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brianpotter/Downloads/"/>
    </mc:Choice>
  </mc:AlternateContent>
  <xr:revisionPtr revIDLastSave="0" documentId="8_{E9E719CB-3560-8E4F-9FB1-744A54E2C208}" xr6:coauthVersionLast="47" xr6:coauthVersionMax="47" xr10:uidLastSave="{00000000-0000-0000-0000-000000000000}"/>
  <bookViews>
    <workbookView xWindow="9640" yWindow="660" windowWidth="59000" windowHeight="26300" xr2:uid="{19CA8363-6974-4945-9401-CD6EA87EBCC1}"/>
  </bookViews>
  <sheets>
    <sheet name="NATAMENF" sheetId="1" r:id="rId1"/>
  </sheets>
  <definedNames>
    <definedName name="_Regression_Int" localSheetId="0" hidden="1">0</definedName>
    <definedName name="_xlnm.Database">NATAMENF!#REF!</definedName>
    <definedName name="Database_MI">NATAMENF!#REF!</definedName>
    <definedName name="_xlnm.Print_Area" localSheetId="0">NATAMENF!$A$4:$AA$3118</definedName>
    <definedName name="Print_Area_MI" localSheetId="0">NATAMENF!$A$4:$AA$3118</definedName>
    <definedName name="SPSS">NATAMENF!$A$7:$Z$3118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97" i="1" l="1"/>
  <c r="Y310"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8" i="1"/>
  <c r="K295" i="1"/>
  <c r="K296" i="1"/>
  <c r="Y296" i="1" s="1"/>
  <c r="K298" i="1"/>
  <c r="K299" i="1"/>
  <c r="K300" i="1"/>
  <c r="K301" i="1"/>
  <c r="K302" i="1"/>
  <c r="K303" i="1"/>
  <c r="K304" i="1"/>
  <c r="K305" i="1"/>
  <c r="K306" i="1"/>
  <c r="K307" i="1"/>
  <c r="K308" i="1"/>
  <c r="K309"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Y341" i="1" s="1"/>
  <c r="K342" i="1"/>
  <c r="K343" i="1"/>
  <c r="K344" i="1"/>
  <c r="K345" i="1"/>
  <c r="K346" i="1"/>
  <c r="K347" i="1"/>
  <c r="K348" i="1"/>
  <c r="K349" i="1"/>
  <c r="K350" i="1"/>
  <c r="K351" i="1"/>
  <c r="K352" i="1"/>
  <c r="K353" i="1"/>
  <c r="K354" i="1"/>
  <c r="Y354" i="1" s="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Y488" i="1" s="1"/>
  <c r="K489" i="1"/>
  <c r="Y489" i="1" s="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Y530" i="1" s="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Y584" i="1" s="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Y684" i="1" s="1"/>
  <c r="K685" i="1"/>
  <c r="Y685" i="1" s="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Y715" i="1" s="1"/>
  <c r="K716" i="1"/>
  <c r="Y716" i="1" s="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Y823" i="1" s="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Y851" i="1" s="1"/>
  <c r="K852" i="1"/>
  <c r="Y852" i="1" s="1"/>
  <c r="K853" i="1"/>
  <c r="Y853" i="1" s="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Y881" i="1" s="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Y946" i="1" s="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Y973" i="1" s="1"/>
  <c r="K974" i="1"/>
  <c r="Y974" i="1" s="1"/>
  <c r="K975" i="1"/>
  <c r="K976" i="1"/>
  <c r="K977" i="1"/>
  <c r="K978" i="1"/>
  <c r="K979" i="1"/>
  <c r="K980" i="1"/>
  <c r="K981" i="1"/>
  <c r="K982" i="1"/>
  <c r="K983" i="1"/>
  <c r="K984" i="1"/>
  <c r="K985" i="1"/>
  <c r="K986" i="1"/>
  <c r="K987" i="1"/>
  <c r="K988" i="1"/>
  <c r="K989" i="1"/>
  <c r="K990" i="1"/>
  <c r="K991" i="1"/>
  <c r="K992" i="1"/>
  <c r="K993" i="1"/>
  <c r="K994" i="1"/>
  <c r="Y994" i="1" s="1"/>
  <c r="K995" i="1"/>
  <c r="Y995" i="1" s="1"/>
  <c r="K996" i="1"/>
  <c r="Y996" i="1" s="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Y1085" i="1" s="1"/>
  <c r="K1086" i="1"/>
  <c r="Y1086" i="1" s="1"/>
  <c r="K1087" i="1"/>
  <c r="Y1087" i="1" s="1"/>
  <c r="K1088" i="1"/>
  <c r="K1089" i="1"/>
  <c r="K1090" i="1"/>
  <c r="K1091" i="1"/>
  <c r="K1092" i="1"/>
  <c r="K1093" i="1"/>
  <c r="K1094" i="1"/>
  <c r="K1095" i="1"/>
  <c r="K1096" i="1"/>
  <c r="K1097" i="1"/>
  <c r="K1098" i="1"/>
  <c r="K1099" i="1"/>
  <c r="K1100" i="1"/>
  <c r="K1101" i="1"/>
  <c r="K1102" i="1"/>
  <c r="K1103" i="1"/>
  <c r="Y1103" i="1" s="1"/>
  <c r="K1104" i="1"/>
  <c r="Y1104" i="1" s="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Y1183" i="1" s="1"/>
  <c r="K1184" i="1"/>
  <c r="Y1184" i="1" s="1"/>
  <c r="K1185" i="1"/>
  <c r="Y1185" i="1" s="1"/>
  <c r="K1186" i="1"/>
  <c r="K1187" i="1"/>
  <c r="K1188" i="1"/>
  <c r="K1189" i="1"/>
  <c r="K1190" i="1"/>
  <c r="K1191" i="1"/>
  <c r="K1192" i="1"/>
  <c r="K1193" i="1"/>
  <c r="K1194" i="1"/>
  <c r="K1195" i="1"/>
  <c r="K1196" i="1"/>
  <c r="K1197" i="1"/>
  <c r="K1198" i="1"/>
  <c r="K1199" i="1"/>
  <c r="K1200" i="1"/>
  <c r="K1201" i="1"/>
  <c r="Y1201" i="1" s="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Y1225" i="1" s="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Y1281" i="1" s="1"/>
  <c r="K1282" i="1"/>
  <c r="Y1282" i="1" s="1"/>
  <c r="K1283" i="1"/>
  <c r="Y1283" i="1" s="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Y1322" i="1" s="1"/>
  <c r="K1323" i="1"/>
  <c r="K1324" i="1"/>
  <c r="K1325" i="1"/>
  <c r="K1326" i="1"/>
  <c r="K1327" i="1"/>
  <c r="K1328" i="1"/>
  <c r="K1329" i="1"/>
  <c r="K1330" i="1"/>
  <c r="K1331" i="1"/>
  <c r="K1332" i="1"/>
  <c r="K1333" i="1"/>
  <c r="K1334" i="1"/>
  <c r="K1335" i="1"/>
  <c r="K1336" i="1"/>
  <c r="K1337" i="1"/>
  <c r="Y1337" i="1" s="1"/>
  <c r="K1338" i="1"/>
  <c r="Y1338" i="1" s="1"/>
  <c r="K1339" i="1"/>
  <c r="Y1339" i="1" s="1"/>
  <c r="K1340" i="1"/>
  <c r="K1341" i="1"/>
  <c r="K1342" i="1"/>
  <c r="K1343" i="1"/>
  <c r="K1344" i="1"/>
  <c r="K1345" i="1"/>
  <c r="K1346" i="1"/>
  <c r="K1347" i="1"/>
  <c r="K1348" i="1"/>
  <c r="K1349" i="1"/>
  <c r="K1350" i="1"/>
  <c r="K1351" i="1"/>
  <c r="K1352" i="1"/>
  <c r="K1353" i="1"/>
  <c r="K1354" i="1"/>
  <c r="Y1354" i="1" s="1"/>
  <c r="K1355" i="1"/>
  <c r="Y1355" i="1" s="1"/>
  <c r="K1356" i="1"/>
  <c r="Y1356" i="1" s="1"/>
  <c r="K1357" i="1"/>
  <c r="K1358" i="1"/>
  <c r="K1359" i="1"/>
  <c r="K1360" i="1"/>
  <c r="K1361" i="1"/>
  <c r="K1362" i="1"/>
  <c r="K1363" i="1"/>
  <c r="K1364" i="1"/>
  <c r="K1365" i="1"/>
  <c r="K1366" i="1"/>
  <c r="K1367" i="1"/>
  <c r="K1368" i="1"/>
  <c r="K1369" i="1"/>
  <c r="K1370" i="1"/>
  <c r="K1371" i="1"/>
  <c r="Y1371" i="1" s="1"/>
  <c r="K1372" i="1"/>
  <c r="Y1372" i="1" s="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Y1426" i="1" s="1"/>
  <c r="K1427" i="1"/>
  <c r="Y1427" i="1" s="1"/>
  <c r="K1428" i="1"/>
  <c r="K1429" i="1"/>
  <c r="K1430" i="1"/>
  <c r="K1431" i="1"/>
  <c r="K1432" i="1"/>
  <c r="K1433" i="1"/>
  <c r="K1434" i="1"/>
  <c r="K1435" i="1"/>
  <c r="K1436" i="1"/>
  <c r="K1437" i="1"/>
  <c r="K1438" i="1"/>
  <c r="K1439" i="1"/>
  <c r="K1440" i="1"/>
  <c r="K1441" i="1"/>
  <c r="Y1441" i="1" s="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8" i="1"/>
  <c r="I1" i="1"/>
  <c r="O2" i="1"/>
  <c r="O1" i="1"/>
  <c r="N2" i="1"/>
  <c r="N1" i="1"/>
  <c r="M2" i="1"/>
  <c r="M1" i="1"/>
  <c r="J2" i="1"/>
  <c r="J1" i="1"/>
  <c r="I2" i="1"/>
  <c r="H2" i="1"/>
  <c r="H1" i="1"/>
  <c r="G2" i="1"/>
  <c r="G1" i="1"/>
  <c r="Y287" i="1" l="1"/>
  <c r="Y273" i="1"/>
  <c r="Y259" i="1"/>
  <c r="Y245" i="1"/>
  <c r="Y231" i="1"/>
  <c r="Y217" i="1"/>
  <c r="Y203" i="1"/>
  <c r="Y189" i="1"/>
  <c r="Y175" i="1"/>
  <c r="Y161" i="1"/>
  <c r="Y147" i="1"/>
  <c r="Y133" i="1"/>
  <c r="Y119" i="1"/>
  <c r="Y105" i="1"/>
  <c r="Y91" i="1"/>
  <c r="Y77" i="1"/>
  <c r="Y63" i="1"/>
  <c r="Y49" i="1"/>
  <c r="Y35" i="1"/>
  <c r="Y21" i="1"/>
  <c r="Y3118" i="1"/>
  <c r="Y3104" i="1"/>
  <c r="Y3090" i="1"/>
  <c r="Y3076" i="1"/>
  <c r="Y3062" i="1"/>
  <c r="Y3048" i="1"/>
  <c r="Y3034" i="1"/>
  <c r="Y3020" i="1"/>
  <c r="Y3006" i="1"/>
  <c r="Y2992" i="1"/>
  <c r="Y2978" i="1"/>
  <c r="Y2964" i="1"/>
  <c r="Y2950" i="1"/>
  <c r="Y2936" i="1"/>
  <c r="Y2922" i="1"/>
  <c r="Y2908" i="1"/>
  <c r="Y2894" i="1"/>
  <c r="Y2880" i="1"/>
  <c r="Y2866" i="1"/>
  <c r="Y2852" i="1"/>
  <c r="Y2838" i="1"/>
  <c r="Y2824" i="1"/>
  <c r="Y2810" i="1"/>
  <c r="Y2796" i="1"/>
  <c r="Y2782" i="1"/>
  <c r="Y2768" i="1"/>
  <c r="Y2754" i="1"/>
  <c r="Y2740" i="1"/>
  <c r="Y2726" i="1"/>
  <c r="Y2712" i="1"/>
  <c r="Y2698" i="1"/>
  <c r="Y2684" i="1"/>
  <c r="Y2670" i="1"/>
  <c r="Y2656" i="1"/>
  <c r="Y2642" i="1"/>
  <c r="Y2628" i="1"/>
  <c r="Y2614" i="1"/>
  <c r="Y2600" i="1"/>
  <c r="Y2586" i="1"/>
  <c r="Y2572" i="1"/>
  <c r="Y2558" i="1"/>
  <c r="Y2544" i="1"/>
  <c r="Y2530" i="1"/>
  <c r="Y2516" i="1"/>
  <c r="Y2502" i="1"/>
  <c r="Y2488" i="1"/>
  <c r="Y2474" i="1"/>
  <c r="Y2460" i="1"/>
  <c r="Y2446" i="1"/>
  <c r="Y2432" i="1"/>
  <c r="Y2418" i="1"/>
  <c r="Y2404" i="1"/>
  <c r="Y2390" i="1"/>
  <c r="Y2376" i="1"/>
  <c r="Y2362" i="1"/>
  <c r="Y2348" i="1"/>
  <c r="Y2334" i="1"/>
  <c r="Y2320" i="1"/>
  <c r="Y2306" i="1"/>
  <c r="Y2292" i="1"/>
  <c r="Y2278" i="1"/>
  <c r="Y2264" i="1"/>
  <c r="Y2250" i="1"/>
  <c r="Y2236" i="1"/>
  <c r="Y2222" i="1"/>
  <c r="Y2208" i="1"/>
  <c r="Y2194" i="1"/>
  <c r="Y2180" i="1"/>
  <c r="Y2166" i="1"/>
  <c r="Y2152" i="1"/>
  <c r="Y2138" i="1"/>
  <c r="Y2124" i="1"/>
  <c r="Y2110" i="1"/>
  <c r="Y2096" i="1"/>
  <c r="Y2082" i="1"/>
  <c r="Y2068" i="1"/>
  <c r="Y2054" i="1"/>
  <c r="Y2040" i="1"/>
  <c r="Y2026" i="1"/>
  <c r="Y2012" i="1"/>
  <c r="Y1998" i="1"/>
  <c r="Y1984" i="1"/>
  <c r="Y1970" i="1"/>
  <c r="Y1956" i="1"/>
  <c r="Y1942" i="1"/>
  <c r="Y1928" i="1"/>
  <c r="Y1914" i="1"/>
  <c r="Y1900" i="1"/>
  <c r="Y1886" i="1"/>
  <c r="Y1872" i="1"/>
  <c r="Y1858" i="1"/>
  <c r="Y1844" i="1"/>
  <c r="Y1830" i="1"/>
  <c r="Y1816" i="1"/>
  <c r="Y1802" i="1"/>
  <c r="Y1788" i="1"/>
  <c r="Y1774" i="1"/>
  <c r="Y1760" i="1"/>
  <c r="Y1746" i="1"/>
  <c r="Y1732" i="1"/>
  <c r="Y1718" i="1"/>
  <c r="Y1704" i="1"/>
  <c r="Y1690" i="1"/>
  <c r="Y1676" i="1"/>
  <c r="Y1662" i="1"/>
  <c r="Y1648" i="1"/>
  <c r="Y1634" i="1"/>
  <c r="Y1620" i="1"/>
  <c r="Y1606" i="1"/>
  <c r="Y1592" i="1"/>
  <c r="Y1578" i="1"/>
  <c r="Y1564" i="1"/>
  <c r="Y1550" i="1"/>
  <c r="Y1536" i="1"/>
  <c r="Y1522" i="1"/>
  <c r="Y1508" i="1"/>
  <c r="Y1494" i="1"/>
  <c r="Y1480" i="1"/>
  <c r="Y1466" i="1"/>
  <c r="Y1452" i="1"/>
  <c r="Y1438" i="1"/>
  <c r="Y286" i="1"/>
  <c r="Y272" i="1"/>
  <c r="Y258" i="1"/>
  <c r="Y244" i="1"/>
  <c r="Y230" i="1"/>
  <c r="Y216" i="1"/>
  <c r="Y202" i="1"/>
  <c r="Y188" i="1"/>
  <c r="Y174" i="1"/>
  <c r="Y160" i="1"/>
  <c r="Y146" i="1"/>
  <c r="Y132" i="1"/>
  <c r="Y118" i="1"/>
  <c r="Y104" i="1"/>
  <c r="Y90" i="1"/>
  <c r="Y76" i="1"/>
  <c r="Y62" i="1"/>
  <c r="Y48" i="1"/>
  <c r="Y34" i="1"/>
  <c r="Y20" i="1"/>
  <c r="Y3117" i="1"/>
  <c r="Y3103" i="1"/>
  <c r="Y3089" i="1"/>
  <c r="Y3075" i="1"/>
  <c r="Y3061" i="1"/>
  <c r="Y3047" i="1"/>
  <c r="Y3033" i="1"/>
  <c r="Y3019" i="1"/>
  <c r="Y3005" i="1"/>
  <c r="Y2991" i="1"/>
  <c r="Y2977" i="1"/>
  <c r="Y2963" i="1"/>
  <c r="Y2949" i="1"/>
  <c r="Y2935" i="1"/>
  <c r="Y2921" i="1"/>
  <c r="Y2907" i="1"/>
  <c r="Y2893" i="1"/>
  <c r="Y2879" i="1"/>
  <c r="Y2865" i="1"/>
  <c r="Y2851" i="1"/>
  <c r="Y2837" i="1"/>
  <c r="Y2823" i="1"/>
  <c r="Y2809" i="1"/>
  <c r="Y2795" i="1"/>
  <c r="Y2781" i="1"/>
  <c r="Y2767" i="1"/>
  <c r="Y2753" i="1"/>
  <c r="Y2739" i="1"/>
  <c r="Y2725" i="1"/>
  <c r="Y2711" i="1"/>
  <c r="Y2697" i="1"/>
  <c r="Y2683" i="1"/>
  <c r="Y2669" i="1"/>
  <c r="Y2655" i="1"/>
  <c r="Y2641" i="1"/>
  <c r="Y2627" i="1"/>
  <c r="Y2613" i="1"/>
  <c r="Y2599" i="1"/>
  <c r="Y2585" i="1"/>
  <c r="Y2571" i="1"/>
  <c r="Y2557" i="1"/>
  <c r="Y2543" i="1"/>
  <c r="Y2529" i="1"/>
  <c r="Y2515" i="1"/>
  <c r="Y2501" i="1"/>
  <c r="Y2487" i="1"/>
  <c r="Y2473" i="1"/>
  <c r="Y2459" i="1"/>
  <c r="Y2445" i="1"/>
  <c r="Y2431" i="1"/>
  <c r="Y2417" i="1"/>
  <c r="Y2403" i="1"/>
  <c r="Y2389" i="1"/>
  <c r="Y2375" i="1"/>
  <c r="Y2361" i="1"/>
  <c r="Y2347" i="1"/>
  <c r="Y2333" i="1"/>
  <c r="Y2319" i="1"/>
  <c r="Y2305" i="1"/>
  <c r="Y2291" i="1"/>
  <c r="Y2277" i="1"/>
  <c r="Y2263" i="1"/>
  <c r="Y2249" i="1"/>
  <c r="Y2235" i="1"/>
  <c r="Y2221" i="1"/>
  <c r="Y2207" i="1"/>
  <c r="Y2193" i="1"/>
  <c r="Y2179" i="1"/>
  <c r="Y2165" i="1"/>
  <c r="Y2151" i="1"/>
  <c r="Y2137" i="1"/>
  <c r="Y2123" i="1"/>
  <c r="Y2109" i="1"/>
  <c r="Y2095" i="1"/>
  <c r="Y2081" i="1"/>
  <c r="Y2067" i="1"/>
  <c r="Y2053" i="1"/>
  <c r="Y2039" i="1"/>
  <c r="Y2025" i="1"/>
  <c r="Y2011" i="1"/>
  <c r="Y1997" i="1"/>
  <c r="Y1983" i="1"/>
  <c r="Y1969" i="1"/>
  <c r="Y1955" i="1"/>
  <c r="Y1941" i="1"/>
  <c r="Y1927" i="1"/>
  <c r="Y1913" i="1"/>
  <c r="Y1899" i="1"/>
  <c r="Y1885" i="1"/>
  <c r="Y1871" i="1"/>
  <c r="Y1857" i="1"/>
  <c r="Y1843" i="1"/>
  <c r="Y1829" i="1"/>
  <c r="Y1815" i="1"/>
  <c r="Y1801" i="1"/>
  <c r="Y1787" i="1"/>
  <c r="Y1773" i="1"/>
  <c r="Y1759" i="1"/>
  <c r="Y1745" i="1"/>
  <c r="Y1731" i="1"/>
  <c r="Y1717" i="1"/>
  <c r="Y1703" i="1"/>
  <c r="Y1689" i="1"/>
  <c r="Y1675" i="1"/>
  <c r="Y1661" i="1"/>
  <c r="Y1647" i="1"/>
  <c r="Y1633" i="1"/>
  <c r="Y1619" i="1"/>
  <c r="Y1605" i="1"/>
  <c r="Y1591" i="1"/>
  <c r="Y1577" i="1"/>
  <c r="Y1563" i="1"/>
  <c r="Y1549" i="1"/>
  <c r="Y1535" i="1"/>
  <c r="Y1521" i="1"/>
  <c r="Y1507" i="1"/>
  <c r="Y1493" i="1"/>
  <c r="Y1479" i="1"/>
  <c r="Y1465" i="1"/>
  <c r="Y1451" i="1"/>
  <c r="Y1437" i="1"/>
  <c r="Y1423" i="1"/>
  <c r="Y285" i="1"/>
  <c r="Y271" i="1"/>
  <c r="Y257" i="1"/>
  <c r="Y243" i="1"/>
  <c r="Y229" i="1"/>
  <c r="Y215" i="1"/>
  <c r="Y201" i="1"/>
  <c r="Y187" i="1"/>
  <c r="Y173" i="1"/>
  <c r="Y159" i="1"/>
  <c r="Y145" i="1"/>
  <c r="Y131" i="1"/>
  <c r="Y117" i="1"/>
  <c r="Y103" i="1"/>
  <c r="Y89" i="1"/>
  <c r="Y75" i="1"/>
  <c r="Y61" i="1"/>
  <c r="Y47" i="1"/>
  <c r="Y33" i="1"/>
  <c r="Y19" i="1"/>
  <c r="Y3116" i="1"/>
  <c r="Y3102" i="1"/>
  <c r="Y3088" i="1"/>
  <c r="Y3074" i="1"/>
  <c r="Y3060" i="1"/>
  <c r="Y3046" i="1"/>
  <c r="Y3032" i="1"/>
  <c r="Y3018" i="1"/>
  <c r="Y3004" i="1"/>
  <c r="Y2990" i="1"/>
  <c r="Y2976" i="1"/>
  <c r="Y2962" i="1"/>
  <c r="Y2948" i="1"/>
  <c r="Y2934" i="1"/>
  <c r="Y2920" i="1"/>
  <c r="Y2906" i="1"/>
  <c r="Y2892" i="1"/>
  <c r="Y2878" i="1"/>
  <c r="Y2864" i="1"/>
  <c r="Y2850" i="1"/>
  <c r="Y2836" i="1"/>
  <c r="Y2822" i="1"/>
  <c r="Y2808" i="1"/>
  <c r="Y2794" i="1"/>
  <c r="Y2780" i="1"/>
  <c r="Y2766" i="1"/>
  <c r="Y2752" i="1"/>
  <c r="Y2738" i="1"/>
  <c r="Y2724" i="1"/>
  <c r="Y2710" i="1"/>
  <c r="Y2696" i="1"/>
  <c r="Y2682" i="1"/>
  <c r="Y2668" i="1"/>
  <c r="Y2654" i="1"/>
  <c r="Y2640" i="1"/>
  <c r="Y2626" i="1"/>
  <c r="Y2612" i="1"/>
  <c r="Y2598" i="1"/>
  <c r="Y2584" i="1"/>
  <c r="Y2570" i="1"/>
  <c r="Y2556" i="1"/>
  <c r="Y2542" i="1"/>
  <c r="Y2528" i="1"/>
  <c r="Y2514" i="1"/>
  <c r="Y2500" i="1"/>
  <c r="Y2486" i="1"/>
  <c r="Y2472" i="1"/>
  <c r="Y2458" i="1"/>
  <c r="Y2444" i="1"/>
  <c r="Y2430" i="1"/>
  <c r="Y2416" i="1"/>
  <c r="Y2402" i="1"/>
  <c r="Y2388" i="1"/>
  <c r="Y2374" i="1"/>
  <c r="Y2360" i="1"/>
  <c r="Y2346" i="1"/>
  <c r="Y2332" i="1"/>
  <c r="Y2318" i="1"/>
  <c r="Y2304" i="1"/>
  <c r="Y2290" i="1"/>
  <c r="Y2276" i="1"/>
  <c r="Y2262" i="1"/>
  <c r="Y2248" i="1"/>
  <c r="Y2234" i="1"/>
  <c r="Y2220" i="1"/>
  <c r="Y2206" i="1"/>
  <c r="Y2192" i="1"/>
  <c r="Y2178" i="1"/>
  <c r="Y2164" i="1"/>
  <c r="Y2150" i="1"/>
  <c r="Y2136" i="1"/>
  <c r="Y2122" i="1"/>
  <c r="Y2108" i="1"/>
  <c r="Y2094" i="1"/>
  <c r="Y2080" i="1"/>
  <c r="Y2066" i="1"/>
  <c r="Y2052" i="1"/>
  <c r="Y2038" i="1"/>
  <c r="Y2024" i="1"/>
  <c r="Y2010" i="1"/>
  <c r="Y1996" i="1"/>
  <c r="Y1982" i="1"/>
  <c r="Y1968" i="1"/>
  <c r="Y1954" i="1"/>
  <c r="Y1940" i="1"/>
  <c r="Y1926" i="1"/>
  <c r="Y1912" i="1"/>
  <c r="Y1898" i="1"/>
  <c r="Y1884" i="1"/>
  <c r="Y1870" i="1"/>
  <c r="Y1856" i="1"/>
  <c r="Y1842" i="1"/>
  <c r="Y1828" i="1"/>
  <c r="Y1814" i="1"/>
  <c r="Y1800" i="1"/>
  <c r="Y1786" i="1"/>
  <c r="Y1772" i="1"/>
  <c r="Y1758" i="1"/>
  <c r="Y1744" i="1"/>
  <c r="Y1730" i="1"/>
  <c r="Y1716" i="1"/>
  <c r="Y1702" i="1"/>
  <c r="Y1688" i="1"/>
  <c r="Y1674" i="1"/>
  <c r="Y1660" i="1"/>
  <c r="Y1646" i="1"/>
  <c r="Y1632" i="1"/>
  <c r="Y1618" i="1"/>
  <c r="Y1604" i="1"/>
  <c r="Y1590" i="1"/>
  <c r="Y1576" i="1"/>
  <c r="Y1562" i="1"/>
  <c r="Y1548" i="1"/>
  <c r="Y1534" i="1"/>
  <c r="Y1520" i="1"/>
  <c r="Y1506" i="1"/>
  <c r="Y1492" i="1"/>
  <c r="Y1478" i="1"/>
  <c r="Y1464" i="1"/>
  <c r="Y1450" i="1"/>
  <c r="Y284" i="1"/>
  <c r="Y270" i="1"/>
  <c r="Y256" i="1"/>
  <c r="Y242" i="1"/>
  <c r="Y228" i="1"/>
  <c r="Y214" i="1"/>
  <c r="Y200" i="1"/>
  <c r="Y186" i="1"/>
  <c r="Y172" i="1"/>
  <c r="Y158" i="1"/>
  <c r="Y144" i="1"/>
  <c r="Y130" i="1"/>
  <c r="Y116" i="1"/>
  <c r="Y102" i="1"/>
  <c r="Y88" i="1"/>
  <c r="Y74" i="1"/>
  <c r="Y60" i="1"/>
  <c r="Y46" i="1"/>
  <c r="Y32" i="1"/>
  <c r="Y18" i="1"/>
  <c r="Y3115" i="1"/>
  <c r="Y3101" i="1"/>
  <c r="Y3087" i="1"/>
  <c r="Y3073" i="1"/>
  <c r="Y3059" i="1"/>
  <c r="Y3045" i="1"/>
  <c r="Y3031" i="1"/>
  <c r="Y3017" i="1"/>
  <c r="Y3003" i="1"/>
  <c r="Y2989" i="1"/>
  <c r="Y2975" i="1"/>
  <c r="Y2961" i="1"/>
  <c r="Y2947" i="1"/>
  <c r="Y2933" i="1"/>
  <c r="Y2919" i="1"/>
  <c r="Y2905" i="1"/>
  <c r="Y2891" i="1"/>
  <c r="Y2877" i="1"/>
  <c r="Y2863" i="1"/>
  <c r="Y2849" i="1"/>
  <c r="Y2835" i="1"/>
  <c r="Y2821" i="1"/>
  <c r="Y2807" i="1"/>
  <c r="Y2793" i="1"/>
  <c r="Y2779" i="1"/>
  <c r="Y2765" i="1"/>
  <c r="Y2751" i="1"/>
  <c r="Y2737" i="1"/>
  <c r="Y2723" i="1"/>
  <c r="Y2709" i="1"/>
  <c r="Y2695" i="1"/>
  <c r="Y2681" i="1"/>
  <c r="Y2667" i="1"/>
  <c r="Y2653" i="1"/>
  <c r="Y2639" i="1"/>
  <c r="Y2625" i="1"/>
  <c r="Y2611" i="1"/>
  <c r="Y2597" i="1"/>
  <c r="Y2583" i="1"/>
  <c r="Y2569" i="1"/>
  <c r="Y2555" i="1"/>
  <c r="Y2541" i="1"/>
  <c r="Y2527" i="1"/>
  <c r="Y2513" i="1"/>
  <c r="Y2499" i="1"/>
  <c r="Y2485" i="1"/>
  <c r="Y2471" i="1"/>
  <c r="Y2457" i="1"/>
  <c r="Y2443" i="1"/>
  <c r="Y2429" i="1"/>
  <c r="Y2415" i="1"/>
  <c r="Y2401" i="1"/>
  <c r="Y2387" i="1"/>
  <c r="Y2373" i="1"/>
  <c r="Y2359" i="1"/>
  <c r="Y2345" i="1"/>
  <c r="Y2331" i="1"/>
  <c r="Y2317" i="1"/>
  <c r="Y2303" i="1"/>
  <c r="Y2289" i="1"/>
  <c r="Y2275" i="1"/>
  <c r="Y2261" i="1"/>
  <c r="Y2247" i="1"/>
  <c r="Y2233" i="1"/>
  <c r="Y2219" i="1"/>
  <c r="Y2205" i="1"/>
  <c r="Y2191" i="1"/>
  <c r="Y2177" i="1"/>
  <c r="Y2163" i="1"/>
  <c r="Y2149" i="1"/>
  <c r="Y2135" i="1"/>
  <c r="Y2121" i="1"/>
  <c r="Y2107" i="1"/>
  <c r="Y2093" i="1"/>
  <c r="Y2079" i="1"/>
  <c r="Y2065" i="1"/>
  <c r="Y2051" i="1"/>
  <c r="Y2037" i="1"/>
  <c r="Y2023" i="1"/>
  <c r="Y2009" i="1"/>
  <c r="Y1995" i="1"/>
  <c r="Y1981" i="1"/>
  <c r="Y1967" i="1"/>
  <c r="Y1953" i="1"/>
  <c r="Y1939" i="1"/>
  <c r="Y1925" i="1"/>
  <c r="Y1911" i="1"/>
  <c r="Y1897" i="1"/>
  <c r="Y1883" i="1"/>
  <c r="Y1869" i="1"/>
  <c r="Y1855" i="1"/>
  <c r="Y1841" i="1"/>
  <c r="Y1827" i="1"/>
  <c r="Y1813" i="1"/>
  <c r="Y1799" i="1"/>
  <c r="Y1785" i="1"/>
  <c r="Y1771" i="1"/>
  <c r="Y1757" i="1"/>
  <c r="Y1743" i="1"/>
  <c r="Y1729" i="1"/>
  <c r="Y1715" i="1"/>
  <c r="Y1701" i="1"/>
  <c r="Y1687" i="1"/>
  <c r="Y1673" i="1"/>
  <c r="Y1659" i="1"/>
  <c r="Y1645" i="1"/>
  <c r="Y1631" i="1"/>
  <c r="Y1617" i="1"/>
  <c r="Y1603" i="1"/>
  <c r="Y1589" i="1"/>
  <c r="Y1575" i="1"/>
  <c r="Y1561" i="1"/>
  <c r="Y1547" i="1"/>
  <c r="Y1533" i="1"/>
  <c r="Y1519" i="1"/>
  <c r="Y1505" i="1"/>
  <c r="Y1491" i="1"/>
  <c r="Y1477" i="1"/>
  <c r="Y1463" i="1"/>
  <c r="Y283" i="1"/>
  <c r="Y269" i="1"/>
  <c r="Y255" i="1"/>
  <c r="Y241" i="1"/>
  <c r="Y227" i="1"/>
  <c r="Y213" i="1"/>
  <c r="Y199" i="1"/>
  <c r="Y185" i="1"/>
  <c r="Y171" i="1"/>
  <c r="Y157" i="1"/>
  <c r="Y143" i="1"/>
  <c r="Y129" i="1"/>
  <c r="Y115" i="1"/>
  <c r="Y101" i="1"/>
  <c r="Y87" i="1"/>
  <c r="Y73" i="1"/>
  <c r="Y59" i="1"/>
  <c r="Y45" i="1"/>
  <c r="Y31" i="1"/>
  <c r="Y17" i="1"/>
  <c r="Y3114" i="1"/>
  <c r="Y3100" i="1"/>
  <c r="Y3086" i="1"/>
  <c r="Y3072" i="1"/>
  <c r="Y3058" i="1"/>
  <c r="Y3044" i="1"/>
  <c r="Y3030" i="1"/>
  <c r="Y3016" i="1"/>
  <c r="Y3002" i="1"/>
  <c r="Y2988" i="1"/>
  <c r="Y2974" i="1"/>
  <c r="Y2960" i="1"/>
  <c r="Y2946" i="1"/>
  <c r="Y2932" i="1"/>
  <c r="Y2918" i="1"/>
  <c r="Y2904" i="1"/>
  <c r="Y2890" i="1"/>
  <c r="Y2876" i="1"/>
  <c r="Y2862" i="1"/>
  <c r="Y2848" i="1"/>
  <c r="Y2834" i="1"/>
  <c r="Y2820" i="1"/>
  <c r="Y2806" i="1"/>
  <c r="Y2792" i="1"/>
  <c r="Y2778" i="1"/>
  <c r="Y2764" i="1"/>
  <c r="Y2750" i="1"/>
  <c r="Y2736" i="1"/>
  <c r="Y2722" i="1"/>
  <c r="Y2708" i="1"/>
  <c r="Y2694" i="1"/>
  <c r="Y2680" i="1"/>
  <c r="Y2666" i="1"/>
  <c r="Y2652" i="1"/>
  <c r="Y2638" i="1"/>
  <c r="Y2624" i="1"/>
  <c r="Y2610" i="1"/>
  <c r="Y2596" i="1"/>
  <c r="Y2582" i="1"/>
  <c r="Y2568" i="1"/>
  <c r="Y2554" i="1"/>
  <c r="Y2540" i="1"/>
  <c r="Y2526" i="1"/>
  <c r="Y2512" i="1"/>
  <c r="Y2498" i="1"/>
  <c r="Y2484" i="1"/>
  <c r="Y2470" i="1"/>
  <c r="Y2456" i="1"/>
  <c r="Y2442" i="1"/>
  <c r="Y2428" i="1"/>
  <c r="Y2414" i="1"/>
  <c r="Y2400" i="1"/>
  <c r="Y2386" i="1"/>
  <c r="Y2372" i="1"/>
  <c r="Y2358" i="1"/>
  <c r="Y2344" i="1"/>
  <c r="Y2330" i="1"/>
  <c r="Y2316" i="1"/>
  <c r="Y2302" i="1"/>
  <c r="Y2288" i="1"/>
  <c r="Y2274" i="1"/>
  <c r="Y2260" i="1"/>
  <c r="Y2246" i="1"/>
  <c r="Y2232" i="1"/>
  <c r="Y2218" i="1"/>
  <c r="Y2204" i="1"/>
  <c r="Y2190" i="1"/>
  <c r="Y2176" i="1"/>
  <c r="Y2162" i="1"/>
  <c r="Y2148" i="1"/>
  <c r="Y2134" i="1"/>
  <c r="Y2120" i="1"/>
  <c r="Y2106" i="1"/>
  <c r="Y2092" i="1"/>
  <c r="Y2078" i="1"/>
  <c r="Y2064" i="1"/>
  <c r="Y2050" i="1"/>
  <c r="Y2036" i="1"/>
  <c r="Y2022" i="1"/>
  <c r="Y2008" i="1"/>
  <c r="Y1994" i="1"/>
  <c r="Y1980" i="1"/>
  <c r="Y1966" i="1"/>
  <c r="Y1952" i="1"/>
  <c r="Y1938" i="1"/>
  <c r="Y1924" i="1"/>
  <c r="Y1910" i="1"/>
  <c r="Y1896" i="1"/>
  <c r="Y1882" i="1"/>
  <c r="Y1868" i="1"/>
  <c r="Y1854" i="1"/>
  <c r="Y1840" i="1"/>
  <c r="Y1826" i="1"/>
  <c r="Y1812" i="1"/>
  <c r="Y1798" i="1"/>
  <c r="Y1784" i="1"/>
  <c r="Y1770" i="1"/>
  <c r="Y1756" i="1"/>
  <c r="Y1742" i="1"/>
  <c r="Y1728" i="1"/>
  <c r="Y1714" i="1"/>
  <c r="Y1700" i="1"/>
  <c r="Y1686" i="1"/>
  <c r="Y1672" i="1"/>
  <c r="Y1658" i="1"/>
  <c r="Y1644" i="1"/>
  <c r="Y1630" i="1"/>
  <c r="Y1616" i="1"/>
  <c r="Y1602" i="1"/>
  <c r="Y1588" i="1"/>
  <c r="Y1574" i="1"/>
  <c r="Y1560" i="1"/>
  <c r="Y1546" i="1"/>
  <c r="Y1532" i="1"/>
  <c r="Y1518" i="1"/>
  <c r="Y1504" i="1"/>
  <c r="Y1490" i="1"/>
  <c r="Y1476" i="1"/>
  <c r="Y282" i="1"/>
  <c r="Y268" i="1"/>
  <c r="Y254" i="1"/>
  <c r="Y240" i="1"/>
  <c r="Y226" i="1"/>
  <c r="Y212" i="1"/>
  <c r="Y198" i="1"/>
  <c r="Y184" i="1"/>
  <c r="Y170" i="1"/>
  <c r="Y156" i="1"/>
  <c r="Y142" i="1"/>
  <c r="Y128" i="1"/>
  <c r="Y114" i="1"/>
  <c r="Y100" i="1"/>
  <c r="Y86" i="1"/>
  <c r="Y72" i="1"/>
  <c r="Y58" i="1"/>
  <c r="Y44" i="1"/>
  <c r="Y30" i="1"/>
  <c r="Y16" i="1"/>
  <c r="Y3113" i="1"/>
  <c r="Y3099" i="1"/>
  <c r="Y3085" i="1"/>
  <c r="Y3071" i="1"/>
  <c r="Y3057" i="1"/>
  <c r="Y3043" i="1"/>
  <c r="Y3029" i="1"/>
  <c r="Y3015" i="1"/>
  <c r="Y3001" i="1"/>
  <c r="Y2987" i="1"/>
  <c r="Y2973" i="1"/>
  <c r="Y2959" i="1"/>
  <c r="Y2945" i="1"/>
  <c r="Y2931" i="1"/>
  <c r="Y2917" i="1"/>
  <c r="Y2903" i="1"/>
  <c r="Y2889" i="1"/>
  <c r="Y2875" i="1"/>
  <c r="Y2861" i="1"/>
  <c r="Y2847" i="1"/>
  <c r="Y2833" i="1"/>
  <c r="Y2819" i="1"/>
  <c r="Y2805" i="1"/>
  <c r="Y2791" i="1"/>
  <c r="Y2777" i="1"/>
  <c r="Y2763" i="1"/>
  <c r="Y2749" i="1"/>
  <c r="Y2735" i="1"/>
  <c r="Y2721" i="1"/>
  <c r="Y2707" i="1"/>
  <c r="Y2693" i="1"/>
  <c r="Y2679" i="1"/>
  <c r="Y2665" i="1"/>
  <c r="Y2651" i="1"/>
  <c r="Y2637" i="1"/>
  <c r="Y2623" i="1"/>
  <c r="Y2609" i="1"/>
  <c r="Y2595" i="1"/>
  <c r="Y2581" i="1"/>
  <c r="Y2567" i="1"/>
  <c r="Y2553" i="1"/>
  <c r="Y2539" i="1"/>
  <c r="Y2525" i="1"/>
  <c r="Y2511" i="1"/>
  <c r="Y2497" i="1"/>
  <c r="Y2483" i="1"/>
  <c r="Y2469" i="1"/>
  <c r="Y2455" i="1"/>
  <c r="Y2441" i="1"/>
  <c r="Y2427" i="1"/>
  <c r="Y2413" i="1"/>
  <c r="Y2399" i="1"/>
  <c r="Y2385" i="1"/>
  <c r="Y2371" i="1"/>
  <c r="Y2357" i="1"/>
  <c r="Y2343" i="1"/>
  <c r="Y2329" i="1"/>
  <c r="Y2315" i="1"/>
  <c r="Y2301" i="1"/>
  <c r="Y2287" i="1"/>
  <c r="Y2273" i="1"/>
  <c r="Y2259" i="1"/>
  <c r="Y2245" i="1"/>
  <c r="Y2231" i="1"/>
  <c r="Y2217" i="1"/>
  <c r="Y2203" i="1"/>
  <c r="Y2189" i="1"/>
  <c r="Y2175" i="1"/>
  <c r="Y2161" i="1"/>
  <c r="Y2147" i="1"/>
  <c r="Y2133" i="1"/>
  <c r="Y2119" i="1"/>
  <c r="Y2105" i="1"/>
  <c r="Y2091" i="1"/>
  <c r="Y2077" i="1"/>
  <c r="Y2063" i="1"/>
  <c r="Y2049" i="1"/>
  <c r="Y2035" i="1"/>
  <c r="Y2021" i="1"/>
  <c r="Y2007" i="1"/>
  <c r="Y1993" i="1"/>
  <c r="Y1979" i="1"/>
  <c r="Y1965" i="1"/>
  <c r="Y1951" i="1"/>
  <c r="Y1937" i="1"/>
  <c r="Y1923" i="1"/>
  <c r="Y1909" i="1"/>
  <c r="Y1895" i="1"/>
  <c r="Y1881" i="1"/>
  <c r="Y1867" i="1"/>
  <c r="Y1853" i="1"/>
  <c r="Y1839" i="1"/>
  <c r="Y1825" i="1"/>
  <c r="Y1811" i="1"/>
  <c r="Y1797" i="1"/>
  <c r="Y1783" i="1"/>
  <c r="Y1769" i="1"/>
  <c r="Y1755" i="1"/>
  <c r="Y1741" i="1"/>
  <c r="Y1727" i="1"/>
  <c r="Y1713" i="1"/>
  <c r="Y1699" i="1"/>
  <c r="Y1685" i="1"/>
  <c r="Y1671" i="1"/>
  <c r="Y1657" i="1"/>
  <c r="Y1643" i="1"/>
  <c r="Y1629" i="1"/>
  <c r="Y1615" i="1"/>
  <c r="Y1601" i="1"/>
  <c r="Y1587" i="1"/>
  <c r="Y1573" i="1"/>
  <c r="Y1559" i="1"/>
  <c r="Y1545" i="1"/>
  <c r="Y1531" i="1"/>
  <c r="Y1517" i="1"/>
  <c r="Y1503" i="1"/>
  <c r="Y1489" i="1"/>
  <c r="Y1475" i="1"/>
  <c r="Y1461" i="1"/>
  <c r="Y1447" i="1"/>
  <c r="Y281" i="1"/>
  <c r="Y267" i="1"/>
  <c r="Y253" i="1"/>
  <c r="Y239" i="1"/>
  <c r="Y225" i="1"/>
  <c r="Y211" i="1"/>
  <c r="Y197" i="1"/>
  <c r="Y183" i="1"/>
  <c r="Y169" i="1"/>
  <c r="Y155" i="1"/>
  <c r="Y141" i="1"/>
  <c r="Y127" i="1"/>
  <c r="Y113" i="1"/>
  <c r="Y99" i="1"/>
  <c r="Y85" i="1"/>
  <c r="Y71" i="1"/>
  <c r="Y57" i="1"/>
  <c r="Y43" i="1"/>
  <c r="Y29" i="1"/>
  <c r="Y15" i="1"/>
  <c r="Y3112" i="1"/>
  <c r="Y3098" i="1"/>
  <c r="Y3084" i="1"/>
  <c r="Y3070" i="1"/>
  <c r="Y3056" i="1"/>
  <c r="Y3042" i="1"/>
  <c r="Y3028" i="1"/>
  <c r="Y3014" i="1"/>
  <c r="Y3000" i="1"/>
  <c r="Y2986" i="1"/>
  <c r="Y2972" i="1"/>
  <c r="Y2958" i="1"/>
  <c r="Y2944" i="1"/>
  <c r="Y2930" i="1"/>
  <c r="Y2916" i="1"/>
  <c r="Y2902" i="1"/>
  <c r="Y2888" i="1"/>
  <c r="Y2874" i="1"/>
  <c r="Y2860" i="1"/>
  <c r="Y2846" i="1"/>
  <c r="Y2832" i="1"/>
  <c r="Y2818" i="1"/>
  <c r="Y2804" i="1"/>
  <c r="Y2790" i="1"/>
  <c r="Y2776" i="1"/>
  <c r="Y2762" i="1"/>
  <c r="Y2748" i="1"/>
  <c r="Y2734" i="1"/>
  <c r="Y2720" i="1"/>
  <c r="Y2706" i="1"/>
  <c r="Y2692" i="1"/>
  <c r="Y2678" i="1"/>
  <c r="Y2664" i="1"/>
  <c r="Y2650" i="1"/>
  <c r="Y2636" i="1"/>
  <c r="Y2622" i="1"/>
  <c r="Y2608" i="1"/>
  <c r="Y2594" i="1"/>
  <c r="Y2580" i="1"/>
  <c r="Y2566" i="1"/>
  <c r="Y2552" i="1"/>
  <c r="Y2538" i="1"/>
  <c r="Y2524" i="1"/>
  <c r="Y2510" i="1"/>
  <c r="Y2496" i="1"/>
  <c r="Y2482" i="1"/>
  <c r="Y2468" i="1"/>
  <c r="Y2454" i="1"/>
  <c r="Y2440" i="1"/>
  <c r="Y2426" i="1"/>
  <c r="Y2412" i="1"/>
  <c r="Y2398" i="1"/>
  <c r="Y2384" i="1"/>
  <c r="Y2370" i="1"/>
  <c r="Y2356" i="1"/>
  <c r="Y2342" i="1"/>
  <c r="Y2328" i="1"/>
  <c r="Y2314" i="1"/>
  <c r="Y2300" i="1"/>
  <c r="Y2286" i="1"/>
  <c r="Y2272" i="1"/>
  <c r="Y2258" i="1"/>
  <c r="Y2244" i="1"/>
  <c r="Y2230" i="1"/>
  <c r="Y2216" i="1"/>
  <c r="Y2202" i="1"/>
  <c r="Y2188" i="1"/>
  <c r="Y2174" i="1"/>
  <c r="Y2160" i="1"/>
  <c r="Y2146" i="1"/>
  <c r="Y2132" i="1"/>
  <c r="Y2118" i="1"/>
  <c r="Y2104" i="1"/>
  <c r="Y2090" i="1"/>
  <c r="Y2076" i="1"/>
  <c r="Y2062" i="1"/>
  <c r="Y2048" i="1"/>
  <c r="Y2034" i="1"/>
  <c r="Y2020" i="1"/>
  <c r="Y2006" i="1"/>
  <c r="Y1992" i="1"/>
  <c r="Y1978" i="1"/>
  <c r="Y1964" i="1"/>
  <c r="Y1950" i="1"/>
  <c r="Y1936" i="1"/>
  <c r="Y1922" i="1"/>
  <c r="Y1908" i="1"/>
  <c r="Y1894" i="1"/>
  <c r="Y1880" i="1"/>
  <c r="Y1866" i="1"/>
  <c r="Y1852" i="1"/>
  <c r="Y1838" i="1"/>
  <c r="Y1824" i="1"/>
  <c r="Y1810" i="1"/>
  <c r="Y1796" i="1"/>
  <c r="Y1782" i="1"/>
  <c r="Y1768" i="1"/>
  <c r="Y1754" i="1"/>
  <c r="Y1740" i="1"/>
  <c r="Y1726" i="1"/>
  <c r="Y1712" i="1"/>
  <c r="Y1698" i="1"/>
  <c r="Y1684" i="1"/>
  <c r="Y1670" i="1"/>
  <c r="Y1656" i="1"/>
  <c r="Y1642" i="1"/>
  <c r="Y1628" i="1"/>
  <c r="Y1614" i="1"/>
  <c r="Y1600" i="1"/>
  <c r="Y1586" i="1"/>
  <c r="Y1572" i="1"/>
  <c r="Y1558" i="1"/>
  <c r="Y1544" i="1"/>
  <c r="Y1530" i="1"/>
  <c r="Y1516" i="1"/>
  <c r="Y1502" i="1"/>
  <c r="Y1488" i="1"/>
  <c r="Y1474" i="1"/>
  <c r="Y1460" i="1"/>
  <c r="Y1446" i="1"/>
  <c r="Y1432" i="1"/>
  <c r="Y1418" i="1"/>
  <c r="Y1404" i="1"/>
  <c r="Y294" i="1"/>
  <c r="Y280" i="1"/>
  <c r="Y266" i="1"/>
  <c r="Y252" i="1"/>
  <c r="Y238" i="1"/>
  <c r="Y224" i="1"/>
  <c r="Y210" i="1"/>
  <c r="Y196" i="1"/>
  <c r="Y182" i="1"/>
  <c r="Y168" i="1"/>
  <c r="Y154" i="1"/>
  <c r="Y140" i="1"/>
  <c r="Y126" i="1"/>
  <c r="Y112" i="1"/>
  <c r="Y98" i="1"/>
  <c r="Y84" i="1"/>
  <c r="Y70" i="1"/>
  <c r="Y56" i="1"/>
  <c r="Y42" i="1"/>
  <c r="Y28" i="1"/>
  <c r="Y14" i="1"/>
  <c r="Y3111" i="1"/>
  <c r="Y3097" i="1"/>
  <c r="Y3083" i="1"/>
  <c r="Y3069" i="1"/>
  <c r="Y3055" i="1"/>
  <c r="Y3041" i="1"/>
  <c r="Y3027" i="1"/>
  <c r="Y3013" i="1"/>
  <c r="Y2999" i="1"/>
  <c r="Y2985" i="1"/>
  <c r="Y2971" i="1"/>
  <c r="Y2957" i="1"/>
  <c r="Y2943" i="1"/>
  <c r="Y2929" i="1"/>
  <c r="Y2915" i="1"/>
  <c r="Y2901" i="1"/>
  <c r="Y2887" i="1"/>
  <c r="Y2873" i="1"/>
  <c r="Y2859" i="1"/>
  <c r="Y2845" i="1"/>
  <c r="Y2831" i="1"/>
  <c r="Y2817" i="1"/>
  <c r="Y2803" i="1"/>
  <c r="Y2789" i="1"/>
  <c r="Y2775" i="1"/>
  <c r="Y2761" i="1"/>
  <c r="Y2747" i="1"/>
  <c r="Y2733" i="1"/>
  <c r="Y2719" i="1"/>
  <c r="Y2705" i="1"/>
  <c r="Y2691" i="1"/>
  <c r="Y2677" i="1"/>
  <c r="Y2663" i="1"/>
  <c r="Y2649" i="1"/>
  <c r="Y2635" i="1"/>
  <c r="Y2621" i="1"/>
  <c r="Y2607" i="1"/>
  <c r="Y2593" i="1"/>
  <c r="Y2579" i="1"/>
  <c r="Y2565" i="1"/>
  <c r="Y2551" i="1"/>
  <c r="Y2537" i="1"/>
  <c r="Y2523" i="1"/>
  <c r="Y2509" i="1"/>
  <c r="Y2495" i="1"/>
  <c r="Y2481" i="1"/>
  <c r="Y2467" i="1"/>
  <c r="Y2453" i="1"/>
  <c r="Y2439" i="1"/>
  <c r="Y2425" i="1"/>
  <c r="Y2411" i="1"/>
  <c r="Y2397" i="1"/>
  <c r="Y2383" i="1"/>
  <c r="Y2369" i="1"/>
  <c r="Y2355" i="1"/>
  <c r="Y2341" i="1"/>
  <c r="Y2327" i="1"/>
  <c r="Y2313" i="1"/>
  <c r="Y2299" i="1"/>
  <c r="Y2285" i="1"/>
  <c r="Y2271" i="1"/>
  <c r="Y2257" i="1"/>
  <c r="Y2243" i="1"/>
  <c r="Y2229" i="1"/>
  <c r="Y2215" i="1"/>
  <c r="Y2201" i="1"/>
  <c r="Y2187" i="1"/>
  <c r="Y2173" i="1"/>
  <c r="Y2159" i="1"/>
  <c r="Y2145" i="1"/>
  <c r="Y2131" i="1"/>
  <c r="Y2117" i="1"/>
  <c r="Y2103" i="1"/>
  <c r="Y2089" i="1"/>
  <c r="Y2075" i="1"/>
  <c r="Y2061" i="1"/>
  <c r="Y2047" i="1"/>
  <c r="Y2033" i="1"/>
  <c r="Y2019" i="1"/>
  <c r="Y2005" i="1"/>
  <c r="Y1991" i="1"/>
  <c r="Y1977" i="1"/>
  <c r="Y1963" i="1"/>
  <c r="Y1949" i="1"/>
  <c r="Y1935" i="1"/>
  <c r="Y1921" i="1"/>
  <c r="Y1907" i="1"/>
  <c r="Y1893" i="1"/>
  <c r="Y1879" i="1"/>
  <c r="Y1865" i="1"/>
  <c r="Y1851" i="1"/>
  <c r="Y1837" i="1"/>
  <c r="Y1823" i="1"/>
  <c r="Y1809" i="1"/>
  <c r="Y1795" i="1"/>
  <c r="Y1781" i="1"/>
  <c r="Y1767" i="1"/>
  <c r="Y1753" i="1"/>
  <c r="Y1739" i="1"/>
  <c r="Y1725" i="1"/>
  <c r="Y1711" i="1"/>
  <c r="Y1697" i="1"/>
  <c r="Y1683" i="1"/>
  <c r="Y1669" i="1"/>
  <c r="Y1655" i="1"/>
  <c r="Y1641" i="1"/>
  <c r="Y1627" i="1"/>
  <c r="Y1613" i="1"/>
  <c r="Y1599" i="1"/>
  <c r="Y1585" i="1"/>
  <c r="Y1571" i="1"/>
  <c r="Y1557" i="1"/>
  <c r="Y1543" i="1"/>
  <c r="Y1529" i="1"/>
  <c r="Y1515" i="1"/>
  <c r="Y1501" i="1"/>
  <c r="Y1487" i="1"/>
  <c r="Y1473" i="1"/>
  <c r="Y1459" i="1"/>
  <c r="Y293" i="1"/>
  <c r="Y279" i="1"/>
  <c r="Y265" i="1"/>
  <c r="Y251" i="1"/>
  <c r="Y237" i="1"/>
  <c r="Y223" i="1"/>
  <c r="Y209" i="1"/>
  <c r="Y195" i="1"/>
  <c r="Y181" i="1"/>
  <c r="Y167" i="1"/>
  <c r="Y153" i="1"/>
  <c r="Y139" i="1"/>
  <c r="Y125" i="1"/>
  <c r="Y111" i="1"/>
  <c r="Y97" i="1"/>
  <c r="Y83" i="1"/>
  <c r="Y69" i="1"/>
  <c r="Y55" i="1"/>
  <c r="Y41" i="1"/>
  <c r="Y27" i="1"/>
  <c r="Y13" i="1"/>
  <c r="Y3110" i="1"/>
  <c r="Y3096" i="1"/>
  <c r="Y3082" i="1"/>
  <c r="Y3068" i="1"/>
  <c r="Y3054" i="1"/>
  <c r="Y3040" i="1"/>
  <c r="Y3026" i="1"/>
  <c r="Y3012" i="1"/>
  <c r="Y2998" i="1"/>
  <c r="Y2984" i="1"/>
  <c r="Y2970" i="1"/>
  <c r="Y2956" i="1"/>
  <c r="Y2942" i="1"/>
  <c r="Y2928" i="1"/>
  <c r="Y2914" i="1"/>
  <c r="Y2900" i="1"/>
  <c r="Y2886" i="1"/>
  <c r="Y2872" i="1"/>
  <c r="Y2858" i="1"/>
  <c r="Y2844" i="1"/>
  <c r="Y2830" i="1"/>
  <c r="Y2816" i="1"/>
  <c r="Y2802" i="1"/>
  <c r="Y2788" i="1"/>
  <c r="Y2774" i="1"/>
  <c r="Y2760" i="1"/>
  <c r="Y2746" i="1"/>
  <c r="Y2732" i="1"/>
  <c r="Y2718" i="1"/>
  <c r="Y2704" i="1"/>
  <c r="Y2690" i="1"/>
  <c r="Y2676" i="1"/>
  <c r="Y2662" i="1"/>
  <c r="Y2648" i="1"/>
  <c r="Y2634" i="1"/>
  <c r="Y2620" i="1"/>
  <c r="Y2606" i="1"/>
  <c r="Y2592" i="1"/>
  <c r="Y2578" i="1"/>
  <c r="Y2564" i="1"/>
  <c r="Y2550" i="1"/>
  <c r="Y2536" i="1"/>
  <c r="Y2522" i="1"/>
  <c r="Y2508" i="1"/>
  <c r="Y2494" i="1"/>
  <c r="Y2480" i="1"/>
  <c r="Y2466" i="1"/>
  <c r="Y2452" i="1"/>
  <c r="Y2438" i="1"/>
  <c r="Y2424" i="1"/>
  <c r="Y2410" i="1"/>
  <c r="Y2396" i="1"/>
  <c r="Y2382" i="1"/>
  <c r="Y2368" i="1"/>
  <c r="Y2354" i="1"/>
  <c r="Y2340" i="1"/>
  <c r="Y2326" i="1"/>
  <c r="Y2312" i="1"/>
  <c r="Y2298" i="1"/>
  <c r="Y2284" i="1"/>
  <c r="Y2270" i="1"/>
  <c r="Y2256" i="1"/>
  <c r="Y2242" i="1"/>
  <c r="Y2228" i="1"/>
  <c r="Y2214" i="1"/>
  <c r="Y2200" i="1"/>
  <c r="Y2186" i="1"/>
  <c r="Y2172" i="1"/>
  <c r="Y2158" i="1"/>
  <c r="Y2144" i="1"/>
  <c r="Y2130" i="1"/>
  <c r="Y2116" i="1"/>
  <c r="Y2102" i="1"/>
  <c r="Y2088" i="1"/>
  <c r="Y2074" i="1"/>
  <c r="Y2060" i="1"/>
  <c r="Y2046" i="1"/>
  <c r="Y2032" i="1"/>
  <c r="Y2018" i="1"/>
  <c r="Y2004" i="1"/>
  <c r="Y1990" i="1"/>
  <c r="Y1976" i="1"/>
  <c r="Y1962" i="1"/>
  <c r="Y1948" i="1"/>
  <c r="Y1934" i="1"/>
  <c r="Y1920" i="1"/>
  <c r="Y1906" i="1"/>
  <c r="Y1892" i="1"/>
  <c r="Y1878" i="1"/>
  <c r="Y1864" i="1"/>
  <c r="Y1850" i="1"/>
  <c r="Y1836" i="1"/>
  <c r="Y1822" i="1"/>
  <c r="Y1808" i="1"/>
  <c r="Y1794" i="1"/>
  <c r="Y1780" i="1"/>
  <c r="Y1766" i="1"/>
  <c r="Y1752" i="1"/>
  <c r="Y1738" i="1"/>
  <c r="Y1724" i="1"/>
  <c r="Y1710" i="1"/>
  <c r="Y1696" i="1"/>
  <c r="Y1682" i="1"/>
  <c r="Y1668" i="1"/>
  <c r="Y1654" i="1"/>
  <c r="Y1640" i="1"/>
  <c r="Y1626" i="1"/>
  <c r="Y1612" i="1"/>
  <c r="Y1598" i="1"/>
  <c r="Y1584" i="1"/>
  <c r="Y1570" i="1"/>
  <c r="Y1556" i="1"/>
  <c r="Y1542" i="1"/>
  <c r="Y1528" i="1"/>
  <c r="Y1514" i="1"/>
  <c r="Y1500" i="1"/>
  <c r="Y1486" i="1"/>
  <c r="Y1472" i="1"/>
  <c r="Y1458" i="1"/>
  <c r="Y1444" i="1"/>
  <c r="Y278" i="1"/>
  <c r="Y264" i="1"/>
  <c r="Y250" i="1"/>
  <c r="Y236" i="1"/>
  <c r="Y222" i="1"/>
  <c r="Y208" i="1"/>
  <c r="Y194" i="1"/>
  <c r="Y180" i="1"/>
  <c r="Y166" i="1"/>
  <c r="Y152" i="1"/>
  <c r="Y138" i="1"/>
  <c r="Y124" i="1"/>
  <c r="Y110" i="1"/>
  <c r="Y96" i="1"/>
  <c r="Y82" i="1"/>
  <c r="Y68" i="1"/>
  <c r="Y54" i="1"/>
  <c r="Y40" i="1"/>
  <c r="Y26" i="1"/>
  <c r="Y12" i="1"/>
  <c r="Y3109" i="1"/>
  <c r="Y3095" i="1"/>
  <c r="Y3081" i="1"/>
  <c r="Y3067" i="1"/>
  <c r="Y3053" i="1"/>
  <c r="Y3039" i="1"/>
  <c r="Y3025" i="1"/>
  <c r="Y3011" i="1"/>
  <c r="Y2997" i="1"/>
  <c r="Y2983" i="1"/>
  <c r="Y2969" i="1"/>
  <c r="Y2955" i="1"/>
  <c r="Y2941" i="1"/>
  <c r="Y2927" i="1"/>
  <c r="Y2913" i="1"/>
  <c r="Y2899" i="1"/>
  <c r="Y2885" i="1"/>
  <c r="Y2871" i="1"/>
  <c r="Y2857" i="1"/>
  <c r="Y2843" i="1"/>
  <c r="Y2829" i="1"/>
  <c r="Y2815" i="1"/>
  <c r="Y2801" i="1"/>
  <c r="Y2787" i="1"/>
  <c r="Y2773" i="1"/>
  <c r="Y2759" i="1"/>
  <c r="Y2745" i="1"/>
  <c r="Y2731" i="1"/>
  <c r="Y2717" i="1"/>
  <c r="Y2703" i="1"/>
  <c r="Y2689" i="1"/>
  <c r="Y2675" i="1"/>
  <c r="Y2661" i="1"/>
  <c r="Y2647" i="1"/>
  <c r="Y2633" i="1"/>
  <c r="Y2619" i="1"/>
  <c r="Y2605" i="1"/>
  <c r="Y2591" i="1"/>
  <c r="Y2577" i="1"/>
  <c r="Y2563" i="1"/>
  <c r="Y2549" i="1"/>
  <c r="Y2535" i="1"/>
  <c r="Y2521" i="1"/>
  <c r="Y2507" i="1"/>
  <c r="Y2493" i="1"/>
  <c r="Y2479" i="1"/>
  <c r="Y2465" i="1"/>
  <c r="Y2451" i="1"/>
  <c r="Y2437" i="1"/>
  <c r="Y2423" i="1"/>
  <c r="Y2409" i="1"/>
  <c r="Y2395" i="1"/>
  <c r="Y2381" i="1"/>
  <c r="Y2367" i="1"/>
  <c r="Y2353" i="1"/>
  <c r="Y2339" i="1"/>
  <c r="Y2325" i="1"/>
  <c r="Y2311" i="1"/>
  <c r="Y2297" i="1"/>
  <c r="Y2283" i="1"/>
  <c r="Y2269" i="1"/>
  <c r="Y2255" i="1"/>
  <c r="Y2241" i="1"/>
  <c r="Y2227" i="1"/>
  <c r="Y2213" i="1"/>
  <c r="Y2199" i="1"/>
  <c r="Y2185" i="1"/>
  <c r="Y2171" i="1"/>
  <c r="Y2157" i="1"/>
  <c r="Y2143" i="1"/>
  <c r="Y2129" i="1"/>
  <c r="Y2115" i="1"/>
  <c r="Y2101" i="1"/>
  <c r="Y2087" i="1"/>
  <c r="Y2073" i="1"/>
  <c r="Y2059" i="1"/>
  <c r="Y2045" i="1"/>
  <c r="Y2031" i="1"/>
  <c r="Y2017" i="1"/>
  <c r="Y2003" i="1"/>
  <c r="Y1989" i="1"/>
  <c r="Y1975" i="1"/>
  <c r="Y1961" i="1"/>
  <c r="Y1947" i="1"/>
  <c r="Y1933" i="1"/>
  <c r="Y1919" i="1"/>
  <c r="Y1905" i="1"/>
  <c r="Y1891" i="1"/>
  <c r="Y1877" i="1"/>
  <c r="Y1863" i="1"/>
  <c r="Y1849" i="1"/>
  <c r="Y1835" i="1"/>
  <c r="Y1821" i="1"/>
  <c r="Y1807" i="1"/>
  <c r="Y1793" i="1"/>
  <c r="Y1779" i="1"/>
  <c r="Y1765" i="1"/>
  <c r="Y1751" i="1"/>
  <c r="Y1737" i="1"/>
  <c r="Y1723" i="1"/>
  <c r="Y1709" i="1"/>
  <c r="Y1695" i="1"/>
  <c r="Y1681" i="1"/>
  <c r="Y1667" i="1"/>
  <c r="Y1653" i="1"/>
  <c r="Y1639" i="1"/>
  <c r="Y1625" i="1"/>
  <c r="Y1611" i="1"/>
  <c r="Y1597" i="1"/>
  <c r="Y1583" i="1"/>
  <c r="Y1569" i="1"/>
  <c r="Y1555" i="1"/>
  <c r="Y1541" i="1"/>
  <c r="Y1527" i="1"/>
  <c r="Y1513" i="1"/>
  <c r="Y1499" i="1"/>
  <c r="Y1485" i="1"/>
  <c r="Y1471" i="1"/>
  <c r="Y1457" i="1"/>
  <c r="Y1443" i="1"/>
  <c r="Y1429" i="1"/>
  <c r="Y1415" i="1"/>
  <c r="Y1401" i="1"/>
  <c r="Y1387" i="1"/>
  <c r="Y292" i="1"/>
  <c r="Y291" i="1"/>
  <c r="Y277" i="1"/>
  <c r="Y263" i="1"/>
  <c r="Y249" i="1"/>
  <c r="Y235" i="1"/>
  <c r="Y221" i="1"/>
  <c r="Y207" i="1"/>
  <c r="Y193" i="1"/>
  <c r="Y179" i="1"/>
  <c r="Y165" i="1"/>
  <c r="Y151" i="1"/>
  <c r="Y137" i="1"/>
  <c r="Y123" i="1"/>
  <c r="Y109" i="1"/>
  <c r="Y95" i="1"/>
  <c r="Y81" i="1"/>
  <c r="Y67" i="1"/>
  <c r="Y53" i="1"/>
  <c r="Y39" i="1"/>
  <c r="Y25" i="1"/>
  <c r="Y11" i="1"/>
  <c r="Y3108" i="1"/>
  <c r="Y3094" i="1"/>
  <c r="Y3080" i="1"/>
  <c r="Y3066" i="1"/>
  <c r="Y3052" i="1"/>
  <c r="Y3038" i="1"/>
  <c r="Y3024" i="1"/>
  <c r="Y3010" i="1"/>
  <c r="Y2996" i="1"/>
  <c r="Y2982" i="1"/>
  <c r="Y2968" i="1"/>
  <c r="Y2954" i="1"/>
  <c r="Y2940" i="1"/>
  <c r="Y2926" i="1"/>
  <c r="Y2912" i="1"/>
  <c r="Y2898" i="1"/>
  <c r="Y2884" i="1"/>
  <c r="Y2870" i="1"/>
  <c r="Y2856" i="1"/>
  <c r="Y2842" i="1"/>
  <c r="Y2828" i="1"/>
  <c r="Y2814" i="1"/>
  <c r="Y2800" i="1"/>
  <c r="Y2786" i="1"/>
  <c r="Y2772" i="1"/>
  <c r="Y2758" i="1"/>
  <c r="Y2744" i="1"/>
  <c r="Y2730" i="1"/>
  <c r="Y2716" i="1"/>
  <c r="Y2702" i="1"/>
  <c r="Y2688" i="1"/>
  <c r="Y2674" i="1"/>
  <c r="Y2660" i="1"/>
  <c r="Y2646" i="1"/>
  <c r="Y2632" i="1"/>
  <c r="Y2618" i="1"/>
  <c r="Y2604" i="1"/>
  <c r="Y2590" i="1"/>
  <c r="Y2576" i="1"/>
  <c r="Y2562" i="1"/>
  <c r="Y2548" i="1"/>
  <c r="Y2534" i="1"/>
  <c r="Y2520" i="1"/>
  <c r="Y2506" i="1"/>
  <c r="Y2492" i="1"/>
  <c r="Y2478" i="1"/>
  <c r="Y2464" i="1"/>
  <c r="Y2450" i="1"/>
  <c r="Y2436" i="1"/>
  <c r="Y2422" i="1"/>
  <c r="Y2408" i="1"/>
  <c r="Y2394" i="1"/>
  <c r="Y2380" i="1"/>
  <c r="Y2366" i="1"/>
  <c r="Y2352" i="1"/>
  <c r="Y2338" i="1"/>
  <c r="Y2324" i="1"/>
  <c r="Y2310" i="1"/>
  <c r="Y2296" i="1"/>
  <c r="Y2282" i="1"/>
  <c r="Y2268" i="1"/>
  <c r="Y2254" i="1"/>
  <c r="Y2240" i="1"/>
  <c r="Y2226" i="1"/>
  <c r="Y2212" i="1"/>
  <c r="Y2198" i="1"/>
  <c r="Y2184" i="1"/>
  <c r="Y2170" i="1"/>
  <c r="Y2156" i="1"/>
  <c r="Y2142" i="1"/>
  <c r="Y2128" i="1"/>
  <c r="Y2114" i="1"/>
  <c r="Y2100" i="1"/>
  <c r="Y2086" i="1"/>
  <c r="Y2072" i="1"/>
  <c r="Y2058" i="1"/>
  <c r="Y2044" i="1"/>
  <c r="Y2030" i="1"/>
  <c r="Y2016" i="1"/>
  <c r="Y2002" i="1"/>
  <c r="Y1988" i="1"/>
  <c r="Y1974" i="1"/>
  <c r="Y1960" i="1"/>
  <c r="Y1946" i="1"/>
  <c r="Y1932" i="1"/>
  <c r="Y1918" i="1"/>
  <c r="Y1904" i="1"/>
  <c r="Y1890" i="1"/>
  <c r="Y1876" i="1"/>
  <c r="Y1862" i="1"/>
  <c r="Y1848" i="1"/>
  <c r="Y1834" i="1"/>
  <c r="Y1820" i="1"/>
  <c r="Y1806" i="1"/>
  <c r="Y1792" i="1"/>
  <c r="Y1778" i="1"/>
  <c r="Y1764" i="1"/>
  <c r="Y1750" i="1"/>
  <c r="Y1736" i="1"/>
  <c r="Y1722" i="1"/>
  <c r="Y1708" i="1"/>
  <c r="Y1694" i="1"/>
  <c r="Y1680" i="1"/>
  <c r="Y1666" i="1"/>
  <c r="Y1652" i="1"/>
  <c r="Y1638" i="1"/>
  <c r="Y1624" i="1"/>
  <c r="Y1610" i="1"/>
  <c r="Y1596" i="1"/>
  <c r="Y1582" i="1"/>
  <c r="Y1568" i="1"/>
  <c r="Y1554" i="1"/>
  <c r="Y1540" i="1"/>
  <c r="Y1526" i="1"/>
  <c r="Y1512" i="1"/>
  <c r="Y1498" i="1"/>
  <c r="Y1484" i="1"/>
  <c r="Y1470" i="1"/>
  <c r="Y1456" i="1"/>
  <c r="Y1442" i="1"/>
  <c r="Y290" i="1"/>
  <c r="Y276" i="1"/>
  <c r="Y262" i="1"/>
  <c r="Y248" i="1"/>
  <c r="Y234" i="1"/>
  <c r="Y220" i="1"/>
  <c r="Y206" i="1"/>
  <c r="Y192" i="1"/>
  <c r="Y178" i="1"/>
  <c r="Y164" i="1"/>
  <c r="Y150" i="1"/>
  <c r="Y136" i="1"/>
  <c r="Y122" i="1"/>
  <c r="Y108" i="1"/>
  <c r="Y94" i="1"/>
  <c r="Y80" i="1"/>
  <c r="Y66" i="1"/>
  <c r="Y52" i="1"/>
  <c r="Y38" i="1"/>
  <c r="Y24" i="1"/>
  <c r="Y10" i="1"/>
  <c r="Y3107" i="1"/>
  <c r="Y3093" i="1"/>
  <c r="Y3079" i="1"/>
  <c r="Y3065" i="1"/>
  <c r="Y3051" i="1"/>
  <c r="Y3037" i="1"/>
  <c r="Y3023" i="1"/>
  <c r="Y3009" i="1"/>
  <c r="Y2995" i="1"/>
  <c r="Y2981" i="1"/>
  <c r="Y2967" i="1"/>
  <c r="Y2953" i="1"/>
  <c r="Y2939" i="1"/>
  <c r="Y2925" i="1"/>
  <c r="Y2911" i="1"/>
  <c r="Y2897" i="1"/>
  <c r="Y2883" i="1"/>
  <c r="Y2869" i="1"/>
  <c r="Y2855" i="1"/>
  <c r="Y2841" i="1"/>
  <c r="Y2827" i="1"/>
  <c r="Y2813" i="1"/>
  <c r="Y2799" i="1"/>
  <c r="Y2785" i="1"/>
  <c r="Y2771" i="1"/>
  <c r="Y2757" i="1"/>
  <c r="Y2743" i="1"/>
  <c r="Y2729" i="1"/>
  <c r="Y2715" i="1"/>
  <c r="Y2701" i="1"/>
  <c r="Y2687" i="1"/>
  <c r="Y2673" i="1"/>
  <c r="Y2659" i="1"/>
  <c r="Y2645" i="1"/>
  <c r="Y2631" i="1"/>
  <c r="Y2617" i="1"/>
  <c r="Y2603" i="1"/>
  <c r="Y2589" i="1"/>
  <c r="Y2575" i="1"/>
  <c r="Y2561" i="1"/>
  <c r="Y2547" i="1"/>
  <c r="Y2533" i="1"/>
  <c r="Y2519" i="1"/>
  <c r="Y2505" i="1"/>
  <c r="Y2491" i="1"/>
  <c r="Y2477" i="1"/>
  <c r="Y2463" i="1"/>
  <c r="Y2449" i="1"/>
  <c r="Y2435" i="1"/>
  <c r="Y2421" i="1"/>
  <c r="Y2407" i="1"/>
  <c r="Y2393" i="1"/>
  <c r="Y2379" i="1"/>
  <c r="Y2365" i="1"/>
  <c r="Y2351" i="1"/>
  <c r="Y2337" i="1"/>
  <c r="Y2323" i="1"/>
  <c r="Y2309" i="1"/>
  <c r="Y2295" i="1"/>
  <c r="Y2281" i="1"/>
  <c r="Y2267" i="1"/>
  <c r="Y2253" i="1"/>
  <c r="Y2239" i="1"/>
  <c r="Y2225" i="1"/>
  <c r="Y2211" i="1"/>
  <c r="Y2197" i="1"/>
  <c r="Y2183" i="1"/>
  <c r="Y2169" i="1"/>
  <c r="Y2155" i="1"/>
  <c r="Y2141" i="1"/>
  <c r="Y2127" i="1"/>
  <c r="Y2113" i="1"/>
  <c r="Y2099" i="1"/>
  <c r="Y2085" i="1"/>
  <c r="Y2071" i="1"/>
  <c r="Y2057" i="1"/>
  <c r="Y2043" i="1"/>
  <c r="Y2029" i="1"/>
  <c r="Y2015" i="1"/>
  <c r="Y2001" i="1"/>
  <c r="Y1987" i="1"/>
  <c r="Y1973" i="1"/>
  <c r="Y1959" i="1"/>
  <c r="Y1945" i="1"/>
  <c r="Y1931" i="1"/>
  <c r="Y1917" i="1"/>
  <c r="Y1903" i="1"/>
  <c r="Y1889" i="1"/>
  <c r="Y1875" i="1"/>
  <c r="Y1861" i="1"/>
  <c r="Y1847" i="1"/>
  <c r="Y1833" i="1"/>
  <c r="Y1819" i="1"/>
  <c r="Y1805" i="1"/>
  <c r="Y1791" i="1"/>
  <c r="Y1777" i="1"/>
  <c r="Y1763" i="1"/>
  <c r="Y1749" i="1"/>
  <c r="Y1735" i="1"/>
  <c r="Y1721" i="1"/>
  <c r="Y1707" i="1"/>
  <c r="Y1693" i="1"/>
  <c r="Y1679" i="1"/>
  <c r="Y1665" i="1"/>
  <c r="Y1651" i="1"/>
  <c r="Y1637" i="1"/>
  <c r="Y1623" i="1"/>
  <c r="Y1609" i="1"/>
  <c r="Y1595" i="1"/>
  <c r="Y1581" i="1"/>
  <c r="Y1567" i="1"/>
  <c r="Y1553" i="1"/>
  <c r="Y1539" i="1"/>
  <c r="Y1525" i="1"/>
  <c r="Y1511" i="1"/>
  <c r="Y1497" i="1"/>
  <c r="Y1483" i="1"/>
  <c r="Y1469" i="1"/>
  <c r="Y289" i="1"/>
  <c r="Y275" i="1"/>
  <c r="Y261" i="1"/>
  <c r="Y247" i="1"/>
  <c r="Y233" i="1"/>
  <c r="Y219" i="1"/>
  <c r="Y205" i="1"/>
  <c r="Y191" i="1"/>
  <c r="Y177" i="1"/>
  <c r="Y163" i="1"/>
  <c r="Y149" i="1"/>
  <c r="Y135" i="1"/>
  <c r="Y121" i="1"/>
  <c r="Y107" i="1"/>
  <c r="Y93" i="1"/>
  <c r="Y79" i="1"/>
  <c r="Y65" i="1"/>
  <c r="Y51" i="1"/>
  <c r="Y37" i="1"/>
  <c r="Y23" i="1"/>
  <c r="Y9" i="1"/>
  <c r="Y3106" i="1"/>
  <c r="Y3092" i="1"/>
  <c r="Y3078" i="1"/>
  <c r="Y3064" i="1"/>
  <c r="Y3050" i="1"/>
  <c r="Y3036" i="1"/>
  <c r="Y3022" i="1"/>
  <c r="Y3008" i="1"/>
  <c r="Y2994" i="1"/>
  <c r="Y2980" i="1"/>
  <c r="Y2966" i="1"/>
  <c r="Y2952" i="1"/>
  <c r="Y2938" i="1"/>
  <c r="Y2924" i="1"/>
  <c r="Y2910" i="1"/>
  <c r="Y2896" i="1"/>
  <c r="Y2882" i="1"/>
  <c r="Y2868" i="1"/>
  <c r="Y2854" i="1"/>
  <c r="Y2840" i="1"/>
  <c r="Y2826" i="1"/>
  <c r="Y2812" i="1"/>
  <c r="Y2798" i="1"/>
  <c r="Y2784" i="1"/>
  <c r="Y2770" i="1"/>
  <c r="Y2756" i="1"/>
  <c r="Y2742" i="1"/>
  <c r="Y2728" i="1"/>
  <c r="Y2714" i="1"/>
  <c r="Y2700" i="1"/>
  <c r="Y2686" i="1"/>
  <c r="Y2672" i="1"/>
  <c r="Y2658" i="1"/>
  <c r="Y2644" i="1"/>
  <c r="Y2630" i="1"/>
  <c r="Y2616" i="1"/>
  <c r="Y2602" i="1"/>
  <c r="Y2588" i="1"/>
  <c r="Y2574" i="1"/>
  <c r="Y2560" i="1"/>
  <c r="Y2546" i="1"/>
  <c r="Y2532" i="1"/>
  <c r="Y2518" i="1"/>
  <c r="Y2504" i="1"/>
  <c r="Y2490" i="1"/>
  <c r="Y2476" i="1"/>
  <c r="Y2462" i="1"/>
  <c r="Y2448" i="1"/>
  <c r="Y2434" i="1"/>
  <c r="Y2420" i="1"/>
  <c r="Y2406" i="1"/>
  <c r="Y2392" i="1"/>
  <c r="Y2378" i="1"/>
  <c r="Y2364" i="1"/>
  <c r="Y2350" i="1"/>
  <c r="Y2336" i="1"/>
  <c r="Y2322" i="1"/>
  <c r="Y2308" i="1"/>
  <c r="Y2294" i="1"/>
  <c r="Y2280" i="1"/>
  <c r="Y2266" i="1"/>
  <c r="Y2252" i="1"/>
  <c r="Y2238" i="1"/>
  <c r="Y2224" i="1"/>
  <c r="Y2210" i="1"/>
  <c r="Y2196" i="1"/>
  <c r="Y2182" i="1"/>
  <c r="Y2168" i="1"/>
  <c r="Y2154" i="1"/>
  <c r="Y2140" i="1"/>
  <c r="Y2126" i="1"/>
  <c r="Y2112" i="1"/>
  <c r="Y2098" i="1"/>
  <c r="Y2084" i="1"/>
  <c r="Y2070" i="1"/>
  <c r="Y2056" i="1"/>
  <c r="Y2042" i="1"/>
  <c r="Y2028" i="1"/>
  <c r="Y2014" i="1"/>
  <c r="Y2000" i="1"/>
  <c r="Y1986" i="1"/>
  <c r="Y1972" i="1"/>
  <c r="Y1958" i="1"/>
  <c r="Y1944" i="1"/>
  <c r="Y1930" i="1"/>
  <c r="Y1916" i="1"/>
  <c r="Y1902" i="1"/>
  <c r="Y1888" i="1"/>
  <c r="Y1874" i="1"/>
  <c r="Y1860" i="1"/>
  <c r="Y1846" i="1"/>
  <c r="Y1832" i="1"/>
  <c r="Y1818" i="1"/>
  <c r="Y1804" i="1"/>
  <c r="Y1790" i="1"/>
  <c r="Y1776" i="1"/>
  <c r="Y1762" i="1"/>
  <c r="Y1748" i="1"/>
  <c r="Y1734" i="1"/>
  <c r="Y1720" i="1"/>
  <c r="Y1706" i="1"/>
  <c r="Y1692" i="1"/>
  <c r="Y1678" i="1"/>
  <c r="Y1664" i="1"/>
  <c r="Y1650" i="1"/>
  <c r="Y1636" i="1"/>
  <c r="Y1622" i="1"/>
  <c r="Y1608" i="1"/>
  <c r="Y1594" i="1"/>
  <c r="Y1580" i="1"/>
  <c r="Y1566" i="1"/>
  <c r="Y1552" i="1"/>
  <c r="Y1538" i="1"/>
  <c r="Y1524" i="1"/>
  <c r="Y1510" i="1"/>
  <c r="Y1496" i="1"/>
  <c r="Y1482" i="1"/>
  <c r="Y1468" i="1"/>
  <c r="Y288" i="1"/>
  <c r="Y274" i="1"/>
  <c r="Y260" i="1"/>
  <c r="Y246" i="1"/>
  <c r="Y232" i="1"/>
  <c r="Y218" i="1"/>
  <c r="Y204" i="1"/>
  <c r="Y190" i="1"/>
  <c r="Y176" i="1"/>
  <c r="Y162" i="1"/>
  <c r="Y148" i="1"/>
  <c r="Y134" i="1"/>
  <c r="Y120" i="1"/>
  <c r="Y106" i="1"/>
  <c r="Y92" i="1"/>
  <c r="Y78" i="1"/>
  <c r="Y64" i="1"/>
  <c r="Y50" i="1"/>
  <c r="Y36" i="1"/>
  <c r="Y22" i="1"/>
  <c r="Y8" i="1"/>
  <c r="Y3105" i="1"/>
  <c r="Y3091" i="1"/>
  <c r="Y3077" i="1"/>
  <c r="Y3063" i="1"/>
  <c r="Y3049" i="1"/>
  <c r="Y3035" i="1"/>
  <c r="Y3021" i="1"/>
  <c r="Y3007" i="1"/>
  <c r="Y2993" i="1"/>
  <c r="Y2979" i="1"/>
  <c r="Y2965" i="1"/>
  <c r="Y2951" i="1"/>
  <c r="Y2937" i="1"/>
  <c r="Y2923" i="1"/>
  <c r="Y2909" i="1"/>
  <c r="Y2895" i="1"/>
  <c r="Y2881" i="1"/>
  <c r="Y2867" i="1"/>
  <c r="Y2853" i="1"/>
  <c r="Y2839" i="1"/>
  <c r="Y2825" i="1"/>
  <c r="Y2811" i="1"/>
  <c r="Y2797" i="1"/>
  <c r="Y2783" i="1"/>
  <c r="Y2769" i="1"/>
  <c r="Y2755" i="1"/>
  <c r="Y2741" i="1"/>
  <c r="Y2727" i="1"/>
  <c r="Y2713" i="1"/>
  <c r="Y2699" i="1"/>
  <c r="Y2685" i="1"/>
  <c r="Y2671" i="1"/>
  <c r="Y2657" i="1"/>
  <c r="Y2643" i="1"/>
  <c r="Y2629" i="1"/>
  <c r="Y2615" i="1"/>
  <c r="Y2601" i="1"/>
  <c r="Y2587" i="1"/>
  <c r="Y2573" i="1"/>
  <c r="Y2559" i="1"/>
  <c r="Y2545" i="1"/>
  <c r="Y2531" i="1"/>
  <c r="Y2517" i="1"/>
  <c r="Y2503" i="1"/>
  <c r="Y2489" i="1"/>
  <c r="Y2475" i="1"/>
  <c r="Y2461" i="1"/>
  <c r="Y2447" i="1"/>
  <c r="Y2433" i="1"/>
  <c r="Y2419" i="1"/>
  <c r="Y2405" i="1"/>
  <c r="Y2391" i="1"/>
  <c r="Y2377" i="1"/>
  <c r="Y2363" i="1"/>
  <c r="Y2349" i="1"/>
  <c r="Y2335" i="1"/>
  <c r="Y2321" i="1"/>
  <c r="Y2307" i="1"/>
  <c r="Y2293" i="1"/>
  <c r="Y2279" i="1"/>
  <c r="Y2265" i="1"/>
  <c r="Y2251" i="1"/>
  <c r="Y2237" i="1"/>
  <c r="Y2223" i="1"/>
  <c r="Y2209" i="1"/>
  <c r="Y2195" i="1"/>
  <c r="Y2181" i="1"/>
  <c r="Y2167" i="1"/>
  <c r="Y2153" i="1"/>
  <c r="Y2139" i="1"/>
  <c r="Y2125" i="1"/>
  <c r="Y2111" i="1"/>
  <c r="Y2097" i="1"/>
  <c r="Y2083" i="1"/>
  <c r="Y2069" i="1"/>
  <c r="Y2055" i="1"/>
  <c r="Y2041" i="1"/>
  <c r="Y2027" i="1"/>
  <c r="Y2013" i="1"/>
  <c r="Y1999" i="1"/>
  <c r="Y1985" i="1"/>
  <c r="Y1971" i="1"/>
  <c r="Y1957" i="1"/>
  <c r="Y1943" i="1"/>
  <c r="Y1929" i="1"/>
  <c r="Y1915" i="1"/>
  <c r="Y1901" i="1"/>
  <c r="Y1887" i="1"/>
  <c r="Y1873" i="1"/>
  <c r="Y1859" i="1"/>
  <c r="Y1845" i="1"/>
  <c r="Y1831" i="1"/>
  <c r="Y1817" i="1"/>
  <c r="Y1803" i="1"/>
  <c r="Y1789" i="1"/>
  <c r="Y1775" i="1"/>
  <c r="Y1761" i="1"/>
  <c r="Y1747" i="1"/>
  <c r="Y1733" i="1"/>
  <c r="Y1719" i="1"/>
  <c r="Y1705" i="1"/>
  <c r="Y1691" i="1"/>
  <c r="Y1677" i="1"/>
  <c r="Y1663" i="1"/>
  <c r="Y1649" i="1"/>
  <c r="Y1635" i="1"/>
  <c r="Y1621" i="1"/>
  <c r="Y1607" i="1"/>
  <c r="Y1593" i="1"/>
  <c r="Y1579" i="1"/>
  <c r="Y1565" i="1"/>
  <c r="Y1551" i="1"/>
  <c r="Y1537" i="1"/>
  <c r="Y1523" i="1"/>
  <c r="Y1509" i="1"/>
  <c r="Y1495" i="1"/>
  <c r="Y1481" i="1"/>
  <c r="Y1467" i="1"/>
  <c r="Y1453" i="1"/>
  <c r="Y1439" i="1"/>
  <c r="Y1425" i="1"/>
  <c r="Y1445" i="1"/>
  <c r="Y1431" i="1"/>
  <c r="Y1417" i="1"/>
  <c r="Y1403" i="1"/>
  <c r="Y1389" i="1"/>
  <c r="Y1375" i="1"/>
  <c r="Y1361" i="1"/>
  <c r="Y1347" i="1"/>
  <c r="Y1333" i="1"/>
  <c r="Y1319" i="1"/>
  <c r="Y1305" i="1"/>
  <c r="Y1291" i="1"/>
  <c r="Y1277" i="1"/>
  <c r="Y1263" i="1"/>
  <c r="Y1249" i="1"/>
  <c r="Y1235" i="1"/>
  <c r="Y1221" i="1"/>
  <c r="Y1207" i="1"/>
  <c r="Y1193" i="1"/>
  <c r="Y1179" i="1"/>
  <c r="Y1165" i="1"/>
  <c r="Y1151" i="1"/>
  <c r="Y1137" i="1"/>
  <c r="Y1123" i="1"/>
  <c r="Y1109" i="1"/>
  <c r="Y1095" i="1"/>
  <c r="Y1081" i="1"/>
  <c r="Y1067" i="1"/>
  <c r="Y1053" i="1"/>
  <c r="Y1039" i="1"/>
  <c r="Y1025" i="1"/>
  <c r="Y1011" i="1"/>
  <c r="Y997" i="1"/>
  <c r="Y983" i="1"/>
  <c r="Y969" i="1"/>
  <c r="Y955" i="1"/>
  <c r="Y941" i="1"/>
  <c r="Y927" i="1"/>
  <c r="Y913" i="1"/>
  <c r="Y899" i="1"/>
  <c r="Y885" i="1"/>
  <c r="Y871" i="1"/>
  <c r="Y857" i="1"/>
  <c r="Y843" i="1"/>
  <c r="Y829" i="1"/>
  <c r="Y815" i="1"/>
  <c r="Y801" i="1"/>
  <c r="Y787" i="1"/>
  <c r="Y773" i="1"/>
  <c r="Y759" i="1"/>
  <c r="Y745" i="1"/>
  <c r="Y731" i="1"/>
  <c r="Y717" i="1"/>
  <c r="Y703" i="1"/>
  <c r="Y689" i="1"/>
  <c r="Y675" i="1"/>
  <c r="Y661" i="1"/>
  <c r="Y647" i="1"/>
  <c r="Y633" i="1"/>
  <c r="Y619" i="1"/>
  <c r="Y605" i="1"/>
  <c r="Y591" i="1"/>
  <c r="Y577" i="1"/>
  <c r="Y563" i="1"/>
  <c r="Y549" i="1"/>
  <c r="Y535" i="1"/>
  <c r="Y521" i="1"/>
  <c r="Y507" i="1"/>
  <c r="Y493" i="1"/>
  <c r="Y479" i="1"/>
  <c r="Y465" i="1"/>
  <c r="Y451" i="1"/>
  <c r="Y437" i="1"/>
  <c r="Y423" i="1"/>
  <c r="Y409" i="1"/>
  <c r="Y395" i="1"/>
  <c r="Y381" i="1"/>
  <c r="Y367" i="1"/>
  <c r="Y339" i="1"/>
  <c r="Y325" i="1"/>
  <c r="Y311" i="1"/>
  <c r="Y1430" i="1"/>
  <c r="Y1416" i="1"/>
  <c r="Y1402" i="1"/>
  <c r="Y1374" i="1"/>
  <c r="Y1360" i="1"/>
  <c r="Y1346" i="1"/>
  <c r="Y1332" i="1"/>
  <c r="Y1304" i="1"/>
  <c r="Y1290" i="1"/>
  <c r="Y1276" i="1"/>
  <c r="Y1262" i="1"/>
  <c r="Y1248" i="1"/>
  <c r="Y1234" i="1"/>
  <c r="Y1206" i="1"/>
  <c r="Y1192" i="1"/>
  <c r="Y1178" i="1"/>
  <c r="Y1164" i="1"/>
  <c r="Y1150" i="1"/>
  <c r="Y1136" i="1"/>
  <c r="Y1108" i="1"/>
  <c r="Y1094" i="1"/>
  <c r="Y1080" i="1"/>
  <c r="Y1066" i="1"/>
  <c r="Y1052" i="1"/>
  <c r="Y1038" i="1"/>
  <c r="Y1024" i="1"/>
  <c r="Y1010" i="1"/>
  <c r="Y982" i="1"/>
  <c r="Y954" i="1"/>
  <c r="Y940" i="1"/>
  <c r="Y926" i="1"/>
  <c r="Y898" i="1"/>
  <c r="Y884" i="1"/>
  <c r="Y870" i="1"/>
  <c r="Y856" i="1"/>
  <c r="Y842" i="1"/>
  <c r="Y828" i="1"/>
  <c r="Y800" i="1"/>
  <c r="Y786" i="1"/>
  <c r="Y772" i="1"/>
  <c r="Y758" i="1"/>
  <c r="Y744" i="1"/>
  <c r="Y730" i="1"/>
  <c r="Y702" i="1"/>
  <c r="Y688" i="1"/>
  <c r="Y660" i="1"/>
  <c r="Y646" i="1"/>
  <c r="Y632" i="1"/>
  <c r="Y618" i="1"/>
  <c r="Y604" i="1"/>
  <c r="Y590" i="1"/>
  <c r="Y576" i="1"/>
  <c r="Y548" i="1"/>
  <c r="Y534" i="1"/>
  <c r="Y506" i="1"/>
  <c r="Y492" i="1"/>
  <c r="Y464" i="1"/>
  <c r="Y450" i="1"/>
  <c r="Y436" i="1"/>
  <c r="Y422" i="1"/>
  <c r="Y408" i="1"/>
  <c r="Y394" i="1"/>
  <c r="Y380" i="1"/>
  <c r="Y366" i="1"/>
  <c r="Y352" i="1"/>
  <c r="Y338" i="1"/>
  <c r="Y324" i="1"/>
  <c r="Y309" i="1"/>
  <c r="Y520" i="1"/>
  <c r="Y1359" i="1"/>
  <c r="Y1345" i="1"/>
  <c r="Y1331" i="1"/>
  <c r="Y1303" i="1"/>
  <c r="Y1289" i="1"/>
  <c r="Y1275" i="1"/>
  <c r="Y1247" i="1"/>
  <c r="Y1233" i="1"/>
  <c r="Y1205" i="1"/>
  <c r="Y1191" i="1"/>
  <c r="Y1177" i="1"/>
  <c r="Y1149" i="1"/>
  <c r="Y1135" i="1"/>
  <c r="Y1107" i="1"/>
  <c r="Y1093" i="1"/>
  <c r="Y1079" i="1"/>
  <c r="Y1051" i="1"/>
  <c r="Y1037" i="1"/>
  <c r="Y1023" i="1"/>
  <c r="Y1009" i="1"/>
  <c r="Y981" i="1"/>
  <c r="Y967" i="1"/>
  <c r="Y953" i="1"/>
  <c r="Y939" i="1"/>
  <c r="Y925" i="1"/>
  <c r="Y897" i="1"/>
  <c r="Y869" i="1"/>
  <c r="Y855" i="1"/>
  <c r="Y841" i="1"/>
  <c r="Y827" i="1"/>
  <c r="Y799" i="1"/>
  <c r="Y771" i="1"/>
  <c r="Y757" i="1"/>
  <c r="Y743" i="1"/>
  <c r="Y729" i="1"/>
  <c r="Y701" i="1"/>
  <c r="Y687" i="1"/>
  <c r="Y673" i="1"/>
  <c r="Y659" i="1"/>
  <c r="Y645" i="1"/>
  <c r="Y631" i="1"/>
  <c r="Y617" i="1"/>
  <c r="Y589" i="1"/>
  <c r="Y575" i="1"/>
  <c r="Y547" i="1"/>
  <c r="Y533" i="1"/>
  <c r="Y505" i="1"/>
  <c r="Y491" i="1"/>
  <c r="Y477" i="1"/>
  <c r="Y463" i="1"/>
  <c r="Y449" i="1"/>
  <c r="Y435" i="1"/>
  <c r="Y421" i="1"/>
  <c r="Y407" i="1"/>
  <c r="Y393" i="1"/>
  <c r="Y379" i="1"/>
  <c r="Y365" i="1"/>
  <c r="Y351" i="1"/>
  <c r="Y337" i="1"/>
  <c r="Y323" i="1"/>
  <c r="Y308" i="1"/>
  <c r="Y519" i="1"/>
  <c r="Y1428" i="1"/>
  <c r="Y1414" i="1"/>
  <c r="Y1400" i="1"/>
  <c r="Y1386" i="1"/>
  <c r="Y1358" i="1"/>
  <c r="Y1344" i="1"/>
  <c r="Y1330" i="1"/>
  <c r="Y1316" i="1"/>
  <c r="Y1302" i="1"/>
  <c r="Y1288" i="1"/>
  <c r="Y1274" i="1"/>
  <c r="Y1246" i="1"/>
  <c r="Y1232" i="1"/>
  <c r="Y1218" i="1"/>
  <c r="Y1204" i="1"/>
  <c r="Y1190" i="1"/>
  <c r="Y1176" i="1"/>
  <c r="Y1148" i="1"/>
  <c r="Y1134" i="1"/>
  <c r="Y1120" i="1"/>
  <c r="Y1106" i="1"/>
  <c r="Y1092" i="1"/>
  <c r="Y1078" i="1"/>
  <c r="Y1050" i="1"/>
  <c r="Y1036" i="1"/>
  <c r="Y1008" i="1"/>
  <c r="Y980" i="1"/>
  <c r="Y966" i="1"/>
  <c r="Y952" i="1"/>
  <c r="Y938" i="1"/>
  <c r="Y924" i="1"/>
  <c r="Y910" i="1"/>
  <c r="Y896" i="1"/>
  <c r="Y868" i="1"/>
  <c r="Y854" i="1"/>
  <c r="Y840" i="1"/>
  <c r="Y826" i="1"/>
  <c r="Y812" i="1"/>
  <c r="Y798" i="1"/>
  <c r="Y770" i="1"/>
  <c r="Y756" i="1"/>
  <c r="Y742" i="1"/>
  <c r="Y728" i="1"/>
  <c r="Y714" i="1"/>
  <c r="Y700" i="1"/>
  <c r="Y686" i="1"/>
  <c r="Y672" i="1"/>
  <c r="Y658" i="1"/>
  <c r="Y630" i="1"/>
  <c r="Y616" i="1"/>
  <c r="Y588" i="1"/>
  <c r="Y574" i="1"/>
  <c r="Y546" i="1"/>
  <c r="Y532" i="1"/>
  <c r="Y518" i="1"/>
  <c r="Y504" i="1"/>
  <c r="Y490" i="1"/>
  <c r="Y476" i="1"/>
  <c r="Y462" i="1"/>
  <c r="Y448" i="1"/>
  <c r="Y434" i="1"/>
  <c r="Y420" i="1"/>
  <c r="Y406" i="1"/>
  <c r="Y392" i="1"/>
  <c r="Y378" i="1"/>
  <c r="Y364" i="1"/>
  <c r="Y350" i="1"/>
  <c r="Y336" i="1"/>
  <c r="Y322" i="1"/>
  <c r="Y307" i="1"/>
  <c r="Y1261" i="1"/>
  <c r="Y1455" i="1"/>
  <c r="Y1413" i="1"/>
  <c r="Y1399" i="1"/>
  <c r="Y1385" i="1"/>
  <c r="Y1357" i="1"/>
  <c r="Y1343" i="1"/>
  <c r="Y1329" i="1"/>
  <c r="Y1315" i="1"/>
  <c r="Y1287" i="1"/>
  <c r="Y1273" i="1"/>
  <c r="Y1245" i="1"/>
  <c r="Y1231" i="1"/>
  <c r="Y1217" i="1"/>
  <c r="Y1189" i="1"/>
  <c r="Y1175" i="1"/>
  <c r="Y1147" i="1"/>
  <c r="Y1133" i="1"/>
  <c r="Y1119" i="1"/>
  <c r="Y1091" i="1"/>
  <c r="Y1077" i="1"/>
  <c r="Y1049" i="1"/>
  <c r="Y1035" i="1"/>
  <c r="Y1007" i="1"/>
  <c r="Y993" i="1"/>
  <c r="Y979" i="1"/>
  <c r="Y965" i="1"/>
  <c r="Y951" i="1"/>
  <c r="Y937" i="1"/>
  <c r="Y923" i="1"/>
  <c r="Y909" i="1"/>
  <c r="Y895" i="1"/>
  <c r="Y867" i="1"/>
  <c r="Y839" i="1"/>
  <c r="Y825" i="1"/>
  <c r="Y811" i="1"/>
  <c r="Y797" i="1"/>
  <c r="Y769" i="1"/>
  <c r="Y741" i="1"/>
  <c r="Y727" i="1"/>
  <c r="Y713" i="1"/>
  <c r="Y699" i="1"/>
  <c r="Y671" i="1"/>
  <c r="Y657" i="1"/>
  <c r="Y629" i="1"/>
  <c r="Y615" i="1"/>
  <c r="Y587" i="1"/>
  <c r="Y573" i="1"/>
  <c r="Y559" i="1"/>
  <c r="Y545" i="1"/>
  <c r="Y531" i="1"/>
  <c r="Y517" i="1"/>
  <c r="Y503" i="1"/>
  <c r="Y475" i="1"/>
  <c r="Y461" i="1"/>
  <c r="Y447" i="1"/>
  <c r="Y433" i="1"/>
  <c r="Y419" i="1"/>
  <c r="Y405" i="1"/>
  <c r="Y391" i="1"/>
  <c r="Y377" i="1"/>
  <c r="Y363" i="1"/>
  <c r="Y349" i="1"/>
  <c r="Y335" i="1"/>
  <c r="Y321" i="1"/>
  <c r="Y306" i="1"/>
  <c r="Y1260" i="1"/>
  <c r="Y1163" i="1"/>
  <c r="Y674" i="1"/>
  <c r="Y295" i="1"/>
  <c r="Y1454" i="1"/>
  <c r="Y1440" i="1"/>
  <c r="Y1412" i="1"/>
  <c r="Y1398" i="1"/>
  <c r="Y1384" i="1"/>
  <c r="Y1370" i="1"/>
  <c r="Y1342" i="1"/>
  <c r="Y1328" i="1"/>
  <c r="Y1314" i="1"/>
  <c r="Y1286" i="1"/>
  <c r="Y1272" i="1"/>
  <c r="Y1258" i="1"/>
  <c r="Y1244" i="1"/>
  <c r="Y1230" i="1"/>
  <c r="Y1216" i="1"/>
  <c r="Y1188" i="1"/>
  <c r="Y1174" i="1"/>
  <c r="Y1160" i="1"/>
  <c r="Y1146" i="1"/>
  <c r="Y1132" i="1"/>
  <c r="Y1118" i="1"/>
  <c r="Y1090" i="1"/>
  <c r="Y1076" i="1"/>
  <c r="Y1062" i="1"/>
  <c r="Y1048" i="1"/>
  <c r="Y1034" i="1"/>
  <c r="Y1006" i="1"/>
  <c r="Y992" i="1"/>
  <c r="Y978" i="1"/>
  <c r="Y964" i="1"/>
  <c r="Y936" i="1"/>
  <c r="Y922" i="1"/>
  <c r="Y908" i="1"/>
  <c r="Y894" i="1"/>
  <c r="Y880" i="1"/>
  <c r="Y866" i="1"/>
  <c r="Y838" i="1"/>
  <c r="Y824" i="1"/>
  <c r="Y810" i="1"/>
  <c r="Y796" i="1"/>
  <c r="Y782" i="1"/>
  <c r="Y768" i="1"/>
  <c r="Y740" i="1"/>
  <c r="Y726" i="1"/>
  <c r="Y712" i="1"/>
  <c r="Y698" i="1"/>
  <c r="Y670" i="1"/>
  <c r="Y656" i="1"/>
  <c r="Y628" i="1"/>
  <c r="Y614" i="1"/>
  <c r="Y600" i="1"/>
  <c r="Y586" i="1"/>
  <c r="Y572" i="1"/>
  <c r="Y558" i="1"/>
  <c r="Y544" i="1"/>
  <c r="Y516" i="1"/>
  <c r="Y502" i="1"/>
  <c r="Y474" i="1"/>
  <c r="Y460" i="1"/>
  <c r="Y432" i="1"/>
  <c r="Y418" i="1"/>
  <c r="Y404" i="1"/>
  <c r="Y390" i="1"/>
  <c r="Y376" i="1"/>
  <c r="Y362" i="1"/>
  <c r="Y348" i="1"/>
  <c r="Y334" i="1"/>
  <c r="Y320" i="1"/>
  <c r="Y305" i="1"/>
  <c r="Y1259" i="1"/>
  <c r="Y1162" i="1"/>
  <c r="Y1065" i="1"/>
  <c r="Y968" i="1"/>
  <c r="Y814" i="1"/>
  <c r="Y644" i="1"/>
  <c r="Y478" i="1"/>
  <c r="Y1411" i="1"/>
  <c r="Y1397" i="1"/>
  <c r="Y1383" i="1"/>
  <c r="Y1369" i="1"/>
  <c r="Y1341" i="1"/>
  <c r="Y1327" i="1"/>
  <c r="Y1313" i="1"/>
  <c r="Y1285" i="1"/>
  <c r="Y1271" i="1"/>
  <c r="Y1257" i="1"/>
  <c r="Y1229" i="1"/>
  <c r="Y1215" i="1"/>
  <c r="Y1187" i="1"/>
  <c r="Y1173" i="1"/>
  <c r="Y1159" i="1"/>
  <c r="Y1131" i="1"/>
  <c r="Y1117" i="1"/>
  <c r="Y1089" i="1"/>
  <c r="Y1075" i="1"/>
  <c r="Y1061" i="1"/>
  <c r="Y1047" i="1"/>
  <c r="Y1033" i="1"/>
  <c r="Y1019" i="1"/>
  <c r="Y1005" i="1"/>
  <c r="Y991" i="1"/>
  <c r="Y977" i="1"/>
  <c r="Y963" i="1"/>
  <c r="Y935" i="1"/>
  <c r="Y907" i="1"/>
  <c r="Y893" i="1"/>
  <c r="Y879" i="1"/>
  <c r="Y865" i="1"/>
  <c r="Y837" i="1"/>
  <c r="Y809" i="1"/>
  <c r="Y795" i="1"/>
  <c r="Y781" i="1"/>
  <c r="Y767" i="1"/>
  <c r="Y739" i="1"/>
  <c r="Y711" i="1"/>
  <c r="Y697" i="1"/>
  <c r="Y683" i="1"/>
  <c r="Y669" i="1"/>
  <c r="Y655" i="1"/>
  <c r="Y641" i="1"/>
  <c r="Y627" i="1"/>
  <c r="Y613" i="1"/>
  <c r="Y599" i="1"/>
  <c r="Y585" i="1"/>
  <c r="Y571" i="1"/>
  <c r="Y557" i="1"/>
  <c r="Y543" i="1"/>
  <c r="Y529" i="1"/>
  <c r="Y515" i="1"/>
  <c r="Y501" i="1"/>
  <c r="Y487" i="1"/>
  <c r="Y473" i="1"/>
  <c r="Y459" i="1"/>
  <c r="Y431" i="1"/>
  <c r="Y417" i="1"/>
  <c r="Y403" i="1"/>
  <c r="Y389" i="1"/>
  <c r="Y375" i="1"/>
  <c r="Y361" i="1"/>
  <c r="Y347" i="1"/>
  <c r="Y333" i="1"/>
  <c r="Y319" i="1"/>
  <c r="Y304" i="1"/>
  <c r="Y1424" i="1"/>
  <c r="Y1243" i="1"/>
  <c r="Y1161" i="1"/>
  <c r="Y1064" i="1"/>
  <c r="Y950" i="1"/>
  <c r="Y813" i="1"/>
  <c r="Y643" i="1"/>
  <c r="Y446" i="1"/>
  <c r="Y1396" i="1"/>
  <c r="Y1382" i="1"/>
  <c r="Y1368" i="1"/>
  <c r="Y1340" i="1"/>
  <c r="Y1326" i="1"/>
  <c r="Y1312" i="1"/>
  <c r="Y1298" i="1"/>
  <c r="Y1284" i="1"/>
  <c r="Y1270" i="1"/>
  <c r="Y1256" i="1"/>
  <c r="Y1228" i="1"/>
  <c r="Y1214" i="1"/>
  <c r="Y1200" i="1"/>
  <c r="Y1186" i="1"/>
  <c r="Y1172" i="1"/>
  <c r="Y1158" i="1"/>
  <c r="Y1130" i="1"/>
  <c r="Y1116" i="1"/>
  <c r="Y1102" i="1"/>
  <c r="Y1088" i="1"/>
  <c r="Y1074" i="1"/>
  <c r="Y1060" i="1"/>
  <c r="Y1046" i="1"/>
  <c r="Y1032" i="1"/>
  <c r="Y1018" i="1"/>
  <c r="Y1004" i="1"/>
  <c r="Y990" i="1"/>
  <c r="Y976" i="1"/>
  <c r="Y962" i="1"/>
  <c r="Y948" i="1"/>
  <c r="Y934" i="1"/>
  <c r="Y920" i="1"/>
  <c r="Y906" i="1"/>
  <c r="Y892" i="1"/>
  <c r="Y878" i="1"/>
  <c r="Y864" i="1"/>
  <c r="Y850" i="1"/>
  <c r="Y836" i="1"/>
  <c r="Y822" i="1"/>
  <c r="Y808" i="1"/>
  <c r="Y794" i="1"/>
  <c r="Y780" i="1"/>
  <c r="Y766" i="1"/>
  <c r="Y752" i="1"/>
  <c r="Y738" i="1"/>
  <c r="Y724" i="1"/>
  <c r="Y710" i="1"/>
  <c r="Y696" i="1"/>
  <c r="Y682" i="1"/>
  <c r="Y668" i="1"/>
  <c r="Y654" i="1"/>
  <c r="Y640" i="1"/>
  <c r="Y626" i="1"/>
  <c r="Y612" i="1"/>
  <c r="Y598" i="1"/>
  <c r="Y570" i="1"/>
  <c r="Y556" i="1"/>
  <c r="Y542" i="1"/>
  <c r="Y528" i="1"/>
  <c r="Y514" i="1"/>
  <c r="Y500" i="1"/>
  <c r="Y486" i="1"/>
  <c r="Y472" i="1"/>
  <c r="Y458" i="1"/>
  <c r="Y444" i="1"/>
  <c r="Y430" i="1"/>
  <c r="Y416" i="1"/>
  <c r="Y402" i="1"/>
  <c r="Y388" i="1"/>
  <c r="Y374" i="1"/>
  <c r="Y360" i="1"/>
  <c r="Y346" i="1"/>
  <c r="Y332" i="1"/>
  <c r="Y318" i="1"/>
  <c r="Y303" i="1"/>
  <c r="Y1410" i="1"/>
  <c r="Y1242" i="1"/>
  <c r="Y1145" i="1"/>
  <c r="Y1063" i="1"/>
  <c r="Y949" i="1"/>
  <c r="Y785" i="1"/>
  <c r="Y642" i="1"/>
  <c r="Y445" i="1"/>
  <c r="Y1395" i="1"/>
  <c r="Y1381" i="1"/>
  <c r="Y1367" i="1"/>
  <c r="Y1353" i="1"/>
  <c r="Y1325" i="1"/>
  <c r="Y1311" i="1"/>
  <c r="Y1297" i="1"/>
  <c r="Y1269" i="1"/>
  <c r="Y1255" i="1"/>
  <c r="Y1227" i="1"/>
  <c r="Y1213" i="1"/>
  <c r="Y1199" i="1"/>
  <c r="Y1171" i="1"/>
  <c r="Y1157" i="1"/>
  <c r="Y1129" i="1"/>
  <c r="Y1115" i="1"/>
  <c r="Y1101" i="1"/>
  <c r="Y1073" i="1"/>
  <c r="Y1059" i="1"/>
  <c r="Y1031" i="1"/>
  <c r="Y1017" i="1"/>
  <c r="Y1003" i="1"/>
  <c r="Y989" i="1"/>
  <c r="Y975" i="1"/>
  <c r="Y961" i="1"/>
  <c r="Y947" i="1"/>
  <c r="Y933" i="1"/>
  <c r="Y919" i="1"/>
  <c r="Y905" i="1"/>
  <c r="Y891" i="1"/>
  <c r="Y877" i="1"/>
  <c r="Y863" i="1"/>
  <c r="Y849" i="1"/>
  <c r="Y835" i="1"/>
  <c r="Y821" i="1"/>
  <c r="Y807" i="1"/>
  <c r="Y793" i="1"/>
  <c r="Y779" i="1"/>
  <c r="Y765" i="1"/>
  <c r="Y751" i="1"/>
  <c r="Y737" i="1"/>
  <c r="Y723" i="1"/>
  <c r="Y709" i="1"/>
  <c r="Y695" i="1"/>
  <c r="Y681" i="1"/>
  <c r="Y667" i="1"/>
  <c r="Y653" i="1"/>
  <c r="Y639" i="1"/>
  <c r="Y625" i="1"/>
  <c r="Y611" i="1"/>
  <c r="Y597" i="1"/>
  <c r="Y583" i="1"/>
  <c r="Y569" i="1"/>
  <c r="Y555" i="1"/>
  <c r="Y541" i="1"/>
  <c r="Y527" i="1"/>
  <c r="Y513" i="1"/>
  <c r="Y499" i="1"/>
  <c r="Y485" i="1"/>
  <c r="Y471" i="1"/>
  <c r="Y457" i="1"/>
  <c r="Y429" i="1"/>
  <c r="Y415" i="1"/>
  <c r="Y387" i="1"/>
  <c r="Y373" i="1"/>
  <c r="Y359" i="1"/>
  <c r="Y345" i="1"/>
  <c r="Y331" i="1"/>
  <c r="Y317" i="1"/>
  <c r="Y302" i="1"/>
  <c r="Y1409" i="1"/>
  <c r="Y1241" i="1"/>
  <c r="Y1144" i="1"/>
  <c r="Y1045" i="1"/>
  <c r="Y784" i="1"/>
  <c r="Y603" i="1"/>
  <c r="Y443" i="1"/>
  <c r="Y1436" i="1"/>
  <c r="Y1422" i="1"/>
  <c r="Y1394" i="1"/>
  <c r="Y1380" i="1"/>
  <c r="Y1366" i="1"/>
  <c r="Y1352" i="1"/>
  <c r="Y1324" i="1"/>
  <c r="Y1310" i="1"/>
  <c r="Y1296" i="1"/>
  <c r="Y1268" i="1"/>
  <c r="Y1254" i="1"/>
  <c r="Y1240" i="1"/>
  <c r="Y1226" i="1"/>
  <c r="Y1212" i="1"/>
  <c r="Y1198" i="1"/>
  <c r="Y1170" i="1"/>
  <c r="Y1156" i="1"/>
  <c r="Y1142" i="1"/>
  <c r="Y1128" i="1"/>
  <c r="Y1114" i="1"/>
  <c r="Y1100" i="1"/>
  <c r="Y1072" i="1"/>
  <c r="Y1058" i="1"/>
  <c r="Y1030" i="1"/>
  <c r="Y1016" i="1"/>
  <c r="Y1002" i="1"/>
  <c r="Y988" i="1"/>
  <c r="Y960" i="1"/>
  <c r="Y932" i="1"/>
  <c r="Y918" i="1"/>
  <c r="Y904" i="1"/>
  <c r="Y890" i="1"/>
  <c r="Y876" i="1"/>
  <c r="Y862" i="1"/>
  <c r="Y848" i="1"/>
  <c r="Y834" i="1"/>
  <c r="Y820" i="1"/>
  <c r="Y806" i="1"/>
  <c r="Y792" i="1"/>
  <c r="Y778" i="1"/>
  <c r="Y764" i="1"/>
  <c r="Y750" i="1"/>
  <c r="Y736" i="1"/>
  <c r="Y722" i="1"/>
  <c r="Y708" i="1"/>
  <c r="Y694" i="1"/>
  <c r="Y680" i="1"/>
  <c r="Y666" i="1"/>
  <c r="Y652" i="1"/>
  <c r="Y638" i="1"/>
  <c r="Y624" i="1"/>
  <c r="Y610" i="1"/>
  <c r="Y596" i="1"/>
  <c r="Y582" i="1"/>
  <c r="Y568" i="1"/>
  <c r="Y554" i="1"/>
  <c r="Y540" i="1"/>
  <c r="Y526" i="1"/>
  <c r="Y512" i="1"/>
  <c r="Y498" i="1"/>
  <c r="Y484" i="1"/>
  <c r="Y470" i="1"/>
  <c r="Y456" i="1"/>
  <c r="Y442" i="1"/>
  <c r="Y428" i="1"/>
  <c r="Y414" i="1"/>
  <c r="Y386" i="1"/>
  <c r="Y372" i="1"/>
  <c r="Y358" i="1"/>
  <c r="Y344" i="1"/>
  <c r="Y330" i="1"/>
  <c r="Y316" i="1"/>
  <c r="Y301" i="1"/>
  <c r="Y1408" i="1"/>
  <c r="Y1318" i="1"/>
  <c r="Y1143" i="1"/>
  <c r="Y1044" i="1"/>
  <c r="Y921" i="1"/>
  <c r="Y783" i="1"/>
  <c r="Y602" i="1"/>
  <c r="Y401" i="1"/>
  <c r="Y1449" i="1"/>
  <c r="Y1435" i="1"/>
  <c r="Y1421" i="1"/>
  <c r="Y1407" i="1"/>
  <c r="Y1379" i="1"/>
  <c r="Y1365" i="1"/>
  <c r="Y1351" i="1"/>
  <c r="Y1323" i="1"/>
  <c r="Y1309" i="1"/>
  <c r="Y1295" i="1"/>
  <c r="Y1267" i="1"/>
  <c r="Y1253" i="1"/>
  <c r="Y1239" i="1"/>
  <c r="Y1211" i="1"/>
  <c r="Y1197" i="1"/>
  <c r="Y1169" i="1"/>
  <c r="Y1155" i="1"/>
  <c r="Y1141" i="1"/>
  <c r="Y1113" i="1"/>
  <c r="Y1099" i="1"/>
  <c r="Y1071" i="1"/>
  <c r="Y1057" i="1"/>
  <c r="Y1029" i="1"/>
  <c r="Y1015" i="1"/>
  <c r="Y1001" i="1"/>
  <c r="Y987" i="1"/>
  <c r="Y959" i="1"/>
  <c r="Y945" i="1"/>
  <c r="Y931" i="1"/>
  <c r="Y917" i="1"/>
  <c r="Y903" i="1"/>
  <c r="Y889" i="1"/>
  <c r="Y875" i="1"/>
  <c r="Y861" i="1"/>
  <c r="Y847" i="1"/>
  <c r="Y833" i="1"/>
  <c r="Y819" i="1"/>
  <c r="Y805" i="1"/>
  <c r="Y791" i="1"/>
  <c r="Y777" i="1"/>
  <c r="Y763" i="1"/>
  <c r="Y749" i="1"/>
  <c r="Y735" i="1"/>
  <c r="Y721" i="1"/>
  <c r="Y707" i="1"/>
  <c r="Y693" i="1"/>
  <c r="Y679" i="1"/>
  <c r="Y665" i="1"/>
  <c r="Y651" i="1"/>
  <c r="Y637" i="1"/>
  <c r="Y623" i="1"/>
  <c r="Y609" i="1"/>
  <c r="Y595" i="1"/>
  <c r="Y581" i="1"/>
  <c r="Y567" i="1"/>
  <c r="Y553" i="1"/>
  <c r="Y539" i="1"/>
  <c r="Y525" i="1"/>
  <c r="Y511" i="1"/>
  <c r="Y497" i="1"/>
  <c r="Y483" i="1"/>
  <c r="Y469" i="1"/>
  <c r="Y455" i="1"/>
  <c r="Y441" i="1"/>
  <c r="Y427" i="1"/>
  <c r="Y413" i="1"/>
  <c r="Y385" i="1"/>
  <c r="Y371" i="1"/>
  <c r="Y357" i="1"/>
  <c r="Y343" i="1"/>
  <c r="Y329" i="1"/>
  <c r="Y315" i="1"/>
  <c r="Y300" i="1"/>
  <c r="Y1393" i="1"/>
  <c r="Y1317" i="1"/>
  <c r="Y1220" i="1"/>
  <c r="Y1127" i="1"/>
  <c r="Y1043" i="1"/>
  <c r="Y912" i="1"/>
  <c r="Y755" i="1"/>
  <c r="Y601" i="1"/>
  <c r="Y400" i="1"/>
  <c r="Y1448" i="1"/>
  <c r="Y1434" i="1"/>
  <c r="Y1420" i="1"/>
  <c r="Y1406" i="1"/>
  <c r="Y1378" i="1"/>
  <c r="Y1364" i="1"/>
  <c r="Y1350" i="1"/>
  <c r="Y1336" i="1"/>
  <c r="Y1308" i="1"/>
  <c r="Y1294" i="1"/>
  <c r="Y1280" i="1"/>
  <c r="Y1266" i="1"/>
  <c r="Y1252" i="1"/>
  <c r="Y1238" i="1"/>
  <c r="Y1224" i="1"/>
  <c r="Y1210" i="1"/>
  <c r="Y1196" i="1"/>
  <c r="Y1182" i="1"/>
  <c r="Y1168" i="1"/>
  <c r="Y1154" i="1"/>
  <c r="Y1140" i="1"/>
  <c r="Y1126" i="1"/>
  <c r="Y1112" i="1"/>
  <c r="Y1098" i="1"/>
  <c r="Y1084" i="1"/>
  <c r="Y1070" i="1"/>
  <c r="Y1056" i="1"/>
  <c r="Y1042" i="1"/>
  <c r="Y1028" i="1"/>
  <c r="Y1014" i="1"/>
  <c r="Y1000" i="1"/>
  <c r="Y986" i="1"/>
  <c r="Y972" i="1"/>
  <c r="Y958" i="1"/>
  <c r="Y944" i="1"/>
  <c r="Y930" i="1"/>
  <c r="Y916" i="1"/>
  <c r="Y902" i="1"/>
  <c r="Y888" i="1"/>
  <c r="Y874" i="1"/>
  <c r="Y860" i="1"/>
  <c r="Y846" i="1"/>
  <c r="Y832" i="1"/>
  <c r="Y818" i="1"/>
  <c r="Y804" i="1"/>
  <c r="Y790" i="1"/>
  <c r="Y776" i="1"/>
  <c r="Y762" i="1"/>
  <c r="Y748" i="1"/>
  <c r="Y734" i="1"/>
  <c r="Y720" i="1"/>
  <c r="Y706" i="1"/>
  <c r="Y692" i="1"/>
  <c r="Y678" i="1"/>
  <c r="Y664" i="1"/>
  <c r="Y650" i="1"/>
  <c r="Y636" i="1"/>
  <c r="Y622" i="1"/>
  <c r="Y608" i="1"/>
  <c r="Y594" i="1"/>
  <c r="Y580" i="1"/>
  <c r="Y566" i="1"/>
  <c r="Y552" i="1"/>
  <c r="Y538" i="1"/>
  <c r="Y524" i="1"/>
  <c r="Y510" i="1"/>
  <c r="Y496" i="1"/>
  <c r="Y482" i="1"/>
  <c r="Y468" i="1"/>
  <c r="Y454" i="1"/>
  <c r="Y440" i="1"/>
  <c r="Y426" i="1"/>
  <c r="Y412" i="1"/>
  <c r="Y398" i="1"/>
  <c r="Y384" i="1"/>
  <c r="Y370" i="1"/>
  <c r="Y356" i="1"/>
  <c r="Y342" i="1"/>
  <c r="Y328" i="1"/>
  <c r="Y314" i="1"/>
  <c r="Y299" i="1"/>
  <c r="Y1462" i="1"/>
  <c r="Y1392" i="1"/>
  <c r="Y1301" i="1"/>
  <c r="Y1219" i="1"/>
  <c r="Y1122" i="1"/>
  <c r="Y1022" i="1"/>
  <c r="Y911" i="1"/>
  <c r="Y754" i="1"/>
  <c r="Y562" i="1"/>
  <c r="Y399" i="1"/>
  <c r="Y1433" i="1"/>
  <c r="Y1419" i="1"/>
  <c r="Y1405" i="1"/>
  <c r="Y1391" i="1"/>
  <c r="Y1377" i="1"/>
  <c r="Y1363" i="1"/>
  <c r="Y1349" i="1"/>
  <c r="Y1335" i="1"/>
  <c r="Y1321" i="1"/>
  <c r="Y1307" i="1"/>
  <c r="Y1293" i="1"/>
  <c r="Y1279" i="1"/>
  <c r="Y1265" i="1"/>
  <c r="Y1251" i="1"/>
  <c r="Y1237" i="1"/>
  <c r="Y1223" i="1"/>
  <c r="Y1209" i="1"/>
  <c r="Y1195" i="1"/>
  <c r="Y1181" i="1"/>
  <c r="Y1167" i="1"/>
  <c r="Y1153" i="1"/>
  <c r="Y1139" i="1"/>
  <c r="Y1125" i="1"/>
  <c r="Y1111" i="1"/>
  <c r="Y1097" i="1"/>
  <c r="Y1083" i="1"/>
  <c r="Y1069" i="1"/>
  <c r="Y1055" i="1"/>
  <c r="Y1041" i="1"/>
  <c r="Y1027" i="1"/>
  <c r="Y1013" i="1"/>
  <c r="Y999" i="1"/>
  <c r="Y985" i="1"/>
  <c r="Y971" i="1"/>
  <c r="Y957" i="1"/>
  <c r="Y943" i="1"/>
  <c r="Y929" i="1"/>
  <c r="Y915" i="1"/>
  <c r="Y901" i="1"/>
  <c r="Y887" i="1"/>
  <c r="Y873" i="1"/>
  <c r="Y859" i="1"/>
  <c r="Y845" i="1"/>
  <c r="Y831" i="1"/>
  <c r="Y817" i="1"/>
  <c r="Y803" i="1"/>
  <c r="Y789" i="1"/>
  <c r="Y775" i="1"/>
  <c r="Y761" i="1"/>
  <c r="Y747" i="1"/>
  <c r="Y733" i="1"/>
  <c r="Y719" i="1"/>
  <c r="Y705" i="1"/>
  <c r="Y691" i="1"/>
  <c r="Y677" i="1"/>
  <c r="Y663" i="1"/>
  <c r="Y649" i="1"/>
  <c r="Y635" i="1"/>
  <c r="Y621" i="1"/>
  <c r="Y607" i="1"/>
  <c r="Y593" i="1"/>
  <c r="Y579" i="1"/>
  <c r="Y565" i="1"/>
  <c r="Y551" i="1"/>
  <c r="Y537" i="1"/>
  <c r="Y523" i="1"/>
  <c r="Y509" i="1"/>
  <c r="Y495" i="1"/>
  <c r="Y481" i="1"/>
  <c r="Y467" i="1"/>
  <c r="Y453" i="1"/>
  <c r="Y439" i="1"/>
  <c r="Y425" i="1"/>
  <c r="Y411" i="1"/>
  <c r="Y397" i="1"/>
  <c r="Y383" i="1"/>
  <c r="Y369" i="1"/>
  <c r="Y355" i="1"/>
  <c r="Y327" i="1"/>
  <c r="Y313" i="1"/>
  <c r="Y298" i="1"/>
  <c r="Y1388" i="1"/>
  <c r="Y1300" i="1"/>
  <c r="Y1203" i="1"/>
  <c r="Y1121" i="1"/>
  <c r="Y1021" i="1"/>
  <c r="Y883" i="1"/>
  <c r="Y753" i="1"/>
  <c r="Y561" i="1"/>
  <c r="Y1390" i="1"/>
  <c r="Y1376" i="1"/>
  <c r="Y1362" i="1"/>
  <c r="Y1348" i="1"/>
  <c r="Y1334" i="1"/>
  <c r="Y1320" i="1"/>
  <c r="Y1306" i="1"/>
  <c r="Y1292" i="1"/>
  <c r="Y1278" i="1"/>
  <c r="Y1264" i="1"/>
  <c r="Y1250" i="1"/>
  <c r="Y1236" i="1"/>
  <c r="Y1222" i="1"/>
  <c r="Y1208" i="1"/>
  <c r="Y1194" i="1"/>
  <c r="Y1180" i="1"/>
  <c r="Y1166" i="1"/>
  <c r="Y1152" i="1"/>
  <c r="Y1138" i="1"/>
  <c r="Y1124" i="1"/>
  <c r="Y1110" i="1"/>
  <c r="Y1096" i="1"/>
  <c r="Y1082" i="1"/>
  <c r="Y1068" i="1"/>
  <c r="Y1054" i="1"/>
  <c r="Y1040" i="1"/>
  <c r="Y1026" i="1"/>
  <c r="Y1012" i="1"/>
  <c r="Y998" i="1"/>
  <c r="Y984" i="1"/>
  <c r="Y970" i="1"/>
  <c r="Y956" i="1"/>
  <c r="Y942" i="1"/>
  <c r="Y928" i="1"/>
  <c r="Y914" i="1"/>
  <c r="Y900" i="1"/>
  <c r="Y886" i="1"/>
  <c r="Y872" i="1"/>
  <c r="Y858" i="1"/>
  <c r="Y844" i="1"/>
  <c r="Y830" i="1"/>
  <c r="Y816" i="1"/>
  <c r="Y802" i="1"/>
  <c r="Y788" i="1"/>
  <c r="Y774" i="1"/>
  <c r="Y760" i="1"/>
  <c r="Y746" i="1"/>
  <c r="Y732" i="1"/>
  <c r="Y718" i="1"/>
  <c r="Y704" i="1"/>
  <c r="Y690" i="1"/>
  <c r="Y676" i="1"/>
  <c r="Y662" i="1"/>
  <c r="Y648" i="1"/>
  <c r="Y634" i="1"/>
  <c r="Y620" i="1"/>
  <c r="Y606" i="1"/>
  <c r="Y592" i="1"/>
  <c r="Y578" i="1"/>
  <c r="Y564" i="1"/>
  <c r="Y550" i="1"/>
  <c r="Y536" i="1"/>
  <c r="Y522" i="1"/>
  <c r="Y508" i="1"/>
  <c r="Y494" i="1"/>
  <c r="Y480" i="1"/>
  <c r="Y466" i="1"/>
  <c r="Y452" i="1"/>
  <c r="Y438" i="1"/>
  <c r="Y424" i="1"/>
  <c r="Y410" i="1"/>
  <c r="Y396" i="1"/>
  <c r="Y382" i="1"/>
  <c r="Y368" i="1"/>
  <c r="Y340" i="1"/>
  <c r="Y326" i="1"/>
  <c r="Y312" i="1"/>
  <c r="Y1373" i="1"/>
  <c r="Y1299" i="1"/>
  <c r="Y1202" i="1"/>
  <c r="Y1105" i="1"/>
  <c r="Y1020" i="1"/>
  <c r="Y882" i="1"/>
  <c r="Y725" i="1"/>
  <c r="Y560" i="1"/>
  <c r="Y353" i="1"/>
  <c r="K1" i="1"/>
  <c r="L1" i="1"/>
  <c r="L2" i="1"/>
  <c r="K2" i="1"/>
  <c r="V245" i="1"/>
  <c r="AC245" i="1" s="1"/>
  <c r="V259" i="1"/>
  <c r="AC259" i="1" s="1"/>
  <c r="V273" i="1"/>
  <c r="AC273" i="1" s="1"/>
  <c r="V287" i="1"/>
  <c r="AC287" i="1" s="1"/>
  <c r="V301" i="1"/>
  <c r="AC301" i="1" s="1"/>
  <c r="V315" i="1"/>
  <c r="AC315" i="1" s="1"/>
  <c r="V329" i="1"/>
  <c r="AC329" i="1" s="1"/>
  <c r="V343" i="1"/>
  <c r="AC343" i="1" s="1"/>
  <c r="V357" i="1"/>
  <c r="AC357" i="1" s="1"/>
  <c r="V371" i="1"/>
  <c r="AC371" i="1" s="1"/>
  <c r="V385" i="1"/>
  <c r="AC385" i="1" s="1"/>
  <c r="V399" i="1"/>
  <c r="AC399" i="1" s="1"/>
  <c r="V413" i="1"/>
  <c r="AC413" i="1" s="1"/>
  <c r="V427" i="1"/>
  <c r="AC427" i="1" s="1"/>
  <c r="V441" i="1"/>
  <c r="AC441" i="1" s="1"/>
  <c r="V455" i="1"/>
  <c r="AC455" i="1" s="1"/>
  <c r="V469" i="1"/>
  <c r="AC469" i="1" s="1"/>
  <c r="V483" i="1"/>
  <c r="AC483" i="1" s="1"/>
  <c r="V497" i="1"/>
  <c r="AC497" i="1" s="1"/>
  <c r="V511" i="1"/>
  <c r="AC511" i="1" s="1"/>
  <c r="V525" i="1"/>
  <c r="AC525" i="1" s="1"/>
  <c r="V539" i="1"/>
  <c r="AC539" i="1" s="1"/>
  <c r="V553" i="1"/>
  <c r="AC553" i="1" s="1"/>
  <c r="V567" i="1"/>
  <c r="AC567" i="1" s="1"/>
  <c r="V581" i="1"/>
  <c r="AC581" i="1" s="1"/>
  <c r="V595" i="1"/>
  <c r="AC595" i="1" s="1"/>
  <c r="V609" i="1"/>
  <c r="AC609" i="1" s="1"/>
  <c r="V623" i="1"/>
  <c r="AC623" i="1" s="1"/>
  <c r="V637" i="1"/>
  <c r="AC637" i="1" s="1"/>
  <c r="V651" i="1"/>
  <c r="AC651" i="1" s="1"/>
  <c r="V665" i="1"/>
  <c r="AC665" i="1" s="1"/>
  <c r="V679" i="1"/>
  <c r="AC679" i="1" s="1"/>
  <c r="V693" i="1"/>
  <c r="AC693" i="1" s="1"/>
  <c r="V707" i="1"/>
  <c r="AC707" i="1" s="1"/>
  <c r="V721" i="1"/>
  <c r="AC721" i="1" s="1"/>
  <c r="V735" i="1"/>
  <c r="AC735" i="1" s="1"/>
  <c r="V749" i="1"/>
  <c r="AC749" i="1" s="1"/>
  <c r="V763" i="1"/>
  <c r="AC763" i="1" s="1"/>
  <c r="V777" i="1"/>
  <c r="AC777" i="1" s="1"/>
  <c r="V791" i="1"/>
  <c r="AC791" i="1" s="1"/>
  <c r="V805" i="1"/>
  <c r="AC805" i="1" s="1"/>
  <c r="V819" i="1"/>
  <c r="AC819" i="1" s="1"/>
  <c r="V833" i="1"/>
  <c r="AC833" i="1" s="1"/>
  <c r="V847" i="1"/>
  <c r="AC847" i="1" s="1"/>
  <c r="V861" i="1"/>
  <c r="AC861" i="1" s="1"/>
  <c r="V875" i="1"/>
  <c r="AC875" i="1" s="1"/>
  <c r="V246" i="1"/>
  <c r="AC246" i="1" s="1"/>
  <c r="V260" i="1"/>
  <c r="AC260" i="1" s="1"/>
  <c r="V274" i="1"/>
  <c r="AC274" i="1" s="1"/>
  <c r="V288" i="1"/>
  <c r="AC288" i="1" s="1"/>
  <c r="V302" i="1"/>
  <c r="AC302" i="1" s="1"/>
  <c r="V316" i="1"/>
  <c r="AC316" i="1" s="1"/>
  <c r="V330" i="1"/>
  <c r="AC330" i="1" s="1"/>
  <c r="V344" i="1"/>
  <c r="AC344" i="1" s="1"/>
  <c r="V358" i="1"/>
  <c r="AC358" i="1" s="1"/>
  <c r="V372" i="1"/>
  <c r="AC372" i="1" s="1"/>
  <c r="V386" i="1"/>
  <c r="AC386" i="1" s="1"/>
  <c r="V400" i="1"/>
  <c r="AC400" i="1" s="1"/>
  <c r="V414" i="1"/>
  <c r="AC414" i="1" s="1"/>
  <c r="V428" i="1"/>
  <c r="AC428" i="1" s="1"/>
  <c r="V442" i="1"/>
  <c r="AC442" i="1" s="1"/>
  <c r="V456" i="1"/>
  <c r="AC456" i="1" s="1"/>
  <c r="V470" i="1"/>
  <c r="AC470" i="1" s="1"/>
  <c r="V484" i="1"/>
  <c r="AC484" i="1" s="1"/>
  <c r="V498" i="1"/>
  <c r="AC498" i="1" s="1"/>
  <c r="V512" i="1"/>
  <c r="AC512" i="1" s="1"/>
  <c r="V526" i="1"/>
  <c r="AC526" i="1" s="1"/>
  <c r="V540" i="1"/>
  <c r="AC540" i="1" s="1"/>
  <c r="V554" i="1"/>
  <c r="AC554" i="1" s="1"/>
  <c r="V568" i="1"/>
  <c r="AC568" i="1" s="1"/>
  <c r="V582" i="1"/>
  <c r="AC582" i="1" s="1"/>
  <c r="V596" i="1"/>
  <c r="AC596" i="1" s="1"/>
  <c r="V610" i="1"/>
  <c r="AC610" i="1" s="1"/>
  <c r="V624" i="1"/>
  <c r="AC624" i="1" s="1"/>
  <c r="V638" i="1"/>
  <c r="AC638" i="1" s="1"/>
  <c r="V652" i="1"/>
  <c r="AC652" i="1" s="1"/>
  <c r="V247" i="1"/>
  <c r="AC247" i="1" s="1"/>
  <c r="V261" i="1"/>
  <c r="AC261" i="1" s="1"/>
  <c r="V275" i="1"/>
  <c r="AC275" i="1" s="1"/>
  <c r="V289" i="1"/>
  <c r="AC289" i="1" s="1"/>
  <c r="V303" i="1"/>
  <c r="AC303" i="1" s="1"/>
  <c r="V317" i="1"/>
  <c r="AC317" i="1" s="1"/>
  <c r="V331" i="1"/>
  <c r="AC331" i="1" s="1"/>
  <c r="V345" i="1"/>
  <c r="AC345" i="1" s="1"/>
  <c r="V359" i="1"/>
  <c r="AC359" i="1" s="1"/>
  <c r="V373" i="1"/>
  <c r="AC373" i="1" s="1"/>
  <c r="V387" i="1"/>
  <c r="AC387" i="1" s="1"/>
  <c r="V401" i="1"/>
  <c r="AC401" i="1" s="1"/>
  <c r="V415" i="1"/>
  <c r="AC415" i="1" s="1"/>
  <c r="V429" i="1"/>
  <c r="AC429" i="1" s="1"/>
  <c r="V443" i="1"/>
  <c r="AC443" i="1" s="1"/>
  <c r="V457" i="1"/>
  <c r="AC457" i="1" s="1"/>
  <c r="V471" i="1"/>
  <c r="AC471" i="1" s="1"/>
  <c r="V485" i="1"/>
  <c r="AC485" i="1" s="1"/>
  <c r="V499" i="1"/>
  <c r="AC499" i="1" s="1"/>
  <c r="V513" i="1"/>
  <c r="AC513" i="1" s="1"/>
  <c r="V527" i="1"/>
  <c r="AC527" i="1" s="1"/>
  <c r="V541" i="1"/>
  <c r="AC541" i="1" s="1"/>
  <c r="V555" i="1"/>
  <c r="AC555" i="1" s="1"/>
  <c r="V569" i="1"/>
  <c r="AC569" i="1" s="1"/>
  <c r="V583" i="1"/>
  <c r="AC583" i="1" s="1"/>
  <c r="V597" i="1"/>
  <c r="AC597" i="1" s="1"/>
  <c r="V611" i="1"/>
  <c r="AC611" i="1" s="1"/>
  <c r="V625" i="1"/>
  <c r="AC625" i="1" s="1"/>
  <c r="V639" i="1"/>
  <c r="AC639" i="1" s="1"/>
  <c r="V653" i="1"/>
  <c r="AC653" i="1" s="1"/>
  <c r="V667" i="1"/>
  <c r="AC667" i="1" s="1"/>
  <c r="V681" i="1"/>
  <c r="AC681" i="1" s="1"/>
  <c r="V248" i="1"/>
  <c r="AC248" i="1" s="1"/>
  <c r="V262" i="1"/>
  <c r="AC262" i="1" s="1"/>
  <c r="V276" i="1"/>
  <c r="AC276" i="1" s="1"/>
  <c r="V290" i="1"/>
  <c r="AC290" i="1" s="1"/>
  <c r="V304" i="1"/>
  <c r="AC304" i="1" s="1"/>
  <c r="V318" i="1"/>
  <c r="AC318" i="1" s="1"/>
  <c r="V332" i="1"/>
  <c r="AC332" i="1" s="1"/>
  <c r="V346" i="1"/>
  <c r="AC346" i="1" s="1"/>
  <c r="V360" i="1"/>
  <c r="AC360" i="1" s="1"/>
  <c r="V374" i="1"/>
  <c r="AC374" i="1" s="1"/>
  <c r="V388" i="1"/>
  <c r="AC388" i="1" s="1"/>
  <c r="V402" i="1"/>
  <c r="AC402" i="1" s="1"/>
  <c r="V416" i="1"/>
  <c r="AC416" i="1" s="1"/>
  <c r="V430" i="1"/>
  <c r="AC430" i="1" s="1"/>
  <c r="V444" i="1"/>
  <c r="AC444" i="1" s="1"/>
  <c r="V458" i="1"/>
  <c r="AC458" i="1" s="1"/>
  <c r="V472" i="1"/>
  <c r="AC472" i="1" s="1"/>
  <c r="V486" i="1"/>
  <c r="AC486" i="1" s="1"/>
  <c r="V500" i="1"/>
  <c r="AC500" i="1" s="1"/>
  <c r="V514" i="1"/>
  <c r="AC514" i="1" s="1"/>
  <c r="V528" i="1"/>
  <c r="AC528" i="1" s="1"/>
  <c r="V542" i="1"/>
  <c r="AC542" i="1" s="1"/>
  <c r="V556" i="1"/>
  <c r="AC556" i="1" s="1"/>
  <c r="V570" i="1"/>
  <c r="AC570" i="1" s="1"/>
  <c r="V584" i="1"/>
  <c r="AC584" i="1" s="1"/>
  <c r="V251" i="1"/>
  <c r="AC251" i="1" s="1"/>
  <c r="V269" i="1"/>
  <c r="AC269" i="1" s="1"/>
  <c r="V291" i="1"/>
  <c r="AC291" i="1" s="1"/>
  <c r="V309" i="1"/>
  <c r="AC309" i="1" s="1"/>
  <c r="V327" i="1"/>
  <c r="AC327" i="1" s="1"/>
  <c r="V349" i="1"/>
  <c r="AC349" i="1" s="1"/>
  <c r="V367" i="1"/>
  <c r="AC367" i="1" s="1"/>
  <c r="V389" i="1"/>
  <c r="AC389" i="1" s="1"/>
  <c r="V407" i="1"/>
  <c r="AC407" i="1" s="1"/>
  <c r="V425" i="1"/>
  <c r="AC425" i="1" s="1"/>
  <c r="V447" i="1"/>
  <c r="AC447" i="1" s="1"/>
  <c r="V465" i="1"/>
  <c r="AC465" i="1" s="1"/>
  <c r="V487" i="1"/>
  <c r="AC487" i="1" s="1"/>
  <c r="V505" i="1"/>
  <c r="AC505" i="1" s="1"/>
  <c r="V523" i="1"/>
  <c r="AC523" i="1" s="1"/>
  <c r="V545" i="1"/>
  <c r="AC545" i="1" s="1"/>
  <c r="V563" i="1"/>
  <c r="AC563" i="1" s="1"/>
  <c r="V585" i="1"/>
  <c r="AC585" i="1" s="1"/>
  <c r="V602" i="1"/>
  <c r="AC602" i="1" s="1"/>
  <c r="V619" i="1"/>
  <c r="AC619" i="1" s="1"/>
  <c r="V636" i="1"/>
  <c r="AC636" i="1" s="1"/>
  <c r="V656" i="1"/>
  <c r="AC656" i="1" s="1"/>
  <c r="V672" i="1"/>
  <c r="AC672" i="1" s="1"/>
  <c r="V688" i="1"/>
  <c r="AC688" i="1" s="1"/>
  <c r="V703" i="1"/>
  <c r="AC703" i="1" s="1"/>
  <c r="V718" i="1"/>
  <c r="AC718" i="1" s="1"/>
  <c r="V733" i="1"/>
  <c r="AC733" i="1" s="1"/>
  <c r="V748" i="1"/>
  <c r="AC748" i="1" s="1"/>
  <c r="V764" i="1"/>
  <c r="AC764" i="1" s="1"/>
  <c r="V779" i="1"/>
  <c r="AC779" i="1" s="1"/>
  <c r="V794" i="1"/>
  <c r="AC794" i="1" s="1"/>
  <c r="V809" i="1"/>
  <c r="AC809" i="1" s="1"/>
  <c r="V824" i="1"/>
  <c r="AC824" i="1" s="1"/>
  <c r="V839" i="1"/>
  <c r="AC839" i="1" s="1"/>
  <c r="V854" i="1"/>
  <c r="AC854" i="1" s="1"/>
  <c r="V869" i="1"/>
  <c r="AC869" i="1" s="1"/>
  <c r="V884" i="1"/>
  <c r="AC884" i="1" s="1"/>
  <c r="V898" i="1"/>
  <c r="AC898" i="1" s="1"/>
  <c r="V912" i="1"/>
  <c r="AC912" i="1" s="1"/>
  <c r="V926" i="1"/>
  <c r="AC926" i="1" s="1"/>
  <c r="V940" i="1"/>
  <c r="AC940" i="1" s="1"/>
  <c r="V954" i="1"/>
  <c r="AC954" i="1" s="1"/>
  <c r="V968" i="1"/>
  <c r="AC968" i="1" s="1"/>
  <c r="V982" i="1"/>
  <c r="AC982" i="1" s="1"/>
  <c r="V996" i="1"/>
  <c r="AC996" i="1" s="1"/>
  <c r="V1010" i="1"/>
  <c r="AC1010" i="1" s="1"/>
  <c r="V1024" i="1"/>
  <c r="AC1024" i="1" s="1"/>
  <c r="V1038" i="1"/>
  <c r="AC1038" i="1" s="1"/>
  <c r="V1052" i="1"/>
  <c r="AC1052" i="1" s="1"/>
  <c r="V1066" i="1"/>
  <c r="AC1066" i="1" s="1"/>
  <c r="V1080" i="1"/>
  <c r="AC1080" i="1" s="1"/>
  <c r="V1094" i="1"/>
  <c r="AC1094" i="1" s="1"/>
  <c r="V1108" i="1"/>
  <c r="AC1108" i="1" s="1"/>
  <c r="V1122" i="1"/>
  <c r="AC1122" i="1" s="1"/>
  <c r="V1136" i="1"/>
  <c r="AC1136" i="1" s="1"/>
  <c r="V1150" i="1"/>
  <c r="AC1150" i="1" s="1"/>
  <c r="V1164" i="1"/>
  <c r="AC1164" i="1" s="1"/>
  <c r="V1178" i="1"/>
  <c r="AC1178" i="1" s="1"/>
  <c r="V1192" i="1"/>
  <c r="AC1192" i="1" s="1"/>
  <c r="V1206" i="1"/>
  <c r="AC1206" i="1" s="1"/>
  <c r="V1220" i="1"/>
  <c r="AC1220" i="1" s="1"/>
  <c r="V1234" i="1"/>
  <c r="AC1234" i="1" s="1"/>
  <c r="V1248" i="1"/>
  <c r="AC1248" i="1" s="1"/>
  <c r="V1262" i="1"/>
  <c r="AC1262" i="1" s="1"/>
  <c r="V1276" i="1"/>
  <c r="AC1276" i="1" s="1"/>
  <c r="V1290" i="1"/>
  <c r="AC1290" i="1" s="1"/>
  <c r="V1304" i="1"/>
  <c r="AC1304" i="1" s="1"/>
  <c r="V1318" i="1"/>
  <c r="AC1318" i="1" s="1"/>
  <c r="V1332" i="1"/>
  <c r="AC1332" i="1" s="1"/>
  <c r="V1346" i="1"/>
  <c r="AC1346" i="1" s="1"/>
  <c r="V1360" i="1"/>
  <c r="AC1360" i="1" s="1"/>
  <c r="V1374" i="1"/>
  <c r="AC1374" i="1" s="1"/>
  <c r="V1388" i="1"/>
  <c r="AC1388" i="1" s="1"/>
  <c r="V1402" i="1"/>
  <c r="AC1402" i="1" s="1"/>
  <c r="V1416" i="1"/>
  <c r="AC1416" i="1" s="1"/>
  <c r="V1430" i="1"/>
  <c r="AC1430" i="1" s="1"/>
  <c r="V1444" i="1"/>
  <c r="AC1444" i="1" s="1"/>
  <c r="V1458" i="1"/>
  <c r="AC1458" i="1" s="1"/>
  <c r="V1472" i="1"/>
  <c r="AC1472" i="1" s="1"/>
  <c r="V1486" i="1"/>
  <c r="AC1486" i="1" s="1"/>
  <c r="V1500" i="1"/>
  <c r="AC1500" i="1" s="1"/>
  <c r="V1514" i="1"/>
  <c r="AC1514" i="1" s="1"/>
  <c r="V1528" i="1"/>
  <c r="AC1528" i="1" s="1"/>
  <c r="V1542" i="1"/>
  <c r="AC1542" i="1" s="1"/>
  <c r="V1556" i="1"/>
  <c r="AC1556" i="1" s="1"/>
  <c r="V1570" i="1"/>
  <c r="AC1570" i="1" s="1"/>
  <c r="V1584" i="1"/>
  <c r="AC1584" i="1" s="1"/>
  <c r="V1598" i="1"/>
  <c r="AC1598" i="1" s="1"/>
  <c r="V1612" i="1"/>
  <c r="AC1612" i="1" s="1"/>
  <c r="V1626" i="1"/>
  <c r="AC1626" i="1" s="1"/>
  <c r="V1640" i="1"/>
  <c r="AC1640" i="1" s="1"/>
  <c r="V1654" i="1"/>
  <c r="AC1654" i="1" s="1"/>
  <c r="V1668" i="1"/>
  <c r="AC1668" i="1" s="1"/>
  <c r="V1682" i="1"/>
  <c r="AC1682" i="1" s="1"/>
  <c r="V1696" i="1"/>
  <c r="AC1696" i="1" s="1"/>
  <c r="V1710" i="1"/>
  <c r="AC1710" i="1" s="1"/>
  <c r="V1724" i="1"/>
  <c r="AC1724" i="1" s="1"/>
  <c r="V1738" i="1"/>
  <c r="AC1738" i="1" s="1"/>
  <c r="V1752" i="1"/>
  <c r="AC1752" i="1" s="1"/>
  <c r="V1766" i="1"/>
  <c r="AC1766" i="1" s="1"/>
  <c r="V1780" i="1"/>
  <c r="AC1780" i="1" s="1"/>
  <c r="V1794" i="1"/>
  <c r="AC1794" i="1" s="1"/>
  <c r="V1808" i="1"/>
  <c r="AC1808" i="1" s="1"/>
  <c r="V1822" i="1"/>
  <c r="AC1822" i="1" s="1"/>
  <c r="V1836" i="1"/>
  <c r="AC1836" i="1" s="1"/>
  <c r="V1850" i="1"/>
  <c r="AC1850" i="1" s="1"/>
  <c r="V1864" i="1"/>
  <c r="AC1864" i="1" s="1"/>
  <c r="V1878" i="1"/>
  <c r="AC1878" i="1" s="1"/>
  <c r="V1892" i="1"/>
  <c r="AC1892" i="1" s="1"/>
  <c r="V1906" i="1"/>
  <c r="AC1906" i="1" s="1"/>
  <c r="V1920" i="1"/>
  <c r="AC1920" i="1" s="1"/>
  <c r="V1934" i="1"/>
  <c r="AC1934" i="1" s="1"/>
  <c r="V1948" i="1"/>
  <c r="AC1948" i="1" s="1"/>
  <c r="V1962" i="1"/>
  <c r="AC1962" i="1" s="1"/>
  <c r="V1976" i="1"/>
  <c r="AC1976" i="1" s="1"/>
  <c r="V1990" i="1"/>
  <c r="AC1990" i="1" s="1"/>
  <c r="V2004" i="1"/>
  <c r="AC2004" i="1" s="1"/>
  <c r="V2018" i="1"/>
  <c r="AC2018" i="1" s="1"/>
  <c r="V2032" i="1"/>
  <c r="AC2032" i="1" s="1"/>
  <c r="V2046" i="1"/>
  <c r="AC2046" i="1" s="1"/>
  <c r="V2060" i="1"/>
  <c r="AC2060" i="1" s="1"/>
  <c r="V2074" i="1"/>
  <c r="AC2074" i="1" s="1"/>
  <c r="V2088" i="1"/>
  <c r="AC2088" i="1" s="1"/>
  <c r="V2102" i="1"/>
  <c r="AC2102" i="1" s="1"/>
  <c r="V2116" i="1"/>
  <c r="AC2116" i="1" s="1"/>
  <c r="V2130" i="1"/>
  <c r="AC2130" i="1" s="1"/>
  <c r="V2144" i="1"/>
  <c r="AC2144" i="1" s="1"/>
  <c r="V2158" i="1"/>
  <c r="AC2158" i="1" s="1"/>
  <c r="V2172" i="1"/>
  <c r="AC2172" i="1" s="1"/>
  <c r="V2186" i="1"/>
  <c r="AC2186" i="1" s="1"/>
  <c r="V2200" i="1"/>
  <c r="AC2200" i="1" s="1"/>
  <c r="V2214" i="1"/>
  <c r="AC2214" i="1" s="1"/>
  <c r="V2228" i="1"/>
  <c r="AC2228" i="1" s="1"/>
  <c r="V2242" i="1"/>
  <c r="AC2242" i="1" s="1"/>
  <c r="V2256" i="1"/>
  <c r="AC2256" i="1" s="1"/>
  <c r="V2270" i="1"/>
  <c r="AC2270" i="1" s="1"/>
  <c r="V2284" i="1"/>
  <c r="AC2284" i="1" s="1"/>
  <c r="V2298" i="1"/>
  <c r="AC2298" i="1" s="1"/>
  <c r="V2312" i="1"/>
  <c r="AC2312" i="1" s="1"/>
  <c r="V2326" i="1"/>
  <c r="AC2326" i="1" s="1"/>
  <c r="V2340" i="1"/>
  <c r="AC2340" i="1" s="1"/>
  <c r="V2354" i="1"/>
  <c r="AC2354" i="1" s="1"/>
  <c r="V2368" i="1"/>
  <c r="AC2368" i="1" s="1"/>
  <c r="V2382" i="1"/>
  <c r="AC2382" i="1" s="1"/>
  <c r="V252" i="1"/>
  <c r="AC252" i="1" s="1"/>
  <c r="V270" i="1"/>
  <c r="AC270" i="1" s="1"/>
  <c r="V292" i="1"/>
  <c r="AC292" i="1" s="1"/>
  <c r="V310" i="1"/>
  <c r="AC310" i="1" s="1"/>
  <c r="V328" i="1"/>
  <c r="AC328" i="1" s="1"/>
  <c r="V350" i="1"/>
  <c r="AC350" i="1" s="1"/>
  <c r="V368" i="1"/>
  <c r="AC368" i="1" s="1"/>
  <c r="V390" i="1"/>
  <c r="AC390" i="1" s="1"/>
  <c r="V408" i="1"/>
  <c r="AC408" i="1" s="1"/>
  <c r="V426" i="1"/>
  <c r="AC426" i="1" s="1"/>
  <c r="V448" i="1"/>
  <c r="AC448" i="1" s="1"/>
  <c r="V466" i="1"/>
  <c r="AC466" i="1" s="1"/>
  <c r="V488" i="1"/>
  <c r="AC488" i="1" s="1"/>
  <c r="V506" i="1"/>
  <c r="AC506" i="1" s="1"/>
  <c r="V524" i="1"/>
  <c r="AC524" i="1" s="1"/>
  <c r="V546" i="1"/>
  <c r="AC546" i="1" s="1"/>
  <c r="V564" i="1"/>
  <c r="AC564" i="1" s="1"/>
  <c r="V586" i="1"/>
  <c r="AC586" i="1" s="1"/>
  <c r="V603" i="1"/>
  <c r="AC603" i="1" s="1"/>
  <c r="V620" i="1"/>
  <c r="AC620" i="1" s="1"/>
  <c r="V640" i="1"/>
  <c r="AC640" i="1" s="1"/>
  <c r="V657" i="1"/>
  <c r="AC657" i="1" s="1"/>
  <c r="V673" i="1"/>
  <c r="AC673" i="1" s="1"/>
  <c r="V689" i="1"/>
  <c r="AC689" i="1" s="1"/>
  <c r="V704" i="1"/>
  <c r="AC704" i="1" s="1"/>
  <c r="V719" i="1"/>
  <c r="AC719" i="1" s="1"/>
  <c r="V734" i="1"/>
  <c r="AC734" i="1" s="1"/>
  <c r="V750" i="1"/>
  <c r="AC750" i="1" s="1"/>
  <c r="V765" i="1"/>
  <c r="AC765" i="1" s="1"/>
  <c r="V780" i="1"/>
  <c r="AC780" i="1" s="1"/>
  <c r="V795" i="1"/>
  <c r="AC795" i="1" s="1"/>
  <c r="V810" i="1"/>
  <c r="AC810" i="1" s="1"/>
  <c r="V825" i="1"/>
  <c r="AC825" i="1" s="1"/>
  <c r="V840" i="1"/>
  <c r="AC840" i="1" s="1"/>
  <c r="V855" i="1"/>
  <c r="AC855" i="1" s="1"/>
  <c r="V870" i="1"/>
  <c r="AC870" i="1" s="1"/>
  <c r="V885" i="1"/>
  <c r="AC885" i="1" s="1"/>
  <c r="V899" i="1"/>
  <c r="AC899" i="1" s="1"/>
  <c r="V913" i="1"/>
  <c r="AC913" i="1" s="1"/>
  <c r="V927" i="1"/>
  <c r="AC927" i="1" s="1"/>
  <c r="V941" i="1"/>
  <c r="AC941" i="1" s="1"/>
  <c r="V955" i="1"/>
  <c r="AC955" i="1" s="1"/>
  <c r="V969" i="1"/>
  <c r="AC969" i="1" s="1"/>
  <c r="V983" i="1"/>
  <c r="AC983" i="1" s="1"/>
  <c r="V997" i="1"/>
  <c r="AC997" i="1" s="1"/>
  <c r="V1011" i="1"/>
  <c r="AC1011" i="1" s="1"/>
  <c r="V1025" i="1"/>
  <c r="AC1025" i="1" s="1"/>
  <c r="V1039" i="1"/>
  <c r="AC1039" i="1" s="1"/>
  <c r="V1053" i="1"/>
  <c r="AC1053" i="1" s="1"/>
  <c r="V1067" i="1"/>
  <c r="AC1067" i="1" s="1"/>
  <c r="V1081" i="1"/>
  <c r="AC1081" i="1" s="1"/>
  <c r="V1095" i="1"/>
  <c r="AC1095" i="1" s="1"/>
  <c r="V1109" i="1"/>
  <c r="AC1109" i="1" s="1"/>
  <c r="V1123" i="1"/>
  <c r="AC1123" i="1" s="1"/>
  <c r="V1137" i="1"/>
  <c r="AC1137" i="1" s="1"/>
  <c r="V1151" i="1"/>
  <c r="AC1151" i="1" s="1"/>
  <c r="V1165" i="1"/>
  <c r="AC1165" i="1" s="1"/>
  <c r="V1179" i="1"/>
  <c r="AC1179" i="1" s="1"/>
  <c r="V1193" i="1"/>
  <c r="AC1193" i="1" s="1"/>
  <c r="V1207" i="1"/>
  <c r="AC1207" i="1" s="1"/>
  <c r="V1221" i="1"/>
  <c r="AC1221" i="1" s="1"/>
  <c r="V1235" i="1"/>
  <c r="AC1235" i="1" s="1"/>
  <c r="V1249" i="1"/>
  <c r="AC1249" i="1" s="1"/>
  <c r="V1263" i="1"/>
  <c r="AC1263" i="1" s="1"/>
  <c r="V1277" i="1"/>
  <c r="AC1277" i="1" s="1"/>
  <c r="V1291" i="1"/>
  <c r="AC1291" i="1" s="1"/>
  <c r="V1305" i="1"/>
  <c r="AC1305" i="1" s="1"/>
  <c r="V1319" i="1"/>
  <c r="AC1319" i="1" s="1"/>
  <c r="V1333" i="1"/>
  <c r="AC1333" i="1" s="1"/>
  <c r="V1347" i="1"/>
  <c r="AC1347" i="1" s="1"/>
  <c r="V1361" i="1"/>
  <c r="AC1361" i="1" s="1"/>
  <c r="V1375" i="1"/>
  <c r="AC1375" i="1" s="1"/>
  <c r="V1389" i="1"/>
  <c r="AC1389" i="1" s="1"/>
  <c r="V1403" i="1"/>
  <c r="AC1403" i="1" s="1"/>
  <c r="V1417" i="1"/>
  <c r="AC1417" i="1" s="1"/>
  <c r="V1431" i="1"/>
  <c r="AC1431" i="1" s="1"/>
  <c r="V1445" i="1"/>
  <c r="AC1445" i="1" s="1"/>
  <c r="V1459" i="1"/>
  <c r="AC1459" i="1" s="1"/>
  <c r="V1473" i="1"/>
  <c r="AC1473" i="1" s="1"/>
  <c r="V1487" i="1"/>
  <c r="AC1487" i="1" s="1"/>
  <c r="V1501" i="1"/>
  <c r="AC1501" i="1" s="1"/>
  <c r="V1515" i="1"/>
  <c r="AC1515" i="1" s="1"/>
  <c r="V1529" i="1"/>
  <c r="AC1529" i="1" s="1"/>
  <c r="V1543" i="1"/>
  <c r="AC1543" i="1" s="1"/>
  <c r="V1557" i="1"/>
  <c r="AC1557" i="1" s="1"/>
  <c r="V1571" i="1"/>
  <c r="AC1571" i="1" s="1"/>
  <c r="V1585" i="1"/>
  <c r="AC1585" i="1" s="1"/>
  <c r="V1599" i="1"/>
  <c r="AC1599" i="1" s="1"/>
  <c r="V1613" i="1"/>
  <c r="AC1613" i="1" s="1"/>
  <c r="V1627" i="1"/>
  <c r="AC1627" i="1" s="1"/>
  <c r="V1641" i="1"/>
  <c r="AC1641" i="1" s="1"/>
  <c r="V1655" i="1"/>
  <c r="AC1655" i="1" s="1"/>
  <c r="V1669" i="1"/>
  <c r="AC1669" i="1" s="1"/>
  <c r="V1683" i="1"/>
  <c r="AC1683" i="1" s="1"/>
  <c r="V1697" i="1"/>
  <c r="AC1697" i="1" s="1"/>
  <c r="V1711" i="1"/>
  <c r="AC1711" i="1" s="1"/>
  <c r="V1725" i="1"/>
  <c r="AC1725" i="1" s="1"/>
  <c r="V1739" i="1"/>
  <c r="AC1739" i="1" s="1"/>
  <c r="V1753" i="1"/>
  <c r="AC1753" i="1" s="1"/>
  <c r="V1767" i="1"/>
  <c r="AC1767" i="1" s="1"/>
  <c r="V1781" i="1"/>
  <c r="AC1781" i="1" s="1"/>
  <c r="V1795" i="1"/>
  <c r="AC1795" i="1" s="1"/>
  <c r="V1809" i="1"/>
  <c r="AC1809" i="1" s="1"/>
  <c r="V1823" i="1"/>
  <c r="AC1823" i="1" s="1"/>
  <c r="V1837" i="1"/>
  <c r="AC1837" i="1" s="1"/>
  <c r="V1851" i="1"/>
  <c r="AC1851" i="1" s="1"/>
  <c r="V1865" i="1"/>
  <c r="AC1865" i="1" s="1"/>
  <c r="V253" i="1"/>
  <c r="AC253" i="1" s="1"/>
  <c r="V271" i="1"/>
  <c r="AC271" i="1" s="1"/>
  <c r="V293" i="1"/>
  <c r="AC293" i="1" s="1"/>
  <c r="V311" i="1"/>
  <c r="AC311" i="1" s="1"/>
  <c r="V333" i="1"/>
  <c r="AC333" i="1" s="1"/>
  <c r="V351" i="1"/>
  <c r="AC351" i="1" s="1"/>
  <c r="V369" i="1"/>
  <c r="AC369" i="1" s="1"/>
  <c r="V391" i="1"/>
  <c r="AC391" i="1" s="1"/>
  <c r="V409" i="1"/>
  <c r="AC409" i="1" s="1"/>
  <c r="V431" i="1"/>
  <c r="AC431" i="1" s="1"/>
  <c r="V449" i="1"/>
  <c r="AC449" i="1" s="1"/>
  <c r="V467" i="1"/>
  <c r="AC467" i="1" s="1"/>
  <c r="V489" i="1"/>
  <c r="AC489" i="1" s="1"/>
  <c r="V507" i="1"/>
  <c r="AC507" i="1" s="1"/>
  <c r="V529" i="1"/>
  <c r="AC529" i="1" s="1"/>
  <c r="V547" i="1"/>
  <c r="AC547" i="1" s="1"/>
  <c r="V565" i="1"/>
  <c r="AC565" i="1" s="1"/>
  <c r="V587" i="1"/>
  <c r="AC587" i="1" s="1"/>
  <c r="V604" i="1"/>
  <c r="AC604" i="1" s="1"/>
  <c r="V621" i="1"/>
  <c r="AC621" i="1" s="1"/>
  <c r="V641" i="1"/>
  <c r="AC641" i="1" s="1"/>
  <c r="V658" i="1"/>
  <c r="AC658" i="1" s="1"/>
  <c r="V674" i="1"/>
  <c r="AC674" i="1" s="1"/>
  <c r="V690" i="1"/>
  <c r="AC690" i="1" s="1"/>
  <c r="V705" i="1"/>
  <c r="AC705" i="1" s="1"/>
  <c r="V720" i="1"/>
  <c r="AC720" i="1" s="1"/>
  <c r="V736" i="1"/>
  <c r="AC736" i="1" s="1"/>
  <c r="V751" i="1"/>
  <c r="AC751" i="1" s="1"/>
  <c r="V766" i="1"/>
  <c r="AC766" i="1" s="1"/>
  <c r="V781" i="1"/>
  <c r="AC781" i="1" s="1"/>
  <c r="V796" i="1"/>
  <c r="AC796" i="1" s="1"/>
  <c r="V811" i="1"/>
  <c r="AC811" i="1" s="1"/>
  <c r="V826" i="1"/>
  <c r="AC826" i="1" s="1"/>
  <c r="V841" i="1"/>
  <c r="AC841" i="1" s="1"/>
  <c r="V856" i="1"/>
  <c r="AC856" i="1" s="1"/>
  <c r="V871" i="1"/>
  <c r="AC871" i="1" s="1"/>
  <c r="V886" i="1"/>
  <c r="AC886" i="1" s="1"/>
  <c r="V900" i="1"/>
  <c r="AC900" i="1" s="1"/>
  <c r="V914" i="1"/>
  <c r="AC914" i="1" s="1"/>
  <c r="V928" i="1"/>
  <c r="AC928" i="1" s="1"/>
  <c r="V942" i="1"/>
  <c r="AC942" i="1" s="1"/>
  <c r="V956" i="1"/>
  <c r="AC956" i="1" s="1"/>
  <c r="V970" i="1"/>
  <c r="AC970" i="1" s="1"/>
  <c r="V984" i="1"/>
  <c r="AC984" i="1" s="1"/>
  <c r="V998" i="1"/>
  <c r="AC998" i="1" s="1"/>
  <c r="V1012" i="1"/>
  <c r="AC1012" i="1" s="1"/>
  <c r="V1026" i="1"/>
  <c r="AC1026" i="1" s="1"/>
  <c r="V1040" i="1"/>
  <c r="AC1040" i="1" s="1"/>
  <c r="V1054" i="1"/>
  <c r="AC1054" i="1" s="1"/>
  <c r="V1068" i="1"/>
  <c r="AC1068" i="1" s="1"/>
  <c r="V1082" i="1"/>
  <c r="AC1082" i="1" s="1"/>
  <c r="V1096" i="1"/>
  <c r="AC1096" i="1" s="1"/>
  <c r="V1110" i="1"/>
  <c r="AC1110" i="1" s="1"/>
  <c r="V1124" i="1"/>
  <c r="AC1124" i="1" s="1"/>
  <c r="V1138" i="1"/>
  <c r="AC1138" i="1" s="1"/>
  <c r="V1152" i="1"/>
  <c r="AC1152" i="1" s="1"/>
  <c r="V1166" i="1"/>
  <c r="AC1166" i="1" s="1"/>
  <c r="V1180" i="1"/>
  <c r="AC1180" i="1" s="1"/>
  <c r="V1194" i="1"/>
  <c r="AC1194" i="1" s="1"/>
  <c r="V1208" i="1"/>
  <c r="AC1208" i="1" s="1"/>
  <c r="V1222" i="1"/>
  <c r="AC1222" i="1" s="1"/>
  <c r="V1236" i="1"/>
  <c r="AC1236" i="1" s="1"/>
  <c r="V1250" i="1"/>
  <c r="AC1250" i="1" s="1"/>
  <c r="V1264" i="1"/>
  <c r="AC1264" i="1" s="1"/>
  <c r="V1278" i="1"/>
  <c r="AC1278" i="1" s="1"/>
  <c r="V1292" i="1"/>
  <c r="AC1292" i="1" s="1"/>
  <c r="V1306" i="1"/>
  <c r="AC1306" i="1" s="1"/>
  <c r="V1320" i="1"/>
  <c r="AC1320" i="1" s="1"/>
  <c r="V1334" i="1"/>
  <c r="AC1334" i="1" s="1"/>
  <c r="V1348" i="1"/>
  <c r="AC1348" i="1" s="1"/>
  <c r="V1362" i="1"/>
  <c r="AC1362" i="1" s="1"/>
  <c r="V1376" i="1"/>
  <c r="AC1376" i="1" s="1"/>
  <c r="V1390" i="1"/>
  <c r="AC1390" i="1" s="1"/>
  <c r="V1404" i="1"/>
  <c r="AC1404" i="1" s="1"/>
  <c r="V1418" i="1"/>
  <c r="AC1418" i="1" s="1"/>
  <c r="V1432" i="1"/>
  <c r="AC1432" i="1" s="1"/>
  <c r="V1446" i="1"/>
  <c r="AC1446" i="1" s="1"/>
  <c r="V1460" i="1"/>
  <c r="AC1460" i="1" s="1"/>
  <c r="V1474" i="1"/>
  <c r="AC1474" i="1" s="1"/>
  <c r="V1488" i="1"/>
  <c r="AC1488" i="1" s="1"/>
  <c r="V1502" i="1"/>
  <c r="AC1502" i="1" s="1"/>
  <c r="V1516" i="1"/>
  <c r="AC1516" i="1" s="1"/>
  <c r="V1530" i="1"/>
  <c r="AC1530" i="1" s="1"/>
  <c r="V1544" i="1"/>
  <c r="AC1544" i="1" s="1"/>
  <c r="V1558" i="1"/>
  <c r="AC1558" i="1" s="1"/>
  <c r="V1572" i="1"/>
  <c r="AC1572" i="1" s="1"/>
  <c r="V1586" i="1"/>
  <c r="AC1586" i="1" s="1"/>
  <c r="V1600" i="1"/>
  <c r="AC1600" i="1" s="1"/>
  <c r="V1614" i="1"/>
  <c r="AC1614" i="1" s="1"/>
  <c r="V1628" i="1"/>
  <c r="AC1628" i="1" s="1"/>
  <c r="V1642" i="1"/>
  <c r="AC1642" i="1" s="1"/>
  <c r="V1656" i="1"/>
  <c r="AC1656" i="1" s="1"/>
  <c r="V1670" i="1"/>
  <c r="AC1670" i="1" s="1"/>
  <c r="V1684" i="1"/>
  <c r="AC1684" i="1" s="1"/>
  <c r="V1698" i="1"/>
  <c r="AC1698" i="1" s="1"/>
  <c r="V1712" i="1"/>
  <c r="AC1712" i="1" s="1"/>
  <c r="V1726" i="1"/>
  <c r="AC1726" i="1" s="1"/>
  <c r="V1740" i="1"/>
  <c r="AC1740" i="1" s="1"/>
  <c r="V1754" i="1"/>
  <c r="AC1754" i="1" s="1"/>
  <c r="V1768" i="1"/>
  <c r="AC1768" i="1" s="1"/>
  <c r="V1782" i="1"/>
  <c r="AC1782" i="1" s="1"/>
  <c r="V1796" i="1"/>
  <c r="AC1796" i="1" s="1"/>
  <c r="V1810" i="1"/>
  <c r="AC1810" i="1" s="1"/>
  <c r="V1824" i="1"/>
  <c r="AC1824" i="1" s="1"/>
  <c r="V1838" i="1"/>
  <c r="AC1838" i="1" s="1"/>
  <c r="V1852" i="1"/>
  <c r="AC1852" i="1" s="1"/>
  <c r="V1866" i="1"/>
  <c r="AC1866" i="1" s="1"/>
  <c r="V1880" i="1"/>
  <c r="AC1880" i="1" s="1"/>
  <c r="V236" i="1"/>
  <c r="AC236" i="1" s="1"/>
  <c r="V254" i="1"/>
  <c r="AC254" i="1" s="1"/>
  <c r="V272" i="1"/>
  <c r="AC272" i="1" s="1"/>
  <c r="V294" i="1"/>
  <c r="AC294" i="1" s="1"/>
  <c r="V312" i="1"/>
  <c r="AC312" i="1" s="1"/>
  <c r="V334" i="1"/>
  <c r="AC334" i="1" s="1"/>
  <c r="V352" i="1"/>
  <c r="AC352" i="1" s="1"/>
  <c r="V370" i="1"/>
  <c r="AC370" i="1" s="1"/>
  <c r="V392" i="1"/>
  <c r="AC392" i="1" s="1"/>
  <c r="V410" i="1"/>
  <c r="AC410" i="1" s="1"/>
  <c r="V432" i="1"/>
  <c r="AC432" i="1" s="1"/>
  <c r="V450" i="1"/>
  <c r="AC450" i="1" s="1"/>
  <c r="V468" i="1"/>
  <c r="AC468" i="1" s="1"/>
  <c r="V490" i="1"/>
  <c r="AC490" i="1" s="1"/>
  <c r="V508" i="1"/>
  <c r="AC508" i="1" s="1"/>
  <c r="V530" i="1"/>
  <c r="AC530" i="1" s="1"/>
  <c r="V548" i="1"/>
  <c r="AC548" i="1" s="1"/>
  <c r="V566" i="1"/>
  <c r="AC566" i="1" s="1"/>
  <c r="V588" i="1"/>
  <c r="AC588" i="1" s="1"/>
  <c r="V605" i="1"/>
  <c r="AC605" i="1" s="1"/>
  <c r="V622" i="1"/>
  <c r="AC622" i="1" s="1"/>
  <c r="V642" i="1"/>
  <c r="AC642" i="1" s="1"/>
  <c r="V659" i="1"/>
  <c r="AC659" i="1" s="1"/>
  <c r="V675" i="1"/>
  <c r="AC675" i="1" s="1"/>
  <c r="V691" i="1"/>
  <c r="AC691" i="1" s="1"/>
  <c r="V706" i="1"/>
  <c r="AC706" i="1" s="1"/>
  <c r="V722" i="1"/>
  <c r="AC722" i="1" s="1"/>
  <c r="V737" i="1"/>
  <c r="AC737" i="1" s="1"/>
  <c r="V752" i="1"/>
  <c r="AC752" i="1" s="1"/>
  <c r="V767" i="1"/>
  <c r="AC767" i="1" s="1"/>
  <c r="V782" i="1"/>
  <c r="AC782" i="1" s="1"/>
  <c r="V797" i="1"/>
  <c r="AC797" i="1" s="1"/>
  <c r="V812" i="1"/>
  <c r="AC812" i="1" s="1"/>
  <c r="V827" i="1"/>
  <c r="AC827" i="1" s="1"/>
  <c r="V842" i="1"/>
  <c r="AC842" i="1" s="1"/>
  <c r="V857" i="1"/>
  <c r="AC857" i="1" s="1"/>
  <c r="V872" i="1"/>
  <c r="AC872" i="1" s="1"/>
  <c r="V887" i="1"/>
  <c r="AC887" i="1" s="1"/>
  <c r="V901" i="1"/>
  <c r="AC901" i="1" s="1"/>
  <c r="V915" i="1"/>
  <c r="AC915" i="1" s="1"/>
  <c r="V929" i="1"/>
  <c r="AC929" i="1" s="1"/>
  <c r="V943" i="1"/>
  <c r="AC943" i="1" s="1"/>
  <c r="V957" i="1"/>
  <c r="AC957" i="1" s="1"/>
  <c r="V971" i="1"/>
  <c r="AC971" i="1" s="1"/>
  <c r="V985" i="1"/>
  <c r="AC985" i="1" s="1"/>
  <c r="V999" i="1"/>
  <c r="AC999" i="1" s="1"/>
  <c r="V1013" i="1"/>
  <c r="AC1013" i="1" s="1"/>
  <c r="V1027" i="1"/>
  <c r="AC1027" i="1" s="1"/>
  <c r="V1041" i="1"/>
  <c r="AC1041" i="1" s="1"/>
  <c r="V1055" i="1"/>
  <c r="AC1055" i="1" s="1"/>
  <c r="V1069" i="1"/>
  <c r="AC1069" i="1" s="1"/>
  <c r="V1083" i="1"/>
  <c r="AC1083" i="1" s="1"/>
  <c r="V1097" i="1"/>
  <c r="AC1097" i="1" s="1"/>
  <c r="V1111" i="1"/>
  <c r="AC1111" i="1" s="1"/>
  <c r="V1125" i="1"/>
  <c r="AC1125" i="1" s="1"/>
  <c r="V1139" i="1"/>
  <c r="AC1139" i="1" s="1"/>
  <c r="V1153" i="1"/>
  <c r="AC1153" i="1" s="1"/>
  <c r="V1167" i="1"/>
  <c r="AC1167" i="1" s="1"/>
  <c r="V1181" i="1"/>
  <c r="AC1181" i="1" s="1"/>
  <c r="V1195" i="1"/>
  <c r="AC1195" i="1" s="1"/>
  <c r="V1209" i="1"/>
  <c r="AC1209" i="1" s="1"/>
  <c r="V1223" i="1"/>
  <c r="AC1223" i="1" s="1"/>
  <c r="V1237" i="1"/>
  <c r="AC1237" i="1" s="1"/>
  <c r="V1251" i="1"/>
  <c r="AC1251" i="1" s="1"/>
  <c r="V1265" i="1"/>
  <c r="AC1265" i="1" s="1"/>
  <c r="V1279" i="1"/>
  <c r="AC1279" i="1" s="1"/>
  <c r="V1293" i="1"/>
  <c r="AC1293" i="1" s="1"/>
  <c r="V1307" i="1"/>
  <c r="AC1307" i="1" s="1"/>
  <c r="V1321" i="1"/>
  <c r="AC1321" i="1" s="1"/>
  <c r="V1335" i="1"/>
  <c r="AC1335" i="1" s="1"/>
  <c r="V1349" i="1"/>
  <c r="AC1349" i="1" s="1"/>
  <c r="V1363" i="1"/>
  <c r="AC1363" i="1" s="1"/>
  <c r="V1377" i="1"/>
  <c r="AC1377" i="1" s="1"/>
  <c r="V1391" i="1"/>
  <c r="AC1391" i="1" s="1"/>
  <c r="V1405" i="1"/>
  <c r="AC1405" i="1" s="1"/>
  <c r="V1419" i="1"/>
  <c r="AC1419" i="1" s="1"/>
  <c r="V1433" i="1"/>
  <c r="AC1433" i="1" s="1"/>
  <c r="V1447" i="1"/>
  <c r="AC1447" i="1" s="1"/>
  <c r="V1461" i="1"/>
  <c r="AC1461" i="1" s="1"/>
  <c r="V1475" i="1"/>
  <c r="AC1475" i="1" s="1"/>
  <c r="V1489" i="1"/>
  <c r="AC1489" i="1" s="1"/>
  <c r="V1503" i="1"/>
  <c r="AC1503" i="1" s="1"/>
  <c r="V1517" i="1"/>
  <c r="AC1517" i="1" s="1"/>
  <c r="V1531" i="1"/>
  <c r="AC1531" i="1" s="1"/>
  <c r="V1545" i="1"/>
  <c r="AC1545" i="1" s="1"/>
  <c r="V1559" i="1"/>
  <c r="AC1559" i="1" s="1"/>
  <c r="V1573" i="1"/>
  <c r="AC1573" i="1" s="1"/>
  <c r="V1587" i="1"/>
  <c r="AC1587" i="1" s="1"/>
  <c r="V1601" i="1"/>
  <c r="AC1601" i="1" s="1"/>
  <c r="V1615" i="1"/>
  <c r="AC1615" i="1" s="1"/>
  <c r="V1629" i="1"/>
  <c r="AC1629" i="1" s="1"/>
  <c r="V1643" i="1"/>
  <c r="AC1643" i="1" s="1"/>
  <c r="V1657" i="1"/>
  <c r="AC1657" i="1" s="1"/>
  <c r="V1671" i="1"/>
  <c r="AC1671" i="1" s="1"/>
  <c r="V1685" i="1"/>
  <c r="AC1685" i="1" s="1"/>
  <c r="V1699" i="1"/>
  <c r="AC1699" i="1" s="1"/>
  <c r="V1713" i="1"/>
  <c r="AC1713" i="1" s="1"/>
  <c r="V1727" i="1"/>
  <c r="AC1727" i="1" s="1"/>
  <c r="V1741" i="1"/>
  <c r="AC1741" i="1" s="1"/>
  <c r="V1755" i="1"/>
  <c r="AC1755" i="1" s="1"/>
  <c r="V1769" i="1"/>
  <c r="AC1769" i="1" s="1"/>
  <c r="V1783" i="1"/>
  <c r="AC1783" i="1" s="1"/>
  <c r="V1797" i="1"/>
  <c r="AC1797" i="1" s="1"/>
  <c r="V1811" i="1"/>
  <c r="AC1811" i="1" s="1"/>
  <c r="V1825" i="1"/>
  <c r="AC1825" i="1" s="1"/>
  <c r="V1839" i="1"/>
  <c r="AC1839" i="1" s="1"/>
  <c r="V1853" i="1"/>
  <c r="AC1853" i="1" s="1"/>
  <c r="V1867" i="1"/>
  <c r="AC1867" i="1" s="1"/>
  <c r="V237" i="1"/>
  <c r="AC237" i="1" s="1"/>
  <c r="V255" i="1"/>
  <c r="AC255" i="1" s="1"/>
  <c r="V277" i="1"/>
  <c r="AC277" i="1" s="1"/>
  <c r="V295" i="1"/>
  <c r="AC295" i="1" s="1"/>
  <c r="V313" i="1"/>
  <c r="AC313" i="1" s="1"/>
  <c r="V335" i="1"/>
  <c r="AC335" i="1" s="1"/>
  <c r="V353" i="1"/>
  <c r="AC353" i="1" s="1"/>
  <c r="V375" i="1"/>
  <c r="AC375" i="1" s="1"/>
  <c r="V393" i="1"/>
  <c r="AC393" i="1" s="1"/>
  <c r="V411" i="1"/>
  <c r="AC411" i="1" s="1"/>
  <c r="V433" i="1"/>
  <c r="AC433" i="1" s="1"/>
  <c r="V451" i="1"/>
  <c r="AC451" i="1" s="1"/>
  <c r="V473" i="1"/>
  <c r="AC473" i="1" s="1"/>
  <c r="V491" i="1"/>
  <c r="AC491" i="1" s="1"/>
  <c r="V509" i="1"/>
  <c r="AC509" i="1" s="1"/>
  <c r="V531" i="1"/>
  <c r="AC531" i="1" s="1"/>
  <c r="V549" i="1"/>
  <c r="AC549" i="1" s="1"/>
  <c r="V571" i="1"/>
  <c r="AC571" i="1" s="1"/>
  <c r="V589" i="1"/>
  <c r="AC589" i="1" s="1"/>
  <c r="V606" i="1"/>
  <c r="AC606" i="1" s="1"/>
  <c r="V626" i="1"/>
  <c r="AC626" i="1" s="1"/>
  <c r="V643" i="1"/>
  <c r="AC643" i="1" s="1"/>
  <c r="V660" i="1"/>
  <c r="AC660" i="1" s="1"/>
  <c r="V676" i="1"/>
  <c r="AC676" i="1" s="1"/>
  <c r="V692" i="1"/>
  <c r="AC692" i="1" s="1"/>
  <c r="V708" i="1"/>
  <c r="AC708" i="1" s="1"/>
  <c r="V723" i="1"/>
  <c r="AC723" i="1" s="1"/>
  <c r="V738" i="1"/>
  <c r="AC738" i="1" s="1"/>
  <c r="V753" i="1"/>
  <c r="AC753" i="1" s="1"/>
  <c r="V768" i="1"/>
  <c r="AC768" i="1" s="1"/>
  <c r="V783" i="1"/>
  <c r="AC783" i="1" s="1"/>
  <c r="V798" i="1"/>
  <c r="AC798" i="1" s="1"/>
  <c r="V813" i="1"/>
  <c r="AC813" i="1" s="1"/>
  <c r="V828" i="1"/>
  <c r="AC828" i="1" s="1"/>
  <c r="V843" i="1"/>
  <c r="AC843" i="1" s="1"/>
  <c r="V858" i="1"/>
  <c r="AC858" i="1" s="1"/>
  <c r="V873" i="1"/>
  <c r="AC873" i="1" s="1"/>
  <c r="V888" i="1"/>
  <c r="AC888" i="1" s="1"/>
  <c r="V902" i="1"/>
  <c r="AC902" i="1" s="1"/>
  <c r="V916" i="1"/>
  <c r="AC916" i="1" s="1"/>
  <c r="V930" i="1"/>
  <c r="AC930" i="1" s="1"/>
  <c r="V944" i="1"/>
  <c r="AC944" i="1" s="1"/>
  <c r="V958" i="1"/>
  <c r="AC958" i="1" s="1"/>
  <c r="V972" i="1"/>
  <c r="AC972" i="1" s="1"/>
  <c r="V986" i="1"/>
  <c r="AC986" i="1" s="1"/>
  <c r="V1000" i="1"/>
  <c r="AC1000" i="1" s="1"/>
  <c r="V1014" i="1"/>
  <c r="AC1014" i="1" s="1"/>
  <c r="V1028" i="1"/>
  <c r="AC1028" i="1" s="1"/>
  <c r="V1042" i="1"/>
  <c r="AC1042" i="1" s="1"/>
  <c r="V1056" i="1"/>
  <c r="AC1056" i="1" s="1"/>
  <c r="V1070" i="1"/>
  <c r="AC1070" i="1" s="1"/>
  <c r="V1084" i="1"/>
  <c r="AC1084" i="1" s="1"/>
  <c r="V1098" i="1"/>
  <c r="AC1098" i="1" s="1"/>
  <c r="V1112" i="1"/>
  <c r="AC1112" i="1" s="1"/>
  <c r="V1126" i="1"/>
  <c r="AC1126" i="1" s="1"/>
  <c r="V1140" i="1"/>
  <c r="AC1140" i="1" s="1"/>
  <c r="V1154" i="1"/>
  <c r="AC1154" i="1" s="1"/>
  <c r="V1168" i="1"/>
  <c r="AC1168" i="1" s="1"/>
  <c r="V1182" i="1"/>
  <c r="AC1182" i="1" s="1"/>
  <c r="V1196" i="1"/>
  <c r="AC1196" i="1" s="1"/>
  <c r="V1210" i="1"/>
  <c r="AC1210" i="1" s="1"/>
  <c r="V1224" i="1"/>
  <c r="AC1224" i="1" s="1"/>
  <c r="V1238" i="1"/>
  <c r="AC1238" i="1" s="1"/>
  <c r="V1252" i="1"/>
  <c r="AC1252" i="1" s="1"/>
  <c r="V1266" i="1"/>
  <c r="AC1266" i="1" s="1"/>
  <c r="V1280" i="1"/>
  <c r="AC1280" i="1" s="1"/>
  <c r="V1294" i="1"/>
  <c r="AC1294" i="1" s="1"/>
  <c r="V1308" i="1"/>
  <c r="AC1308" i="1" s="1"/>
  <c r="V1322" i="1"/>
  <c r="AC1322" i="1" s="1"/>
  <c r="V1336" i="1"/>
  <c r="AC1336" i="1" s="1"/>
  <c r="V1350" i="1"/>
  <c r="AC1350" i="1" s="1"/>
  <c r="V1364" i="1"/>
  <c r="AC1364" i="1" s="1"/>
  <c r="V1378" i="1"/>
  <c r="AC1378" i="1" s="1"/>
  <c r="V1392" i="1"/>
  <c r="AC1392" i="1" s="1"/>
  <c r="V1406" i="1"/>
  <c r="AC1406" i="1" s="1"/>
  <c r="V1420" i="1"/>
  <c r="AC1420" i="1" s="1"/>
  <c r="V1434" i="1"/>
  <c r="AC1434" i="1" s="1"/>
  <c r="V1448" i="1"/>
  <c r="AC1448" i="1" s="1"/>
  <c r="V1462" i="1"/>
  <c r="AC1462" i="1" s="1"/>
  <c r="V1476" i="1"/>
  <c r="AC1476" i="1" s="1"/>
  <c r="V238" i="1"/>
  <c r="AC238" i="1" s="1"/>
  <c r="V256" i="1"/>
  <c r="AC256" i="1" s="1"/>
  <c r="V278" i="1"/>
  <c r="AC278" i="1" s="1"/>
  <c r="V296" i="1"/>
  <c r="AC296" i="1" s="1"/>
  <c r="V314" i="1"/>
  <c r="AC314" i="1" s="1"/>
  <c r="V336" i="1"/>
  <c r="AC336" i="1" s="1"/>
  <c r="V354" i="1"/>
  <c r="AC354" i="1" s="1"/>
  <c r="V376" i="1"/>
  <c r="AC376" i="1" s="1"/>
  <c r="V394" i="1"/>
  <c r="AC394" i="1" s="1"/>
  <c r="V412" i="1"/>
  <c r="AC412" i="1" s="1"/>
  <c r="V434" i="1"/>
  <c r="AC434" i="1" s="1"/>
  <c r="V452" i="1"/>
  <c r="AC452" i="1" s="1"/>
  <c r="V474" i="1"/>
  <c r="AC474" i="1" s="1"/>
  <c r="V492" i="1"/>
  <c r="AC492" i="1" s="1"/>
  <c r="V510" i="1"/>
  <c r="AC510" i="1" s="1"/>
  <c r="V532" i="1"/>
  <c r="AC532" i="1" s="1"/>
  <c r="V550" i="1"/>
  <c r="AC550" i="1" s="1"/>
  <c r="V572" i="1"/>
  <c r="AC572" i="1" s="1"/>
  <c r="V590" i="1"/>
  <c r="AC590" i="1" s="1"/>
  <c r="V607" i="1"/>
  <c r="AC607" i="1" s="1"/>
  <c r="V627" i="1"/>
  <c r="AC627" i="1" s="1"/>
  <c r="V644" i="1"/>
  <c r="AC644" i="1" s="1"/>
  <c r="V661" i="1"/>
  <c r="AC661" i="1" s="1"/>
  <c r="V677" i="1"/>
  <c r="AC677" i="1" s="1"/>
  <c r="V694" i="1"/>
  <c r="AC694" i="1" s="1"/>
  <c r="V709" i="1"/>
  <c r="AC709" i="1" s="1"/>
  <c r="V724" i="1"/>
  <c r="AC724" i="1" s="1"/>
  <c r="V739" i="1"/>
  <c r="AC739" i="1" s="1"/>
  <c r="V754" i="1"/>
  <c r="AC754" i="1" s="1"/>
  <c r="V769" i="1"/>
  <c r="AC769" i="1" s="1"/>
  <c r="V784" i="1"/>
  <c r="AC784" i="1" s="1"/>
  <c r="V799" i="1"/>
  <c r="AC799" i="1" s="1"/>
  <c r="V814" i="1"/>
  <c r="AC814" i="1" s="1"/>
  <c r="V829" i="1"/>
  <c r="AC829" i="1" s="1"/>
  <c r="V844" i="1"/>
  <c r="AC844" i="1" s="1"/>
  <c r="V859" i="1"/>
  <c r="AC859" i="1" s="1"/>
  <c r="V874" i="1"/>
  <c r="AC874" i="1" s="1"/>
  <c r="V889" i="1"/>
  <c r="AC889" i="1" s="1"/>
  <c r="V903" i="1"/>
  <c r="AC903" i="1" s="1"/>
  <c r="V917" i="1"/>
  <c r="AC917" i="1" s="1"/>
  <c r="V931" i="1"/>
  <c r="AC931" i="1" s="1"/>
  <c r="V945" i="1"/>
  <c r="AC945" i="1" s="1"/>
  <c r="V959" i="1"/>
  <c r="AC959" i="1" s="1"/>
  <c r="V973" i="1"/>
  <c r="AC973" i="1" s="1"/>
  <c r="V987" i="1"/>
  <c r="AC987" i="1" s="1"/>
  <c r="V1001" i="1"/>
  <c r="AC1001" i="1" s="1"/>
  <c r="V1015" i="1"/>
  <c r="AC1015" i="1" s="1"/>
  <c r="V1029" i="1"/>
  <c r="AC1029" i="1" s="1"/>
  <c r="V1043" i="1"/>
  <c r="AC1043" i="1" s="1"/>
  <c r="V1057" i="1"/>
  <c r="AC1057" i="1" s="1"/>
  <c r="V1071" i="1"/>
  <c r="AC1071" i="1" s="1"/>
  <c r="V1085" i="1"/>
  <c r="AC1085" i="1" s="1"/>
  <c r="V1099" i="1"/>
  <c r="AC1099" i="1" s="1"/>
  <c r="V1113" i="1"/>
  <c r="AC1113" i="1" s="1"/>
  <c r="V1127" i="1"/>
  <c r="AC1127" i="1" s="1"/>
  <c r="V1141" i="1"/>
  <c r="AC1141" i="1" s="1"/>
  <c r="V1155" i="1"/>
  <c r="AC1155" i="1" s="1"/>
  <c r="V1169" i="1"/>
  <c r="AC1169" i="1" s="1"/>
  <c r="V1183" i="1"/>
  <c r="AC1183" i="1" s="1"/>
  <c r="V1197" i="1"/>
  <c r="AC1197" i="1" s="1"/>
  <c r="V1211" i="1"/>
  <c r="AC1211" i="1" s="1"/>
  <c r="V1225" i="1"/>
  <c r="AC1225" i="1" s="1"/>
  <c r="V1239" i="1"/>
  <c r="AC1239" i="1" s="1"/>
  <c r="V1253" i="1"/>
  <c r="AC1253" i="1" s="1"/>
  <c r="V1267" i="1"/>
  <c r="AC1267" i="1" s="1"/>
  <c r="V1281" i="1"/>
  <c r="AC1281" i="1" s="1"/>
  <c r="V1295" i="1"/>
  <c r="AC1295" i="1" s="1"/>
  <c r="V1309" i="1"/>
  <c r="AC1309" i="1" s="1"/>
  <c r="V1323" i="1"/>
  <c r="AC1323" i="1" s="1"/>
  <c r="V1337" i="1"/>
  <c r="AC1337" i="1" s="1"/>
  <c r="V239" i="1"/>
  <c r="AC239" i="1" s="1"/>
  <c r="V257" i="1"/>
  <c r="AC257" i="1" s="1"/>
  <c r="V279" i="1"/>
  <c r="AC279" i="1" s="1"/>
  <c r="V297" i="1"/>
  <c r="AC297" i="1" s="1"/>
  <c r="V319" i="1"/>
  <c r="AC319" i="1" s="1"/>
  <c r="V337" i="1"/>
  <c r="AC337" i="1" s="1"/>
  <c r="V355" i="1"/>
  <c r="AC355" i="1" s="1"/>
  <c r="V377" i="1"/>
  <c r="AC377" i="1" s="1"/>
  <c r="V395" i="1"/>
  <c r="AC395" i="1" s="1"/>
  <c r="V417" i="1"/>
  <c r="AC417" i="1" s="1"/>
  <c r="V435" i="1"/>
  <c r="AC435" i="1" s="1"/>
  <c r="V453" i="1"/>
  <c r="AC453" i="1" s="1"/>
  <c r="V475" i="1"/>
  <c r="AC475" i="1" s="1"/>
  <c r="V493" i="1"/>
  <c r="AC493" i="1" s="1"/>
  <c r="V515" i="1"/>
  <c r="AC515" i="1" s="1"/>
  <c r="V533" i="1"/>
  <c r="AC533" i="1" s="1"/>
  <c r="V551" i="1"/>
  <c r="AC551" i="1" s="1"/>
  <c r="V573" i="1"/>
  <c r="AC573" i="1" s="1"/>
  <c r="V591" i="1"/>
  <c r="AC591" i="1" s="1"/>
  <c r="V608" i="1"/>
  <c r="AC608" i="1" s="1"/>
  <c r="V628" i="1"/>
  <c r="AC628" i="1" s="1"/>
  <c r="V645" i="1"/>
  <c r="AC645" i="1" s="1"/>
  <c r="V662" i="1"/>
  <c r="AC662" i="1" s="1"/>
  <c r="V678" i="1"/>
  <c r="AC678" i="1" s="1"/>
  <c r="V695" i="1"/>
  <c r="AC695" i="1" s="1"/>
  <c r="V710" i="1"/>
  <c r="AC710" i="1" s="1"/>
  <c r="V725" i="1"/>
  <c r="AC725" i="1" s="1"/>
  <c r="V740" i="1"/>
  <c r="AC740" i="1" s="1"/>
  <c r="V755" i="1"/>
  <c r="AC755" i="1" s="1"/>
  <c r="V770" i="1"/>
  <c r="AC770" i="1" s="1"/>
  <c r="V785" i="1"/>
  <c r="AC785" i="1" s="1"/>
  <c r="V800" i="1"/>
  <c r="AC800" i="1" s="1"/>
  <c r="V815" i="1"/>
  <c r="AC815" i="1" s="1"/>
  <c r="V830" i="1"/>
  <c r="AC830" i="1" s="1"/>
  <c r="V845" i="1"/>
  <c r="AC845" i="1" s="1"/>
  <c r="V860" i="1"/>
  <c r="AC860" i="1" s="1"/>
  <c r="V876" i="1"/>
  <c r="AC876" i="1" s="1"/>
  <c r="V890" i="1"/>
  <c r="AC890" i="1" s="1"/>
  <c r="V904" i="1"/>
  <c r="AC904" i="1" s="1"/>
  <c r="V918" i="1"/>
  <c r="AC918" i="1" s="1"/>
  <c r="V932" i="1"/>
  <c r="AC932" i="1" s="1"/>
  <c r="V946" i="1"/>
  <c r="AC946" i="1" s="1"/>
  <c r="V960" i="1"/>
  <c r="AC960" i="1" s="1"/>
  <c r="V974" i="1"/>
  <c r="AC974" i="1" s="1"/>
  <c r="V988" i="1"/>
  <c r="AC988" i="1" s="1"/>
  <c r="V1002" i="1"/>
  <c r="AC1002" i="1" s="1"/>
  <c r="V1016" i="1"/>
  <c r="AC1016" i="1" s="1"/>
  <c r="V1030" i="1"/>
  <c r="AC1030" i="1" s="1"/>
  <c r="V1044" i="1"/>
  <c r="AC1044" i="1" s="1"/>
  <c r="V1058" i="1"/>
  <c r="AC1058" i="1" s="1"/>
  <c r="V1072" i="1"/>
  <c r="AC1072" i="1" s="1"/>
  <c r="V1086" i="1"/>
  <c r="AC1086" i="1" s="1"/>
  <c r="V1100" i="1"/>
  <c r="AC1100" i="1" s="1"/>
  <c r="V1114" i="1"/>
  <c r="AC1114" i="1" s="1"/>
  <c r="V1128" i="1"/>
  <c r="AC1128" i="1" s="1"/>
  <c r="V1142" i="1"/>
  <c r="AC1142" i="1" s="1"/>
  <c r="V1156" i="1"/>
  <c r="AC1156" i="1" s="1"/>
  <c r="V1170" i="1"/>
  <c r="AC1170" i="1" s="1"/>
  <c r="V1184" i="1"/>
  <c r="AC1184" i="1" s="1"/>
  <c r="V1198" i="1"/>
  <c r="AC1198" i="1" s="1"/>
  <c r="V1212" i="1"/>
  <c r="AC1212" i="1" s="1"/>
  <c r="V1226" i="1"/>
  <c r="AC1226" i="1" s="1"/>
  <c r="V1240" i="1"/>
  <c r="AC1240" i="1" s="1"/>
  <c r="V1254" i="1"/>
  <c r="AC1254" i="1" s="1"/>
  <c r="V1268" i="1"/>
  <c r="AC1268" i="1" s="1"/>
  <c r="V1282" i="1"/>
  <c r="AC1282" i="1" s="1"/>
  <c r="V1296" i="1"/>
  <c r="AC1296" i="1" s="1"/>
  <c r="V1310" i="1"/>
  <c r="AC1310" i="1" s="1"/>
  <c r="V1324" i="1"/>
  <c r="AC1324" i="1" s="1"/>
  <c r="V1338" i="1"/>
  <c r="AC1338" i="1" s="1"/>
  <c r="V240" i="1"/>
  <c r="AC240" i="1" s="1"/>
  <c r="V258" i="1"/>
  <c r="AC258" i="1" s="1"/>
  <c r="V280" i="1"/>
  <c r="AC280" i="1" s="1"/>
  <c r="V298" i="1"/>
  <c r="AC298" i="1" s="1"/>
  <c r="V320" i="1"/>
  <c r="AC320" i="1" s="1"/>
  <c r="V338" i="1"/>
  <c r="AC338" i="1" s="1"/>
  <c r="V356" i="1"/>
  <c r="AC356" i="1" s="1"/>
  <c r="V378" i="1"/>
  <c r="AC378" i="1" s="1"/>
  <c r="V396" i="1"/>
  <c r="AC396" i="1" s="1"/>
  <c r="V418" i="1"/>
  <c r="AC418" i="1" s="1"/>
  <c r="V436" i="1"/>
  <c r="AC436" i="1" s="1"/>
  <c r="V454" i="1"/>
  <c r="AC454" i="1" s="1"/>
  <c r="V476" i="1"/>
  <c r="AC476" i="1" s="1"/>
  <c r="V494" i="1"/>
  <c r="AC494" i="1" s="1"/>
  <c r="V516" i="1"/>
  <c r="AC516" i="1" s="1"/>
  <c r="V534" i="1"/>
  <c r="AC534" i="1" s="1"/>
  <c r="V552" i="1"/>
  <c r="AC552" i="1" s="1"/>
  <c r="V574" i="1"/>
  <c r="AC574" i="1" s="1"/>
  <c r="V592" i="1"/>
  <c r="AC592" i="1" s="1"/>
  <c r="V612" i="1"/>
  <c r="AC612" i="1" s="1"/>
  <c r="V629" i="1"/>
  <c r="AC629" i="1" s="1"/>
  <c r="V646" i="1"/>
  <c r="AC646" i="1" s="1"/>
  <c r="V663" i="1"/>
  <c r="AC663" i="1" s="1"/>
  <c r="V680" i="1"/>
  <c r="AC680" i="1" s="1"/>
  <c r="V696" i="1"/>
  <c r="AC696" i="1" s="1"/>
  <c r="V711" i="1"/>
  <c r="AC711" i="1" s="1"/>
  <c r="V726" i="1"/>
  <c r="AC726" i="1" s="1"/>
  <c r="V741" i="1"/>
  <c r="AC741" i="1" s="1"/>
  <c r="V756" i="1"/>
  <c r="AC756" i="1" s="1"/>
  <c r="V771" i="1"/>
  <c r="AC771" i="1" s="1"/>
  <c r="V786" i="1"/>
  <c r="AC786" i="1" s="1"/>
  <c r="V801" i="1"/>
  <c r="AC801" i="1" s="1"/>
  <c r="V816" i="1"/>
  <c r="AC816" i="1" s="1"/>
  <c r="V831" i="1"/>
  <c r="AC831" i="1" s="1"/>
  <c r="V846" i="1"/>
  <c r="AC846" i="1" s="1"/>
  <c r="V862" i="1"/>
  <c r="AC862" i="1" s="1"/>
  <c r="V877" i="1"/>
  <c r="AC877" i="1" s="1"/>
  <c r="V891" i="1"/>
  <c r="AC891" i="1" s="1"/>
  <c r="V905" i="1"/>
  <c r="AC905" i="1" s="1"/>
  <c r="V919" i="1"/>
  <c r="AC919" i="1" s="1"/>
  <c r="V933" i="1"/>
  <c r="AC933" i="1" s="1"/>
  <c r="V947" i="1"/>
  <c r="AC947" i="1" s="1"/>
  <c r="V961" i="1"/>
  <c r="AC961" i="1" s="1"/>
  <c r="V975" i="1"/>
  <c r="AC975" i="1" s="1"/>
  <c r="V989" i="1"/>
  <c r="AC989" i="1" s="1"/>
  <c r="V1003" i="1"/>
  <c r="AC1003" i="1" s="1"/>
  <c r="V1017" i="1"/>
  <c r="AC1017" i="1" s="1"/>
  <c r="V1031" i="1"/>
  <c r="AC1031" i="1" s="1"/>
  <c r="V1045" i="1"/>
  <c r="AC1045" i="1" s="1"/>
  <c r="V1059" i="1"/>
  <c r="AC1059" i="1" s="1"/>
  <c r="V1073" i="1"/>
  <c r="AC1073" i="1" s="1"/>
  <c r="V1087" i="1"/>
  <c r="AC1087" i="1" s="1"/>
  <c r="V1101" i="1"/>
  <c r="AC1101" i="1" s="1"/>
  <c r="V1115" i="1"/>
  <c r="AC1115" i="1" s="1"/>
  <c r="V1129" i="1"/>
  <c r="AC1129" i="1" s="1"/>
  <c r="V1143" i="1"/>
  <c r="AC1143" i="1" s="1"/>
  <c r="V1157" i="1"/>
  <c r="AC1157" i="1" s="1"/>
  <c r="V1171" i="1"/>
  <c r="AC1171" i="1" s="1"/>
  <c r="V1185" i="1"/>
  <c r="AC1185" i="1" s="1"/>
  <c r="V1199" i="1"/>
  <c r="AC1199" i="1" s="1"/>
  <c r="V1213" i="1"/>
  <c r="AC1213" i="1" s="1"/>
  <c r="V1227" i="1"/>
  <c r="AC1227" i="1" s="1"/>
  <c r="V1241" i="1"/>
  <c r="AC1241" i="1" s="1"/>
  <c r="V1255" i="1"/>
  <c r="AC1255" i="1" s="1"/>
  <c r="V1269" i="1"/>
  <c r="AC1269" i="1" s="1"/>
  <c r="V1283" i="1"/>
  <c r="AC1283" i="1" s="1"/>
  <c r="V1297" i="1"/>
  <c r="AC1297" i="1" s="1"/>
  <c r="V1311" i="1"/>
  <c r="AC1311" i="1" s="1"/>
  <c r="V241" i="1"/>
  <c r="AC241" i="1" s="1"/>
  <c r="V263" i="1"/>
  <c r="AC263" i="1" s="1"/>
  <c r="V281" i="1"/>
  <c r="AC281" i="1" s="1"/>
  <c r="V299" i="1"/>
  <c r="AC299" i="1" s="1"/>
  <c r="V321" i="1"/>
  <c r="AC321" i="1" s="1"/>
  <c r="V339" i="1"/>
  <c r="AC339" i="1" s="1"/>
  <c r="V361" i="1"/>
  <c r="AC361" i="1" s="1"/>
  <c r="V379" i="1"/>
  <c r="AC379" i="1" s="1"/>
  <c r="V397" i="1"/>
  <c r="AC397" i="1" s="1"/>
  <c r="V419" i="1"/>
  <c r="AC419" i="1" s="1"/>
  <c r="V437" i="1"/>
  <c r="AC437" i="1" s="1"/>
  <c r="V459" i="1"/>
  <c r="AC459" i="1" s="1"/>
  <c r="V477" i="1"/>
  <c r="AC477" i="1" s="1"/>
  <c r="V495" i="1"/>
  <c r="AC495" i="1" s="1"/>
  <c r="V517" i="1"/>
  <c r="AC517" i="1" s="1"/>
  <c r="V535" i="1"/>
  <c r="AC535" i="1" s="1"/>
  <c r="V557" i="1"/>
  <c r="AC557" i="1" s="1"/>
  <c r="V575" i="1"/>
  <c r="AC575" i="1" s="1"/>
  <c r="V593" i="1"/>
  <c r="AC593" i="1" s="1"/>
  <c r="V613" i="1"/>
  <c r="AC613" i="1" s="1"/>
  <c r="V630" i="1"/>
  <c r="AC630" i="1" s="1"/>
  <c r="V647" i="1"/>
  <c r="AC647" i="1" s="1"/>
  <c r="V664" i="1"/>
  <c r="AC664" i="1" s="1"/>
  <c r="V682" i="1"/>
  <c r="AC682" i="1" s="1"/>
  <c r="V697" i="1"/>
  <c r="AC697" i="1" s="1"/>
  <c r="V712" i="1"/>
  <c r="AC712" i="1" s="1"/>
  <c r="V727" i="1"/>
  <c r="AC727" i="1" s="1"/>
  <c r="V742" i="1"/>
  <c r="AC742" i="1" s="1"/>
  <c r="V757" i="1"/>
  <c r="AC757" i="1" s="1"/>
  <c r="V772" i="1"/>
  <c r="AC772" i="1" s="1"/>
  <c r="V787" i="1"/>
  <c r="AC787" i="1" s="1"/>
  <c r="V802" i="1"/>
  <c r="AC802" i="1" s="1"/>
  <c r="V817" i="1"/>
  <c r="AC817" i="1" s="1"/>
  <c r="V832" i="1"/>
  <c r="AC832" i="1" s="1"/>
  <c r="V848" i="1"/>
  <c r="AC848" i="1" s="1"/>
  <c r="V863" i="1"/>
  <c r="AC863" i="1" s="1"/>
  <c r="V878" i="1"/>
  <c r="AC878" i="1" s="1"/>
  <c r="V892" i="1"/>
  <c r="AC892" i="1" s="1"/>
  <c r="V906" i="1"/>
  <c r="AC906" i="1" s="1"/>
  <c r="V920" i="1"/>
  <c r="AC920" i="1" s="1"/>
  <c r="V934" i="1"/>
  <c r="AC934" i="1" s="1"/>
  <c r="V948" i="1"/>
  <c r="AC948" i="1" s="1"/>
  <c r="V962" i="1"/>
  <c r="AC962" i="1" s="1"/>
  <c r="V976" i="1"/>
  <c r="AC976" i="1" s="1"/>
  <c r="V990" i="1"/>
  <c r="AC990" i="1" s="1"/>
  <c r="V1004" i="1"/>
  <c r="AC1004" i="1" s="1"/>
  <c r="V1018" i="1"/>
  <c r="AC1018" i="1" s="1"/>
  <c r="V1032" i="1"/>
  <c r="AC1032" i="1" s="1"/>
  <c r="V1046" i="1"/>
  <c r="AC1046" i="1" s="1"/>
  <c r="V1060" i="1"/>
  <c r="AC1060" i="1" s="1"/>
  <c r="V1074" i="1"/>
  <c r="AC1074" i="1" s="1"/>
  <c r="V1088" i="1"/>
  <c r="AC1088" i="1" s="1"/>
  <c r="V1102" i="1"/>
  <c r="AC1102" i="1" s="1"/>
  <c r="V1116" i="1"/>
  <c r="AC1116" i="1" s="1"/>
  <c r="V1130" i="1"/>
  <c r="AC1130" i="1" s="1"/>
  <c r="V1144" i="1"/>
  <c r="AC1144" i="1" s="1"/>
  <c r="V1158" i="1"/>
  <c r="AC1158" i="1" s="1"/>
  <c r="V242" i="1"/>
  <c r="AC242" i="1" s="1"/>
  <c r="V264" i="1"/>
  <c r="AC264" i="1" s="1"/>
  <c r="V282" i="1"/>
  <c r="AC282" i="1" s="1"/>
  <c r="V300" i="1"/>
  <c r="AC300" i="1" s="1"/>
  <c r="V322" i="1"/>
  <c r="AC322" i="1" s="1"/>
  <c r="V340" i="1"/>
  <c r="AC340" i="1" s="1"/>
  <c r="V362" i="1"/>
  <c r="AC362" i="1" s="1"/>
  <c r="V380" i="1"/>
  <c r="AC380" i="1" s="1"/>
  <c r="V398" i="1"/>
  <c r="AC398" i="1" s="1"/>
  <c r="V420" i="1"/>
  <c r="AC420" i="1" s="1"/>
  <c r="V438" i="1"/>
  <c r="AC438" i="1" s="1"/>
  <c r="V460" i="1"/>
  <c r="AC460" i="1" s="1"/>
  <c r="V478" i="1"/>
  <c r="AC478" i="1" s="1"/>
  <c r="V496" i="1"/>
  <c r="AC496" i="1" s="1"/>
  <c r="V518" i="1"/>
  <c r="AC518" i="1" s="1"/>
  <c r="V536" i="1"/>
  <c r="AC536" i="1" s="1"/>
  <c r="V558" i="1"/>
  <c r="AC558" i="1" s="1"/>
  <c r="V243" i="1"/>
  <c r="AC243" i="1" s="1"/>
  <c r="V265" i="1"/>
  <c r="AC265" i="1" s="1"/>
  <c r="V283" i="1"/>
  <c r="AC283" i="1" s="1"/>
  <c r="V305" i="1"/>
  <c r="AC305" i="1" s="1"/>
  <c r="V323" i="1"/>
  <c r="AC323" i="1" s="1"/>
  <c r="V341" i="1"/>
  <c r="AC341" i="1" s="1"/>
  <c r="V363" i="1"/>
  <c r="AC363" i="1" s="1"/>
  <c r="V381" i="1"/>
  <c r="AC381" i="1" s="1"/>
  <c r="V403" i="1"/>
  <c r="AC403" i="1" s="1"/>
  <c r="V421" i="1"/>
  <c r="AC421" i="1" s="1"/>
  <c r="V439" i="1"/>
  <c r="AC439" i="1" s="1"/>
  <c r="V461" i="1"/>
  <c r="AC461" i="1" s="1"/>
  <c r="V479" i="1"/>
  <c r="AC479" i="1" s="1"/>
  <c r="V501" i="1"/>
  <c r="AC501" i="1" s="1"/>
  <c r="V519" i="1"/>
  <c r="AC519" i="1" s="1"/>
  <c r="V537" i="1"/>
  <c r="AC537" i="1" s="1"/>
  <c r="V559" i="1"/>
  <c r="AC559" i="1" s="1"/>
  <c r="V577" i="1"/>
  <c r="AC577" i="1" s="1"/>
  <c r="V244" i="1"/>
  <c r="AC244" i="1" s="1"/>
  <c r="V266" i="1"/>
  <c r="AC266" i="1" s="1"/>
  <c r="V284" i="1"/>
  <c r="AC284" i="1" s="1"/>
  <c r="V306" i="1"/>
  <c r="AC306" i="1" s="1"/>
  <c r="V324" i="1"/>
  <c r="AC324" i="1" s="1"/>
  <c r="V342" i="1"/>
  <c r="AC342" i="1" s="1"/>
  <c r="V364" i="1"/>
  <c r="AC364" i="1" s="1"/>
  <c r="V382" i="1"/>
  <c r="AC382" i="1" s="1"/>
  <c r="V404" i="1"/>
  <c r="AC404" i="1" s="1"/>
  <c r="V422" i="1"/>
  <c r="AC422" i="1" s="1"/>
  <c r="V440" i="1"/>
  <c r="AC440" i="1" s="1"/>
  <c r="V462" i="1"/>
  <c r="AC462" i="1" s="1"/>
  <c r="V480" i="1"/>
  <c r="AC480" i="1" s="1"/>
  <c r="V502" i="1"/>
  <c r="AC502" i="1" s="1"/>
  <c r="V520" i="1"/>
  <c r="AC520" i="1" s="1"/>
  <c r="V538" i="1"/>
  <c r="AC538" i="1" s="1"/>
  <c r="V560" i="1"/>
  <c r="AC560" i="1" s="1"/>
  <c r="V578" i="1"/>
  <c r="AC578" i="1" s="1"/>
  <c r="V249" i="1"/>
  <c r="AC249" i="1" s="1"/>
  <c r="V267" i="1"/>
  <c r="AC267" i="1" s="1"/>
  <c r="V285" i="1"/>
  <c r="AC285" i="1" s="1"/>
  <c r="V307" i="1"/>
  <c r="AC307" i="1" s="1"/>
  <c r="V325" i="1"/>
  <c r="AC325" i="1" s="1"/>
  <c r="V347" i="1"/>
  <c r="AC347" i="1" s="1"/>
  <c r="V365" i="1"/>
  <c r="AC365" i="1" s="1"/>
  <c r="V383" i="1"/>
  <c r="AC383" i="1" s="1"/>
  <c r="V405" i="1"/>
  <c r="AC405" i="1" s="1"/>
  <c r="V423" i="1"/>
  <c r="AC423" i="1" s="1"/>
  <c r="V445" i="1"/>
  <c r="AC445" i="1" s="1"/>
  <c r="V463" i="1"/>
  <c r="AC463" i="1" s="1"/>
  <c r="V481" i="1"/>
  <c r="AC481" i="1" s="1"/>
  <c r="V250" i="1"/>
  <c r="AC250" i="1" s="1"/>
  <c r="V268" i="1"/>
  <c r="AC268" i="1" s="1"/>
  <c r="V286" i="1"/>
  <c r="AC286" i="1" s="1"/>
  <c r="V308" i="1"/>
  <c r="AC308" i="1" s="1"/>
  <c r="V326" i="1"/>
  <c r="AC326" i="1" s="1"/>
  <c r="V348" i="1"/>
  <c r="AC348" i="1" s="1"/>
  <c r="V366" i="1"/>
  <c r="AC366" i="1" s="1"/>
  <c r="V384" i="1"/>
  <c r="AC384" i="1" s="1"/>
  <c r="V406" i="1"/>
  <c r="AC406" i="1" s="1"/>
  <c r="V579" i="1"/>
  <c r="AC579" i="1" s="1"/>
  <c r="V633" i="1"/>
  <c r="AC633" i="1" s="1"/>
  <c r="V684" i="1"/>
  <c r="AC684" i="1" s="1"/>
  <c r="V728" i="1"/>
  <c r="AC728" i="1" s="1"/>
  <c r="V762" i="1"/>
  <c r="AC762" i="1" s="1"/>
  <c r="V807" i="1"/>
  <c r="AC807" i="1" s="1"/>
  <c r="V851" i="1"/>
  <c r="AC851" i="1" s="1"/>
  <c r="V894" i="1"/>
  <c r="AC894" i="1" s="1"/>
  <c r="V935" i="1"/>
  <c r="AC935" i="1" s="1"/>
  <c r="V967" i="1"/>
  <c r="AC967" i="1" s="1"/>
  <c r="V1008" i="1"/>
  <c r="AC1008" i="1" s="1"/>
  <c r="V1049" i="1"/>
  <c r="AC1049" i="1" s="1"/>
  <c r="V1090" i="1"/>
  <c r="AC1090" i="1" s="1"/>
  <c r="V1131" i="1"/>
  <c r="AC1131" i="1" s="1"/>
  <c r="V1163" i="1"/>
  <c r="AC1163" i="1" s="1"/>
  <c r="V1201" i="1"/>
  <c r="AC1201" i="1" s="1"/>
  <c r="V1231" i="1"/>
  <c r="AC1231" i="1" s="1"/>
  <c r="V1261" i="1"/>
  <c r="AC1261" i="1" s="1"/>
  <c r="V1299" i="1"/>
  <c r="AC1299" i="1" s="1"/>
  <c r="V1328" i="1"/>
  <c r="AC1328" i="1" s="1"/>
  <c r="V1354" i="1"/>
  <c r="AC1354" i="1" s="1"/>
  <c r="V1373" i="1"/>
  <c r="AC1373" i="1" s="1"/>
  <c r="V1397" i="1"/>
  <c r="AC1397" i="1" s="1"/>
  <c r="V1421" i="1"/>
  <c r="AC1421" i="1" s="1"/>
  <c r="V1440" i="1"/>
  <c r="AC1440" i="1" s="1"/>
  <c r="V1464" i="1"/>
  <c r="AC1464" i="1" s="1"/>
  <c r="V1483" i="1"/>
  <c r="AC1483" i="1" s="1"/>
  <c r="V1505" i="1"/>
  <c r="AC1505" i="1" s="1"/>
  <c r="V1523" i="1"/>
  <c r="AC1523" i="1" s="1"/>
  <c r="V1541" i="1"/>
  <c r="AC1541" i="1" s="1"/>
  <c r="V1563" i="1"/>
  <c r="AC1563" i="1" s="1"/>
  <c r="V1581" i="1"/>
  <c r="AC1581" i="1" s="1"/>
  <c r="V1603" i="1"/>
  <c r="AC1603" i="1" s="1"/>
  <c r="V1621" i="1"/>
  <c r="AC1621" i="1" s="1"/>
  <c r="V1639" i="1"/>
  <c r="AC1639" i="1" s="1"/>
  <c r="V1661" i="1"/>
  <c r="AC1661" i="1" s="1"/>
  <c r="V1679" i="1"/>
  <c r="AC1679" i="1" s="1"/>
  <c r="V1701" i="1"/>
  <c r="AC1701" i="1" s="1"/>
  <c r="V1719" i="1"/>
  <c r="AC1719" i="1" s="1"/>
  <c r="V1737" i="1"/>
  <c r="AC1737" i="1" s="1"/>
  <c r="V1759" i="1"/>
  <c r="AC1759" i="1" s="1"/>
  <c r="V1777" i="1"/>
  <c r="AC1777" i="1" s="1"/>
  <c r="V1799" i="1"/>
  <c r="AC1799" i="1" s="1"/>
  <c r="V1817" i="1"/>
  <c r="AC1817" i="1" s="1"/>
  <c r="V1835" i="1"/>
  <c r="AC1835" i="1" s="1"/>
  <c r="V1857" i="1"/>
  <c r="AC1857" i="1" s="1"/>
  <c r="V1875" i="1"/>
  <c r="AC1875" i="1" s="1"/>
  <c r="V1891" i="1"/>
  <c r="AC1891" i="1" s="1"/>
  <c r="V1907" i="1"/>
  <c r="AC1907" i="1" s="1"/>
  <c r="V1922" i="1"/>
  <c r="AC1922" i="1" s="1"/>
  <c r="V1937" i="1"/>
  <c r="AC1937" i="1" s="1"/>
  <c r="V1952" i="1"/>
  <c r="AC1952" i="1" s="1"/>
  <c r="V1967" i="1"/>
  <c r="AC1967" i="1" s="1"/>
  <c r="V1982" i="1"/>
  <c r="AC1982" i="1" s="1"/>
  <c r="V1997" i="1"/>
  <c r="AC1997" i="1" s="1"/>
  <c r="V2012" i="1"/>
  <c r="AC2012" i="1" s="1"/>
  <c r="V2027" i="1"/>
  <c r="AC2027" i="1" s="1"/>
  <c r="V2042" i="1"/>
  <c r="AC2042" i="1" s="1"/>
  <c r="V2057" i="1"/>
  <c r="AC2057" i="1" s="1"/>
  <c r="V2072" i="1"/>
  <c r="AC2072" i="1" s="1"/>
  <c r="V2087" i="1"/>
  <c r="AC2087" i="1" s="1"/>
  <c r="V2103" i="1"/>
  <c r="AC2103" i="1" s="1"/>
  <c r="V2118" i="1"/>
  <c r="AC2118" i="1" s="1"/>
  <c r="V2133" i="1"/>
  <c r="AC2133" i="1" s="1"/>
  <c r="V2148" i="1"/>
  <c r="AC2148" i="1" s="1"/>
  <c r="V2163" i="1"/>
  <c r="AC2163" i="1" s="1"/>
  <c r="V2178" i="1"/>
  <c r="AC2178" i="1" s="1"/>
  <c r="V2193" i="1"/>
  <c r="AC2193" i="1" s="1"/>
  <c r="V2208" i="1"/>
  <c r="AC2208" i="1" s="1"/>
  <c r="V2223" i="1"/>
  <c r="AC2223" i="1" s="1"/>
  <c r="V2238" i="1"/>
  <c r="AC2238" i="1" s="1"/>
  <c r="V2253" i="1"/>
  <c r="AC2253" i="1" s="1"/>
  <c r="V2268" i="1"/>
  <c r="AC2268" i="1" s="1"/>
  <c r="V2283" i="1"/>
  <c r="AC2283" i="1" s="1"/>
  <c r="V2299" i="1"/>
  <c r="AC2299" i="1" s="1"/>
  <c r="V2314" i="1"/>
  <c r="AC2314" i="1" s="1"/>
  <c r="V2329" i="1"/>
  <c r="AC2329" i="1" s="1"/>
  <c r="V2344" i="1"/>
  <c r="AC2344" i="1" s="1"/>
  <c r="V2359" i="1"/>
  <c r="AC2359" i="1" s="1"/>
  <c r="V2374" i="1"/>
  <c r="AC2374" i="1" s="1"/>
  <c r="V2389" i="1"/>
  <c r="AC2389" i="1" s="1"/>
  <c r="V2403" i="1"/>
  <c r="AC2403" i="1" s="1"/>
  <c r="V2417" i="1"/>
  <c r="AC2417" i="1" s="1"/>
  <c r="V2431" i="1"/>
  <c r="AC2431" i="1" s="1"/>
  <c r="V2445" i="1"/>
  <c r="AC2445" i="1" s="1"/>
  <c r="V2459" i="1"/>
  <c r="AC2459" i="1" s="1"/>
  <c r="V2473" i="1"/>
  <c r="AC2473" i="1" s="1"/>
  <c r="V2487" i="1"/>
  <c r="AC2487" i="1" s="1"/>
  <c r="V2501" i="1"/>
  <c r="AC2501" i="1" s="1"/>
  <c r="V2515" i="1"/>
  <c r="AC2515" i="1" s="1"/>
  <c r="V2529" i="1"/>
  <c r="AC2529" i="1" s="1"/>
  <c r="V2543" i="1"/>
  <c r="AC2543" i="1" s="1"/>
  <c r="V2557" i="1"/>
  <c r="AC2557" i="1" s="1"/>
  <c r="V2571" i="1"/>
  <c r="AC2571" i="1" s="1"/>
  <c r="V2585" i="1"/>
  <c r="AC2585" i="1" s="1"/>
  <c r="V2599" i="1"/>
  <c r="AC2599" i="1" s="1"/>
  <c r="V2613" i="1"/>
  <c r="AC2613" i="1" s="1"/>
  <c r="V2627" i="1"/>
  <c r="AC2627" i="1" s="1"/>
  <c r="V2641" i="1"/>
  <c r="AC2641" i="1" s="1"/>
  <c r="V2655" i="1"/>
  <c r="AC2655" i="1" s="1"/>
  <c r="V2669" i="1"/>
  <c r="AC2669" i="1" s="1"/>
  <c r="V2683" i="1"/>
  <c r="AC2683" i="1" s="1"/>
  <c r="V2697" i="1"/>
  <c r="AC2697" i="1" s="1"/>
  <c r="V2711" i="1"/>
  <c r="AC2711" i="1" s="1"/>
  <c r="V2725" i="1"/>
  <c r="AC2725" i="1" s="1"/>
  <c r="V2739" i="1"/>
  <c r="AC2739" i="1" s="1"/>
  <c r="V2753" i="1"/>
  <c r="AC2753" i="1" s="1"/>
  <c r="V2767" i="1"/>
  <c r="AC2767" i="1" s="1"/>
  <c r="V2781" i="1"/>
  <c r="AC2781" i="1" s="1"/>
  <c r="V2795" i="1"/>
  <c r="AC2795" i="1" s="1"/>
  <c r="V2809" i="1"/>
  <c r="AC2809" i="1" s="1"/>
  <c r="V2823" i="1"/>
  <c r="AC2823" i="1" s="1"/>
  <c r="V2837" i="1"/>
  <c r="AC2837" i="1" s="1"/>
  <c r="V2851" i="1"/>
  <c r="AC2851" i="1" s="1"/>
  <c r="V2865" i="1"/>
  <c r="AC2865" i="1" s="1"/>
  <c r="V2879" i="1"/>
  <c r="AC2879" i="1" s="1"/>
  <c r="V2893" i="1"/>
  <c r="AC2893" i="1" s="1"/>
  <c r="V2907" i="1"/>
  <c r="AC2907" i="1" s="1"/>
  <c r="V2921" i="1"/>
  <c r="AC2921" i="1" s="1"/>
  <c r="V2935" i="1"/>
  <c r="AC2935" i="1" s="1"/>
  <c r="V2949" i="1"/>
  <c r="AC2949" i="1" s="1"/>
  <c r="V2963" i="1"/>
  <c r="AC2963" i="1" s="1"/>
  <c r="V2977" i="1"/>
  <c r="AC2977" i="1" s="1"/>
  <c r="V2991" i="1"/>
  <c r="AC2991" i="1" s="1"/>
  <c r="V3005" i="1"/>
  <c r="AC3005" i="1" s="1"/>
  <c r="V3019" i="1"/>
  <c r="AC3019" i="1" s="1"/>
  <c r="V3033" i="1"/>
  <c r="AC3033" i="1" s="1"/>
  <c r="V3047" i="1"/>
  <c r="AC3047" i="1" s="1"/>
  <c r="V3061" i="1"/>
  <c r="AC3061" i="1" s="1"/>
  <c r="V3075" i="1"/>
  <c r="AC3075" i="1" s="1"/>
  <c r="V3089" i="1"/>
  <c r="AC3089" i="1" s="1"/>
  <c r="V3103" i="1"/>
  <c r="AC3103" i="1" s="1"/>
  <c r="V3117" i="1"/>
  <c r="AC3117" i="1" s="1"/>
  <c r="V75" i="1"/>
  <c r="AC75" i="1" s="1"/>
  <c r="V89" i="1"/>
  <c r="AC89" i="1" s="1"/>
  <c r="V103" i="1"/>
  <c r="AC103" i="1" s="1"/>
  <c r="V117" i="1"/>
  <c r="AC117" i="1" s="1"/>
  <c r="V131" i="1"/>
  <c r="AC131" i="1" s="1"/>
  <c r="V145" i="1"/>
  <c r="AC145" i="1" s="1"/>
  <c r="V159" i="1"/>
  <c r="AC159" i="1" s="1"/>
  <c r="V173" i="1"/>
  <c r="AC173" i="1" s="1"/>
  <c r="V187" i="1"/>
  <c r="AC187" i="1" s="1"/>
  <c r="V201" i="1"/>
  <c r="AC201" i="1" s="1"/>
  <c r="V215" i="1"/>
  <c r="AC215" i="1" s="1"/>
  <c r="V229" i="1"/>
  <c r="AC229" i="1" s="1"/>
  <c r="V25" i="1"/>
  <c r="AC25" i="1" s="1"/>
  <c r="V39" i="1"/>
  <c r="AC39" i="1" s="1"/>
  <c r="V53" i="1"/>
  <c r="AC53" i="1" s="1"/>
  <c r="V424" i="1"/>
  <c r="AC424" i="1" s="1"/>
  <c r="V580" i="1"/>
  <c r="AC580" i="1" s="1"/>
  <c r="V634" i="1"/>
  <c r="AC634" i="1" s="1"/>
  <c r="V685" i="1"/>
  <c r="AC685" i="1" s="1"/>
  <c r="V729" i="1"/>
  <c r="AC729" i="1" s="1"/>
  <c r="V773" i="1"/>
  <c r="AC773" i="1" s="1"/>
  <c r="V808" i="1"/>
  <c r="AC808" i="1" s="1"/>
  <c r="V852" i="1"/>
  <c r="AC852" i="1" s="1"/>
  <c r="V895" i="1"/>
  <c r="AC895" i="1" s="1"/>
  <c r="V936" i="1"/>
  <c r="AC936" i="1" s="1"/>
  <c r="V977" i="1"/>
  <c r="AC977" i="1" s="1"/>
  <c r="V1009" i="1"/>
  <c r="AC1009" i="1" s="1"/>
  <c r="V1050" i="1"/>
  <c r="AC1050" i="1" s="1"/>
  <c r="V1091" i="1"/>
  <c r="AC1091" i="1" s="1"/>
  <c r="V1132" i="1"/>
  <c r="AC1132" i="1" s="1"/>
  <c r="V1172" i="1"/>
  <c r="AC1172" i="1" s="1"/>
  <c r="V1202" i="1"/>
  <c r="AC1202" i="1" s="1"/>
  <c r="V1232" i="1"/>
  <c r="AC1232" i="1" s="1"/>
  <c r="V1270" i="1"/>
  <c r="AC1270" i="1" s="1"/>
  <c r="V1300" i="1"/>
  <c r="AC1300" i="1" s="1"/>
  <c r="V1329" i="1"/>
  <c r="AC1329" i="1" s="1"/>
  <c r="V1355" i="1"/>
  <c r="AC1355" i="1" s="1"/>
  <c r="V1379" i="1"/>
  <c r="AC1379" i="1" s="1"/>
  <c r="V1398" i="1"/>
  <c r="AC1398" i="1" s="1"/>
  <c r="V1422" i="1"/>
  <c r="AC1422" i="1" s="1"/>
  <c r="V1441" i="1"/>
  <c r="AC1441" i="1" s="1"/>
  <c r="V1465" i="1"/>
  <c r="AC1465" i="1" s="1"/>
  <c r="V1484" i="1"/>
  <c r="AC1484" i="1" s="1"/>
  <c r="V1506" i="1"/>
  <c r="AC1506" i="1" s="1"/>
  <c r="V1524" i="1"/>
  <c r="AC1524" i="1" s="1"/>
  <c r="V1546" i="1"/>
  <c r="AC1546" i="1" s="1"/>
  <c r="V1564" i="1"/>
  <c r="AC1564" i="1" s="1"/>
  <c r="V1582" i="1"/>
  <c r="AC1582" i="1" s="1"/>
  <c r="V1604" i="1"/>
  <c r="AC1604" i="1" s="1"/>
  <c r="V1622" i="1"/>
  <c r="AC1622" i="1" s="1"/>
  <c r="V1644" i="1"/>
  <c r="AC1644" i="1" s="1"/>
  <c r="V1662" i="1"/>
  <c r="AC1662" i="1" s="1"/>
  <c r="V1680" i="1"/>
  <c r="AC1680" i="1" s="1"/>
  <c r="V1702" i="1"/>
  <c r="AC1702" i="1" s="1"/>
  <c r="V1720" i="1"/>
  <c r="AC1720" i="1" s="1"/>
  <c r="V1742" i="1"/>
  <c r="AC1742" i="1" s="1"/>
  <c r="V1760" i="1"/>
  <c r="AC1760" i="1" s="1"/>
  <c r="V1778" i="1"/>
  <c r="AC1778" i="1" s="1"/>
  <c r="V1800" i="1"/>
  <c r="AC1800" i="1" s="1"/>
  <c r="V1818" i="1"/>
  <c r="AC1818" i="1" s="1"/>
  <c r="V1840" i="1"/>
  <c r="AC1840" i="1" s="1"/>
  <c r="V1858" i="1"/>
  <c r="AC1858" i="1" s="1"/>
  <c r="V1876" i="1"/>
  <c r="AC1876" i="1" s="1"/>
  <c r="V1893" i="1"/>
  <c r="AC1893" i="1" s="1"/>
  <c r="V1908" i="1"/>
  <c r="AC1908" i="1" s="1"/>
  <c r="V1923" i="1"/>
  <c r="AC1923" i="1" s="1"/>
  <c r="V1938" i="1"/>
  <c r="AC1938" i="1" s="1"/>
  <c r="V1953" i="1"/>
  <c r="AC1953" i="1" s="1"/>
  <c r="V1968" i="1"/>
  <c r="AC1968" i="1" s="1"/>
  <c r="V1983" i="1"/>
  <c r="AC1983" i="1" s="1"/>
  <c r="V1998" i="1"/>
  <c r="AC1998" i="1" s="1"/>
  <c r="V2013" i="1"/>
  <c r="AC2013" i="1" s="1"/>
  <c r="V2028" i="1"/>
  <c r="AC2028" i="1" s="1"/>
  <c r="V2043" i="1"/>
  <c r="AC2043" i="1" s="1"/>
  <c r="V2058" i="1"/>
  <c r="AC2058" i="1" s="1"/>
  <c r="V2073" i="1"/>
  <c r="AC2073" i="1" s="1"/>
  <c r="V2089" i="1"/>
  <c r="AC2089" i="1" s="1"/>
  <c r="V2104" i="1"/>
  <c r="AC2104" i="1" s="1"/>
  <c r="V2119" i="1"/>
  <c r="AC2119" i="1" s="1"/>
  <c r="V2134" i="1"/>
  <c r="AC2134" i="1" s="1"/>
  <c r="V2149" i="1"/>
  <c r="AC2149" i="1" s="1"/>
  <c r="V2164" i="1"/>
  <c r="AC2164" i="1" s="1"/>
  <c r="V2179" i="1"/>
  <c r="AC2179" i="1" s="1"/>
  <c r="V2194" i="1"/>
  <c r="AC2194" i="1" s="1"/>
  <c r="V2209" i="1"/>
  <c r="AC2209" i="1" s="1"/>
  <c r="V2224" i="1"/>
  <c r="AC2224" i="1" s="1"/>
  <c r="V2239" i="1"/>
  <c r="AC2239" i="1" s="1"/>
  <c r="V2254" i="1"/>
  <c r="AC2254" i="1" s="1"/>
  <c r="V2269" i="1"/>
  <c r="AC2269" i="1" s="1"/>
  <c r="V2285" i="1"/>
  <c r="AC2285" i="1" s="1"/>
  <c r="V2300" i="1"/>
  <c r="AC2300" i="1" s="1"/>
  <c r="V2315" i="1"/>
  <c r="AC2315" i="1" s="1"/>
  <c r="V2330" i="1"/>
  <c r="AC2330" i="1" s="1"/>
  <c r="V2345" i="1"/>
  <c r="AC2345" i="1" s="1"/>
  <c r="V2360" i="1"/>
  <c r="AC2360" i="1" s="1"/>
  <c r="V2375" i="1"/>
  <c r="AC2375" i="1" s="1"/>
  <c r="V2390" i="1"/>
  <c r="AC2390" i="1" s="1"/>
  <c r="V2404" i="1"/>
  <c r="AC2404" i="1" s="1"/>
  <c r="V2418" i="1"/>
  <c r="AC2418" i="1" s="1"/>
  <c r="V2432" i="1"/>
  <c r="AC2432" i="1" s="1"/>
  <c r="V2446" i="1"/>
  <c r="AC2446" i="1" s="1"/>
  <c r="V2460" i="1"/>
  <c r="AC2460" i="1" s="1"/>
  <c r="V2474" i="1"/>
  <c r="AC2474" i="1" s="1"/>
  <c r="V2488" i="1"/>
  <c r="AC2488" i="1" s="1"/>
  <c r="V2502" i="1"/>
  <c r="AC2502" i="1" s="1"/>
  <c r="V2516" i="1"/>
  <c r="AC2516" i="1" s="1"/>
  <c r="V2530" i="1"/>
  <c r="AC2530" i="1" s="1"/>
  <c r="V2544" i="1"/>
  <c r="AC2544" i="1" s="1"/>
  <c r="V2558" i="1"/>
  <c r="AC2558" i="1" s="1"/>
  <c r="V2572" i="1"/>
  <c r="AC2572" i="1" s="1"/>
  <c r="V2586" i="1"/>
  <c r="AC2586" i="1" s="1"/>
  <c r="V2600" i="1"/>
  <c r="AC2600" i="1" s="1"/>
  <c r="V2614" i="1"/>
  <c r="AC2614" i="1" s="1"/>
  <c r="V2628" i="1"/>
  <c r="AC2628" i="1" s="1"/>
  <c r="V2642" i="1"/>
  <c r="AC2642" i="1" s="1"/>
  <c r="V2656" i="1"/>
  <c r="AC2656" i="1" s="1"/>
  <c r="V2670" i="1"/>
  <c r="AC2670" i="1" s="1"/>
  <c r="V2684" i="1"/>
  <c r="AC2684" i="1" s="1"/>
  <c r="V2698" i="1"/>
  <c r="AC2698" i="1" s="1"/>
  <c r="V2712" i="1"/>
  <c r="AC2712" i="1" s="1"/>
  <c r="V2726" i="1"/>
  <c r="AC2726" i="1" s="1"/>
  <c r="V2740" i="1"/>
  <c r="AC2740" i="1" s="1"/>
  <c r="V2754" i="1"/>
  <c r="AC2754" i="1" s="1"/>
  <c r="V2768" i="1"/>
  <c r="AC2768" i="1" s="1"/>
  <c r="V2782" i="1"/>
  <c r="AC2782" i="1" s="1"/>
  <c r="V2796" i="1"/>
  <c r="AC2796" i="1" s="1"/>
  <c r="V2810" i="1"/>
  <c r="AC2810" i="1" s="1"/>
  <c r="V2824" i="1"/>
  <c r="AC2824" i="1" s="1"/>
  <c r="V2838" i="1"/>
  <c r="AC2838" i="1" s="1"/>
  <c r="V2852" i="1"/>
  <c r="AC2852" i="1" s="1"/>
  <c r="V2866" i="1"/>
  <c r="AC2866" i="1" s="1"/>
  <c r="V2880" i="1"/>
  <c r="AC2880" i="1" s="1"/>
  <c r="V2894" i="1"/>
  <c r="AC2894" i="1" s="1"/>
  <c r="V2908" i="1"/>
  <c r="AC2908" i="1" s="1"/>
  <c r="V2922" i="1"/>
  <c r="AC2922" i="1" s="1"/>
  <c r="V2936" i="1"/>
  <c r="AC2936" i="1" s="1"/>
  <c r="V2950" i="1"/>
  <c r="AC2950" i="1" s="1"/>
  <c r="V2964" i="1"/>
  <c r="AC2964" i="1" s="1"/>
  <c r="V2978" i="1"/>
  <c r="AC2978" i="1" s="1"/>
  <c r="V2992" i="1"/>
  <c r="AC2992" i="1" s="1"/>
  <c r="V3006" i="1"/>
  <c r="AC3006" i="1" s="1"/>
  <c r="V3020" i="1"/>
  <c r="AC3020" i="1" s="1"/>
  <c r="V3034" i="1"/>
  <c r="AC3034" i="1" s="1"/>
  <c r="V3048" i="1"/>
  <c r="AC3048" i="1" s="1"/>
  <c r="V3062" i="1"/>
  <c r="AC3062" i="1" s="1"/>
  <c r="V3076" i="1"/>
  <c r="AC3076" i="1" s="1"/>
  <c r="V3090" i="1"/>
  <c r="AC3090" i="1" s="1"/>
  <c r="V3104" i="1"/>
  <c r="AC3104" i="1" s="1"/>
  <c r="V3118" i="1"/>
  <c r="AC3118" i="1" s="1"/>
  <c r="V76" i="1"/>
  <c r="AC76" i="1" s="1"/>
  <c r="V90" i="1"/>
  <c r="AC90" i="1" s="1"/>
  <c r="V104" i="1"/>
  <c r="AC104" i="1" s="1"/>
  <c r="V118" i="1"/>
  <c r="AC118" i="1" s="1"/>
  <c r="V132" i="1"/>
  <c r="AC132" i="1" s="1"/>
  <c r="V146" i="1"/>
  <c r="AC146" i="1" s="1"/>
  <c r="V160" i="1"/>
  <c r="AC160" i="1" s="1"/>
  <c r="V174" i="1"/>
  <c r="AC174" i="1" s="1"/>
  <c r="V188" i="1"/>
  <c r="AC188" i="1" s="1"/>
  <c r="V202" i="1"/>
  <c r="AC202" i="1" s="1"/>
  <c r="V216" i="1"/>
  <c r="AC216" i="1" s="1"/>
  <c r="V230" i="1"/>
  <c r="AC230" i="1" s="1"/>
  <c r="V26" i="1"/>
  <c r="AC26" i="1" s="1"/>
  <c r="V40" i="1"/>
  <c r="AC40" i="1" s="1"/>
  <c r="V54" i="1"/>
  <c r="AC54" i="1" s="1"/>
  <c r="V446" i="1"/>
  <c r="AC446" i="1" s="1"/>
  <c r="V594" i="1"/>
  <c r="AC594" i="1" s="1"/>
  <c r="V635" i="1"/>
  <c r="AC635" i="1" s="1"/>
  <c r="V686" i="1"/>
  <c r="AC686" i="1" s="1"/>
  <c r="V730" i="1"/>
  <c r="AC730" i="1" s="1"/>
  <c r="V774" i="1"/>
  <c r="AC774" i="1" s="1"/>
  <c r="V818" i="1"/>
  <c r="AC818" i="1" s="1"/>
  <c r="V853" i="1"/>
  <c r="AC853" i="1" s="1"/>
  <c r="V896" i="1"/>
  <c r="AC896" i="1" s="1"/>
  <c r="V937" i="1"/>
  <c r="AC937" i="1" s="1"/>
  <c r="V978" i="1"/>
  <c r="AC978" i="1" s="1"/>
  <c r="V1019" i="1"/>
  <c r="AC1019" i="1" s="1"/>
  <c r="V1051" i="1"/>
  <c r="AC1051" i="1" s="1"/>
  <c r="V1092" i="1"/>
  <c r="AC1092" i="1" s="1"/>
  <c r="V1133" i="1"/>
  <c r="AC1133" i="1" s="1"/>
  <c r="V1173" i="1"/>
  <c r="AC1173" i="1" s="1"/>
  <c r="V1203" i="1"/>
  <c r="AC1203" i="1" s="1"/>
  <c r="V1233" i="1"/>
  <c r="AC1233" i="1" s="1"/>
  <c r="V1271" i="1"/>
  <c r="AC1271" i="1" s="1"/>
  <c r="V1301" i="1"/>
  <c r="AC1301" i="1" s="1"/>
  <c r="V1330" i="1"/>
  <c r="AC1330" i="1" s="1"/>
  <c r="V1356" i="1"/>
  <c r="AC1356" i="1" s="1"/>
  <c r="V1380" i="1"/>
  <c r="AC1380" i="1" s="1"/>
  <c r="V1399" i="1"/>
  <c r="AC1399" i="1" s="1"/>
  <c r="V1423" i="1"/>
  <c r="AC1423" i="1" s="1"/>
  <c r="V1442" i="1"/>
  <c r="AC1442" i="1" s="1"/>
  <c r="V1466" i="1"/>
  <c r="AC1466" i="1" s="1"/>
  <c r="V1485" i="1"/>
  <c r="AC1485" i="1" s="1"/>
  <c r="V1507" i="1"/>
  <c r="AC1507" i="1" s="1"/>
  <c r="V1525" i="1"/>
  <c r="AC1525" i="1" s="1"/>
  <c r="V1547" i="1"/>
  <c r="AC1547" i="1" s="1"/>
  <c r="V1565" i="1"/>
  <c r="AC1565" i="1" s="1"/>
  <c r="V1583" i="1"/>
  <c r="AC1583" i="1" s="1"/>
  <c r="V1605" i="1"/>
  <c r="AC1605" i="1" s="1"/>
  <c r="V1623" i="1"/>
  <c r="AC1623" i="1" s="1"/>
  <c r="V1645" i="1"/>
  <c r="AC1645" i="1" s="1"/>
  <c r="V1663" i="1"/>
  <c r="AC1663" i="1" s="1"/>
  <c r="V1681" i="1"/>
  <c r="AC1681" i="1" s="1"/>
  <c r="V1703" i="1"/>
  <c r="AC1703" i="1" s="1"/>
  <c r="V1721" i="1"/>
  <c r="AC1721" i="1" s="1"/>
  <c r="V1743" i="1"/>
  <c r="AC1743" i="1" s="1"/>
  <c r="V1761" i="1"/>
  <c r="AC1761" i="1" s="1"/>
  <c r="V1779" i="1"/>
  <c r="AC1779" i="1" s="1"/>
  <c r="V1801" i="1"/>
  <c r="AC1801" i="1" s="1"/>
  <c r="V1819" i="1"/>
  <c r="AC1819" i="1" s="1"/>
  <c r="V1841" i="1"/>
  <c r="AC1841" i="1" s="1"/>
  <c r="V1859" i="1"/>
  <c r="AC1859" i="1" s="1"/>
  <c r="V1877" i="1"/>
  <c r="AC1877" i="1" s="1"/>
  <c r="V1894" i="1"/>
  <c r="AC1894" i="1" s="1"/>
  <c r="V1909" i="1"/>
  <c r="AC1909" i="1" s="1"/>
  <c r="V1924" i="1"/>
  <c r="AC1924" i="1" s="1"/>
  <c r="V1939" i="1"/>
  <c r="AC1939" i="1" s="1"/>
  <c r="V1954" i="1"/>
  <c r="AC1954" i="1" s="1"/>
  <c r="V1969" i="1"/>
  <c r="AC1969" i="1" s="1"/>
  <c r="V1984" i="1"/>
  <c r="AC1984" i="1" s="1"/>
  <c r="V1999" i="1"/>
  <c r="AC1999" i="1" s="1"/>
  <c r="V2014" i="1"/>
  <c r="AC2014" i="1" s="1"/>
  <c r="V2029" i="1"/>
  <c r="AC2029" i="1" s="1"/>
  <c r="V2044" i="1"/>
  <c r="AC2044" i="1" s="1"/>
  <c r="V2059" i="1"/>
  <c r="AC2059" i="1" s="1"/>
  <c r="V2075" i="1"/>
  <c r="AC2075" i="1" s="1"/>
  <c r="V2090" i="1"/>
  <c r="AC2090" i="1" s="1"/>
  <c r="V2105" i="1"/>
  <c r="AC2105" i="1" s="1"/>
  <c r="V2120" i="1"/>
  <c r="AC2120" i="1" s="1"/>
  <c r="V2135" i="1"/>
  <c r="AC2135" i="1" s="1"/>
  <c r="V2150" i="1"/>
  <c r="AC2150" i="1" s="1"/>
  <c r="V2165" i="1"/>
  <c r="AC2165" i="1" s="1"/>
  <c r="V2180" i="1"/>
  <c r="AC2180" i="1" s="1"/>
  <c r="V2195" i="1"/>
  <c r="AC2195" i="1" s="1"/>
  <c r="V2210" i="1"/>
  <c r="AC2210" i="1" s="1"/>
  <c r="V2225" i="1"/>
  <c r="AC2225" i="1" s="1"/>
  <c r="V2240" i="1"/>
  <c r="AC2240" i="1" s="1"/>
  <c r="V2255" i="1"/>
  <c r="AC2255" i="1" s="1"/>
  <c r="V2271" i="1"/>
  <c r="AC2271" i="1" s="1"/>
  <c r="V2286" i="1"/>
  <c r="AC2286" i="1" s="1"/>
  <c r="V2301" i="1"/>
  <c r="AC2301" i="1" s="1"/>
  <c r="V2316" i="1"/>
  <c r="AC2316" i="1" s="1"/>
  <c r="V2331" i="1"/>
  <c r="AC2331" i="1" s="1"/>
  <c r="V2346" i="1"/>
  <c r="AC2346" i="1" s="1"/>
  <c r="V2361" i="1"/>
  <c r="AC2361" i="1" s="1"/>
  <c r="V2376" i="1"/>
  <c r="AC2376" i="1" s="1"/>
  <c r="V2391" i="1"/>
  <c r="AC2391" i="1" s="1"/>
  <c r="V2405" i="1"/>
  <c r="AC2405" i="1" s="1"/>
  <c r="V2419" i="1"/>
  <c r="AC2419" i="1" s="1"/>
  <c r="V2433" i="1"/>
  <c r="AC2433" i="1" s="1"/>
  <c r="V2447" i="1"/>
  <c r="AC2447" i="1" s="1"/>
  <c r="V2461" i="1"/>
  <c r="AC2461" i="1" s="1"/>
  <c r="V2475" i="1"/>
  <c r="AC2475" i="1" s="1"/>
  <c r="V2489" i="1"/>
  <c r="AC2489" i="1" s="1"/>
  <c r="V2503" i="1"/>
  <c r="AC2503" i="1" s="1"/>
  <c r="V2517" i="1"/>
  <c r="AC2517" i="1" s="1"/>
  <c r="V2531" i="1"/>
  <c r="AC2531" i="1" s="1"/>
  <c r="V2545" i="1"/>
  <c r="AC2545" i="1" s="1"/>
  <c r="V2559" i="1"/>
  <c r="AC2559" i="1" s="1"/>
  <c r="V2573" i="1"/>
  <c r="AC2573" i="1" s="1"/>
  <c r="V2587" i="1"/>
  <c r="AC2587" i="1" s="1"/>
  <c r="V2601" i="1"/>
  <c r="AC2601" i="1" s="1"/>
  <c r="V2615" i="1"/>
  <c r="AC2615" i="1" s="1"/>
  <c r="V2629" i="1"/>
  <c r="AC2629" i="1" s="1"/>
  <c r="V2643" i="1"/>
  <c r="AC2643" i="1" s="1"/>
  <c r="V2657" i="1"/>
  <c r="AC2657" i="1" s="1"/>
  <c r="V2671" i="1"/>
  <c r="AC2671" i="1" s="1"/>
  <c r="V2685" i="1"/>
  <c r="AC2685" i="1" s="1"/>
  <c r="V2699" i="1"/>
  <c r="AC2699" i="1" s="1"/>
  <c r="V2713" i="1"/>
  <c r="AC2713" i="1" s="1"/>
  <c r="V2727" i="1"/>
  <c r="AC2727" i="1" s="1"/>
  <c r="V2741" i="1"/>
  <c r="AC2741" i="1" s="1"/>
  <c r="V2755" i="1"/>
  <c r="AC2755" i="1" s="1"/>
  <c r="V2769" i="1"/>
  <c r="AC2769" i="1" s="1"/>
  <c r="V2783" i="1"/>
  <c r="AC2783" i="1" s="1"/>
  <c r="V2797" i="1"/>
  <c r="AC2797" i="1" s="1"/>
  <c r="V2811" i="1"/>
  <c r="AC2811" i="1" s="1"/>
  <c r="V2825" i="1"/>
  <c r="AC2825" i="1" s="1"/>
  <c r="V2839" i="1"/>
  <c r="AC2839" i="1" s="1"/>
  <c r="V2853" i="1"/>
  <c r="AC2853" i="1" s="1"/>
  <c r="V2867" i="1"/>
  <c r="AC2867" i="1" s="1"/>
  <c r="V2881" i="1"/>
  <c r="AC2881" i="1" s="1"/>
  <c r="V2895" i="1"/>
  <c r="AC2895" i="1" s="1"/>
  <c r="V2909" i="1"/>
  <c r="AC2909" i="1" s="1"/>
  <c r="V2923" i="1"/>
  <c r="AC2923" i="1" s="1"/>
  <c r="V2937" i="1"/>
  <c r="AC2937" i="1" s="1"/>
  <c r="V2951" i="1"/>
  <c r="AC2951" i="1" s="1"/>
  <c r="V2965" i="1"/>
  <c r="AC2965" i="1" s="1"/>
  <c r="V2979" i="1"/>
  <c r="AC2979" i="1" s="1"/>
  <c r="V2993" i="1"/>
  <c r="AC2993" i="1" s="1"/>
  <c r="V3007" i="1"/>
  <c r="AC3007" i="1" s="1"/>
  <c r="V3021" i="1"/>
  <c r="AC3021" i="1" s="1"/>
  <c r="V3035" i="1"/>
  <c r="AC3035" i="1" s="1"/>
  <c r="V3049" i="1"/>
  <c r="AC3049" i="1" s="1"/>
  <c r="V3063" i="1"/>
  <c r="AC3063" i="1" s="1"/>
  <c r="V3077" i="1"/>
  <c r="AC3077" i="1" s="1"/>
  <c r="V3091" i="1"/>
  <c r="AC3091" i="1" s="1"/>
  <c r="V3105" i="1"/>
  <c r="AC3105" i="1" s="1"/>
  <c r="V63" i="1"/>
  <c r="AC63" i="1" s="1"/>
  <c r="V77" i="1"/>
  <c r="AC77" i="1" s="1"/>
  <c r="V91" i="1"/>
  <c r="AC91" i="1" s="1"/>
  <c r="V105" i="1"/>
  <c r="AC105" i="1" s="1"/>
  <c r="V119" i="1"/>
  <c r="AC119" i="1" s="1"/>
  <c r="V133" i="1"/>
  <c r="AC133" i="1" s="1"/>
  <c r="V147" i="1"/>
  <c r="AC147" i="1" s="1"/>
  <c r="V161" i="1"/>
  <c r="AC161" i="1" s="1"/>
  <c r="V175" i="1"/>
  <c r="AC175" i="1" s="1"/>
  <c r="V189" i="1"/>
  <c r="AC189" i="1" s="1"/>
  <c r="V203" i="1"/>
  <c r="AC203" i="1" s="1"/>
  <c r="V217" i="1"/>
  <c r="AC217" i="1" s="1"/>
  <c r="V231" i="1"/>
  <c r="AC231" i="1" s="1"/>
  <c r="V27" i="1"/>
  <c r="AC27" i="1" s="1"/>
  <c r="V41" i="1"/>
  <c r="AC41" i="1" s="1"/>
  <c r="V55" i="1"/>
  <c r="AC55" i="1" s="1"/>
  <c r="V464" i="1"/>
  <c r="AC464" i="1" s="1"/>
  <c r="V598" i="1"/>
  <c r="AC598" i="1" s="1"/>
  <c r="V648" i="1"/>
  <c r="AC648" i="1" s="1"/>
  <c r="V687" i="1"/>
  <c r="AC687" i="1" s="1"/>
  <c r="V731" i="1"/>
  <c r="AC731" i="1" s="1"/>
  <c r="V775" i="1"/>
  <c r="AC775" i="1" s="1"/>
  <c r="V820" i="1"/>
  <c r="AC820" i="1" s="1"/>
  <c r="V864" i="1"/>
  <c r="AC864" i="1" s="1"/>
  <c r="V897" i="1"/>
  <c r="AC897" i="1" s="1"/>
  <c r="V938" i="1"/>
  <c r="AC938" i="1" s="1"/>
  <c r="V979" i="1"/>
  <c r="AC979" i="1" s="1"/>
  <c r="V1020" i="1"/>
  <c r="AC1020" i="1" s="1"/>
  <c r="V1061" i="1"/>
  <c r="AC1061" i="1" s="1"/>
  <c r="V1093" i="1"/>
  <c r="AC1093" i="1" s="1"/>
  <c r="V1134" i="1"/>
  <c r="AC1134" i="1" s="1"/>
  <c r="V1174" i="1"/>
  <c r="AC1174" i="1" s="1"/>
  <c r="V1204" i="1"/>
  <c r="AC1204" i="1" s="1"/>
  <c r="V1242" i="1"/>
  <c r="AC1242" i="1" s="1"/>
  <c r="V1272" i="1"/>
  <c r="AC1272" i="1" s="1"/>
  <c r="V1302" i="1"/>
  <c r="AC1302" i="1" s="1"/>
  <c r="V1331" i="1"/>
  <c r="AC1331" i="1" s="1"/>
  <c r="V1357" i="1"/>
  <c r="AC1357" i="1" s="1"/>
  <c r="V1381" i="1"/>
  <c r="AC1381" i="1" s="1"/>
  <c r="V1400" i="1"/>
  <c r="AC1400" i="1" s="1"/>
  <c r="V1424" i="1"/>
  <c r="AC1424" i="1" s="1"/>
  <c r="V1443" i="1"/>
  <c r="AC1443" i="1" s="1"/>
  <c r="V1467" i="1"/>
  <c r="AC1467" i="1" s="1"/>
  <c r="V1490" i="1"/>
  <c r="AC1490" i="1" s="1"/>
  <c r="V1508" i="1"/>
  <c r="AC1508" i="1" s="1"/>
  <c r="V1526" i="1"/>
  <c r="AC1526" i="1" s="1"/>
  <c r="V1548" i="1"/>
  <c r="AC1548" i="1" s="1"/>
  <c r="V1566" i="1"/>
  <c r="AC1566" i="1" s="1"/>
  <c r="V1588" i="1"/>
  <c r="AC1588" i="1" s="1"/>
  <c r="V1606" i="1"/>
  <c r="AC1606" i="1" s="1"/>
  <c r="V1624" i="1"/>
  <c r="AC1624" i="1" s="1"/>
  <c r="V1646" i="1"/>
  <c r="AC1646" i="1" s="1"/>
  <c r="V1664" i="1"/>
  <c r="AC1664" i="1" s="1"/>
  <c r="V1686" i="1"/>
  <c r="AC1686" i="1" s="1"/>
  <c r="V1704" i="1"/>
  <c r="AC1704" i="1" s="1"/>
  <c r="V1722" i="1"/>
  <c r="AC1722" i="1" s="1"/>
  <c r="V1744" i="1"/>
  <c r="AC1744" i="1" s="1"/>
  <c r="V1762" i="1"/>
  <c r="AC1762" i="1" s="1"/>
  <c r="V1784" i="1"/>
  <c r="AC1784" i="1" s="1"/>
  <c r="V1802" i="1"/>
  <c r="AC1802" i="1" s="1"/>
  <c r="V1820" i="1"/>
  <c r="AC1820" i="1" s="1"/>
  <c r="V1842" i="1"/>
  <c r="AC1842" i="1" s="1"/>
  <c r="V1860" i="1"/>
  <c r="AC1860" i="1" s="1"/>
  <c r="V1879" i="1"/>
  <c r="AC1879" i="1" s="1"/>
  <c r="V1895" i="1"/>
  <c r="AC1895" i="1" s="1"/>
  <c r="V1910" i="1"/>
  <c r="AC1910" i="1" s="1"/>
  <c r="V1925" i="1"/>
  <c r="AC1925" i="1" s="1"/>
  <c r="V1940" i="1"/>
  <c r="AC1940" i="1" s="1"/>
  <c r="V1955" i="1"/>
  <c r="AC1955" i="1" s="1"/>
  <c r="V1970" i="1"/>
  <c r="AC1970" i="1" s="1"/>
  <c r="V1985" i="1"/>
  <c r="AC1985" i="1" s="1"/>
  <c r="V2000" i="1"/>
  <c r="AC2000" i="1" s="1"/>
  <c r="V2015" i="1"/>
  <c r="AC2015" i="1" s="1"/>
  <c r="V2030" i="1"/>
  <c r="AC2030" i="1" s="1"/>
  <c r="V2045" i="1"/>
  <c r="AC2045" i="1" s="1"/>
  <c r="V2061" i="1"/>
  <c r="AC2061" i="1" s="1"/>
  <c r="V2076" i="1"/>
  <c r="AC2076" i="1" s="1"/>
  <c r="V2091" i="1"/>
  <c r="AC2091" i="1" s="1"/>
  <c r="V2106" i="1"/>
  <c r="AC2106" i="1" s="1"/>
  <c r="V2121" i="1"/>
  <c r="AC2121" i="1" s="1"/>
  <c r="V2136" i="1"/>
  <c r="AC2136" i="1" s="1"/>
  <c r="V2151" i="1"/>
  <c r="AC2151" i="1" s="1"/>
  <c r="V2166" i="1"/>
  <c r="AC2166" i="1" s="1"/>
  <c r="V2181" i="1"/>
  <c r="AC2181" i="1" s="1"/>
  <c r="V2196" i="1"/>
  <c r="AC2196" i="1" s="1"/>
  <c r="V2211" i="1"/>
  <c r="AC2211" i="1" s="1"/>
  <c r="V2226" i="1"/>
  <c r="AC2226" i="1" s="1"/>
  <c r="V2241" i="1"/>
  <c r="AC2241" i="1" s="1"/>
  <c r="V2257" i="1"/>
  <c r="AC2257" i="1" s="1"/>
  <c r="V2272" i="1"/>
  <c r="AC2272" i="1" s="1"/>
  <c r="V2287" i="1"/>
  <c r="AC2287" i="1" s="1"/>
  <c r="V2302" i="1"/>
  <c r="AC2302" i="1" s="1"/>
  <c r="V2317" i="1"/>
  <c r="AC2317" i="1" s="1"/>
  <c r="V2332" i="1"/>
  <c r="AC2332" i="1" s="1"/>
  <c r="V2347" i="1"/>
  <c r="AC2347" i="1" s="1"/>
  <c r="V2362" i="1"/>
  <c r="AC2362" i="1" s="1"/>
  <c r="V2377" i="1"/>
  <c r="AC2377" i="1" s="1"/>
  <c r="V2392" i="1"/>
  <c r="AC2392" i="1" s="1"/>
  <c r="V2406" i="1"/>
  <c r="AC2406" i="1" s="1"/>
  <c r="V2420" i="1"/>
  <c r="AC2420" i="1" s="1"/>
  <c r="V2434" i="1"/>
  <c r="AC2434" i="1" s="1"/>
  <c r="V2448" i="1"/>
  <c r="AC2448" i="1" s="1"/>
  <c r="V2462" i="1"/>
  <c r="AC2462" i="1" s="1"/>
  <c r="V2476" i="1"/>
  <c r="AC2476" i="1" s="1"/>
  <c r="V2490" i="1"/>
  <c r="AC2490" i="1" s="1"/>
  <c r="V2504" i="1"/>
  <c r="AC2504" i="1" s="1"/>
  <c r="V2518" i="1"/>
  <c r="AC2518" i="1" s="1"/>
  <c r="V2532" i="1"/>
  <c r="AC2532" i="1" s="1"/>
  <c r="V2546" i="1"/>
  <c r="AC2546" i="1" s="1"/>
  <c r="V2560" i="1"/>
  <c r="AC2560" i="1" s="1"/>
  <c r="V2574" i="1"/>
  <c r="AC2574" i="1" s="1"/>
  <c r="V2588" i="1"/>
  <c r="AC2588" i="1" s="1"/>
  <c r="V2602" i="1"/>
  <c r="AC2602" i="1" s="1"/>
  <c r="V2616" i="1"/>
  <c r="AC2616" i="1" s="1"/>
  <c r="V2630" i="1"/>
  <c r="AC2630" i="1" s="1"/>
  <c r="V2644" i="1"/>
  <c r="AC2644" i="1" s="1"/>
  <c r="V2658" i="1"/>
  <c r="AC2658" i="1" s="1"/>
  <c r="V2672" i="1"/>
  <c r="AC2672" i="1" s="1"/>
  <c r="V2686" i="1"/>
  <c r="AC2686" i="1" s="1"/>
  <c r="V2700" i="1"/>
  <c r="AC2700" i="1" s="1"/>
  <c r="V2714" i="1"/>
  <c r="AC2714" i="1" s="1"/>
  <c r="V2728" i="1"/>
  <c r="AC2728" i="1" s="1"/>
  <c r="V2742" i="1"/>
  <c r="AC2742" i="1" s="1"/>
  <c r="V2756" i="1"/>
  <c r="AC2756" i="1" s="1"/>
  <c r="V2770" i="1"/>
  <c r="AC2770" i="1" s="1"/>
  <c r="V2784" i="1"/>
  <c r="AC2784" i="1" s="1"/>
  <c r="V2798" i="1"/>
  <c r="AC2798" i="1" s="1"/>
  <c r="V2812" i="1"/>
  <c r="AC2812" i="1" s="1"/>
  <c r="V2826" i="1"/>
  <c r="AC2826" i="1" s="1"/>
  <c r="V2840" i="1"/>
  <c r="AC2840" i="1" s="1"/>
  <c r="V2854" i="1"/>
  <c r="AC2854" i="1" s="1"/>
  <c r="V2868" i="1"/>
  <c r="AC2868" i="1" s="1"/>
  <c r="V2882" i="1"/>
  <c r="AC2882" i="1" s="1"/>
  <c r="V2896" i="1"/>
  <c r="AC2896" i="1" s="1"/>
  <c r="V2910" i="1"/>
  <c r="AC2910" i="1" s="1"/>
  <c r="V2924" i="1"/>
  <c r="AC2924" i="1" s="1"/>
  <c r="V2938" i="1"/>
  <c r="AC2938" i="1" s="1"/>
  <c r="V2952" i="1"/>
  <c r="AC2952" i="1" s="1"/>
  <c r="V2966" i="1"/>
  <c r="AC2966" i="1" s="1"/>
  <c r="V2980" i="1"/>
  <c r="AC2980" i="1" s="1"/>
  <c r="V2994" i="1"/>
  <c r="AC2994" i="1" s="1"/>
  <c r="V3008" i="1"/>
  <c r="AC3008" i="1" s="1"/>
  <c r="V3022" i="1"/>
  <c r="AC3022" i="1" s="1"/>
  <c r="V3036" i="1"/>
  <c r="AC3036" i="1" s="1"/>
  <c r="V3050" i="1"/>
  <c r="AC3050" i="1" s="1"/>
  <c r="V3064" i="1"/>
  <c r="AC3064" i="1" s="1"/>
  <c r="V3078" i="1"/>
  <c r="AC3078" i="1" s="1"/>
  <c r="V3092" i="1"/>
  <c r="AC3092" i="1" s="1"/>
  <c r="V3106" i="1"/>
  <c r="AC3106" i="1" s="1"/>
  <c r="V64" i="1"/>
  <c r="AC64" i="1" s="1"/>
  <c r="V78" i="1"/>
  <c r="AC78" i="1" s="1"/>
  <c r="V92" i="1"/>
  <c r="AC92" i="1" s="1"/>
  <c r="V106" i="1"/>
  <c r="AC106" i="1" s="1"/>
  <c r="V120" i="1"/>
  <c r="AC120" i="1" s="1"/>
  <c r="V134" i="1"/>
  <c r="AC134" i="1" s="1"/>
  <c r="V148" i="1"/>
  <c r="AC148" i="1" s="1"/>
  <c r="V162" i="1"/>
  <c r="AC162" i="1" s="1"/>
  <c r="V176" i="1"/>
  <c r="AC176" i="1" s="1"/>
  <c r="V190" i="1"/>
  <c r="AC190" i="1" s="1"/>
  <c r="V204" i="1"/>
  <c r="AC204" i="1" s="1"/>
  <c r="V218" i="1"/>
  <c r="AC218" i="1" s="1"/>
  <c r="V232" i="1"/>
  <c r="AC232" i="1" s="1"/>
  <c r="V28" i="1"/>
  <c r="AC28" i="1" s="1"/>
  <c r="V42" i="1"/>
  <c r="AC42" i="1" s="1"/>
  <c r="V56" i="1"/>
  <c r="AC56" i="1" s="1"/>
  <c r="V9" i="1"/>
  <c r="AC9" i="1" s="1"/>
  <c r="V482" i="1"/>
  <c r="AC482" i="1" s="1"/>
  <c r="V599" i="1"/>
  <c r="AC599" i="1" s="1"/>
  <c r="V649" i="1"/>
  <c r="AC649" i="1" s="1"/>
  <c r="V698" i="1"/>
  <c r="AC698" i="1" s="1"/>
  <c r="V732" i="1"/>
  <c r="AC732" i="1" s="1"/>
  <c r="V776" i="1"/>
  <c r="AC776" i="1" s="1"/>
  <c r="V821" i="1"/>
  <c r="AC821" i="1" s="1"/>
  <c r="V865" i="1"/>
  <c r="AC865" i="1" s="1"/>
  <c r="V907" i="1"/>
  <c r="AC907" i="1" s="1"/>
  <c r="V939" i="1"/>
  <c r="AC939" i="1" s="1"/>
  <c r="V980" i="1"/>
  <c r="AC980" i="1" s="1"/>
  <c r="V1021" i="1"/>
  <c r="AC1021" i="1" s="1"/>
  <c r="V1062" i="1"/>
  <c r="AC1062" i="1" s="1"/>
  <c r="V1103" i="1"/>
  <c r="AC1103" i="1" s="1"/>
  <c r="V1135" i="1"/>
  <c r="AC1135" i="1" s="1"/>
  <c r="V1175" i="1"/>
  <c r="AC1175" i="1" s="1"/>
  <c r="V1205" i="1"/>
  <c r="AC1205" i="1" s="1"/>
  <c r="V1243" i="1"/>
  <c r="AC1243" i="1" s="1"/>
  <c r="V1273" i="1"/>
  <c r="AC1273" i="1" s="1"/>
  <c r="V1303" i="1"/>
  <c r="AC1303" i="1" s="1"/>
  <c r="V1339" i="1"/>
  <c r="AC1339" i="1" s="1"/>
  <c r="V1358" i="1"/>
  <c r="AC1358" i="1" s="1"/>
  <c r="V1382" i="1"/>
  <c r="AC1382" i="1" s="1"/>
  <c r="V1401" i="1"/>
  <c r="AC1401" i="1" s="1"/>
  <c r="V1425" i="1"/>
  <c r="AC1425" i="1" s="1"/>
  <c r="V1449" i="1"/>
  <c r="AC1449" i="1" s="1"/>
  <c r="V1468" i="1"/>
  <c r="AC1468" i="1" s="1"/>
  <c r="V1491" i="1"/>
  <c r="AC1491" i="1" s="1"/>
  <c r="V1509" i="1"/>
  <c r="AC1509" i="1" s="1"/>
  <c r="V1527" i="1"/>
  <c r="AC1527" i="1" s="1"/>
  <c r="V1549" i="1"/>
  <c r="AC1549" i="1" s="1"/>
  <c r="V1567" i="1"/>
  <c r="AC1567" i="1" s="1"/>
  <c r="V1589" i="1"/>
  <c r="AC1589" i="1" s="1"/>
  <c r="V1607" i="1"/>
  <c r="AC1607" i="1" s="1"/>
  <c r="V1625" i="1"/>
  <c r="AC1625" i="1" s="1"/>
  <c r="V1647" i="1"/>
  <c r="AC1647" i="1" s="1"/>
  <c r="V1665" i="1"/>
  <c r="AC1665" i="1" s="1"/>
  <c r="V1687" i="1"/>
  <c r="AC1687" i="1" s="1"/>
  <c r="V1705" i="1"/>
  <c r="AC1705" i="1" s="1"/>
  <c r="V1723" i="1"/>
  <c r="AC1723" i="1" s="1"/>
  <c r="V1745" i="1"/>
  <c r="AC1745" i="1" s="1"/>
  <c r="V1763" i="1"/>
  <c r="AC1763" i="1" s="1"/>
  <c r="V1785" i="1"/>
  <c r="AC1785" i="1" s="1"/>
  <c r="V1803" i="1"/>
  <c r="AC1803" i="1" s="1"/>
  <c r="V1821" i="1"/>
  <c r="AC1821" i="1" s="1"/>
  <c r="V1843" i="1"/>
  <c r="AC1843" i="1" s="1"/>
  <c r="V1861" i="1"/>
  <c r="AC1861" i="1" s="1"/>
  <c r="V1881" i="1"/>
  <c r="AC1881" i="1" s="1"/>
  <c r="V1896" i="1"/>
  <c r="AC1896" i="1" s="1"/>
  <c r="V1911" i="1"/>
  <c r="AC1911" i="1" s="1"/>
  <c r="V1926" i="1"/>
  <c r="AC1926" i="1" s="1"/>
  <c r="V1941" i="1"/>
  <c r="AC1941" i="1" s="1"/>
  <c r="V1956" i="1"/>
  <c r="AC1956" i="1" s="1"/>
  <c r="V1971" i="1"/>
  <c r="AC1971" i="1" s="1"/>
  <c r="V1986" i="1"/>
  <c r="AC1986" i="1" s="1"/>
  <c r="V2001" i="1"/>
  <c r="AC2001" i="1" s="1"/>
  <c r="V2016" i="1"/>
  <c r="AC2016" i="1" s="1"/>
  <c r="V2031" i="1"/>
  <c r="AC2031" i="1" s="1"/>
  <c r="V2047" i="1"/>
  <c r="AC2047" i="1" s="1"/>
  <c r="V2062" i="1"/>
  <c r="AC2062" i="1" s="1"/>
  <c r="V2077" i="1"/>
  <c r="AC2077" i="1" s="1"/>
  <c r="V2092" i="1"/>
  <c r="AC2092" i="1" s="1"/>
  <c r="V2107" i="1"/>
  <c r="AC2107" i="1" s="1"/>
  <c r="V2122" i="1"/>
  <c r="AC2122" i="1" s="1"/>
  <c r="V2137" i="1"/>
  <c r="AC2137" i="1" s="1"/>
  <c r="V2152" i="1"/>
  <c r="AC2152" i="1" s="1"/>
  <c r="V2167" i="1"/>
  <c r="AC2167" i="1" s="1"/>
  <c r="V2182" i="1"/>
  <c r="AC2182" i="1" s="1"/>
  <c r="V2197" i="1"/>
  <c r="AC2197" i="1" s="1"/>
  <c r="V2212" i="1"/>
  <c r="AC2212" i="1" s="1"/>
  <c r="V2227" i="1"/>
  <c r="AC2227" i="1" s="1"/>
  <c r="V2243" i="1"/>
  <c r="AC2243" i="1" s="1"/>
  <c r="V2258" i="1"/>
  <c r="AC2258" i="1" s="1"/>
  <c r="V2273" i="1"/>
  <c r="AC2273" i="1" s="1"/>
  <c r="V2288" i="1"/>
  <c r="AC2288" i="1" s="1"/>
  <c r="V2303" i="1"/>
  <c r="AC2303" i="1" s="1"/>
  <c r="V2318" i="1"/>
  <c r="AC2318" i="1" s="1"/>
  <c r="V2333" i="1"/>
  <c r="AC2333" i="1" s="1"/>
  <c r="V2348" i="1"/>
  <c r="AC2348" i="1" s="1"/>
  <c r="V2363" i="1"/>
  <c r="AC2363" i="1" s="1"/>
  <c r="V2378" i="1"/>
  <c r="AC2378" i="1" s="1"/>
  <c r="V2393" i="1"/>
  <c r="AC2393" i="1" s="1"/>
  <c r="V2407" i="1"/>
  <c r="AC2407" i="1" s="1"/>
  <c r="V2421" i="1"/>
  <c r="AC2421" i="1" s="1"/>
  <c r="V2435" i="1"/>
  <c r="AC2435" i="1" s="1"/>
  <c r="V2449" i="1"/>
  <c r="AC2449" i="1" s="1"/>
  <c r="V2463" i="1"/>
  <c r="AC2463" i="1" s="1"/>
  <c r="V2477" i="1"/>
  <c r="AC2477" i="1" s="1"/>
  <c r="V2491" i="1"/>
  <c r="AC2491" i="1" s="1"/>
  <c r="V2505" i="1"/>
  <c r="AC2505" i="1" s="1"/>
  <c r="V2519" i="1"/>
  <c r="AC2519" i="1" s="1"/>
  <c r="V2533" i="1"/>
  <c r="AC2533" i="1" s="1"/>
  <c r="V2547" i="1"/>
  <c r="AC2547" i="1" s="1"/>
  <c r="V2561" i="1"/>
  <c r="AC2561" i="1" s="1"/>
  <c r="V2575" i="1"/>
  <c r="AC2575" i="1" s="1"/>
  <c r="V2589" i="1"/>
  <c r="AC2589" i="1" s="1"/>
  <c r="V2603" i="1"/>
  <c r="AC2603" i="1" s="1"/>
  <c r="V2617" i="1"/>
  <c r="AC2617" i="1" s="1"/>
  <c r="V2631" i="1"/>
  <c r="AC2631" i="1" s="1"/>
  <c r="V2645" i="1"/>
  <c r="AC2645" i="1" s="1"/>
  <c r="V2659" i="1"/>
  <c r="AC2659" i="1" s="1"/>
  <c r="V2673" i="1"/>
  <c r="AC2673" i="1" s="1"/>
  <c r="V2687" i="1"/>
  <c r="AC2687" i="1" s="1"/>
  <c r="V2701" i="1"/>
  <c r="AC2701" i="1" s="1"/>
  <c r="V2715" i="1"/>
  <c r="AC2715" i="1" s="1"/>
  <c r="V2729" i="1"/>
  <c r="AC2729" i="1" s="1"/>
  <c r="V2743" i="1"/>
  <c r="AC2743" i="1" s="1"/>
  <c r="V2757" i="1"/>
  <c r="AC2757" i="1" s="1"/>
  <c r="V2771" i="1"/>
  <c r="AC2771" i="1" s="1"/>
  <c r="V2785" i="1"/>
  <c r="AC2785" i="1" s="1"/>
  <c r="V2799" i="1"/>
  <c r="AC2799" i="1" s="1"/>
  <c r="V2813" i="1"/>
  <c r="AC2813" i="1" s="1"/>
  <c r="V2827" i="1"/>
  <c r="AC2827" i="1" s="1"/>
  <c r="V2841" i="1"/>
  <c r="AC2841" i="1" s="1"/>
  <c r="V2855" i="1"/>
  <c r="AC2855" i="1" s="1"/>
  <c r="V2869" i="1"/>
  <c r="AC2869" i="1" s="1"/>
  <c r="V2883" i="1"/>
  <c r="AC2883" i="1" s="1"/>
  <c r="V2897" i="1"/>
  <c r="AC2897" i="1" s="1"/>
  <c r="V2911" i="1"/>
  <c r="AC2911" i="1" s="1"/>
  <c r="V2925" i="1"/>
  <c r="AC2925" i="1" s="1"/>
  <c r="V2939" i="1"/>
  <c r="AC2939" i="1" s="1"/>
  <c r="V2953" i="1"/>
  <c r="AC2953" i="1" s="1"/>
  <c r="V2967" i="1"/>
  <c r="AC2967" i="1" s="1"/>
  <c r="V2981" i="1"/>
  <c r="AC2981" i="1" s="1"/>
  <c r="V2995" i="1"/>
  <c r="AC2995" i="1" s="1"/>
  <c r="V3009" i="1"/>
  <c r="AC3009" i="1" s="1"/>
  <c r="V3023" i="1"/>
  <c r="AC3023" i="1" s="1"/>
  <c r="V3037" i="1"/>
  <c r="AC3037" i="1" s="1"/>
  <c r="V3051" i="1"/>
  <c r="AC3051" i="1" s="1"/>
  <c r="V3065" i="1"/>
  <c r="AC3065" i="1" s="1"/>
  <c r="V3079" i="1"/>
  <c r="AC3079" i="1" s="1"/>
  <c r="V3093" i="1"/>
  <c r="AC3093" i="1" s="1"/>
  <c r="V3107" i="1"/>
  <c r="AC3107" i="1" s="1"/>
  <c r="V65" i="1"/>
  <c r="AC65" i="1" s="1"/>
  <c r="V79" i="1"/>
  <c r="AC79" i="1" s="1"/>
  <c r="V93" i="1"/>
  <c r="AC93" i="1" s="1"/>
  <c r="V107" i="1"/>
  <c r="AC107" i="1" s="1"/>
  <c r="V121" i="1"/>
  <c r="AC121" i="1" s="1"/>
  <c r="V135" i="1"/>
  <c r="AC135" i="1" s="1"/>
  <c r="V149" i="1"/>
  <c r="AC149" i="1" s="1"/>
  <c r="V503" i="1"/>
  <c r="AC503" i="1" s="1"/>
  <c r="V600" i="1"/>
  <c r="AC600" i="1" s="1"/>
  <c r="V650" i="1"/>
  <c r="AC650" i="1" s="1"/>
  <c r="V699" i="1"/>
  <c r="AC699" i="1" s="1"/>
  <c r="V743" i="1"/>
  <c r="AC743" i="1" s="1"/>
  <c r="V778" i="1"/>
  <c r="AC778" i="1" s="1"/>
  <c r="V822" i="1"/>
  <c r="AC822" i="1" s="1"/>
  <c r="V866" i="1"/>
  <c r="AC866" i="1" s="1"/>
  <c r="V908" i="1"/>
  <c r="AC908" i="1" s="1"/>
  <c r="V949" i="1"/>
  <c r="AC949" i="1" s="1"/>
  <c r="V981" i="1"/>
  <c r="AC981" i="1" s="1"/>
  <c r="V1022" i="1"/>
  <c r="AC1022" i="1" s="1"/>
  <c r="V1063" i="1"/>
  <c r="AC1063" i="1" s="1"/>
  <c r="V1104" i="1"/>
  <c r="AC1104" i="1" s="1"/>
  <c r="V1145" i="1"/>
  <c r="AC1145" i="1" s="1"/>
  <c r="V1176" i="1"/>
  <c r="AC1176" i="1" s="1"/>
  <c r="V1214" i="1"/>
  <c r="AC1214" i="1" s="1"/>
  <c r="V1244" i="1"/>
  <c r="AC1244" i="1" s="1"/>
  <c r="V1274" i="1"/>
  <c r="AC1274" i="1" s="1"/>
  <c r="V1312" i="1"/>
  <c r="AC1312" i="1" s="1"/>
  <c r="V1340" i="1"/>
  <c r="AC1340" i="1" s="1"/>
  <c r="V1359" i="1"/>
  <c r="AC1359" i="1" s="1"/>
  <c r="V1383" i="1"/>
  <c r="AC1383" i="1" s="1"/>
  <c r="V1407" i="1"/>
  <c r="AC1407" i="1" s="1"/>
  <c r="V1426" i="1"/>
  <c r="AC1426" i="1" s="1"/>
  <c r="V1450" i="1"/>
  <c r="AC1450" i="1" s="1"/>
  <c r="V1469" i="1"/>
  <c r="AC1469" i="1" s="1"/>
  <c r="V1492" i="1"/>
  <c r="AC1492" i="1" s="1"/>
  <c r="V1510" i="1"/>
  <c r="AC1510" i="1" s="1"/>
  <c r="V1532" i="1"/>
  <c r="AC1532" i="1" s="1"/>
  <c r="V1550" i="1"/>
  <c r="AC1550" i="1" s="1"/>
  <c r="V1568" i="1"/>
  <c r="AC1568" i="1" s="1"/>
  <c r="V1590" i="1"/>
  <c r="AC1590" i="1" s="1"/>
  <c r="V1608" i="1"/>
  <c r="AC1608" i="1" s="1"/>
  <c r="V1630" i="1"/>
  <c r="AC1630" i="1" s="1"/>
  <c r="V1648" i="1"/>
  <c r="AC1648" i="1" s="1"/>
  <c r="V1666" i="1"/>
  <c r="AC1666" i="1" s="1"/>
  <c r="V1688" i="1"/>
  <c r="AC1688" i="1" s="1"/>
  <c r="V1706" i="1"/>
  <c r="AC1706" i="1" s="1"/>
  <c r="V1728" i="1"/>
  <c r="AC1728" i="1" s="1"/>
  <c r="V1746" i="1"/>
  <c r="AC1746" i="1" s="1"/>
  <c r="V1764" i="1"/>
  <c r="AC1764" i="1" s="1"/>
  <c r="V1786" i="1"/>
  <c r="AC1786" i="1" s="1"/>
  <c r="V1804" i="1"/>
  <c r="AC1804" i="1" s="1"/>
  <c r="V1826" i="1"/>
  <c r="AC1826" i="1" s="1"/>
  <c r="V1844" i="1"/>
  <c r="AC1844" i="1" s="1"/>
  <c r="V1862" i="1"/>
  <c r="AC1862" i="1" s="1"/>
  <c r="V1882" i="1"/>
  <c r="AC1882" i="1" s="1"/>
  <c r="V1897" i="1"/>
  <c r="AC1897" i="1" s="1"/>
  <c r="V1912" i="1"/>
  <c r="AC1912" i="1" s="1"/>
  <c r="V1927" i="1"/>
  <c r="AC1927" i="1" s="1"/>
  <c r="V1942" i="1"/>
  <c r="AC1942" i="1" s="1"/>
  <c r="V1957" i="1"/>
  <c r="AC1957" i="1" s="1"/>
  <c r="V1972" i="1"/>
  <c r="AC1972" i="1" s="1"/>
  <c r="V1987" i="1"/>
  <c r="AC1987" i="1" s="1"/>
  <c r="V2002" i="1"/>
  <c r="AC2002" i="1" s="1"/>
  <c r="V2017" i="1"/>
  <c r="AC2017" i="1" s="1"/>
  <c r="V2033" i="1"/>
  <c r="AC2033" i="1" s="1"/>
  <c r="V2048" i="1"/>
  <c r="AC2048" i="1" s="1"/>
  <c r="V2063" i="1"/>
  <c r="AC2063" i="1" s="1"/>
  <c r="V2078" i="1"/>
  <c r="AC2078" i="1" s="1"/>
  <c r="V2093" i="1"/>
  <c r="AC2093" i="1" s="1"/>
  <c r="V2108" i="1"/>
  <c r="AC2108" i="1" s="1"/>
  <c r="V2123" i="1"/>
  <c r="AC2123" i="1" s="1"/>
  <c r="V2138" i="1"/>
  <c r="AC2138" i="1" s="1"/>
  <c r="V2153" i="1"/>
  <c r="AC2153" i="1" s="1"/>
  <c r="V2168" i="1"/>
  <c r="AC2168" i="1" s="1"/>
  <c r="V2183" i="1"/>
  <c r="AC2183" i="1" s="1"/>
  <c r="V2198" i="1"/>
  <c r="AC2198" i="1" s="1"/>
  <c r="V2213" i="1"/>
  <c r="AC2213" i="1" s="1"/>
  <c r="V2229" i="1"/>
  <c r="AC2229" i="1" s="1"/>
  <c r="V2244" i="1"/>
  <c r="AC2244" i="1" s="1"/>
  <c r="V2259" i="1"/>
  <c r="AC2259" i="1" s="1"/>
  <c r="V2274" i="1"/>
  <c r="AC2274" i="1" s="1"/>
  <c r="V2289" i="1"/>
  <c r="AC2289" i="1" s="1"/>
  <c r="V2304" i="1"/>
  <c r="AC2304" i="1" s="1"/>
  <c r="V2319" i="1"/>
  <c r="AC2319" i="1" s="1"/>
  <c r="V2334" i="1"/>
  <c r="AC2334" i="1" s="1"/>
  <c r="V2349" i="1"/>
  <c r="AC2349" i="1" s="1"/>
  <c r="V2364" i="1"/>
  <c r="AC2364" i="1" s="1"/>
  <c r="V2379" i="1"/>
  <c r="AC2379" i="1" s="1"/>
  <c r="V2394" i="1"/>
  <c r="AC2394" i="1" s="1"/>
  <c r="V2408" i="1"/>
  <c r="AC2408" i="1" s="1"/>
  <c r="V2422" i="1"/>
  <c r="AC2422" i="1" s="1"/>
  <c r="V2436" i="1"/>
  <c r="AC2436" i="1" s="1"/>
  <c r="V2450" i="1"/>
  <c r="AC2450" i="1" s="1"/>
  <c r="V2464" i="1"/>
  <c r="AC2464" i="1" s="1"/>
  <c r="V2478" i="1"/>
  <c r="AC2478" i="1" s="1"/>
  <c r="V2492" i="1"/>
  <c r="AC2492" i="1" s="1"/>
  <c r="V2506" i="1"/>
  <c r="AC2506" i="1" s="1"/>
  <c r="V2520" i="1"/>
  <c r="AC2520" i="1" s="1"/>
  <c r="V2534" i="1"/>
  <c r="AC2534" i="1" s="1"/>
  <c r="V2548" i="1"/>
  <c r="AC2548" i="1" s="1"/>
  <c r="V2562" i="1"/>
  <c r="AC2562" i="1" s="1"/>
  <c r="V2576" i="1"/>
  <c r="AC2576" i="1" s="1"/>
  <c r="V2590" i="1"/>
  <c r="AC2590" i="1" s="1"/>
  <c r="V2604" i="1"/>
  <c r="AC2604" i="1" s="1"/>
  <c r="V2618" i="1"/>
  <c r="AC2618" i="1" s="1"/>
  <c r="V2632" i="1"/>
  <c r="AC2632" i="1" s="1"/>
  <c r="V2646" i="1"/>
  <c r="AC2646" i="1" s="1"/>
  <c r="V2660" i="1"/>
  <c r="AC2660" i="1" s="1"/>
  <c r="V2674" i="1"/>
  <c r="AC2674" i="1" s="1"/>
  <c r="V2688" i="1"/>
  <c r="AC2688" i="1" s="1"/>
  <c r="V2702" i="1"/>
  <c r="AC2702" i="1" s="1"/>
  <c r="V2716" i="1"/>
  <c r="AC2716" i="1" s="1"/>
  <c r="V2730" i="1"/>
  <c r="AC2730" i="1" s="1"/>
  <c r="V2744" i="1"/>
  <c r="AC2744" i="1" s="1"/>
  <c r="V2758" i="1"/>
  <c r="AC2758" i="1" s="1"/>
  <c r="V2772" i="1"/>
  <c r="AC2772" i="1" s="1"/>
  <c r="V2786" i="1"/>
  <c r="AC2786" i="1" s="1"/>
  <c r="V2800" i="1"/>
  <c r="AC2800" i="1" s="1"/>
  <c r="V2814" i="1"/>
  <c r="AC2814" i="1" s="1"/>
  <c r="V2828" i="1"/>
  <c r="AC2828" i="1" s="1"/>
  <c r="V2842" i="1"/>
  <c r="AC2842" i="1" s="1"/>
  <c r="V2856" i="1"/>
  <c r="AC2856" i="1" s="1"/>
  <c r="V2870" i="1"/>
  <c r="AC2870" i="1" s="1"/>
  <c r="V2884" i="1"/>
  <c r="AC2884" i="1" s="1"/>
  <c r="V2898" i="1"/>
  <c r="AC2898" i="1" s="1"/>
  <c r="V2912" i="1"/>
  <c r="AC2912" i="1" s="1"/>
  <c r="V2926" i="1"/>
  <c r="AC2926" i="1" s="1"/>
  <c r="V2940" i="1"/>
  <c r="AC2940" i="1" s="1"/>
  <c r="V2954" i="1"/>
  <c r="AC2954" i="1" s="1"/>
  <c r="V2968" i="1"/>
  <c r="AC2968" i="1" s="1"/>
  <c r="V2982" i="1"/>
  <c r="AC2982" i="1" s="1"/>
  <c r="V504" i="1"/>
  <c r="AC504" i="1" s="1"/>
  <c r="V601" i="1"/>
  <c r="AC601" i="1" s="1"/>
  <c r="V654" i="1"/>
  <c r="AC654" i="1" s="1"/>
  <c r="V700" i="1"/>
  <c r="AC700" i="1" s="1"/>
  <c r="V744" i="1"/>
  <c r="AC744" i="1" s="1"/>
  <c r="V788" i="1"/>
  <c r="AC788" i="1" s="1"/>
  <c r="V823" i="1"/>
  <c r="AC823" i="1" s="1"/>
  <c r="V867" i="1"/>
  <c r="AC867" i="1" s="1"/>
  <c r="V909" i="1"/>
  <c r="AC909" i="1" s="1"/>
  <c r="V950" i="1"/>
  <c r="AC950" i="1" s="1"/>
  <c r="V991" i="1"/>
  <c r="AC991" i="1" s="1"/>
  <c r="V1023" i="1"/>
  <c r="AC1023" i="1" s="1"/>
  <c r="V1064" i="1"/>
  <c r="AC1064" i="1" s="1"/>
  <c r="V1105" i="1"/>
  <c r="AC1105" i="1" s="1"/>
  <c r="V1146" i="1"/>
  <c r="AC1146" i="1" s="1"/>
  <c r="V1177" i="1"/>
  <c r="AC1177" i="1" s="1"/>
  <c r="V1215" i="1"/>
  <c r="AC1215" i="1" s="1"/>
  <c r="V1245" i="1"/>
  <c r="AC1245" i="1" s="1"/>
  <c r="V1275" i="1"/>
  <c r="AC1275" i="1" s="1"/>
  <c r="V1313" i="1"/>
  <c r="AC1313" i="1" s="1"/>
  <c r="V1341" i="1"/>
  <c r="AC1341" i="1" s="1"/>
  <c r="V1365" i="1"/>
  <c r="AC1365" i="1" s="1"/>
  <c r="V1384" i="1"/>
  <c r="AC1384" i="1" s="1"/>
  <c r="V1408" i="1"/>
  <c r="AC1408" i="1" s="1"/>
  <c r="V1427" i="1"/>
  <c r="AC1427" i="1" s="1"/>
  <c r="V1451" i="1"/>
  <c r="AC1451" i="1" s="1"/>
  <c r="V1470" i="1"/>
  <c r="AC1470" i="1" s="1"/>
  <c r="V1493" i="1"/>
  <c r="AC1493" i="1" s="1"/>
  <c r="V1511" i="1"/>
  <c r="AC1511" i="1" s="1"/>
  <c r="V1533" i="1"/>
  <c r="AC1533" i="1" s="1"/>
  <c r="V1551" i="1"/>
  <c r="AC1551" i="1" s="1"/>
  <c r="V1569" i="1"/>
  <c r="AC1569" i="1" s="1"/>
  <c r="V1591" i="1"/>
  <c r="AC1591" i="1" s="1"/>
  <c r="V1609" i="1"/>
  <c r="AC1609" i="1" s="1"/>
  <c r="V1631" i="1"/>
  <c r="AC1631" i="1" s="1"/>
  <c r="V1649" i="1"/>
  <c r="AC1649" i="1" s="1"/>
  <c r="V1667" i="1"/>
  <c r="AC1667" i="1" s="1"/>
  <c r="V1689" i="1"/>
  <c r="AC1689" i="1" s="1"/>
  <c r="V1707" i="1"/>
  <c r="AC1707" i="1" s="1"/>
  <c r="V1729" i="1"/>
  <c r="AC1729" i="1" s="1"/>
  <c r="V1747" i="1"/>
  <c r="AC1747" i="1" s="1"/>
  <c r="V1765" i="1"/>
  <c r="AC1765" i="1" s="1"/>
  <c r="V1787" i="1"/>
  <c r="AC1787" i="1" s="1"/>
  <c r="V1805" i="1"/>
  <c r="AC1805" i="1" s="1"/>
  <c r="V1827" i="1"/>
  <c r="AC1827" i="1" s="1"/>
  <c r="V1845" i="1"/>
  <c r="AC1845" i="1" s="1"/>
  <c r="V1863" i="1"/>
  <c r="AC1863" i="1" s="1"/>
  <c r="V1883" i="1"/>
  <c r="AC1883" i="1" s="1"/>
  <c r="V1898" i="1"/>
  <c r="AC1898" i="1" s="1"/>
  <c r="V1913" i="1"/>
  <c r="AC1913" i="1" s="1"/>
  <c r="V1928" i="1"/>
  <c r="AC1928" i="1" s="1"/>
  <c r="V1943" i="1"/>
  <c r="AC1943" i="1" s="1"/>
  <c r="V1958" i="1"/>
  <c r="AC1958" i="1" s="1"/>
  <c r="V1973" i="1"/>
  <c r="AC1973" i="1" s="1"/>
  <c r="V1988" i="1"/>
  <c r="AC1988" i="1" s="1"/>
  <c r="V2003" i="1"/>
  <c r="AC2003" i="1" s="1"/>
  <c r="V2019" i="1"/>
  <c r="AC2019" i="1" s="1"/>
  <c r="V2034" i="1"/>
  <c r="AC2034" i="1" s="1"/>
  <c r="V2049" i="1"/>
  <c r="AC2049" i="1" s="1"/>
  <c r="V2064" i="1"/>
  <c r="AC2064" i="1" s="1"/>
  <c r="V2079" i="1"/>
  <c r="AC2079" i="1" s="1"/>
  <c r="V2094" i="1"/>
  <c r="AC2094" i="1" s="1"/>
  <c r="V2109" i="1"/>
  <c r="AC2109" i="1" s="1"/>
  <c r="V2124" i="1"/>
  <c r="AC2124" i="1" s="1"/>
  <c r="V2139" i="1"/>
  <c r="AC2139" i="1" s="1"/>
  <c r="V2154" i="1"/>
  <c r="AC2154" i="1" s="1"/>
  <c r="V2169" i="1"/>
  <c r="AC2169" i="1" s="1"/>
  <c r="V2184" i="1"/>
  <c r="AC2184" i="1" s="1"/>
  <c r="V2199" i="1"/>
  <c r="AC2199" i="1" s="1"/>
  <c r="V2215" i="1"/>
  <c r="AC2215" i="1" s="1"/>
  <c r="V2230" i="1"/>
  <c r="AC2230" i="1" s="1"/>
  <c r="V2245" i="1"/>
  <c r="AC2245" i="1" s="1"/>
  <c r="V2260" i="1"/>
  <c r="AC2260" i="1" s="1"/>
  <c r="V2275" i="1"/>
  <c r="AC2275" i="1" s="1"/>
  <c r="V2290" i="1"/>
  <c r="AC2290" i="1" s="1"/>
  <c r="V2305" i="1"/>
  <c r="AC2305" i="1" s="1"/>
  <c r="V2320" i="1"/>
  <c r="AC2320" i="1" s="1"/>
  <c r="V2335" i="1"/>
  <c r="AC2335" i="1" s="1"/>
  <c r="V2350" i="1"/>
  <c r="AC2350" i="1" s="1"/>
  <c r="V2365" i="1"/>
  <c r="AC2365" i="1" s="1"/>
  <c r="V2380" i="1"/>
  <c r="AC2380" i="1" s="1"/>
  <c r="V2395" i="1"/>
  <c r="AC2395" i="1" s="1"/>
  <c r="V2409" i="1"/>
  <c r="AC2409" i="1" s="1"/>
  <c r="V2423" i="1"/>
  <c r="AC2423" i="1" s="1"/>
  <c r="V2437" i="1"/>
  <c r="AC2437" i="1" s="1"/>
  <c r="V2451" i="1"/>
  <c r="AC2451" i="1" s="1"/>
  <c r="V2465" i="1"/>
  <c r="AC2465" i="1" s="1"/>
  <c r="V2479" i="1"/>
  <c r="AC2479" i="1" s="1"/>
  <c r="V2493" i="1"/>
  <c r="AC2493" i="1" s="1"/>
  <c r="V2507" i="1"/>
  <c r="AC2507" i="1" s="1"/>
  <c r="V2521" i="1"/>
  <c r="AC2521" i="1" s="1"/>
  <c r="V2535" i="1"/>
  <c r="AC2535" i="1" s="1"/>
  <c r="V2549" i="1"/>
  <c r="AC2549" i="1" s="1"/>
  <c r="V2563" i="1"/>
  <c r="AC2563" i="1" s="1"/>
  <c r="V2577" i="1"/>
  <c r="AC2577" i="1" s="1"/>
  <c r="V2591" i="1"/>
  <c r="AC2591" i="1" s="1"/>
  <c r="V2605" i="1"/>
  <c r="AC2605" i="1" s="1"/>
  <c r="V2619" i="1"/>
  <c r="AC2619" i="1" s="1"/>
  <c r="V2633" i="1"/>
  <c r="AC2633" i="1" s="1"/>
  <c r="V2647" i="1"/>
  <c r="AC2647" i="1" s="1"/>
  <c r="V2661" i="1"/>
  <c r="AC2661" i="1" s="1"/>
  <c r="V2675" i="1"/>
  <c r="AC2675" i="1" s="1"/>
  <c r="V2689" i="1"/>
  <c r="AC2689" i="1" s="1"/>
  <c r="V2703" i="1"/>
  <c r="AC2703" i="1" s="1"/>
  <c r="V2717" i="1"/>
  <c r="AC2717" i="1" s="1"/>
  <c r="V2731" i="1"/>
  <c r="AC2731" i="1" s="1"/>
  <c r="V2745" i="1"/>
  <c r="AC2745" i="1" s="1"/>
  <c r="V2759" i="1"/>
  <c r="AC2759" i="1" s="1"/>
  <c r="V2773" i="1"/>
  <c r="AC2773" i="1" s="1"/>
  <c r="V2787" i="1"/>
  <c r="AC2787" i="1" s="1"/>
  <c r="V2801" i="1"/>
  <c r="AC2801" i="1" s="1"/>
  <c r="V2815" i="1"/>
  <c r="AC2815" i="1" s="1"/>
  <c r="V2829" i="1"/>
  <c r="AC2829" i="1" s="1"/>
  <c r="V2843" i="1"/>
  <c r="AC2843" i="1" s="1"/>
  <c r="V2857" i="1"/>
  <c r="AC2857" i="1" s="1"/>
  <c r="V2871" i="1"/>
  <c r="AC2871" i="1" s="1"/>
  <c r="V2885" i="1"/>
  <c r="AC2885" i="1" s="1"/>
  <c r="V2899" i="1"/>
  <c r="AC2899" i="1" s="1"/>
  <c r="V2913" i="1"/>
  <c r="AC2913" i="1" s="1"/>
  <c r="V2927" i="1"/>
  <c r="AC2927" i="1" s="1"/>
  <c r="V2941" i="1"/>
  <c r="AC2941" i="1" s="1"/>
  <c r="V2955" i="1"/>
  <c r="AC2955" i="1" s="1"/>
  <c r="V2969" i="1"/>
  <c r="AC2969" i="1" s="1"/>
  <c r="V2983" i="1"/>
  <c r="AC2983" i="1" s="1"/>
  <c r="V2997" i="1"/>
  <c r="AC2997" i="1" s="1"/>
  <c r="V521" i="1"/>
  <c r="AC521" i="1" s="1"/>
  <c r="V614" i="1"/>
  <c r="AC614" i="1" s="1"/>
  <c r="V655" i="1"/>
  <c r="AC655" i="1" s="1"/>
  <c r="V701" i="1"/>
  <c r="AC701" i="1" s="1"/>
  <c r="V745" i="1"/>
  <c r="AC745" i="1" s="1"/>
  <c r="V789" i="1"/>
  <c r="AC789" i="1" s="1"/>
  <c r="V834" i="1"/>
  <c r="AC834" i="1" s="1"/>
  <c r="V868" i="1"/>
  <c r="AC868" i="1" s="1"/>
  <c r="V910" i="1"/>
  <c r="AC910" i="1" s="1"/>
  <c r="V951" i="1"/>
  <c r="AC951" i="1" s="1"/>
  <c r="V992" i="1"/>
  <c r="AC992" i="1" s="1"/>
  <c r="V1033" i="1"/>
  <c r="AC1033" i="1" s="1"/>
  <c r="V1065" i="1"/>
  <c r="AC1065" i="1" s="1"/>
  <c r="V1106" i="1"/>
  <c r="AC1106" i="1" s="1"/>
  <c r="V1147" i="1"/>
  <c r="AC1147" i="1" s="1"/>
  <c r="V1186" i="1"/>
  <c r="AC1186" i="1" s="1"/>
  <c r="V1216" i="1"/>
  <c r="AC1216" i="1" s="1"/>
  <c r="V1246" i="1"/>
  <c r="AC1246" i="1" s="1"/>
  <c r="V1284" i="1"/>
  <c r="AC1284" i="1" s="1"/>
  <c r="V1314" i="1"/>
  <c r="AC1314" i="1" s="1"/>
  <c r="V1342" i="1"/>
  <c r="AC1342" i="1" s="1"/>
  <c r="V1366" i="1"/>
  <c r="AC1366" i="1" s="1"/>
  <c r="V1385" i="1"/>
  <c r="AC1385" i="1" s="1"/>
  <c r="V1409" i="1"/>
  <c r="AC1409" i="1" s="1"/>
  <c r="V1428" i="1"/>
  <c r="AC1428" i="1" s="1"/>
  <c r="V1452" i="1"/>
  <c r="AC1452" i="1" s="1"/>
  <c r="V1471" i="1"/>
  <c r="AC1471" i="1" s="1"/>
  <c r="V1494" i="1"/>
  <c r="AC1494" i="1" s="1"/>
  <c r="V1512" i="1"/>
  <c r="AC1512" i="1" s="1"/>
  <c r="V1534" i="1"/>
  <c r="AC1534" i="1" s="1"/>
  <c r="V1552" i="1"/>
  <c r="AC1552" i="1" s="1"/>
  <c r="V1574" i="1"/>
  <c r="AC1574" i="1" s="1"/>
  <c r="V1592" i="1"/>
  <c r="AC1592" i="1" s="1"/>
  <c r="V1610" i="1"/>
  <c r="AC1610" i="1" s="1"/>
  <c r="V1632" i="1"/>
  <c r="AC1632" i="1" s="1"/>
  <c r="V1650" i="1"/>
  <c r="AC1650" i="1" s="1"/>
  <c r="V1672" i="1"/>
  <c r="AC1672" i="1" s="1"/>
  <c r="V1690" i="1"/>
  <c r="AC1690" i="1" s="1"/>
  <c r="V1708" i="1"/>
  <c r="AC1708" i="1" s="1"/>
  <c r="V1730" i="1"/>
  <c r="AC1730" i="1" s="1"/>
  <c r="V1748" i="1"/>
  <c r="AC1748" i="1" s="1"/>
  <c r="V1770" i="1"/>
  <c r="AC1770" i="1" s="1"/>
  <c r="V1788" i="1"/>
  <c r="AC1788" i="1" s="1"/>
  <c r="V1806" i="1"/>
  <c r="AC1806" i="1" s="1"/>
  <c r="V1828" i="1"/>
  <c r="AC1828" i="1" s="1"/>
  <c r="V1846" i="1"/>
  <c r="AC1846" i="1" s="1"/>
  <c r="V1868" i="1"/>
  <c r="AC1868" i="1" s="1"/>
  <c r="V1884" i="1"/>
  <c r="AC1884" i="1" s="1"/>
  <c r="V1899" i="1"/>
  <c r="AC1899" i="1" s="1"/>
  <c r="V1914" i="1"/>
  <c r="AC1914" i="1" s="1"/>
  <c r="V1929" i="1"/>
  <c r="AC1929" i="1" s="1"/>
  <c r="V1944" i="1"/>
  <c r="AC1944" i="1" s="1"/>
  <c r="V1959" i="1"/>
  <c r="AC1959" i="1" s="1"/>
  <c r="V1974" i="1"/>
  <c r="AC1974" i="1" s="1"/>
  <c r="V1989" i="1"/>
  <c r="AC1989" i="1" s="1"/>
  <c r="V2005" i="1"/>
  <c r="AC2005" i="1" s="1"/>
  <c r="V2020" i="1"/>
  <c r="AC2020" i="1" s="1"/>
  <c r="V2035" i="1"/>
  <c r="AC2035" i="1" s="1"/>
  <c r="V2050" i="1"/>
  <c r="AC2050" i="1" s="1"/>
  <c r="V2065" i="1"/>
  <c r="AC2065" i="1" s="1"/>
  <c r="V2080" i="1"/>
  <c r="AC2080" i="1" s="1"/>
  <c r="V2095" i="1"/>
  <c r="AC2095" i="1" s="1"/>
  <c r="V2110" i="1"/>
  <c r="AC2110" i="1" s="1"/>
  <c r="V2125" i="1"/>
  <c r="AC2125" i="1" s="1"/>
  <c r="V2140" i="1"/>
  <c r="AC2140" i="1" s="1"/>
  <c r="V2155" i="1"/>
  <c r="AC2155" i="1" s="1"/>
  <c r="V2170" i="1"/>
  <c r="AC2170" i="1" s="1"/>
  <c r="V2185" i="1"/>
  <c r="AC2185" i="1" s="1"/>
  <c r="V2201" i="1"/>
  <c r="AC2201" i="1" s="1"/>
  <c r="V2216" i="1"/>
  <c r="AC2216" i="1" s="1"/>
  <c r="V2231" i="1"/>
  <c r="AC2231" i="1" s="1"/>
  <c r="V2246" i="1"/>
  <c r="AC2246" i="1" s="1"/>
  <c r="V2261" i="1"/>
  <c r="AC2261" i="1" s="1"/>
  <c r="V2276" i="1"/>
  <c r="AC2276" i="1" s="1"/>
  <c r="V2291" i="1"/>
  <c r="AC2291" i="1" s="1"/>
  <c r="V2306" i="1"/>
  <c r="AC2306" i="1" s="1"/>
  <c r="V2321" i="1"/>
  <c r="AC2321" i="1" s="1"/>
  <c r="V2336" i="1"/>
  <c r="AC2336" i="1" s="1"/>
  <c r="V2351" i="1"/>
  <c r="AC2351" i="1" s="1"/>
  <c r="V2366" i="1"/>
  <c r="AC2366" i="1" s="1"/>
  <c r="V2381" i="1"/>
  <c r="AC2381" i="1" s="1"/>
  <c r="V2396" i="1"/>
  <c r="AC2396" i="1" s="1"/>
  <c r="V2410" i="1"/>
  <c r="AC2410" i="1" s="1"/>
  <c r="V2424" i="1"/>
  <c r="AC2424" i="1" s="1"/>
  <c r="V2438" i="1"/>
  <c r="AC2438" i="1" s="1"/>
  <c r="V2452" i="1"/>
  <c r="AC2452" i="1" s="1"/>
  <c r="V2466" i="1"/>
  <c r="AC2466" i="1" s="1"/>
  <c r="V2480" i="1"/>
  <c r="AC2480" i="1" s="1"/>
  <c r="V2494" i="1"/>
  <c r="AC2494" i="1" s="1"/>
  <c r="V2508" i="1"/>
  <c r="AC2508" i="1" s="1"/>
  <c r="V2522" i="1"/>
  <c r="AC2522" i="1" s="1"/>
  <c r="V2536" i="1"/>
  <c r="AC2536" i="1" s="1"/>
  <c r="V2550" i="1"/>
  <c r="AC2550" i="1" s="1"/>
  <c r="V2564" i="1"/>
  <c r="AC2564" i="1" s="1"/>
  <c r="V2578" i="1"/>
  <c r="AC2578" i="1" s="1"/>
  <c r="V2592" i="1"/>
  <c r="AC2592" i="1" s="1"/>
  <c r="V2606" i="1"/>
  <c r="AC2606" i="1" s="1"/>
  <c r="V2620" i="1"/>
  <c r="AC2620" i="1" s="1"/>
  <c r="V2634" i="1"/>
  <c r="AC2634" i="1" s="1"/>
  <c r="V2648" i="1"/>
  <c r="AC2648" i="1" s="1"/>
  <c r="V2662" i="1"/>
  <c r="AC2662" i="1" s="1"/>
  <c r="V2676" i="1"/>
  <c r="AC2676" i="1" s="1"/>
  <c r="V2690" i="1"/>
  <c r="AC2690" i="1" s="1"/>
  <c r="V2704" i="1"/>
  <c r="AC2704" i="1" s="1"/>
  <c r="V2718" i="1"/>
  <c r="AC2718" i="1" s="1"/>
  <c r="V2732" i="1"/>
  <c r="AC2732" i="1" s="1"/>
  <c r="V2746" i="1"/>
  <c r="AC2746" i="1" s="1"/>
  <c r="V2760" i="1"/>
  <c r="AC2760" i="1" s="1"/>
  <c r="V2774" i="1"/>
  <c r="AC2774" i="1" s="1"/>
  <c r="V2788" i="1"/>
  <c r="AC2788" i="1" s="1"/>
  <c r="V2802" i="1"/>
  <c r="AC2802" i="1" s="1"/>
  <c r="V2816" i="1"/>
  <c r="AC2816" i="1" s="1"/>
  <c r="V2830" i="1"/>
  <c r="AC2830" i="1" s="1"/>
  <c r="V2844" i="1"/>
  <c r="AC2844" i="1" s="1"/>
  <c r="V2858" i="1"/>
  <c r="AC2858" i="1" s="1"/>
  <c r="V2872" i="1"/>
  <c r="AC2872" i="1" s="1"/>
  <c r="V2886" i="1"/>
  <c r="AC2886" i="1" s="1"/>
  <c r="V522" i="1"/>
  <c r="AC522" i="1" s="1"/>
  <c r="V615" i="1"/>
  <c r="AC615" i="1" s="1"/>
  <c r="V666" i="1"/>
  <c r="AC666" i="1" s="1"/>
  <c r="V702" i="1"/>
  <c r="AC702" i="1" s="1"/>
  <c r="V746" i="1"/>
  <c r="AC746" i="1" s="1"/>
  <c r="V790" i="1"/>
  <c r="AC790" i="1" s="1"/>
  <c r="V835" i="1"/>
  <c r="AC835" i="1" s="1"/>
  <c r="V879" i="1"/>
  <c r="AC879" i="1" s="1"/>
  <c r="V911" i="1"/>
  <c r="AC911" i="1" s="1"/>
  <c r="V952" i="1"/>
  <c r="AC952" i="1" s="1"/>
  <c r="V993" i="1"/>
  <c r="AC993" i="1" s="1"/>
  <c r="V1034" i="1"/>
  <c r="AC1034" i="1" s="1"/>
  <c r="V1075" i="1"/>
  <c r="AC1075" i="1" s="1"/>
  <c r="V1107" i="1"/>
  <c r="AC1107" i="1" s="1"/>
  <c r="V1148" i="1"/>
  <c r="AC1148" i="1" s="1"/>
  <c r="V1187" i="1"/>
  <c r="AC1187" i="1" s="1"/>
  <c r="V1217" i="1"/>
  <c r="AC1217" i="1" s="1"/>
  <c r="V1247" i="1"/>
  <c r="AC1247" i="1" s="1"/>
  <c r="V1285" i="1"/>
  <c r="AC1285" i="1" s="1"/>
  <c r="V1315" i="1"/>
  <c r="AC1315" i="1" s="1"/>
  <c r="V1343" i="1"/>
  <c r="AC1343" i="1" s="1"/>
  <c r="V1367" i="1"/>
  <c r="AC1367" i="1" s="1"/>
  <c r="V1386" i="1"/>
  <c r="AC1386" i="1" s="1"/>
  <c r="V1410" i="1"/>
  <c r="AC1410" i="1" s="1"/>
  <c r="V1429" i="1"/>
  <c r="AC1429" i="1" s="1"/>
  <c r="V1453" i="1"/>
  <c r="AC1453" i="1" s="1"/>
  <c r="V1477" i="1"/>
  <c r="AC1477" i="1" s="1"/>
  <c r="V1495" i="1"/>
  <c r="AC1495" i="1" s="1"/>
  <c r="V1513" i="1"/>
  <c r="AC1513" i="1" s="1"/>
  <c r="V1535" i="1"/>
  <c r="AC1535" i="1" s="1"/>
  <c r="V1553" i="1"/>
  <c r="AC1553" i="1" s="1"/>
  <c r="V1575" i="1"/>
  <c r="AC1575" i="1" s="1"/>
  <c r="V1593" i="1"/>
  <c r="AC1593" i="1" s="1"/>
  <c r="V1611" i="1"/>
  <c r="AC1611" i="1" s="1"/>
  <c r="V1633" i="1"/>
  <c r="AC1633" i="1" s="1"/>
  <c r="V1651" i="1"/>
  <c r="AC1651" i="1" s="1"/>
  <c r="V1673" i="1"/>
  <c r="AC1673" i="1" s="1"/>
  <c r="V1691" i="1"/>
  <c r="AC1691" i="1" s="1"/>
  <c r="V1709" i="1"/>
  <c r="AC1709" i="1" s="1"/>
  <c r="V1731" i="1"/>
  <c r="AC1731" i="1" s="1"/>
  <c r="V1749" i="1"/>
  <c r="AC1749" i="1" s="1"/>
  <c r="V1771" i="1"/>
  <c r="AC1771" i="1" s="1"/>
  <c r="V1789" i="1"/>
  <c r="AC1789" i="1" s="1"/>
  <c r="V1807" i="1"/>
  <c r="AC1807" i="1" s="1"/>
  <c r="V1829" i="1"/>
  <c r="AC1829" i="1" s="1"/>
  <c r="V1847" i="1"/>
  <c r="AC1847" i="1" s="1"/>
  <c r="V1869" i="1"/>
  <c r="AC1869" i="1" s="1"/>
  <c r="V1885" i="1"/>
  <c r="AC1885" i="1" s="1"/>
  <c r="V1900" i="1"/>
  <c r="AC1900" i="1" s="1"/>
  <c r="V1915" i="1"/>
  <c r="AC1915" i="1" s="1"/>
  <c r="V1930" i="1"/>
  <c r="AC1930" i="1" s="1"/>
  <c r="V1945" i="1"/>
  <c r="AC1945" i="1" s="1"/>
  <c r="V1960" i="1"/>
  <c r="AC1960" i="1" s="1"/>
  <c r="V1975" i="1"/>
  <c r="AC1975" i="1" s="1"/>
  <c r="V1991" i="1"/>
  <c r="AC1991" i="1" s="1"/>
  <c r="V2006" i="1"/>
  <c r="AC2006" i="1" s="1"/>
  <c r="V2021" i="1"/>
  <c r="AC2021" i="1" s="1"/>
  <c r="V2036" i="1"/>
  <c r="AC2036" i="1" s="1"/>
  <c r="V2051" i="1"/>
  <c r="AC2051" i="1" s="1"/>
  <c r="V2066" i="1"/>
  <c r="AC2066" i="1" s="1"/>
  <c r="V2081" i="1"/>
  <c r="AC2081" i="1" s="1"/>
  <c r="V2096" i="1"/>
  <c r="AC2096" i="1" s="1"/>
  <c r="V2111" i="1"/>
  <c r="AC2111" i="1" s="1"/>
  <c r="V2126" i="1"/>
  <c r="AC2126" i="1" s="1"/>
  <c r="V2141" i="1"/>
  <c r="AC2141" i="1" s="1"/>
  <c r="V2156" i="1"/>
  <c r="AC2156" i="1" s="1"/>
  <c r="V2171" i="1"/>
  <c r="AC2171" i="1" s="1"/>
  <c r="V2187" i="1"/>
  <c r="AC2187" i="1" s="1"/>
  <c r="V2202" i="1"/>
  <c r="AC2202" i="1" s="1"/>
  <c r="V2217" i="1"/>
  <c r="AC2217" i="1" s="1"/>
  <c r="V2232" i="1"/>
  <c r="AC2232" i="1" s="1"/>
  <c r="V2247" i="1"/>
  <c r="AC2247" i="1" s="1"/>
  <c r="V2262" i="1"/>
  <c r="AC2262" i="1" s="1"/>
  <c r="V2277" i="1"/>
  <c r="AC2277" i="1" s="1"/>
  <c r="V2292" i="1"/>
  <c r="AC2292" i="1" s="1"/>
  <c r="V2307" i="1"/>
  <c r="AC2307" i="1" s="1"/>
  <c r="V2322" i="1"/>
  <c r="AC2322" i="1" s="1"/>
  <c r="V2337" i="1"/>
  <c r="AC2337" i="1" s="1"/>
  <c r="V2352" i="1"/>
  <c r="AC2352" i="1" s="1"/>
  <c r="V2367" i="1"/>
  <c r="AC2367" i="1" s="1"/>
  <c r="V2383" i="1"/>
  <c r="AC2383" i="1" s="1"/>
  <c r="V2397" i="1"/>
  <c r="AC2397" i="1" s="1"/>
  <c r="V2411" i="1"/>
  <c r="AC2411" i="1" s="1"/>
  <c r="V2425" i="1"/>
  <c r="AC2425" i="1" s="1"/>
  <c r="V2439" i="1"/>
  <c r="AC2439" i="1" s="1"/>
  <c r="V2453" i="1"/>
  <c r="AC2453" i="1" s="1"/>
  <c r="V2467" i="1"/>
  <c r="AC2467" i="1" s="1"/>
  <c r="V2481" i="1"/>
  <c r="AC2481" i="1" s="1"/>
  <c r="V2495" i="1"/>
  <c r="AC2495" i="1" s="1"/>
  <c r="V2509" i="1"/>
  <c r="AC2509" i="1" s="1"/>
  <c r="V2523" i="1"/>
  <c r="AC2523" i="1" s="1"/>
  <c r="V543" i="1"/>
  <c r="AC543" i="1" s="1"/>
  <c r="V616" i="1"/>
  <c r="AC616" i="1" s="1"/>
  <c r="V668" i="1"/>
  <c r="AC668" i="1" s="1"/>
  <c r="V713" i="1"/>
  <c r="AC713" i="1" s="1"/>
  <c r="V747" i="1"/>
  <c r="AC747" i="1" s="1"/>
  <c r="V792" i="1"/>
  <c r="AC792" i="1" s="1"/>
  <c r="V836" i="1"/>
  <c r="AC836" i="1" s="1"/>
  <c r="V880" i="1"/>
  <c r="AC880" i="1" s="1"/>
  <c r="V921" i="1"/>
  <c r="AC921" i="1" s="1"/>
  <c r="V953" i="1"/>
  <c r="AC953" i="1" s="1"/>
  <c r="V994" i="1"/>
  <c r="AC994" i="1" s="1"/>
  <c r="V1035" i="1"/>
  <c r="AC1035" i="1" s="1"/>
  <c r="V1076" i="1"/>
  <c r="AC1076" i="1" s="1"/>
  <c r="V1117" i="1"/>
  <c r="AC1117" i="1" s="1"/>
  <c r="V1149" i="1"/>
  <c r="AC1149" i="1" s="1"/>
  <c r="V1188" i="1"/>
  <c r="AC1188" i="1" s="1"/>
  <c r="V1218" i="1"/>
  <c r="AC1218" i="1" s="1"/>
  <c r="V1256" i="1"/>
  <c r="AC1256" i="1" s="1"/>
  <c r="V1286" i="1"/>
  <c r="AC1286" i="1" s="1"/>
  <c r="V1316" i="1"/>
  <c r="AC1316" i="1" s="1"/>
  <c r="V1344" i="1"/>
  <c r="AC1344" i="1" s="1"/>
  <c r="V1368" i="1"/>
  <c r="AC1368" i="1" s="1"/>
  <c r="V1387" i="1"/>
  <c r="AC1387" i="1" s="1"/>
  <c r="V1411" i="1"/>
  <c r="AC1411" i="1" s="1"/>
  <c r="V1435" i="1"/>
  <c r="AC1435" i="1" s="1"/>
  <c r="V1454" i="1"/>
  <c r="AC1454" i="1" s="1"/>
  <c r="V1478" i="1"/>
  <c r="AC1478" i="1" s="1"/>
  <c r="V1496" i="1"/>
  <c r="AC1496" i="1" s="1"/>
  <c r="V1518" i="1"/>
  <c r="AC1518" i="1" s="1"/>
  <c r="V1536" i="1"/>
  <c r="AC1536" i="1" s="1"/>
  <c r="V1554" i="1"/>
  <c r="AC1554" i="1" s="1"/>
  <c r="V1576" i="1"/>
  <c r="AC1576" i="1" s="1"/>
  <c r="V1594" i="1"/>
  <c r="AC1594" i="1" s="1"/>
  <c r="V1616" i="1"/>
  <c r="AC1616" i="1" s="1"/>
  <c r="V1634" i="1"/>
  <c r="AC1634" i="1" s="1"/>
  <c r="V1652" i="1"/>
  <c r="AC1652" i="1" s="1"/>
  <c r="V1674" i="1"/>
  <c r="AC1674" i="1" s="1"/>
  <c r="V1692" i="1"/>
  <c r="AC1692" i="1" s="1"/>
  <c r="V1714" i="1"/>
  <c r="AC1714" i="1" s="1"/>
  <c r="V1732" i="1"/>
  <c r="AC1732" i="1" s="1"/>
  <c r="V1750" i="1"/>
  <c r="AC1750" i="1" s="1"/>
  <c r="V1772" i="1"/>
  <c r="AC1772" i="1" s="1"/>
  <c r="V1790" i="1"/>
  <c r="AC1790" i="1" s="1"/>
  <c r="V1812" i="1"/>
  <c r="AC1812" i="1" s="1"/>
  <c r="V1830" i="1"/>
  <c r="AC1830" i="1" s="1"/>
  <c r="V1848" i="1"/>
  <c r="AC1848" i="1" s="1"/>
  <c r="V1870" i="1"/>
  <c r="AC1870" i="1" s="1"/>
  <c r="V1886" i="1"/>
  <c r="AC1886" i="1" s="1"/>
  <c r="V1901" i="1"/>
  <c r="AC1901" i="1" s="1"/>
  <c r="V1916" i="1"/>
  <c r="AC1916" i="1" s="1"/>
  <c r="V1931" i="1"/>
  <c r="AC1931" i="1" s="1"/>
  <c r="V1946" i="1"/>
  <c r="AC1946" i="1" s="1"/>
  <c r="V1961" i="1"/>
  <c r="AC1961" i="1" s="1"/>
  <c r="V1977" i="1"/>
  <c r="AC1977" i="1" s="1"/>
  <c r="V1992" i="1"/>
  <c r="AC1992" i="1" s="1"/>
  <c r="V2007" i="1"/>
  <c r="AC2007" i="1" s="1"/>
  <c r="V2022" i="1"/>
  <c r="AC2022" i="1" s="1"/>
  <c r="V2037" i="1"/>
  <c r="AC2037" i="1" s="1"/>
  <c r="V2052" i="1"/>
  <c r="AC2052" i="1" s="1"/>
  <c r="V2067" i="1"/>
  <c r="AC2067" i="1" s="1"/>
  <c r="V2082" i="1"/>
  <c r="AC2082" i="1" s="1"/>
  <c r="V2097" i="1"/>
  <c r="AC2097" i="1" s="1"/>
  <c r="V2112" i="1"/>
  <c r="AC2112" i="1" s="1"/>
  <c r="V544" i="1"/>
  <c r="AC544" i="1" s="1"/>
  <c r="V617" i="1"/>
  <c r="AC617" i="1" s="1"/>
  <c r="V669" i="1"/>
  <c r="AC669" i="1" s="1"/>
  <c r="V714" i="1"/>
  <c r="AC714" i="1" s="1"/>
  <c r="V758" i="1"/>
  <c r="AC758" i="1" s="1"/>
  <c r="V793" i="1"/>
  <c r="AC793" i="1" s="1"/>
  <c r="V837" i="1"/>
  <c r="AC837" i="1" s="1"/>
  <c r="V881" i="1"/>
  <c r="AC881" i="1" s="1"/>
  <c r="V922" i="1"/>
  <c r="AC922" i="1" s="1"/>
  <c r="V963" i="1"/>
  <c r="AC963" i="1" s="1"/>
  <c r="V995" i="1"/>
  <c r="AC995" i="1" s="1"/>
  <c r="V1036" i="1"/>
  <c r="AC1036" i="1" s="1"/>
  <c r="V1077" i="1"/>
  <c r="AC1077" i="1" s="1"/>
  <c r="V1118" i="1"/>
  <c r="AC1118" i="1" s="1"/>
  <c r="V1159" i="1"/>
  <c r="AC1159" i="1" s="1"/>
  <c r="V1189" i="1"/>
  <c r="AC1189" i="1" s="1"/>
  <c r="V1219" i="1"/>
  <c r="AC1219" i="1" s="1"/>
  <c r="V1257" i="1"/>
  <c r="AC1257" i="1" s="1"/>
  <c r="V1287" i="1"/>
  <c r="AC1287" i="1" s="1"/>
  <c r="V1317" i="1"/>
  <c r="AC1317" i="1" s="1"/>
  <c r="V1345" i="1"/>
  <c r="AC1345" i="1" s="1"/>
  <c r="V1369" i="1"/>
  <c r="AC1369" i="1" s="1"/>
  <c r="V1393" i="1"/>
  <c r="AC1393" i="1" s="1"/>
  <c r="V1412" i="1"/>
  <c r="AC1412" i="1" s="1"/>
  <c r="V1436" i="1"/>
  <c r="AC1436" i="1" s="1"/>
  <c r="V1455" i="1"/>
  <c r="AC1455" i="1" s="1"/>
  <c r="V1479" i="1"/>
  <c r="AC1479" i="1" s="1"/>
  <c r="V1497" i="1"/>
  <c r="AC1497" i="1" s="1"/>
  <c r="V1519" i="1"/>
  <c r="AC1519" i="1" s="1"/>
  <c r="V1537" i="1"/>
  <c r="AC1537" i="1" s="1"/>
  <c r="V1555" i="1"/>
  <c r="AC1555" i="1" s="1"/>
  <c r="V1577" i="1"/>
  <c r="AC1577" i="1" s="1"/>
  <c r="V1595" i="1"/>
  <c r="AC1595" i="1" s="1"/>
  <c r="V1617" i="1"/>
  <c r="AC1617" i="1" s="1"/>
  <c r="V1635" i="1"/>
  <c r="AC1635" i="1" s="1"/>
  <c r="V1653" i="1"/>
  <c r="AC1653" i="1" s="1"/>
  <c r="V1675" i="1"/>
  <c r="AC1675" i="1" s="1"/>
  <c r="V1693" i="1"/>
  <c r="AC1693" i="1" s="1"/>
  <c r="V1715" i="1"/>
  <c r="AC1715" i="1" s="1"/>
  <c r="V1733" i="1"/>
  <c r="AC1733" i="1" s="1"/>
  <c r="V1751" i="1"/>
  <c r="AC1751" i="1" s="1"/>
  <c r="V1773" i="1"/>
  <c r="AC1773" i="1" s="1"/>
  <c r="V1791" i="1"/>
  <c r="AC1791" i="1" s="1"/>
  <c r="V1813" i="1"/>
  <c r="AC1813" i="1" s="1"/>
  <c r="V1831" i="1"/>
  <c r="AC1831" i="1" s="1"/>
  <c r="V1849" i="1"/>
  <c r="AC1849" i="1" s="1"/>
  <c r="V1871" i="1"/>
  <c r="AC1871" i="1" s="1"/>
  <c r="V1887" i="1"/>
  <c r="AC1887" i="1" s="1"/>
  <c r="V1902" i="1"/>
  <c r="AC1902" i="1" s="1"/>
  <c r="V1917" i="1"/>
  <c r="AC1917" i="1" s="1"/>
  <c r="V1932" i="1"/>
  <c r="AC1932" i="1" s="1"/>
  <c r="V1947" i="1"/>
  <c r="AC1947" i="1" s="1"/>
  <c r="V1963" i="1"/>
  <c r="AC1963" i="1" s="1"/>
  <c r="V1978" i="1"/>
  <c r="AC1978" i="1" s="1"/>
  <c r="V1993" i="1"/>
  <c r="AC1993" i="1" s="1"/>
  <c r="V2008" i="1"/>
  <c r="AC2008" i="1" s="1"/>
  <c r="V2023" i="1"/>
  <c r="AC2023" i="1" s="1"/>
  <c r="V2038" i="1"/>
  <c r="AC2038" i="1" s="1"/>
  <c r="V2053" i="1"/>
  <c r="AC2053" i="1" s="1"/>
  <c r="V2068" i="1"/>
  <c r="AC2068" i="1" s="1"/>
  <c r="V2083" i="1"/>
  <c r="AC2083" i="1" s="1"/>
  <c r="V2098" i="1"/>
  <c r="AC2098" i="1" s="1"/>
  <c r="V2113" i="1"/>
  <c r="AC2113" i="1" s="1"/>
  <c r="V2128" i="1"/>
  <c r="AC2128" i="1" s="1"/>
  <c r="V2143" i="1"/>
  <c r="AC2143" i="1" s="1"/>
  <c r="V2159" i="1"/>
  <c r="AC2159" i="1" s="1"/>
  <c r="V2174" i="1"/>
  <c r="AC2174" i="1" s="1"/>
  <c r="V2189" i="1"/>
  <c r="AC2189" i="1" s="1"/>
  <c r="V2204" i="1"/>
  <c r="AC2204" i="1" s="1"/>
  <c r="V2219" i="1"/>
  <c r="AC2219" i="1" s="1"/>
  <c r="V2234" i="1"/>
  <c r="AC2234" i="1" s="1"/>
  <c r="V2249" i="1"/>
  <c r="AC2249" i="1" s="1"/>
  <c r="V2264" i="1"/>
  <c r="AC2264" i="1" s="1"/>
  <c r="V2279" i="1"/>
  <c r="AC2279" i="1" s="1"/>
  <c r="V2294" i="1"/>
  <c r="AC2294" i="1" s="1"/>
  <c r="V2309" i="1"/>
  <c r="AC2309" i="1" s="1"/>
  <c r="V2324" i="1"/>
  <c r="AC2324" i="1" s="1"/>
  <c r="V2339" i="1"/>
  <c r="AC2339" i="1" s="1"/>
  <c r="V2355" i="1"/>
  <c r="AC2355" i="1" s="1"/>
  <c r="V2370" i="1"/>
  <c r="AC2370" i="1" s="1"/>
  <c r="V2385" i="1"/>
  <c r="AC2385" i="1" s="1"/>
  <c r="V2399" i="1"/>
  <c r="AC2399" i="1" s="1"/>
  <c r="V2413" i="1"/>
  <c r="AC2413" i="1" s="1"/>
  <c r="V2427" i="1"/>
  <c r="AC2427" i="1" s="1"/>
  <c r="V2441" i="1"/>
  <c r="AC2441" i="1" s="1"/>
  <c r="V561" i="1"/>
  <c r="AC561" i="1" s="1"/>
  <c r="V618" i="1"/>
  <c r="AC618" i="1" s="1"/>
  <c r="V670" i="1"/>
  <c r="AC670" i="1" s="1"/>
  <c r="V715" i="1"/>
  <c r="AC715" i="1" s="1"/>
  <c r="V759" i="1"/>
  <c r="AC759" i="1" s="1"/>
  <c r="V803" i="1"/>
  <c r="AC803" i="1" s="1"/>
  <c r="V838" i="1"/>
  <c r="AC838" i="1" s="1"/>
  <c r="V882" i="1"/>
  <c r="AC882" i="1" s="1"/>
  <c r="V923" i="1"/>
  <c r="AC923" i="1" s="1"/>
  <c r="V964" i="1"/>
  <c r="AC964" i="1" s="1"/>
  <c r="V1005" i="1"/>
  <c r="AC1005" i="1" s="1"/>
  <c r="V1037" i="1"/>
  <c r="AC1037" i="1" s="1"/>
  <c r="V1078" i="1"/>
  <c r="AC1078" i="1" s="1"/>
  <c r="V1119" i="1"/>
  <c r="AC1119" i="1" s="1"/>
  <c r="V1160" i="1"/>
  <c r="AC1160" i="1" s="1"/>
  <c r="V1190" i="1"/>
  <c r="AC1190" i="1" s="1"/>
  <c r="V1228" i="1"/>
  <c r="AC1228" i="1" s="1"/>
  <c r="V1258" i="1"/>
  <c r="AC1258" i="1" s="1"/>
  <c r="V1288" i="1"/>
  <c r="AC1288" i="1" s="1"/>
  <c r="V1325" i="1"/>
  <c r="AC1325" i="1" s="1"/>
  <c r="V1351" i="1"/>
  <c r="AC1351" i="1" s="1"/>
  <c r="V1370" i="1"/>
  <c r="AC1370" i="1" s="1"/>
  <c r="V1394" i="1"/>
  <c r="AC1394" i="1" s="1"/>
  <c r="V1413" i="1"/>
  <c r="AC1413" i="1" s="1"/>
  <c r="V1437" i="1"/>
  <c r="AC1437" i="1" s="1"/>
  <c r="V1456" i="1"/>
  <c r="AC1456" i="1" s="1"/>
  <c r="V1480" i="1"/>
  <c r="AC1480" i="1" s="1"/>
  <c r="V1498" i="1"/>
  <c r="AC1498" i="1" s="1"/>
  <c r="V1520" i="1"/>
  <c r="AC1520" i="1" s="1"/>
  <c r="V1538" i="1"/>
  <c r="AC1538" i="1" s="1"/>
  <c r="V1560" i="1"/>
  <c r="AC1560" i="1" s="1"/>
  <c r="V1578" i="1"/>
  <c r="AC1578" i="1" s="1"/>
  <c r="V1596" i="1"/>
  <c r="AC1596" i="1" s="1"/>
  <c r="V1618" i="1"/>
  <c r="AC1618" i="1" s="1"/>
  <c r="V1636" i="1"/>
  <c r="AC1636" i="1" s="1"/>
  <c r="V1658" i="1"/>
  <c r="AC1658" i="1" s="1"/>
  <c r="V1676" i="1"/>
  <c r="AC1676" i="1" s="1"/>
  <c r="V1694" i="1"/>
  <c r="AC1694" i="1" s="1"/>
  <c r="V1716" i="1"/>
  <c r="AC1716" i="1" s="1"/>
  <c r="V1734" i="1"/>
  <c r="AC1734" i="1" s="1"/>
  <c r="V1756" i="1"/>
  <c r="AC1756" i="1" s="1"/>
  <c r="V1774" i="1"/>
  <c r="AC1774" i="1" s="1"/>
  <c r="V1792" i="1"/>
  <c r="AC1792" i="1" s="1"/>
  <c r="V1814" i="1"/>
  <c r="AC1814" i="1" s="1"/>
  <c r="V1832" i="1"/>
  <c r="AC1832" i="1" s="1"/>
  <c r="V1854" i="1"/>
  <c r="AC1854" i="1" s="1"/>
  <c r="V1872" i="1"/>
  <c r="AC1872" i="1" s="1"/>
  <c r="V1888" i="1"/>
  <c r="AC1888" i="1" s="1"/>
  <c r="V1903" i="1"/>
  <c r="AC1903" i="1" s="1"/>
  <c r="V1918" i="1"/>
  <c r="AC1918" i="1" s="1"/>
  <c r="V1933" i="1"/>
  <c r="AC1933" i="1" s="1"/>
  <c r="V1949" i="1"/>
  <c r="AC1949" i="1" s="1"/>
  <c r="V1964" i="1"/>
  <c r="AC1964" i="1" s="1"/>
  <c r="V1979" i="1"/>
  <c r="AC1979" i="1" s="1"/>
  <c r="V1994" i="1"/>
  <c r="AC1994" i="1" s="1"/>
  <c r="V2009" i="1"/>
  <c r="AC2009" i="1" s="1"/>
  <c r="V2024" i="1"/>
  <c r="AC2024" i="1" s="1"/>
  <c r="V2039" i="1"/>
  <c r="AC2039" i="1" s="1"/>
  <c r="V2054" i="1"/>
  <c r="AC2054" i="1" s="1"/>
  <c r="V2069" i="1"/>
  <c r="AC2069" i="1" s="1"/>
  <c r="V2084" i="1"/>
  <c r="AC2084" i="1" s="1"/>
  <c r="V2099" i="1"/>
  <c r="AC2099" i="1" s="1"/>
  <c r="V2114" i="1"/>
  <c r="AC2114" i="1" s="1"/>
  <c r="V2129" i="1"/>
  <c r="AC2129" i="1" s="1"/>
  <c r="V2145" i="1"/>
  <c r="AC2145" i="1" s="1"/>
  <c r="V2160" i="1"/>
  <c r="AC2160" i="1" s="1"/>
  <c r="V2175" i="1"/>
  <c r="AC2175" i="1" s="1"/>
  <c r="V2190" i="1"/>
  <c r="AC2190" i="1" s="1"/>
  <c r="V2205" i="1"/>
  <c r="AC2205" i="1" s="1"/>
  <c r="V2220" i="1"/>
  <c r="AC2220" i="1" s="1"/>
  <c r="V2235" i="1"/>
  <c r="AC2235" i="1" s="1"/>
  <c r="V2250" i="1"/>
  <c r="AC2250" i="1" s="1"/>
  <c r="V2265" i="1"/>
  <c r="AC2265" i="1" s="1"/>
  <c r="V2280" i="1"/>
  <c r="AC2280" i="1" s="1"/>
  <c r="V2295" i="1"/>
  <c r="AC2295" i="1" s="1"/>
  <c r="V2310" i="1"/>
  <c r="AC2310" i="1" s="1"/>
  <c r="V2325" i="1"/>
  <c r="AC2325" i="1" s="1"/>
  <c r="V2341" i="1"/>
  <c r="AC2341" i="1" s="1"/>
  <c r="V2356" i="1"/>
  <c r="AC2356" i="1" s="1"/>
  <c r="V2371" i="1"/>
  <c r="AC2371" i="1" s="1"/>
  <c r="V2386" i="1"/>
  <c r="AC2386" i="1" s="1"/>
  <c r="V2400" i="1"/>
  <c r="AC2400" i="1" s="1"/>
  <c r="V2414" i="1"/>
  <c r="AC2414" i="1" s="1"/>
  <c r="V2428" i="1"/>
  <c r="AC2428" i="1" s="1"/>
  <c r="V2442" i="1"/>
  <c r="AC2442" i="1" s="1"/>
  <c r="V562" i="1"/>
  <c r="AC562" i="1" s="1"/>
  <c r="V631" i="1"/>
  <c r="AC631" i="1" s="1"/>
  <c r="V671" i="1"/>
  <c r="AC671" i="1" s="1"/>
  <c r="V716" i="1"/>
  <c r="AC716" i="1" s="1"/>
  <c r="V760" i="1"/>
  <c r="AC760" i="1" s="1"/>
  <c r="V804" i="1"/>
  <c r="AC804" i="1" s="1"/>
  <c r="V849" i="1"/>
  <c r="AC849" i="1" s="1"/>
  <c r="V883" i="1"/>
  <c r="AC883" i="1" s="1"/>
  <c r="V924" i="1"/>
  <c r="AC924" i="1" s="1"/>
  <c r="V965" i="1"/>
  <c r="AC965" i="1" s="1"/>
  <c r="V1006" i="1"/>
  <c r="AC1006" i="1" s="1"/>
  <c r="V1047" i="1"/>
  <c r="AC1047" i="1" s="1"/>
  <c r="V1079" i="1"/>
  <c r="AC1079" i="1" s="1"/>
  <c r="V1120" i="1"/>
  <c r="AC1120" i="1" s="1"/>
  <c r="V1161" i="1"/>
  <c r="AC1161" i="1" s="1"/>
  <c r="V1191" i="1"/>
  <c r="AC1191" i="1" s="1"/>
  <c r="V1229" i="1"/>
  <c r="AC1229" i="1" s="1"/>
  <c r="V1259" i="1"/>
  <c r="AC1259" i="1" s="1"/>
  <c r="V1289" i="1"/>
  <c r="AC1289" i="1" s="1"/>
  <c r="V1326" i="1"/>
  <c r="AC1326" i="1" s="1"/>
  <c r="V1352" i="1"/>
  <c r="AC1352" i="1" s="1"/>
  <c r="V1371" i="1"/>
  <c r="AC1371" i="1" s="1"/>
  <c r="V1395" i="1"/>
  <c r="AC1395" i="1" s="1"/>
  <c r="V1414" i="1"/>
  <c r="AC1414" i="1" s="1"/>
  <c r="V1438" i="1"/>
  <c r="AC1438" i="1" s="1"/>
  <c r="V1457" i="1"/>
  <c r="AC1457" i="1" s="1"/>
  <c r="V1481" i="1"/>
  <c r="AC1481" i="1" s="1"/>
  <c r="V1499" i="1"/>
  <c r="AC1499" i="1" s="1"/>
  <c r="V1521" i="1"/>
  <c r="AC1521" i="1" s="1"/>
  <c r="V1539" i="1"/>
  <c r="AC1539" i="1" s="1"/>
  <c r="V1561" i="1"/>
  <c r="AC1561" i="1" s="1"/>
  <c r="V1579" i="1"/>
  <c r="AC1579" i="1" s="1"/>
  <c r="V1597" i="1"/>
  <c r="AC1597" i="1" s="1"/>
  <c r="V1619" i="1"/>
  <c r="AC1619" i="1" s="1"/>
  <c r="V1637" i="1"/>
  <c r="AC1637" i="1" s="1"/>
  <c r="V1659" i="1"/>
  <c r="AC1659" i="1" s="1"/>
  <c r="V1677" i="1"/>
  <c r="AC1677" i="1" s="1"/>
  <c r="V1695" i="1"/>
  <c r="AC1695" i="1" s="1"/>
  <c r="V1717" i="1"/>
  <c r="AC1717" i="1" s="1"/>
  <c r="V1735" i="1"/>
  <c r="AC1735" i="1" s="1"/>
  <c r="V1757" i="1"/>
  <c r="AC1757" i="1" s="1"/>
  <c r="V1775" i="1"/>
  <c r="AC1775" i="1" s="1"/>
  <c r="V1793" i="1"/>
  <c r="AC1793" i="1" s="1"/>
  <c r="V1815" i="1"/>
  <c r="AC1815" i="1" s="1"/>
  <c r="V1833" i="1"/>
  <c r="AC1833" i="1" s="1"/>
  <c r="V1855" i="1"/>
  <c r="AC1855" i="1" s="1"/>
  <c r="V1873" i="1"/>
  <c r="AC1873" i="1" s="1"/>
  <c r="V1889" i="1"/>
  <c r="AC1889" i="1" s="1"/>
  <c r="V1904" i="1"/>
  <c r="AC1904" i="1" s="1"/>
  <c r="V1919" i="1"/>
  <c r="AC1919" i="1" s="1"/>
  <c r="V1935" i="1"/>
  <c r="AC1935" i="1" s="1"/>
  <c r="V1950" i="1"/>
  <c r="AC1950" i="1" s="1"/>
  <c r="V1965" i="1"/>
  <c r="AC1965" i="1" s="1"/>
  <c r="V1980" i="1"/>
  <c r="AC1980" i="1" s="1"/>
  <c r="V1995" i="1"/>
  <c r="AC1995" i="1" s="1"/>
  <c r="V2010" i="1"/>
  <c r="AC2010" i="1" s="1"/>
  <c r="V2025" i="1"/>
  <c r="AC2025" i="1" s="1"/>
  <c r="V2040" i="1"/>
  <c r="AC2040" i="1" s="1"/>
  <c r="V2055" i="1"/>
  <c r="AC2055" i="1" s="1"/>
  <c r="V2070" i="1"/>
  <c r="AC2070" i="1" s="1"/>
  <c r="V2085" i="1"/>
  <c r="AC2085" i="1" s="1"/>
  <c r="V2100" i="1"/>
  <c r="AC2100" i="1" s="1"/>
  <c r="V2115" i="1"/>
  <c r="AC2115" i="1" s="1"/>
  <c r="V2131" i="1"/>
  <c r="AC2131" i="1" s="1"/>
  <c r="V2146" i="1"/>
  <c r="AC2146" i="1" s="1"/>
  <c r="V2161" i="1"/>
  <c r="AC2161" i="1" s="1"/>
  <c r="V2176" i="1"/>
  <c r="AC2176" i="1" s="1"/>
  <c r="V576" i="1"/>
  <c r="AC576" i="1" s="1"/>
  <c r="V632" i="1"/>
  <c r="AC632" i="1" s="1"/>
  <c r="V683" i="1"/>
  <c r="AC683" i="1" s="1"/>
  <c r="V717" i="1"/>
  <c r="AC717" i="1" s="1"/>
  <c r="V761" i="1"/>
  <c r="AC761" i="1" s="1"/>
  <c r="V806" i="1"/>
  <c r="AC806" i="1" s="1"/>
  <c r="V850" i="1"/>
  <c r="AC850" i="1" s="1"/>
  <c r="V893" i="1"/>
  <c r="AC893" i="1" s="1"/>
  <c r="V925" i="1"/>
  <c r="AC925" i="1" s="1"/>
  <c r="V966" i="1"/>
  <c r="AC966" i="1" s="1"/>
  <c r="V1007" i="1"/>
  <c r="AC1007" i="1" s="1"/>
  <c r="V1048" i="1"/>
  <c r="AC1048" i="1" s="1"/>
  <c r="V1089" i="1"/>
  <c r="AC1089" i="1" s="1"/>
  <c r="V1121" i="1"/>
  <c r="AC1121" i="1" s="1"/>
  <c r="V1162" i="1"/>
  <c r="AC1162" i="1" s="1"/>
  <c r="V1200" i="1"/>
  <c r="AC1200" i="1" s="1"/>
  <c r="V1230" i="1"/>
  <c r="AC1230" i="1" s="1"/>
  <c r="V1260" i="1"/>
  <c r="AC1260" i="1" s="1"/>
  <c r="V1298" i="1"/>
  <c r="AC1298" i="1" s="1"/>
  <c r="V1327" i="1"/>
  <c r="AC1327" i="1" s="1"/>
  <c r="V1353" i="1"/>
  <c r="AC1353" i="1" s="1"/>
  <c r="V1372" i="1"/>
  <c r="AC1372" i="1" s="1"/>
  <c r="V1396" i="1"/>
  <c r="AC1396" i="1" s="1"/>
  <c r="V1415" i="1"/>
  <c r="AC1415" i="1" s="1"/>
  <c r="V1439" i="1"/>
  <c r="AC1439" i="1" s="1"/>
  <c r="V1463" i="1"/>
  <c r="AC1463" i="1" s="1"/>
  <c r="V1482" i="1"/>
  <c r="AC1482" i="1" s="1"/>
  <c r="V1504" i="1"/>
  <c r="AC1504" i="1" s="1"/>
  <c r="V1522" i="1"/>
  <c r="AC1522" i="1" s="1"/>
  <c r="V1540" i="1"/>
  <c r="AC1540" i="1" s="1"/>
  <c r="V1562" i="1"/>
  <c r="AC1562" i="1" s="1"/>
  <c r="V1580" i="1"/>
  <c r="AC1580" i="1" s="1"/>
  <c r="V1602" i="1"/>
  <c r="AC1602" i="1" s="1"/>
  <c r="V1620" i="1"/>
  <c r="AC1620" i="1" s="1"/>
  <c r="V1638" i="1"/>
  <c r="AC1638" i="1" s="1"/>
  <c r="V1660" i="1"/>
  <c r="AC1660" i="1" s="1"/>
  <c r="V1678" i="1"/>
  <c r="AC1678" i="1" s="1"/>
  <c r="V1700" i="1"/>
  <c r="AC1700" i="1" s="1"/>
  <c r="V1718" i="1"/>
  <c r="AC1718" i="1" s="1"/>
  <c r="V1736" i="1"/>
  <c r="AC1736" i="1" s="1"/>
  <c r="V1758" i="1"/>
  <c r="AC1758" i="1" s="1"/>
  <c r="V1776" i="1"/>
  <c r="AC1776" i="1" s="1"/>
  <c r="V1798" i="1"/>
  <c r="AC1798" i="1" s="1"/>
  <c r="V1816" i="1"/>
  <c r="AC1816" i="1" s="1"/>
  <c r="V1834" i="1"/>
  <c r="AC1834" i="1" s="1"/>
  <c r="V1856" i="1"/>
  <c r="AC1856" i="1" s="1"/>
  <c r="V1874" i="1"/>
  <c r="AC1874" i="1" s="1"/>
  <c r="V1890" i="1"/>
  <c r="AC1890" i="1" s="1"/>
  <c r="V1905" i="1"/>
  <c r="AC1905" i="1" s="1"/>
  <c r="V1921" i="1"/>
  <c r="AC1921" i="1" s="1"/>
  <c r="V1936" i="1"/>
  <c r="AC1936" i="1" s="1"/>
  <c r="V1951" i="1"/>
  <c r="AC1951" i="1" s="1"/>
  <c r="V1966" i="1"/>
  <c r="AC1966" i="1" s="1"/>
  <c r="V1981" i="1"/>
  <c r="AC1981" i="1" s="1"/>
  <c r="V1996" i="1"/>
  <c r="AC1996" i="1" s="1"/>
  <c r="V2011" i="1"/>
  <c r="AC2011" i="1" s="1"/>
  <c r="V2026" i="1"/>
  <c r="AC2026" i="1" s="1"/>
  <c r="V2041" i="1"/>
  <c r="AC2041" i="1" s="1"/>
  <c r="V2056" i="1"/>
  <c r="AC2056" i="1" s="1"/>
  <c r="V2071" i="1"/>
  <c r="AC2071" i="1" s="1"/>
  <c r="V2086" i="1"/>
  <c r="AC2086" i="1" s="1"/>
  <c r="V18" i="1"/>
  <c r="AC18" i="1" s="1"/>
  <c r="V58" i="1"/>
  <c r="AC58" i="1" s="1"/>
  <c r="V36" i="1"/>
  <c r="AC36" i="1" s="1"/>
  <c r="V226" i="1"/>
  <c r="AC226" i="1" s="1"/>
  <c r="V208" i="1"/>
  <c r="AC208" i="1" s="1"/>
  <c r="V186" i="1"/>
  <c r="AC186" i="1" s="1"/>
  <c r="V168" i="1"/>
  <c r="AC168" i="1" s="1"/>
  <c r="V150" i="1"/>
  <c r="AC150" i="1" s="1"/>
  <c r="V126" i="1"/>
  <c r="AC126" i="1" s="1"/>
  <c r="V102" i="1"/>
  <c r="AC102" i="1" s="1"/>
  <c r="V83" i="1"/>
  <c r="AC83" i="1" s="1"/>
  <c r="V3115" i="1"/>
  <c r="AC3115" i="1" s="1"/>
  <c r="V3096" i="1"/>
  <c r="AC3096" i="1" s="1"/>
  <c r="V3072" i="1"/>
  <c r="AC3072" i="1" s="1"/>
  <c r="V3053" i="1"/>
  <c r="AC3053" i="1" s="1"/>
  <c r="V3029" i="1"/>
  <c r="AC3029" i="1" s="1"/>
  <c r="V3010" i="1"/>
  <c r="AC3010" i="1" s="1"/>
  <c r="V2985" i="1"/>
  <c r="AC2985" i="1" s="1"/>
  <c r="V2957" i="1"/>
  <c r="AC2957" i="1" s="1"/>
  <c r="V2929" i="1"/>
  <c r="AC2929" i="1" s="1"/>
  <c r="V2901" i="1"/>
  <c r="AC2901" i="1" s="1"/>
  <c r="V2864" i="1"/>
  <c r="AC2864" i="1" s="1"/>
  <c r="V2834" i="1"/>
  <c r="AC2834" i="1" s="1"/>
  <c r="V2804" i="1"/>
  <c r="AC2804" i="1" s="1"/>
  <c r="V2766" i="1"/>
  <c r="AC2766" i="1" s="1"/>
  <c r="V2736" i="1"/>
  <c r="AC2736" i="1" s="1"/>
  <c r="V2706" i="1"/>
  <c r="AC2706" i="1" s="1"/>
  <c r="V2668" i="1"/>
  <c r="AC2668" i="1" s="1"/>
  <c r="V2638" i="1"/>
  <c r="AC2638" i="1" s="1"/>
  <c r="V2608" i="1"/>
  <c r="AC2608" i="1" s="1"/>
  <c r="V2570" i="1"/>
  <c r="AC2570" i="1" s="1"/>
  <c r="V2540" i="1"/>
  <c r="AC2540" i="1" s="1"/>
  <c r="V2500" i="1"/>
  <c r="AC2500" i="1" s="1"/>
  <c r="V2468" i="1"/>
  <c r="AC2468" i="1" s="1"/>
  <c r="V2412" i="1"/>
  <c r="AC2412" i="1" s="1"/>
  <c r="V2342" i="1"/>
  <c r="AC2342" i="1" s="1"/>
  <c r="V2267" i="1"/>
  <c r="AC2267" i="1" s="1"/>
  <c r="V2203" i="1"/>
  <c r="AC2203" i="1" s="1"/>
  <c r="V17" i="1"/>
  <c r="AC17" i="1" s="1"/>
  <c r="V57" i="1"/>
  <c r="AC57" i="1" s="1"/>
  <c r="V35" i="1"/>
  <c r="AC35" i="1" s="1"/>
  <c r="V225" i="1"/>
  <c r="AC225" i="1" s="1"/>
  <c r="V207" i="1"/>
  <c r="AC207" i="1" s="1"/>
  <c r="V185" i="1"/>
  <c r="AC185" i="1" s="1"/>
  <c r="V167" i="1"/>
  <c r="AC167" i="1" s="1"/>
  <c r="V144" i="1"/>
  <c r="AC144" i="1" s="1"/>
  <c r="V125" i="1"/>
  <c r="AC125" i="1" s="1"/>
  <c r="V101" i="1"/>
  <c r="AC101" i="1" s="1"/>
  <c r="V82" i="1"/>
  <c r="AC82" i="1" s="1"/>
  <c r="V3114" i="1"/>
  <c r="AC3114" i="1" s="1"/>
  <c r="V3095" i="1"/>
  <c r="AC3095" i="1" s="1"/>
  <c r="V3071" i="1"/>
  <c r="AC3071" i="1" s="1"/>
  <c r="V3052" i="1"/>
  <c r="AC3052" i="1" s="1"/>
  <c r="V3028" i="1"/>
  <c r="AC3028" i="1" s="1"/>
  <c r="V3004" i="1"/>
  <c r="AC3004" i="1" s="1"/>
  <c r="V2984" i="1"/>
  <c r="AC2984" i="1" s="1"/>
  <c r="V2956" i="1"/>
  <c r="AC2956" i="1" s="1"/>
  <c r="V2928" i="1"/>
  <c r="AC2928" i="1" s="1"/>
  <c r="V2900" i="1"/>
  <c r="AC2900" i="1" s="1"/>
  <c r="V2863" i="1"/>
  <c r="AC2863" i="1" s="1"/>
  <c r="V2833" i="1"/>
  <c r="AC2833" i="1" s="1"/>
  <c r="V2803" i="1"/>
  <c r="AC2803" i="1" s="1"/>
  <c r="V2765" i="1"/>
  <c r="AC2765" i="1" s="1"/>
  <c r="V2735" i="1"/>
  <c r="AC2735" i="1" s="1"/>
  <c r="V2705" i="1"/>
  <c r="AC2705" i="1" s="1"/>
  <c r="V2667" i="1"/>
  <c r="AC2667" i="1" s="1"/>
  <c r="V2637" i="1"/>
  <c r="AC2637" i="1" s="1"/>
  <c r="V2607" i="1"/>
  <c r="AC2607" i="1" s="1"/>
  <c r="V2569" i="1"/>
  <c r="AC2569" i="1" s="1"/>
  <c r="V2539" i="1"/>
  <c r="AC2539" i="1" s="1"/>
  <c r="V2499" i="1"/>
  <c r="AC2499" i="1" s="1"/>
  <c r="V2458" i="1"/>
  <c r="AC2458" i="1" s="1"/>
  <c r="V2402" i="1"/>
  <c r="AC2402" i="1" s="1"/>
  <c r="V2338" i="1"/>
  <c r="AC2338" i="1" s="1"/>
  <c r="V2266" i="1"/>
  <c r="AC2266" i="1" s="1"/>
  <c r="V2192" i="1"/>
  <c r="AC2192" i="1" s="1"/>
  <c r="V16" i="1"/>
  <c r="AC16" i="1" s="1"/>
  <c r="V52" i="1"/>
  <c r="AC52" i="1" s="1"/>
  <c r="V34" i="1"/>
  <c r="AC34" i="1" s="1"/>
  <c r="V224" i="1"/>
  <c r="AC224" i="1" s="1"/>
  <c r="V206" i="1"/>
  <c r="AC206" i="1" s="1"/>
  <c r="V184" i="1"/>
  <c r="AC184" i="1" s="1"/>
  <c r="V166" i="1"/>
  <c r="AC166" i="1" s="1"/>
  <c r="V143" i="1"/>
  <c r="AC143" i="1" s="1"/>
  <c r="V124" i="1"/>
  <c r="AC124" i="1" s="1"/>
  <c r="V100" i="1"/>
  <c r="AC100" i="1" s="1"/>
  <c r="V81" i="1"/>
  <c r="AC81" i="1" s="1"/>
  <c r="V3113" i="1"/>
  <c r="AC3113" i="1" s="1"/>
  <c r="V3094" i="1"/>
  <c r="AC3094" i="1" s="1"/>
  <c r="V3070" i="1"/>
  <c r="AC3070" i="1" s="1"/>
  <c r="V3046" i="1"/>
  <c r="AC3046" i="1" s="1"/>
  <c r="V3027" i="1"/>
  <c r="AC3027" i="1" s="1"/>
  <c r="V3003" i="1"/>
  <c r="AC3003" i="1" s="1"/>
  <c r="V2976" i="1"/>
  <c r="AC2976" i="1" s="1"/>
  <c r="V2948" i="1"/>
  <c r="AC2948" i="1" s="1"/>
  <c r="V2920" i="1"/>
  <c r="AC2920" i="1" s="1"/>
  <c r="V2892" i="1"/>
  <c r="AC2892" i="1" s="1"/>
  <c r="V2862" i="1"/>
  <c r="AC2862" i="1" s="1"/>
  <c r="V2832" i="1"/>
  <c r="AC2832" i="1" s="1"/>
  <c r="V2794" i="1"/>
  <c r="AC2794" i="1" s="1"/>
  <c r="V2764" i="1"/>
  <c r="AC2764" i="1" s="1"/>
  <c r="V2734" i="1"/>
  <c r="AC2734" i="1" s="1"/>
  <c r="V2696" i="1"/>
  <c r="AC2696" i="1" s="1"/>
  <c r="V2666" i="1"/>
  <c r="AC2666" i="1" s="1"/>
  <c r="V2636" i="1"/>
  <c r="AC2636" i="1" s="1"/>
  <c r="V2598" i="1"/>
  <c r="AC2598" i="1" s="1"/>
  <c r="V2568" i="1"/>
  <c r="AC2568" i="1" s="1"/>
  <c r="V2538" i="1"/>
  <c r="AC2538" i="1" s="1"/>
  <c r="V2498" i="1"/>
  <c r="AC2498" i="1" s="1"/>
  <c r="V2457" i="1"/>
  <c r="AC2457" i="1" s="1"/>
  <c r="V2401" i="1"/>
  <c r="AC2401" i="1" s="1"/>
  <c r="V2328" i="1"/>
  <c r="AC2328" i="1" s="1"/>
  <c r="V2263" i="1"/>
  <c r="AC2263" i="1" s="1"/>
  <c r="V2191" i="1"/>
  <c r="AC2191" i="1" s="1"/>
  <c r="V15" i="1"/>
  <c r="AC15" i="1" s="1"/>
  <c r="V51" i="1"/>
  <c r="AC51" i="1" s="1"/>
  <c r="V33" i="1"/>
  <c r="AC33" i="1" s="1"/>
  <c r="V223" i="1"/>
  <c r="AC223" i="1" s="1"/>
  <c r="V205" i="1"/>
  <c r="AC205" i="1" s="1"/>
  <c r="V183" i="1"/>
  <c r="AC183" i="1" s="1"/>
  <c r="V165" i="1"/>
  <c r="AC165" i="1" s="1"/>
  <c r="V142" i="1"/>
  <c r="AC142" i="1" s="1"/>
  <c r="V123" i="1"/>
  <c r="AC123" i="1" s="1"/>
  <c r="V99" i="1"/>
  <c r="AC99" i="1" s="1"/>
  <c r="V80" i="1"/>
  <c r="AC80" i="1" s="1"/>
  <c r="V3112" i="1"/>
  <c r="AC3112" i="1" s="1"/>
  <c r="V3088" i="1"/>
  <c r="AC3088" i="1" s="1"/>
  <c r="V3069" i="1"/>
  <c r="AC3069" i="1" s="1"/>
  <c r="V3045" i="1"/>
  <c r="AC3045" i="1" s="1"/>
  <c r="V3026" i="1"/>
  <c r="AC3026" i="1" s="1"/>
  <c r="V3002" i="1"/>
  <c r="AC3002" i="1" s="1"/>
  <c r="V2975" i="1"/>
  <c r="AC2975" i="1" s="1"/>
  <c r="V2947" i="1"/>
  <c r="AC2947" i="1" s="1"/>
  <c r="V2919" i="1"/>
  <c r="AC2919" i="1" s="1"/>
  <c r="V2891" i="1"/>
  <c r="AC2891" i="1" s="1"/>
  <c r="V2861" i="1"/>
  <c r="AC2861" i="1" s="1"/>
  <c r="V2831" i="1"/>
  <c r="AC2831" i="1" s="1"/>
  <c r="V2793" i="1"/>
  <c r="AC2793" i="1" s="1"/>
  <c r="V2763" i="1"/>
  <c r="AC2763" i="1" s="1"/>
  <c r="V2733" i="1"/>
  <c r="AC2733" i="1" s="1"/>
  <c r="V2695" i="1"/>
  <c r="AC2695" i="1" s="1"/>
  <c r="V2665" i="1"/>
  <c r="AC2665" i="1" s="1"/>
  <c r="V2635" i="1"/>
  <c r="AC2635" i="1" s="1"/>
  <c r="V2597" i="1"/>
  <c r="AC2597" i="1" s="1"/>
  <c r="V2567" i="1"/>
  <c r="AC2567" i="1" s="1"/>
  <c r="V2537" i="1"/>
  <c r="AC2537" i="1" s="1"/>
  <c r="V2497" i="1"/>
  <c r="AC2497" i="1" s="1"/>
  <c r="V2456" i="1"/>
  <c r="AC2456" i="1" s="1"/>
  <c r="V2398" i="1"/>
  <c r="AC2398" i="1" s="1"/>
  <c r="V2327" i="1"/>
  <c r="AC2327" i="1" s="1"/>
  <c r="V2252" i="1"/>
  <c r="AC2252" i="1" s="1"/>
  <c r="V2188" i="1"/>
  <c r="AC2188" i="1" s="1"/>
  <c r="V14" i="1"/>
  <c r="AC14" i="1" s="1"/>
  <c r="V50" i="1"/>
  <c r="AC50" i="1" s="1"/>
  <c r="V32" i="1"/>
  <c r="AC32" i="1" s="1"/>
  <c r="V222" i="1"/>
  <c r="AC222" i="1" s="1"/>
  <c r="V200" i="1"/>
  <c r="AC200" i="1" s="1"/>
  <c r="V182" i="1"/>
  <c r="AC182" i="1" s="1"/>
  <c r="V164" i="1"/>
  <c r="AC164" i="1" s="1"/>
  <c r="V141" i="1"/>
  <c r="AC141" i="1" s="1"/>
  <c r="V122" i="1"/>
  <c r="AC122" i="1" s="1"/>
  <c r="V98" i="1"/>
  <c r="AC98" i="1" s="1"/>
  <c r="V74" i="1"/>
  <c r="AC74" i="1" s="1"/>
  <c r="V3111" i="1"/>
  <c r="AC3111" i="1" s="1"/>
  <c r="V3087" i="1"/>
  <c r="AC3087" i="1" s="1"/>
  <c r="V3068" i="1"/>
  <c r="AC3068" i="1" s="1"/>
  <c r="V3044" i="1"/>
  <c r="AC3044" i="1" s="1"/>
  <c r="V3025" i="1"/>
  <c r="AC3025" i="1" s="1"/>
  <c r="V3001" i="1"/>
  <c r="AC3001" i="1" s="1"/>
  <c r="V2974" i="1"/>
  <c r="AC2974" i="1" s="1"/>
  <c r="V2946" i="1"/>
  <c r="AC2946" i="1" s="1"/>
  <c r="V2918" i="1"/>
  <c r="AC2918" i="1" s="1"/>
  <c r="V2890" i="1"/>
  <c r="AC2890" i="1" s="1"/>
  <c r="V2860" i="1"/>
  <c r="AC2860" i="1" s="1"/>
  <c r="V2822" i="1"/>
  <c r="AC2822" i="1" s="1"/>
  <c r="V2792" i="1"/>
  <c r="AC2792" i="1" s="1"/>
  <c r="V2762" i="1"/>
  <c r="AC2762" i="1" s="1"/>
  <c r="V2724" i="1"/>
  <c r="AC2724" i="1" s="1"/>
  <c r="V2694" i="1"/>
  <c r="AC2694" i="1" s="1"/>
  <c r="V2664" i="1"/>
  <c r="AC2664" i="1" s="1"/>
  <c r="V2626" i="1"/>
  <c r="AC2626" i="1" s="1"/>
  <c r="V2596" i="1"/>
  <c r="AC2596" i="1" s="1"/>
  <c r="V2566" i="1"/>
  <c r="AC2566" i="1" s="1"/>
  <c r="V2528" i="1"/>
  <c r="AC2528" i="1" s="1"/>
  <c r="V2496" i="1"/>
  <c r="AC2496" i="1" s="1"/>
  <c r="V2455" i="1"/>
  <c r="AC2455" i="1" s="1"/>
  <c r="V2388" i="1"/>
  <c r="AC2388" i="1" s="1"/>
  <c r="V2323" i="1"/>
  <c r="AC2323" i="1" s="1"/>
  <c r="V2251" i="1"/>
  <c r="AC2251" i="1" s="1"/>
  <c r="V2177" i="1"/>
  <c r="AC2177" i="1" s="1"/>
  <c r="V13" i="1"/>
  <c r="AC13" i="1" s="1"/>
  <c r="V49" i="1"/>
  <c r="AC49" i="1" s="1"/>
  <c r="V31" i="1"/>
  <c r="AC31" i="1" s="1"/>
  <c r="V221" i="1"/>
  <c r="AC221" i="1" s="1"/>
  <c r="V199" i="1"/>
  <c r="AC199" i="1" s="1"/>
  <c r="V181" i="1"/>
  <c r="AC181" i="1" s="1"/>
  <c r="V163" i="1"/>
  <c r="AC163" i="1" s="1"/>
  <c r="V140" i="1"/>
  <c r="AC140" i="1" s="1"/>
  <c r="V116" i="1"/>
  <c r="AC116" i="1" s="1"/>
  <c r="V97" i="1"/>
  <c r="AC97" i="1" s="1"/>
  <c r="V73" i="1"/>
  <c r="AC73" i="1" s="1"/>
  <c r="V3110" i="1"/>
  <c r="AC3110" i="1" s="1"/>
  <c r="V3086" i="1"/>
  <c r="AC3086" i="1" s="1"/>
  <c r="V3067" i="1"/>
  <c r="AC3067" i="1" s="1"/>
  <c r="V3043" i="1"/>
  <c r="AC3043" i="1" s="1"/>
  <c r="V3024" i="1"/>
  <c r="AC3024" i="1" s="1"/>
  <c r="V3000" i="1"/>
  <c r="AC3000" i="1" s="1"/>
  <c r="V2973" i="1"/>
  <c r="AC2973" i="1" s="1"/>
  <c r="V2945" i="1"/>
  <c r="AC2945" i="1" s="1"/>
  <c r="V2917" i="1"/>
  <c r="AC2917" i="1" s="1"/>
  <c r="V2889" i="1"/>
  <c r="AC2889" i="1" s="1"/>
  <c r="V2859" i="1"/>
  <c r="AC2859" i="1" s="1"/>
  <c r="V2821" i="1"/>
  <c r="AC2821" i="1" s="1"/>
  <c r="V2791" i="1"/>
  <c r="AC2791" i="1" s="1"/>
  <c r="V2761" i="1"/>
  <c r="AC2761" i="1" s="1"/>
  <c r="V2723" i="1"/>
  <c r="AC2723" i="1" s="1"/>
  <c r="V2693" i="1"/>
  <c r="AC2693" i="1" s="1"/>
  <c r="V2663" i="1"/>
  <c r="AC2663" i="1" s="1"/>
  <c r="V2625" i="1"/>
  <c r="AC2625" i="1" s="1"/>
  <c r="V2595" i="1"/>
  <c r="AC2595" i="1" s="1"/>
  <c r="V2565" i="1"/>
  <c r="AC2565" i="1" s="1"/>
  <c r="V2527" i="1"/>
  <c r="AC2527" i="1" s="1"/>
  <c r="V2486" i="1"/>
  <c r="AC2486" i="1" s="1"/>
  <c r="V2454" i="1"/>
  <c r="AC2454" i="1" s="1"/>
  <c r="V2387" i="1"/>
  <c r="AC2387" i="1" s="1"/>
  <c r="V2313" i="1"/>
  <c r="AC2313" i="1" s="1"/>
  <c r="V2248" i="1"/>
  <c r="AC2248" i="1" s="1"/>
  <c r="V2173" i="1"/>
  <c r="AC2173" i="1" s="1"/>
  <c r="V12" i="1"/>
  <c r="AC12" i="1" s="1"/>
  <c r="V48" i="1"/>
  <c r="AC48" i="1" s="1"/>
  <c r="V30" i="1"/>
  <c r="AC30" i="1" s="1"/>
  <c r="V220" i="1"/>
  <c r="AC220" i="1" s="1"/>
  <c r="V198" i="1"/>
  <c r="AC198" i="1" s="1"/>
  <c r="V180" i="1"/>
  <c r="AC180" i="1" s="1"/>
  <c r="V158" i="1"/>
  <c r="AC158" i="1" s="1"/>
  <c r="V139" i="1"/>
  <c r="AC139" i="1" s="1"/>
  <c r="V115" i="1"/>
  <c r="AC115" i="1" s="1"/>
  <c r="V96" i="1"/>
  <c r="AC96" i="1" s="1"/>
  <c r="V72" i="1"/>
  <c r="AC72" i="1" s="1"/>
  <c r="V3109" i="1"/>
  <c r="AC3109" i="1" s="1"/>
  <c r="V3085" i="1"/>
  <c r="AC3085" i="1" s="1"/>
  <c r="V3066" i="1"/>
  <c r="AC3066" i="1" s="1"/>
  <c r="V3042" i="1"/>
  <c r="AC3042" i="1" s="1"/>
  <c r="V3018" i="1"/>
  <c r="AC3018" i="1" s="1"/>
  <c r="V2999" i="1"/>
  <c r="AC2999" i="1" s="1"/>
  <c r="V2972" i="1"/>
  <c r="AC2972" i="1" s="1"/>
  <c r="V2944" i="1"/>
  <c r="AC2944" i="1" s="1"/>
  <c r="V2916" i="1"/>
  <c r="AC2916" i="1" s="1"/>
  <c r="V2888" i="1"/>
  <c r="AC2888" i="1" s="1"/>
  <c r="V2850" i="1"/>
  <c r="AC2850" i="1" s="1"/>
  <c r="V2820" i="1"/>
  <c r="AC2820" i="1" s="1"/>
  <c r="V2790" i="1"/>
  <c r="AC2790" i="1" s="1"/>
  <c r="V2752" i="1"/>
  <c r="AC2752" i="1" s="1"/>
  <c r="V2722" i="1"/>
  <c r="AC2722" i="1" s="1"/>
  <c r="V2692" i="1"/>
  <c r="AC2692" i="1" s="1"/>
  <c r="V2654" i="1"/>
  <c r="AC2654" i="1" s="1"/>
  <c r="V2624" i="1"/>
  <c r="AC2624" i="1" s="1"/>
  <c r="V2594" i="1"/>
  <c r="AC2594" i="1" s="1"/>
  <c r="V2556" i="1"/>
  <c r="AC2556" i="1" s="1"/>
  <c r="V2526" i="1"/>
  <c r="AC2526" i="1" s="1"/>
  <c r="V2485" i="1"/>
  <c r="AC2485" i="1" s="1"/>
  <c r="V2444" i="1"/>
  <c r="AC2444" i="1" s="1"/>
  <c r="V2384" i="1"/>
  <c r="AC2384" i="1" s="1"/>
  <c r="V2311" i="1"/>
  <c r="AC2311" i="1" s="1"/>
  <c r="V2237" i="1"/>
  <c r="AC2237" i="1" s="1"/>
  <c r="V2162" i="1"/>
  <c r="AC2162" i="1" s="1"/>
  <c r="V11" i="1"/>
  <c r="AC11" i="1" s="1"/>
  <c r="V47" i="1"/>
  <c r="AC47" i="1" s="1"/>
  <c r="V29" i="1"/>
  <c r="AC29" i="1" s="1"/>
  <c r="V219" i="1"/>
  <c r="AC219" i="1" s="1"/>
  <c r="V197" i="1"/>
  <c r="AC197" i="1" s="1"/>
  <c r="V179" i="1"/>
  <c r="AC179" i="1" s="1"/>
  <c r="V157" i="1"/>
  <c r="AC157" i="1" s="1"/>
  <c r="V138" i="1"/>
  <c r="AC138" i="1" s="1"/>
  <c r="V114" i="1"/>
  <c r="AC114" i="1" s="1"/>
  <c r="V95" i="1"/>
  <c r="AC95" i="1" s="1"/>
  <c r="V71" i="1"/>
  <c r="AC71" i="1" s="1"/>
  <c r="V3108" i="1"/>
  <c r="AC3108" i="1" s="1"/>
  <c r="V3084" i="1"/>
  <c r="AC3084" i="1" s="1"/>
  <c r="V3060" i="1"/>
  <c r="AC3060" i="1" s="1"/>
  <c r="V3041" i="1"/>
  <c r="AC3041" i="1" s="1"/>
  <c r="V3017" i="1"/>
  <c r="AC3017" i="1" s="1"/>
  <c r="V2998" i="1"/>
  <c r="AC2998" i="1" s="1"/>
  <c r="V2971" i="1"/>
  <c r="AC2971" i="1" s="1"/>
  <c r="V2943" i="1"/>
  <c r="AC2943" i="1" s="1"/>
  <c r="V2915" i="1"/>
  <c r="AC2915" i="1" s="1"/>
  <c r="V2887" i="1"/>
  <c r="AC2887" i="1" s="1"/>
  <c r="V2849" i="1"/>
  <c r="AC2849" i="1" s="1"/>
  <c r="V2819" i="1"/>
  <c r="AC2819" i="1" s="1"/>
  <c r="V2789" i="1"/>
  <c r="AC2789" i="1" s="1"/>
  <c r="V2751" i="1"/>
  <c r="AC2751" i="1" s="1"/>
  <c r="V2721" i="1"/>
  <c r="AC2721" i="1" s="1"/>
  <c r="V2691" i="1"/>
  <c r="AC2691" i="1" s="1"/>
  <c r="V2653" i="1"/>
  <c r="AC2653" i="1" s="1"/>
  <c r="V2623" i="1"/>
  <c r="AC2623" i="1" s="1"/>
  <c r="V2593" i="1"/>
  <c r="AC2593" i="1" s="1"/>
  <c r="V2555" i="1"/>
  <c r="AC2555" i="1" s="1"/>
  <c r="V2525" i="1"/>
  <c r="AC2525" i="1" s="1"/>
  <c r="V2484" i="1"/>
  <c r="AC2484" i="1" s="1"/>
  <c r="V2443" i="1"/>
  <c r="AC2443" i="1" s="1"/>
  <c r="V2373" i="1"/>
  <c r="AC2373" i="1" s="1"/>
  <c r="V2308" i="1"/>
  <c r="AC2308" i="1" s="1"/>
  <c r="V2236" i="1"/>
  <c r="AC2236" i="1" s="1"/>
  <c r="V2157" i="1"/>
  <c r="AC2157" i="1" s="1"/>
  <c r="V10" i="1"/>
  <c r="AC10" i="1" s="1"/>
  <c r="V46" i="1"/>
  <c r="AC46" i="1" s="1"/>
  <c r="V24" i="1"/>
  <c r="AC24" i="1" s="1"/>
  <c r="V214" i="1"/>
  <c r="AC214" i="1" s="1"/>
  <c r="V196" i="1"/>
  <c r="AC196" i="1" s="1"/>
  <c r="V178" i="1"/>
  <c r="AC178" i="1" s="1"/>
  <c r="V156" i="1"/>
  <c r="AC156" i="1" s="1"/>
  <c r="V137" i="1"/>
  <c r="AC137" i="1" s="1"/>
  <c r="V113" i="1"/>
  <c r="AC113" i="1" s="1"/>
  <c r="V94" i="1"/>
  <c r="AC94" i="1" s="1"/>
  <c r="V70" i="1"/>
  <c r="AC70" i="1" s="1"/>
  <c r="V3102" i="1"/>
  <c r="AC3102" i="1" s="1"/>
  <c r="V3083" i="1"/>
  <c r="AC3083" i="1" s="1"/>
  <c r="V3059" i="1"/>
  <c r="AC3059" i="1" s="1"/>
  <c r="V3040" i="1"/>
  <c r="AC3040" i="1" s="1"/>
  <c r="V3016" i="1"/>
  <c r="AC3016" i="1" s="1"/>
  <c r="V2996" i="1"/>
  <c r="AC2996" i="1" s="1"/>
  <c r="V2970" i="1"/>
  <c r="AC2970" i="1" s="1"/>
  <c r="V2942" i="1"/>
  <c r="AC2942" i="1" s="1"/>
  <c r="V2914" i="1"/>
  <c r="AC2914" i="1" s="1"/>
  <c r="V2878" i="1"/>
  <c r="AC2878" i="1" s="1"/>
  <c r="V2848" i="1"/>
  <c r="AC2848" i="1" s="1"/>
  <c r="V2818" i="1"/>
  <c r="AC2818" i="1" s="1"/>
  <c r="V2780" i="1"/>
  <c r="AC2780" i="1" s="1"/>
  <c r="V2750" i="1"/>
  <c r="AC2750" i="1" s="1"/>
  <c r="V2720" i="1"/>
  <c r="AC2720" i="1" s="1"/>
  <c r="V2682" i="1"/>
  <c r="AC2682" i="1" s="1"/>
  <c r="V2652" i="1"/>
  <c r="AC2652" i="1" s="1"/>
  <c r="V2622" i="1"/>
  <c r="AC2622" i="1" s="1"/>
  <c r="V2584" i="1"/>
  <c r="AC2584" i="1" s="1"/>
  <c r="V2554" i="1"/>
  <c r="AC2554" i="1" s="1"/>
  <c r="V2524" i="1"/>
  <c r="AC2524" i="1" s="1"/>
  <c r="V2483" i="1"/>
  <c r="AC2483" i="1" s="1"/>
  <c r="V2440" i="1"/>
  <c r="AC2440" i="1" s="1"/>
  <c r="V2372" i="1"/>
  <c r="AC2372" i="1" s="1"/>
  <c r="V2297" i="1"/>
  <c r="AC2297" i="1" s="1"/>
  <c r="V2233" i="1"/>
  <c r="AC2233" i="1" s="1"/>
  <c r="V2147" i="1"/>
  <c r="AC2147" i="1" s="1"/>
  <c r="V45" i="1"/>
  <c r="AC45" i="1" s="1"/>
  <c r="V23" i="1"/>
  <c r="AC23" i="1" s="1"/>
  <c r="V235" i="1"/>
  <c r="AC235" i="1" s="1"/>
  <c r="V213" i="1"/>
  <c r="AC213" i="1" s="1"/>
  <c r="V195" i="1"/>
  <c r="AC195" i="1" s="1"/>
  <c r="V177" i="1"/>
  <c r="AC177" i="1" s="1"/>
  <c r="V155" i="1"/>
  <c r="AC155" i="1" s="1"/>
  <c r="V136" i="1"/>
  <c r="AC136" i="1" s="1"/>
  <c r="V112" i="1"/>
  <c r="AC112" i="1" s="1"/>
  <c r="V88" i="1"/>
  <c r="AC88" i="1" s="1"/>
  <c r="V69" i="1"/>
  <c r="AC69" i="1" s="1"/>
  <c r="V3101" i="1"/>
  <c r="AC3101" i="1" s="1"/>
  <c r="V3082" i="1"/>
  <c r="AC3082" i="1" s="1"/>
  <c r="V3058" i="1"/>
  <c r="AC3058" i="1" s="1"/>
  <c r="V3039" i="1"/>
  <c r="AC3039" i="1" s="1"/>
  <c r="V3015" i="1"/>
  <c r="AC3015" i="1" s="1"/>
  <c r="V2990" i="1"/>
  <c r="AC2990" i="1" s="1"/>
  <c r="V2962" i="1"/>
  <c r="AC2962" i="1" s="1"/>
  <c r="V2934" i="1"/>
  <c r="AC2934" i="1" s="1"/>
  <c r="V2906" i="1"/>
  <c r="AC2906" i="1" s="1"/>
  <c r="V2877" i="1"/>
  <c r="AC2877" i="1" s="1"/>
  <c r="V2847" i="1"/>
  <c r="AC2847" i="1" s="1"/>
  <c r="V2817" i="1"/>
  <c r="AC2817" i="1" s="1"/>
  <c r="V2779" i="1"/>
  <c r="AC2779" i="1" s="1"/>
  <c r="V2749" i="1"/>
  <c r="AC2749" i="1" s="1"/>
  <c r="V2719" i="1"/>
  <c r="AC2719" i="1" s="1"/>
  <c r="V2681" i="1"/>
  <c r="AC2681" i="1" s="1"/>
  <c r="V2651" i="1"/>
  <c r="AC2651" i="1" s="1"/>
  <c r="V2621" i="1"/>
  <c r="AC2621" i="1" s="1"/>
  <c r="V2583" i="1"/>
  <c r="AC2583" i="1" s="1"/>
  <c r="V2553" i="1"/>
  <c r="AC2553" i="1" s="1"/>
  <c r="V2514" i="1"/>
  <c r="AC2514" i="1" s="1"/>
  <c r="V2482" i="1"/>
  <c r="AC2482" i="1" s="1"/>
  <c r="V2430" i="1"/>
  <c r="AC2430" i="1" s="1"/>
  <c r="V2369" i="1"/>
  <c r="AC2369" i="1" s="1"/>
  <c r="V2296" i="1"/>
  <c r="AC2296" i="1" s="1"/>
  <c r="V2222" i="1"/>
  <c r="AC2222" i="1" s="1"/>
  <c r="V2142" i="1"/>
  <c r="AC2142" i="1" s="1"/>
  <c r="V62" i="1"/>
  <c r="AC62" i="1" s="1"/>
  <c r="V44" i="1"/>
  <c r="AC44" i="1" s="1"/>
  <c r="V22" i="1"/>
  <c r="AC22" i="1" s="1"/>
  <c r="V234" i="1"/>
  <c r="AC234" i="1" s="1"/>
  <c r="V212" i="1"/>
  <c r="AC212" i="1" s="1"/>
  <c r="V194" i="1"/>
  <c r="AC194" i="1" s="1"/>
  <c r="V172" i="1"/>
  <c r="AC172" i="1" s="1"/>
  <c r="V154" i="1"/>
  <c r="AC154" i="1" s="1"/>
  <c r="V130" i="1"/>
  <c r="AC130" i="1" s="1"/>
  <c r="V111" i="1"/>
  <c r="AC111" i="1" s="1"/>
  <c r="V87" i="1"/>
  <c r="AC87" i="1" s="1"/>
  <c r="V68" i="1"/>
  <c r="AC68" i="1" s="1"/>
  <c r="V3100" i="1"/>
  <c r="AC3100" i="1" s="1"/>
  <c r="V3081" i="1"/>
  <c r="AC3081" i="1" s="1"/>
  <c r="V3057" i="1"/>
  <c r="AC3057" i="1" s="1"/>
  <c r="V3038" i="1"/>
  <c r="AC3038" i="1" s="1"/>
  <c r="V3014" i="1"/>
  <c r="AC3014" i="1" s="1"/>
  <c r="V2989" i="1"/>
  <c r="AC2989" i="1" s="1"/>
  <c r="V2961" i="1"/>
  <c r="AC2961" i="1" s="1"/>
  <c r="V2933" i="1"/>
  <c r="AC2933" i="1" s="1"/>
  <c r="V2905" i="1"/>
  <c r="AC2905" i="1" s="1"/>
  <c r="V2876" i="1"/>
  <c r="AC2876" i="1" s="1"/>
  <c r="V2846" i="1"/>
  <c r="AC2846" i="1" s="1"/>
  <c r="V2808" i="1"/>
  <c r="AC2808" i="1" s="1"/>
  <c r="V2778" i="1"/>
  <c r="AC2778" i="1" s="1"/>
  <c r="V2748" i="1"/>
  <c r="AC2748" i="1" s="1"/>
  <c r="V2710" i="1"/>
  <c r="AC2710" i="1" s="1"/>
  <c r="V2680" i="1"/>
  <c r="AC2680" i="1" s="1"/>
  <c r="V2650" i="1"/>
  <c r="AC2650" i="1" s="1"/>
  <c r="V2612" i="1"/>
  <c r="AC2612" i="1" s="1"/>
  <c r="V2582" i="1"/>
  <c r="AC2582" i="1" s="1"/>
  <c r="V2552" i="1"/>
  <c r="AC2552" i="1" s="1"/>
  <c r="V2513" i="1"/>
  <c r="AC2513" i="1" s="1"/>
  <c r="V2472" i="1"/>
  <c r="AC2472" i="1" s="1"/>
  <c r="V2429" i="1"/>
  <c r="AC2429" i="1" s="1"/>
  <c r="V2358" i="1"/>
  <c r="AC2358" i="1" s="1"/>
  <c r="V2293" i="1"/>
  <c r="AC2293" i="1" s="1"/>
  <c r="V2221" i="1"/>
  <c r="AC2221" i="1" s="1"/>
  <c r="V2132" i="1"/>
  <c r="AC2132" i="1" s="1"/>
  <c r="V61" i="1"/>
  <c r="AC61" i="1" s="1"/>
  <c r="V43" i="1"/>
  <c r="AC43" i="1" s="1"/>
  <c r="V21" i="1"/>
  <c r="AC21" i="1" s="1"/>
  <c r="V233" i="1"/>
  <c r="AC233" i="1" s="1"/>
  <c r="V211" i="1"/>
  <c r="AC211" i="1" s="1"/>
  <c r="V193" i="1"/>
  <c r="AC193" i="1" s="1"/>
  <c r="V171" i="1"/>
  <c r="AC171" i="1" s="1"/>
  <c r="V153" i="1"/>
  <c r="AC153" i="1" s="1"/>
  <c r="V129" i="1"/>
  <c r="AC129" i="1" s="1"/>
  <c r="V110" i="1"/>
  <c r="AC110" i="1" s="1"/>
  <c r="V86" i="1"/>
  <c r="AC86" i="1" s="1"/>
  <c r="V67" i="1"/>
  <c r="AC67" i="1" s="1"/>
  <c r="V3099" i="1"/>
  <c r="AC3099" i="1" s="1"/>
  <c r="V3080" i="1"/>
  <c r="AC3080" i="1" s="1"/>
  <c r="V3056" i="1"/>
  <c r="AC3056" i="1" s="1"/>
  <c r="V3032" i="1"/>
  <c r="AC3032" i="1" s="1"/>
  <c r="V3013" i="1"/>
  <c r="AC3013" i="1" s="1"/>
  <c r="V2988" i="1"/>
  <c r="AC2988" i="1" s="1"/>
  <c r="V2960" i="1"/>
  <c r="AC2960" i="1" s="1"/>
  <c r="V2932" i="1"/>
  <c r="AC2932" i="1" s="1"/>
  <c r="V2904" i="1"/>
  <c r="AC2904" i="1" s="1"/>
  <c r="V2875" i="1"/>
  <c r="AC2875" i="1" s="1"/>
  <c r="V2845" i="1"/>
  <c r="AC2845" i="1" s="1"/>
  <c r="V2807" i="1"/>
  <c r="AC2807" i="1" s="1"/>
  <c r="V2777" i="1"/>
  <c r="AC2777" i="1" s="1"/>
  <c r="V2747" i="1"/>
  <c r="AC2747" i="1" s="1"/>
  <c r="V2709" i="1"/>
  <c r="AC2709" i="1" s="1"/>
  <c r="V2679" i="1"/>
  <c r="AC2679" i="1" s="1"/>
  <c r="V2649" i="1"/>
  <c r="AC2649" i="1" s="1"/>
  <c r="V2611" i="1"/>
  <c r="AC2611" i="1" s="1"/>
  <c r="V2581" i="1"/>
  <c r="AC2581" i="1" s="1"/>
  <c r="V2551" i="1"/>
  <c r="AC2551" i="1" s="1"/>
  <c r="V2512" i="1"/>
  <c r="AC2512" i="1" s="1"/>
  <c r="V2471" i="1"/>
  <c r="AC2471" i="1" s="1"/>
  <c r="V2426" i="1"/>
  <c r="AC2426" i="1" s="1"/>
  <c r="V2357" i="1"/>
  <c r="AC2357" i="1" s="1"/>
  <c r="V2282" i="1"/>
  <c r="AC2282" i="1" s="1"/>
  <c r="V2218" i="1"/>
  <c r="AC2218" i="1" s="1"/>
  <c r="V2127" i="1"/>
  <c r="AC2127" i="1" s="1"/>
  <c r="V60" i="1"/>
  <c r="AC60" i="1" s="1"/>
  <c r="V38" i="1"/>
  <c r="AC38" i="1" s="1"/>
  <c r="V20" i="1"/>
  <c r="AC20" i="1" s="1"/>
  <c r="V228" i="1"/>
  <c r="AC228" i="1" s="1"/>
  <c r="V210" i="1"/>
  <c r="AC210" i="1" s="1"/>
  <c r="V192" i="1"/>
  <c r="AC192" i="1" s="1"/>
  <c r="V170" i="1"/>
  <c r="AC170" i="1" s="1"/>
  <c r="V152" i="1"/>
  <c r="AC152" i="1" s="1"/>
  <c r="V128" i="1"/>
  <c r="AC128" i="1" s="1"/>
  <c r="V109" i="1"/>
  <c r="AC109" i="1" s="1"/>
  <c r="V85" i="1"/>
  <c r="AC85" i="1" s="1"/>
  <c r="V66" i="1"/>
  <c r="AC66" i="1" s="1"/>
  <c r="V3098" i="1"/>
  <c r="AC3098" i="1" s="1"/>
  <c r="V3074" i="1"/>
  <c r="AC3074" i="1" s="1"/>
  <c r="V3055" i="1"/>
  <c r="AC3055" i="1" s="1"/>
  <c r="V3031" i="1"/>
  <c r="AC3031" i="1" s="1"/>
  <c r="V3012" i="1"/>
  <c r="AC3012" i="1" s="1"/>
  <c r="V2987" i="1"/>
  <c r="AC2987" i="1" s="1"/>
  <c r="V2959" i="1"/>
  <c r="AC2959" i="1" s="1"/>
  <c r="V2931" i="1"/>
  <c r="AC2931" i="1" s="1"/>
  <c r="V2903" i="1"/>
  <c r="AC2903" i="1" s="1"/>
  <c r="V2874" i="1"/>
  <c r="AC2874" i="1" s="1"/>
  <c r="V2836" i="1"/>
  <c r="AC2836" i="1" s="1"/>
  <c r="V2806" i="1"/>
  <c r="AC2806" i="1" s="1"/>
  <c r="V2776" i="1"/>
  <c r="AC2776" i="1" s="1"/>
  <c r="V2738" i="1"/>
  <c r="AC2738" i="1" s="1"/>
  <c r="V2708" i="1"/>
  <c r="AC2708" i="1" s="1"/>
  <c r="V2678" i="1"/>
  <c r="AC2678" i="1" s="1"/>
  <c r="V2640" i="1"/>
  <c r="AC2640" i="1" s="1"/>
  <c r="V2610" i="1"/>
  <c r="AC2610" i="1" s="1"/>
  <c r="V2580" i="1"/>
  <c r="AC2580" i="1" s="1"/>
  <c r="V2542" i="1"/>
  <c r="AC2542" i="1" s="1"/>
  <c r="V2511" i="1"/>
  <c r="AC2511" i="1" s="1"/>
  <c r="V2470" i="1"/>
  <c r="AC2470" i="1" s="1"/>
  <c r="V2416" i="1"/>
  <c r="AC2416" i="1" s="1"/>
  <c r="V2353" i="1"/>
  <c r="AC2353" i="1" s="1"/>
  <c r="V2281" i="1"/>
  <c r="AC2281" i="1" s="1"/>
  <c r="V2207" i="1"/>
  <c r="AC2207" i="1" s="1"/>
  <c r="V2117" i="1"/>
  <c r="AC2117" i="1" s="1"/>
  <c r="V8" i="1"/>
  <c r="AC8" i="1" s="1"/>
  <c r="V59" i="1"/>
  <c r="AC59" i="1" s="1"/>
  <c r="V37" i="1"/>
  <c r="AC37" i="1" s="1"/>
  <c r="V19" i="1"/>
  <c r="AC19" i="1" s="1"/>
  <c r="V227" i="1"/>
  <c r="AC227" i="1" s="1"/>
  <c r="V209" i="1"/>
  <c r="AC209" i="1" s="1"/>
  <c r="V191" i="1"/>
  <c r="AC191" i="1" s="1"/>
  <c r="V169" i="1"/>
  <c r="AC169" i="1" s="1"/>
  <c r="V151" i="1"/>
  <c r="AC151" i="1" s="1"/>
  <c r="V127" i="1"/>
  <c r="AC127" i="1" s="1"/>
  <c r="V108" i="1"/>
  <c r="AC108" i="1" s="1"/>
  <c r="V84" i="1"/>
  <c r="AC84" i="1" s="1"/>
  <c r="V3116" i="1"/>
  <c r="AC3116" i="1" s="1"/>
  <c r="V3097" i="1"/>
  <c r="AC3097" i="1" s="1"/>
  <c r="V3073" i="1"/>
  <c r="AC3073" i="1" s="1"/>
  <c r="V3054" i="1"/>
  <c r="AC3054" i="1" s="1"/>
  <c r="V3030" i="1"/>
  <c r="AC3030" i="1" s="1"/>
  <c r="V3011" i="1"/>
  <c r="AC3011" i="1" s="1"/>
  <c r="V2986" i="1"/>
  <c r="AC2986" i="1" s="1"/>
  <c r="V2958" i="1"/>
  <c r="AC2958" i="1" s="1"/>
  <c r="V2930" i="1"/>
  <c r="AC2930" i="1" s="1"/>
  <c r="V2902" i="1"/>
  <c r="AC2902" i="1" s="1"/>
  <c r="V2873" i="1"/>
  <c r="AC2873" i="1" s="1"/>
  <c r="V2835" i="1"/>
  <c r="AC2835" i="1" s="1"/>
  <c r="V2805" i="1"/>
  <c r="AC2805" i="1" s="1"/>
  <c r="V2775" i="1"/>
  <c r="AC2775" i="1" s="1"/>
  <c r="V2737" i="1"/>
  <c r="AC2737" i="1" s="1"/>
  <c r="V2707" i="1"/>
  <c r="AC2707" i="1" s="1"/>
  <c r="V2677" i="1"/>
  <c r="AC2677" i="1" s="1"/>
  <c r="V2639" i="1"/>
  <c r="AC2639" i="1" s="1"/>
  <c r="V2609" i="1"/>
  <c r="AC2609" i="1" s="1"/>
  <c r="V2579" i="1"/>
  <c r="AC2579" i="1" s="1"/>
  <c r="V2541" i="1"/>
  <c r="AC2541" i="1" s="1"/>
  <c r="V2510" i="1"/>
  <c r="AC2510" i="1" s="1"/>
  <c r="V2469" i="1"/>
  <c r="AC2469" i="1" s="1"/>
  <c r="V2415" i="1"/>
  <c r="AC2415" i="1" s="1"/>
  <c r="V2343" i="1"/>
  <c r="AC2343" i="1" s="1"/>
  <c r="V2278" i="1"/>
  <c r="AC2278" i="1" s="1"/>
  <c r="V2206" i="1"/>
  <c r="AC2206" i="1" s="1"/>
  <c r="V2101" i="1"/>
  <c r="AC2101" i="1" s="1"/>
  <c r="X297" i="1" l="1"/>
  <c r="AD297" i="1" s="1"/>
  <c r="X310" i="1"/>
  <c r="AD310" i="1" s="1"/>
  <c r="X287" i="1"/>
  <c r="AD287" i="1" s="1"/>
  <c r="X189" i="1"/>
  <c r="AD189" i="1" s="1"/>
  <c r="X91" i="1"/>
  <c r="AD91" i="1" s="1"/>
  <c r="X3104" i="1"/>
  <c r="AD3104" i="1" s="1"/>
  <c r="X3006" i="1"/>
  <c r="AD3006" i="1" s="1"/>
  <c r="X2908" i="1"/>
  <c r="AD2908" i="1" s="1"/>
  <c r="X2810" i="1"/>
  <c r="AD2810" i="1" s="1"/>
  <c r="X2712" i="1"/>
  <c r="AD2712" i="1" s="1"/>
  <c r="X2614" i="1"/>
  <c r="AD2614" i="1" s="1"/>
  <c r="X2418" i="1"/>
  <c r="AD2418" i="1" s="1"/>
  <c r="X2222" i="1"/>
  <c r="AD2222" i="1" s="1"/>
  <c r="X2026" i="1"/>
  <c r="AD2026" i="1" s="1"/>
  <c r="X1928" i="1"/>
  <c r="AD1928" i="1" s="1"/>
  <c r="X1830" i="1"/>
  <c r="AD1830" i="1" s="1"/>
  <c r="X1732" i="1"/>
  <c r="AD1732" i="1" s="1"/>
  <c r="X1634" i="1"/>
  <c r="AD1634" i="1" s="1"/>
  <c r="X1536" i="1"/>
  <c r="AD1536" i="1" s="1"/>
  <c r="X1438" i="1"/>
  <c r="AD1438" i="1" s="1"/>
  <c r="X2445" i="1"/>
  <c r="AD2445" i="1" s="1"/>
  <c r="X2053" i="1"/>
  <c r="AD2053" i="1" s="1"/>
  <c r="X243" i="1"/>
  <c r="AD243" i="1" s="1"/>
  <c r="X145" i="1"/>
  <c r="AD145" i="1" s="1"/>
  <c r="X47" i="1"/>
  <c r="AD47" i="1" s="1"/>
  <c r="X3060" i="1"/>
  <c r="AD3060" i="1" s="1"/>
  <c r="X2766" i="1"/>
  <c r="AD2766" i="1" s="1"/>
  <c r="X2570" i="1"/>
  <c r="AD2570" i="1" s="1"/>
  <c r="X2472" i="1"/>
  <c r="AD2472" i="1" s="1"/>
  <c r="X2374" i="1"/>
  <c r="AD2374" i="1" s="1"/>
  <c r="X2276" i="1"/>
  <c r="AD2276" i="1" s="1"/>
  <c r="X2178" i="1"/>
  <c r="AD2178" i="1" s="1"/>
  <c r="X2080" i="1"/>
  <c r="AD2080" i="1" s="1"/>
  <c r="X1982" i="1"/>
  <c r="AD1982" i="1" s="1"/>
  <c r="X1884" i="1"/>
  <c r="AD1884" i="1" s="1"/>
  <c r="X1786" i="1"/>
  <c r="AD1786" i="1" s="1"/>
  <c r="X1688" i="1"/>
  <c r="AD1688" i="1" s="1"/>
  <c r="X1590" i="1"/>
  <c r="AD1590" i="1" s="1"/>
  <c r="X1492" i="1"/>
  <c r="AD1492" i="1" s="1"/>
  <c r="X242" i="1"/>
  <c r="AD242" i="1" s="1"/>
  <c r="X144" i="1"/>
  <c r="AD144" i="1" s="1"/>
  <c r="X46" i="1"/>
  <c r="AD46" i="1" s="1"/>
  <c r="X3059" i="1"/>
  <c r="AD3059" i="1" s="1"/>
  <c r="X2961" i="1"/>
  <c r="AD2961" i="1" s="1"/>
  <c r="X2765" i="1"/>
  <c r="AD2765" i="1" s="1"/>
  <c r="X2569" i="1"/>
  <c r="AD2569" i="1" s="1"/>
  <c r="X2471" i="1"/>
  <c r="AD2471" i="1" s="1"/>
  <c r="X2373" i="1"/>
  <c r="AD2373" i="1" s="1"/>
  <c r="X2275" i="1"/>
  <c r="AD2275" i="1" s="1"/>
  <c r="X2177" i="1"/>
  <c r="AD2177" i="1" s="1"/>
  <c r="X2079" i="1"/>
  <c r="AD2079" i="1" s="1"/>
  <c r="X1981" i="1"/>
  <c r="AD1981" i="1" s="1"/>
  <c r="X1883" i="1"/>
  <c r="AD1883" i="1" s="1"/>
  <c r="X1785" i="1"/>
  <c r="AD1785" i="1" s="1"/>
  <c r="X1687" i="1"/>
  <c r="AD1687" i="1" s="1"/>
  <c r="X1589" i="1"/>
  <c r="AD1589" i="1" s="1"/>
  <c r="X1491" i="1"/>
  <c r="AD1491" i="1" s="1"/>
  <c r="X227" i="1"/>
  <c r="AD227" i="1" s="1"/>
  <c r="X129" i="1"/>
  <c r="AD129" i="1" s="1"/>
  <c r="X31" i="1"/>
  <c r="AD31" i="1" s="1"/>
  <c r="X3044" i="1"/>
  <c r="AD3044" i="1" s="1"/>
  <c r="X2946" i="1"/>
  <c r="AD2946" i="1" s="1"/>
  <c r="X2848" i="1"/>
  <c r="AD2848" i="1" s="1"/>
  <c r="X2750" i="1"/>
  <c r="AD2750" i="1" s="1"/>
  <c r="X2652" i="1"/>
  <c r="AD2652" i="1" s="1"/>
  <c r="X2554" i="1"/>
  <c r="AD2554" i="1" s="1"/>
  <c r="X2456" i="1"/>
  <c r="AD2456" i="1" s="1"/>
  <c r="X2358" i="1"/>
  <c r="AD2358" i="1" s="1"/>
  <c r="X2260" i="1"/>
  <c r="AD2260" i="1" s="1"/>
  <c r="X2162" i="1"/>
  <c r="AD2162" i="1" s="1"/>
  <c r="X2064" i="1"/>
  <c r="AD2064" i="1" s="1"/>
  <c r="X1966" i="1"/>
  <c r="AD1966" i="1" s="1"/>
  <c r="X1868" i="1"/>
  <c r="AD1868" i="1" s="1"/>
  <c r="X1770" i="1"/>
  <c r="AD1770" i="1" s="1"/>
  <c r="X1672" i="1"/>
  <c r="AD1672" i="1" s="1"/>
  <c r="X1574" i="1"/>
  <c r="AD1574" i="1" s="1"/>
  <c r="X1476" i="1"/>
  <c r="AD1476" i="1" s="1"/>
  <c r="X164" i="1"/>
  <c r="AD164" i="1" s="1"/>
  <c r="X2559" i="1"/>
  <c r="AD2559" i="1" s="1"/>
  <c r="X325" i="1"/>
  <c r="AD325" i="1" s="1"/>
  <c r="X1360" i="1"/>
  <c r="AD1360" i="1" s="1"/>
  <c r="X1150" i="1"/>
  <c r="AD1150" i="1" s="1"/>
  <c r="X828" i="1"/>
  <c r="AD828" i="1" s="1"/>
  <c r="X394" i="1"/>
  <c r="AD394" i="1" s="1"/>
  <c r="X1149" i="1"/>
  <c r="AD1149" i="1" s="1"/>
  <c r="X1037" i="1"/>
  <c r="AD1037" i="1" s="1"/>
  <c r="X701" i="1"/>
  <c r="AD701" i="1" s="1"/>
  <c r="X603" i="1"/>
  <c r="AD603" i="1" s="1"/>
  <c r="X1428" i="1"/>
  <c r="AD1428" i="1" s="1"/>
  <c r="X1218" i="1"/>
  <c r="AD1218" i="1" s="1"/>
  <c r="X896" i="1"/>
  <c r="AD896" i="1" s="1"/>
  <c r="X686" i="1"/>
  <c r="AD686" i="1" s="1"/>
  <c r="X574" i="1"/>
  <c r="AD574" i="1" s="1"/>
  <c r="X1441" i="1"/>
  <c r="AD1441" i="1" s="1"/>
  <c r="X1091" i="1"/>
  <c r="AD1091" i="1" s="1"/>
  <c r="X979" i="1"/>
  <c r="AD979" i="1" s="1"/>
  <c r="X881" i="1"/>
  <c r="AD881" i="1" s="1"/>
  <c r="X433" i="1"/>
  <c r="AD433" i="1" s="1"/>
  <c r="X335" i="1"/>
  <c r="AD335" i="1" s="1"/>
  <c r="X1426" i="1"/>
  <c r="AD1426" i="1" s="1"/>
  <c r="X1314" i="1"/>
  <c r="AD1314" i="1" s="1"/>
  <c r="X1104" i="1"/>
  <c r="AD1104" i="1" s="1"/>
  <c r="X992" i="1"/>
  <c r="AD992" i="1" s="1"/>
  <c r="X782" i="1"/>
  <c r="AD782" i="1" s="1"/>
  <c r="X670" i="1"/>
  <c r="AD670" i="1" s="1"/>
  <c r="X348" i="1"/>
  <c r="AD348" i="1" s="1"/>
  <c r="X1313" i="1"/>
  <c r="AD1313" i="1" s="1"/>
  <c r="X1201" i="1"/>
  <c r="AD1201" i="1" s="1"/>
  <c r="X347" i="1"/>
  <c r="AD347" i="1" s="1"/>
  <c r="X1312" i="1"/>
  <c r="AD1312" i="1" s="1"/>
  <c r="X1102" i="1"/>
  <c r="AD1102" i="1" s="1"/>
  <c r="X1004" i="1"/>
  <c r="AD1004" i="1" s="1"/>
  <c r="X906" i="1"/>
  <c r="AD906" i="1" s="1"/>
  <c r="X808" i="1"/>
  <c r="AD808" i="1" s="1"/>
  <c r="X710" i="1"/>
  <c r="AD710" i="1" s="1"/>
  <c r="X612" i="1"/>
  <c r="AD612" i="1" s="1"/>
  <c r="X500" i="1"/>
  <c r="AD500" i="1" s="1"/>
  <c r="X402" i="1"/>
  <c r="AD402" i="1" s="1"/>
  <c r="X303" i="1"/>
  <c r="AD303" i="1" s="1"/>
  <c r="X1367" i="1"/>
  <c r="AD1367" i="1" s="1"/>
  <c r="X1255" i="1"/>
  <c r="AD1255" i="1" s="1"/>
  <c r="X1143" i="1"/>
  <c r="AD1143" i="1" s="1"/>
  <c r="X429" i="1"/>
  <c r="AD429" i="1" s="1"/>
  <c r="X1324" i="1"/>
  <c r="AD1324" i="1" s="1"/>
  <c r="X1212" i="1"/>
  <c r="AD1212" i="1" s="1"/>
  <c r="X386" i="1"/>
  <c r="AD386" i="1" s="1"/>
  <c r="X1407" i="1"/>
  <c r="AD1407" i="1" s="1"/>
  <c r="X1295" i="1"/>
  <c r="AD1295" i="1" s="1"/>
  <c r="X1183" i="1"/>
  <c r="AD1183" i="1" s="1"/>
  <c r="X357" i="1"/>
  <c r="AD357" i="1" s="1"/>
  <c r="X1378" i="1"/>
  <c r="AD1378" i="1" s="1"/>
  <c r="X327" i="1"/>
  <c r="AD327" i="1" s="1"/>
  <c r="X1390" i="1"/>
  <c r="AD1390" i="1" s="1"/>
  <c r="X1292" i="1"/>
  <c r="AD1292" i="1" s="1"/>
  <c r="X1194" i="1"/>
  <c r="AD1194" i="1" s="1"/>
  <c r="X1096" i="1"/>
  <c r="AD1096" i="1" s="1"/>
  <c r="X998" i="1"/>
  <c r="AD998" i="1" s="1"/>
  <c r="X900" i="1"/>
  <c r="AD900" i="1" s="1"/>
  <c r="X802" i="1"/>
  <c r="AD802" i="1" s="1"/>
  <c r="X704" i="1"/>
  <c r="AD704" i="1" s="1"/>
  <c r="X606" i="1"/>
  <c r="AD606" i="1" s="1"/>
  <c r="X508" i="1"/>
  <c r="AD508" i="1" s="1"/>
  <c r="X410" i="1"/>
  <c r="AD410" i="1" s="1"/>
  <c r="X2516" i="1"/>
  <c r="AD2516" i="1" s="1"/>
  <c r="X2320" i="1"/>
  <c r="AD2320" i="1" s="1"/>
  <c r="X2124" i="1"/>
  <c r="AD2124" i="1" s="1"/>
  <c r="X202" i="1"/>
  <c r="AD202" i="1" s="1"/>
  <c r="X104" i="1"/>
  <c r="AD104" i="1" s="1"/>
  <c r="X3117" i="1"/>
  <c r="AD3117" i="1" s="1"/>
  <c r="X2921" i="1"/>
  <c r="AD2921" i="1" s="1"/>
  <c r="X2823" i="1"/>
  <c r="AD2823" i="1" s="1"/>
  <c r="X2725" i="1"/>
  <c r="AD2725" i="1" s="1"/>
  <c r="X2627" i="1"/>
  <c r="AD2627" i="1" s="1"/>
  <c r="X2529" i="1"/>
  <c r="AD2529" i="1" s="1"/>
  <c r="X2431" i="1"/>
  <c r="AD2431" i="1" s="1"/>
  <c r="X2333" i="1"/>
  <c r="AD2333" i="1" s="1"/>
  <c r="X2235" i="1"/>
  <c r="AD2235" i="1" s="1"/>
  <c r="X2137" i="1"/>
  <c r="AD2137" i="1" s="1"/>
  <c r="X2039" i="1"/>
  <c r="AD2039" i="1" s="1"/>
  <c r="X1843" i="1"/>
  <c r="AD1843" i="1" s="1"/>
  <c r="X1745" i="1"/>
  <c r="AD1745" i="1" s="1"/>
  <c r="X1647" i="1"/>
  <c r="AD1647" i="1" s="1"/>
  <c r="X1549" i="1"/>
  <c r="AD1549" i="1" s="1"/>
  <c r="X1451" i="1"/>
  <c r="AD1451" i="1" s="1"/>
  <c r="X2962" i="1"/>
  <c r="AD2962" i="1" s="1"/>
  <c r="X2864" i="1"/>
  <c r="AD2864" i="1" s="1"/>
  <c r="X2668" i="1"/>
  <c r="AD2668" i="1" s="1"/>
  <c r="X2863" i="1"/>
  <c r="AD2863" i="1" s="1"/>
  <c r="X2667" i="1"/>
  <c r="AD2667" i="1" s="1"/>
  <c r="X198" i="1"/>
  <c r="AD198" i="1" s="1"/>
  <c r="X100" i="1"/>
  <c r="AD100" i="1" s="1"/>
  <c r="X3113" i="1"/>
  <c r="AD3113" i="1" s="1"/>
  <c r="X3015" i="1"/>
  <c r="AD3015" i="1" s="1"/>
  <c r="X2917" i="1"/>
  <c r="AD2917" i="1" s="1"/>
  <c r="X2819" i="1"/>
  <c r="AD2819" i="1" s="1"/>
  <c r="X2721" i="1"/>
  <c r="AD2721" i="1" s="1"/>
  <c r="X2623" i="1"/>
  <c r="AD2623" i="1" s="1"/>
  <c r="X2525" i="1"/>
  <c r="AD2525" i="1" s="1"/>
  <c r="X2427" i="1"/>
  <c r="AD2427" i="1" s="1"/>
  <c r="X2329" i="1"/>
  <c r="AD2329" i="1" s="1"/>
  <c r="X2231" i="1"/>
  <c r="AD2231" i="1" s="1"/>
  <c r="X2133" i="1"/>
  <c r="AD2133" i="1" s="1"/>
  <c r="X2035" i="1"/>
  <c r="AD2035" i="1" s="1"/>
  <c r="X1937" i="1"/>
  <c r="AD1937" i="1" s="1"/>
  <c r="X1839" i="1"/>
  <c r="AD1839" i="1" s="1"/>
  <c r="X1741" i="1"/>
  <c r="AD1741" i="1" s="1"/>
  <c r="X1643" i="1"/>
  <c r="AD1643" i="1" s="1"/>
  <c r="X1545" i="1"/>
  <c r="AD1545" i="1" s="1"/>
  <c r="X1447" i="1"/>
  <c r="AD1447" i="1" s="1"/>
  <c r="X197" i="1"/>
  <c r="AD197" i="1" s="1"/>
  <c r="X99" i="1"/>
  <c r="AD99" i="1" s="1"/>
  <c r="X3112" i="1"/>
  <c r="AD3112" i="1" s="1"/>
  <c r="X3014" i="1"/>
  <c r="AD3014" i="1" s="1"/>
  <c r="X2916" i="1"/>
  <c r="AD2916" i="1" s="1"/>
  <c r="X2818" i="1"/>
  <c r="AD2818" i="1" s="1"/>
  <c r="X2720" i="1"/>
  <c r="AD2720" i="1" s="1"/>
  <c r="X2622" i="1"/>
  <c r="AD2622" i="1" s="1"/>
  <c r="X2524" i="1"/>
  <c r="AD2524" i="1" s="1"/>
  <c r="X2426" i="1"/>
  <c r="AD2426" i="1" s="1"/>
  <c r="X2328" i="1"/>
  <c r="AD2328" i="1" s="1"/>
  <c r="X2230" i="1"/>
  <c r="AD2230" i="1" s="1"/>
  <c r="X2132" i="1"/>
  <c r="AD2132" i="1" s="1"/>
  <c r="X2034" i="1"/>
  <c r="AD2034" i="1" s="1"/>
  <c r="X1936" i="1"/>
  <c r="AD1936" i="1" s="1"/>
  <c r="X1838" i="1"/>
  <c r="AD1838" i="1" s="1"/>
  <c r="X1740" i="1"/>
  <c r="AD1740" i="1" s="1"/>
  <c r="X1642" i="1"/>
  <c r="AD1642" i="1" s="1"/>
  <c r="X1544" i="1"/>
  <c r="AD1544" i="1" s="1"/>
  <c r="X1446" i="1"/>
  <c r="AD1446" i="1" s="1"/>
  <c r="X252" i="1"/>
  <c r="AD252" i="1" s="1"/>
  <c r="X154" i="1"/>
  <c r="AD154" i="1" s="1"/>
  <c r="X56" i="1"/>
  <c r="AD56" i="1" s="1"/>
  <c r="X3069" i="1"/>
  <c r="AD3069" i="1" s="1"/>
  <c r="X2971" i="1"/>
  <c r="AD2971" i="1" s="1"/>
  <c r="X2873" i="1"/>
  <c r="AD2873" i="1" s="1"/>
  <c r="X2775" i="1"/>
  <c r="AD2775" i="1" s="1"/>
  <c r="X2677" i="1"/>
  <c r="AD2677" i="1" s="1"/>
  <c r="X2579" i="1"/>
  <c r="AD2579" i="1" s="1"/>
  <c r="X2481" i="1"/>
  <c r="AD2481" i="1" s="1"/>
  <c r="X2383" i="1"/>
  <c r="AD2383" i="1" s="1"/>
  <c r="X2285" i="1"/>
  <c r="AD2285" i="1" s="1"/>
  <c r="X2187" i="1"/>
  <c r="AD2187" i="1" s="1"/>
  <c r="X2089" i="1"/>
  <c r="AD2089" i="1" s="1"/>
  <c r="X1991" i="1"/>
  <c r="AD1991" i="1" s="1"/>
  <c r="X1893" i="1"/>
  <c r="AD1893" i="1" s="1"/>
  <c r="X1795" i="1"/>
  <c r="AD1795" i="1" s="1"/>
  <c r="X1697" i="1"/>
  <c r="AD1697" i="1" s="1"/>
  <c r="X1599" i="1"/>
  <c r="AD1599" i="1" s="1"/>
  <c r="X1501" i="1"/>
  <c r="AD1501" i="1" s="1"/>
  <c r="X251" i="1"/>
  <c r="AD251" i="1" s="1"/>
  <c r="X153" i="1"/>
  <c r="AD153" i="1" s="1"/>
  <c r="X55" i="1"/>
  <c r="AD55" i="1" s="1"/>
  <c r="X3068" i="1"/>
  <c r="AD3068" i="1" s="1"/>
  <c r="X2970" i="1"/>
  <c r="AD2970" i="1" s="1"/>
  <c r="X2872" i="1"/>
  <c r="AD2872" i="1" s="1"/>
  <c r="X2774" i="1"/>
  <c r="AD2774" i="1" s="1"/>
  <c r="X2676" i="1"/>
  <c r="AD2676" i="1" s="1"/>
  <c r="X2578" i="1"/>
  <c r="AD2578" i="1" s="1"/>
  <c r="X2480" i="1"/>
  <c r="AD2480" i="1" s="1"/>
  <c r="X2382" i="1"/>
  <c r="AD2382" i="1" s="1"/>
  <c r="X2284" i="1"/>
  <c r="AD2284" i="1" s="1"/>
  <c r="X2186" i="1"/>
  <c r="AD2186" i="1" s="1"/>
  <c r="X2088" i="1"/>
  <c r="AD2088" i="1" s="1"/>
  <c r="X1990" i="1"/>
  <c r="AD1990" i="1" s="1"/>
  <c r="X1892" i="1"/>
  <c r="AD1892" i="1" s="1"/>
  <c r="X1794" i="1"/>
  <c r="AD1794" i="1" s="1"/>
  <c r="X1696" i="1"/>
  <c r="AD1696" i="1" s="1"/>
  <c r="X1598" i="1"/>
  <c r="AD1598" i="1" s="1"/>
  <c r="X250" i="1"/>
  <c r="AD250" i="1" s="1"/>
  <c r="X152" i="1"/>
  <c r="AD152" i="1" s="1"/>
  <c r="X54" i="1"/>
  <c r="AD54" i="1" s="1"/>
  <c r="X3067" i="1"/>
  <c r="AD3067" i="1" s="1"/>
  <c r="X2969" i="1"/>
  <c r="AD2969" i="1" s="1"/>
  <c r="X2871" i="1"/>
  <c r="AD2871" i="1" s="1"/>
  <c r="X2773" i="1"/>
  <c r="AD2773" i="1" s="1"/>
  <c r="X2675" i="1"/>
  <c r="AD2675" i="1" s="1"/>
  <c r="X2577" i="1"/>
  <c r="AD2577" i="1" s="1"/>
  <c r="X2479" i="1"/>
  <c r="AD2479" i="1" s="1"/>
  <c r="X2381" i="1"/>
  <c r="AD2381" i="1" s="1"/>
  <c r="X2283" i="1"/>
  <c r="AD2283" i="1" s="1"/>
  <c r="X2185" i="1"/>
  <c r="AD2185" i="1" s="1"/>
  <c r="X2087" i="1"/>
  <c r="AD2087" i="1" s="1"/>
  <c r="X1989" i="1"/>
  <c r="AD1989" i="1" s="1"/>
  <c r="X1891" i="1"/>
  <c r="AD1891" i="1" s="1"/>
  <c r="X1793" i="1"/>
  <c r="AD1793" i="1" s="1"/>
  <c r="X1695" i="1"/>
  <c r="AD1695" i="1" s="1"/>
  <c r="X1597" i="1"/>
  <c r="AD1597" i="1" s="1"/>
  <c r="X1401" i="1"/>
  <c r="AD1401" i="1" s="1"/>
  <c r="X235" i="1"/>
  <c r="AD235" i="1" s="1"/>
  <c r="X137" i="1"/>
  <c r="AD137" i="1" s="1"/>
  <c r="X39" i="1"/>
  <c r="AD39" i="1" s="1"/>
  <c r="X3052" i="1"/>
  <c r="AD3052" i="1" s="1"/>
  <c r="X2954" i="1"/>
  <c r="AD2954" i="1" s="1"/>
  <c r="X2856" i="1"/>
  <c r="AD2856" i="1" s="1"/>
  <c r="X2758" i="1"/>
  <c r="AD2758" i="1" s="1"/>
  <c r="X2660" i="1"/>
  <c r="AD2660" i="1" s="1"/>
  <c r="X2562" i="1"/>
  <c r="AD2562" i="1" s="1"/>
  <c r="X2464" i="1"/>
  <c r="AD2464" i="1" s="1"/>
  <c r="X2366" i="1"/>
  <c r="AD2366" i="1" s="1"/>
  <c r="X2268" i="1"/>
  <c r="AD2268" i="1" s="1"/>
  <c r="X2170" i="1"/>
  <c r="AD2170" i="1" s="1"/>
  <c r="X2072" i="1"/>
  <c r="AD2072" i="1" s="1"/>
  <c r="X1974" i="1"/>
  <c r="AD1974" i="1" s="1"/>
  <c r="X1876" i="1"/>
  <c r="AD1876" i="1" s="1"/>
  <c r="X1778" i="1"/>
  <c r="AD1778" i="1" s="1"/>
  <c r="X1680" i="1"/>
  <c r="AD1680" i="1" s="1"/>
  <c r="X1582" i="1"/>
  <c r="AD1582" i="1" s="1"/>
  <c r="X1484" i="1"/>
  <c r="AD1484" i="1" s="1"/>
  <c r="X248" i="1"/>
  <c r="AD248" i="1" s="1"/>
  <c r="X150" i="1"/>
  <c r="AD150" i="1" s="1"/>
  <c r="X52" i="1"/>
  <c r="AD52" i="1" s="1"/>
  <c r="X3065" i="1"/>
  <c r="AD3065" i="1" s="1"/>
  <c r="X2967" i="1"/>
  <c r="AD2967" i="1" s="1"/>
  <c r="X2869" i="1"/>
  <c r="AD2869" i="1" s="1"/>
  <c r="X2771" i="1"/>
  <c r="AD2771" i="1" s="1"/>
  <c r="X2673" i="1"/>
  <c r="AD2673" i="1" s="1"/>
  <c r="X2575" i="1"/>
  <c r="AD2575" i="1" s="1"/>
  <c r="X2477" i="1"/>
  <c r="AD2477" i="1" s="1"/>
  <c r="X2379" i="1"/>
  <c r="AD2379" i="1" s="1"/>
  <c r="X2281" i="1"/>
  <c r="AD2281" i="1" s="1"/>
  <c r="X2183" i="1"/>
  <c r="AD2183" i="1" s="1"/>
  <c r="X2085" i="1"/>
  <c r="AD2085" i="1" s="1"/>
  <c r="X1987" i="1"/>
  <c r="AD1987" i="1" s="1"/>
  <c r="X1889" i="1"/>
  <c r="AD1889" i="1" s="1"/>
  <c r="X1791" i="1"/>
  <c r="AD1791" i="1" s="1"/>
  <c r="X1693" i="1"/>
  <c r="AD1693" i="1" s="1"/>
  <c r="X1595" i="1"/>
  <c r="AD1595" i="1" s="1"/>
  <c r="X1497" i="1"/>
  <c r="AD1497" i="1" s="1"/>
  <c r="X233" i="1"/>
  <c r="AD233" i="1" s="1"/>
  <c r="X135" i="1"/>
  <c r="AD135" i="1" s="1"/>
  <c r="X37" i="1"/>
  <c r="AD37" i="1" s="1"/>
  <c r="X3050" i="1"/>
  <c r="AD3050" i="1" s="1"/>
  <c r="X2952" i="1"/>
  <c r="AD2952" i="1" s="1"/>
  <c r="X2854" i="1"/>
  <c r="AD2854" i="1" s="1"/>
  <c r="X2756" i="1"/>
  <c r="AD2756" i="1" s="1"/>
  <c r="X2658" i="1"/>
  <c r="AD2658" i="1" s="1"/>
  <c r="X2560" i="1"/>
  <c r="AD2560" i="1" s="1"/>
  <c r="X2462" i="1"/>
  <c r="AD2462" i="1" s="1"/>
  <c r="X2364" i="1"/>
  <c r="AD2364" i="1" s="1"/>
  <c r="X2266" i="1"/>
  <c r="AD2266" i="1" s="1"/>
  <c r="X2168" i="1"/>
  <c r="AD2168" i="1" s="1"/>
  <c r="X2070" i="1"/>
  <c r="AD2070" i="1" s="1"/>
  <c r="X1972" i="1"/>
  <c r="AD1972" i="1" s="1"/>
  <c r="X1874" i="1"/>
  <c r="AD1874" i="1" s="1"/>
  <c r="X1776" i="1"/>
  <c r="AD1776" i="1" s="1"/>
  <c r="X1678" i="1"/>
  <c r="AD1678" i="1" s="1"/>
  <c r="X1580" i="1"/>
  <c r="AD1580" i="1" s="1"/>
  <c r="X1482" i="1"/>
  <c r="AD1482" i="1" s="1"/>
  <c r="X218" i="1"/>
  <c r="AD218" i="1" s="1"/>
  <c r="X120" i="1"/>
  <c r="AD120" i="1" s="1"/>
  <c r="X22" i="1"/>
  <c r="AD22" i="1" s="1"/>
  <c r="X2937" i="1"/>
  <c r="AD2937" i="1" s="1"/>
  <c r="X2741" i="1"/>
  <c r="AD2741" i="1" s="1"/>
  <c r="X2643" i="1"/>
  <c r="AD2643" i="1" s="1"/>
  <c r="X2545" i="1"/>
  <c r="AD2545" i="1" s="1"/>
  <c r="X2447" i="1"/>
  <c r="AD2447" i="1" s="1"/>
  <c r="X2349" i="1"/>
  <c r="AD2349" i="1" s="1"/>
  <c r="X2251" i="1"/>
  <c r="AD2251" i="1" s="1"/>
  <c r="X2153" i="1"/>
  <c r="AD2153" i="1" s="1"/>
  <c r="X2055" i="1"/>
  <c r="AD2055" i="1" s="1"/>
  <c r="X1957" i="1"/>
  <c r="AD1957" i="1" s="1"/>
  <c r="X1859" i="1"/>
  <c r="AD1859" i="1" s="1"/>
  <c r="X1761" i="1"/>
  <c r="AD1761" i="1" s="1"/>
  <c r="X1663" i="1"/>
  <c r="AD1663" i="1" s="1"/>
  <c r="X1565" i="1"/>
  <c r="AD1565" i="1" s="1"/>
  <c r="X1467" i="1"/>
  <c r="AD1467" i="1" s="1"/>
  <c r="X1403" i="1"/>
  <c r="AD1403" i="1" s="1"/>
  <c r="X1305" i="1"/>
  <c r="AD1305" i="1" s="1"/>
  <c r="X1207" i="1"/>
  <c r="AD1207" i="1" s="1"/>
  <c r="X1109" i="1"/>
  <c r="AD1109" i="1" s="1"/>
  <c r="X1011" i="1"/>
  <c r="AD1011" i="1" s="1"/>
  <c r="X913" i="1"/>
  <c r="AD913" i="1" s="1"/>
  <c r="X717" i="1"/>
  <c r="AD717" i="1" s="1"/>
  <c r="X619" i="1"/>
  <c r="AD619" i="1" s="1"/>
  <c r="X521" i="1"/>
  <c r="AD521" i="1" s="1"/>
  <c r="X423" i="1"/>
  <c r="AD423" i="1" s="1"/>
  <c r="X1248" i="1"/>
  <c r="AD1248" i="1" s="1"/>
  <c r="X1038" i="1"/>
  <c r="AD1038" i="1" s="1"/>
  <c r="X926" i="1"/>
  <c r="AD926" i="1" s="1"/>
  <c r="X716" i="1"/>
  <c r="AD716" i="1" s="1"/>
  <c r="X604" i="1"/>
  <c r="AD604" i="1" s="1"/>
  <c r="X492" i="1"/>
  <c r="AD492" i="1" s="1"/>
  <c r="X1373" i="1"/>
  <c r="AD1373" i="1" s="1"/>
  <c r="X1261" i="1"/>
  <c r="AD1261" i="1" s="1"/>
  <c r="X925" i="1"/>
  <c r="AD925" i="1" s="1"/>
  <c r="X813" i="1"/>
  <c r="AD813" i="1" s="1"/>
  <c r="X589" i="1"/>
  <c r="AD589" i="1" s="1"/>
  <c r="X477" i="1"/>
  <c r="AD477" i="1" s="1"/>
  <c r="X379" i="1"/>
  <c r="AD379" i="1" s="1"/>
  <c r="X1316" i="1"/>
  <c r="AD1316" i="1" s="1"/>
  <c r="X1106" i="1"/>
  <c r="AD1106" i="1" s="1"/>
  <c r="X994" i="1"/>
  <c r="AD994" i="1" s="1"/>
  <c r="X784" i="1"/>
  <c r="AD784" i="1" s="1"/>
  <c r="X462" i="1"/>
  <c r="AD462" i="1" s="1"/>
  <c r="X364" i="1"/>
  <c r="AD364" i="1" s="1"/>
  <c r="X1427" i="1"/>
  <c r="AD1427" i="1" s="1"/>
  <c r="X1315" i="1"/>
  <c r="AD1315" i="1" s="1"/>
  <c r="X1203" i="1"/>
  <c r="AD1203" i="1" s="1"/>
  <c r="X867" i="1"/>
  <c r="AD867" i="1" s="1"/>
  <c r="X755" i="1"/>
  <c r="AD755" i="1" s="1"/>
  <c r="X643" i="1"/>
  <c r="AD643" i="1" s="1"/>
  <c r="X531" i="1"/>
  <c r="AD531" i="1" s="1"/>
  <c r="X1412" i="1"/>
  <c r="AD1412" i="1" s="1"/>
  <c r="X1202" i="1"/>
  <c r="AD1202" i="1" s="1"/>
  <c r="X1090" i="1"/>
  <c r="AD1090" i="1" s="1"/>
  <c r="X880" i="1"/>
  <c r="AD880" i="1" s="1"/>
  <c r="X558" i="1"/>
  <c r="AD558" i="1" s="1"/>
  <c r="X446" i="1"/>
  <c r="AD446" i="1" s="1"/>
  <c r="X1411" i="1"/>
  <c r="AD1411" i="1" s="1"/>
  <c r="X1187" i="1"/>
  <c r="AD1187" i="1" s="1"/>
  <c r="X1075" i="1"/>
  <c r="AD1075" i="1" s="1"/>
  <c r="X977" i="1"/>
  <c r="AD977" i="1" s="1"/>
  <c r="X865" i="1"/>
  <c r="AD865" i="1" s="1"/>
  <c r="X753" i="1"/>
  <c r="AD753" i="1" s="1"/>
  <c r="X641" i="1"/>
  <c r="AD641" i="1" s="1"/>
  <c r="X543" i="1"/>
  <c r="AD543" i="1" s="1"/>
  <c r="X445" i="1"/>
  <c r="AD445" i="1" s="1"/>
  <c r="X1200" i="1"/>
  <c r="AD1200" i="1" s="1"/>
  <c r="X1129" i="1"/>
  <c r="AD1129" i="1" s="1"/>
  <c r="X919" i="1"/>
  <c r="AD919" i="1" s="1"/>
  <c r="X723" i="1"/>
  <c r="AD723" i="1" s="1"/>
  <c r="X625" i="1"/>
  <c r="AD625" i="1" s="1"/>
  <c r="X527" i="1"/>
  <c r="AD527" i="1" s="1"/>
  <c r="X317" i="1"/>
  <c r="AD317" i="1" s="1"/>
  <c r="X1422" i="1"/>
  <c r="AD1422" i="1" s="1"/>
  <c r="X1310" i="1"/>
  <c r="AD1310" i="1" s="1"/>
  <c r="X1100" i="1"/>
  <c r="AD1100" i="1" s="1"/>
  <c r="X988" i="1"/>
  <c r="AD988" i="1" s="1"/>
  <c r="X876" i="1"/>
  <c r="AD876" i="1" s="1"/>
  <c r="X778" i="1"/>
  <c r="AD778" i="1" s="1"/>
  <c r="X680" i="1"/>
  <c r="AD680" i="1" s="1"/>
  <c r="X582" i="1"/>
  <c r="AD582" i="1" s="1"/>
  <c r="X484" i="1"/>
  <c r="AD484" i="1" s="1"/>
  <c r="X1169" i="1"/>
  <c r="AD1169" i="1" s="1"/>
  <c r="X1057" i="1"/>
  <c r="AD1057" i="1" s="1"/>
  <c r="X945" i="1"/>
  <c r="AD945" i="1" s="1"/>
  <c r="X847" i="1"/>
  <c r="AD847" i="1" s="1"/>
  <c r="X749" i="1"/>
  <c r="AD749" i="1" s="1"/>
  <c r="X651" i="1"/>
  <c r="AD651" i="1" s="1"/>
  <c r="X553" i="1"/>
  <c r="AD553" i="1" s="1"/>
  <c r="X455" i="1"/>
  <c r="AD455" i="1" s="1"/>
  <c r="X1266" i="1"/>
  <c r="AD1266" i="1" s="1"/>
  <c r="X1168" i="1"/>
  <c r="AD1168" i="1" s="1"/>
  <c r="X1070" i="1"/>
  <c r="AD1070" i="1" s="1"/>
  <c r="X972" i="1"/>
  <c r="AD972" i="1" s="1"/>
  <c r="X874" i="1"/>
  <c r="AD874" i="1" s="1"/>
  <c r="X776" i="1"/>
  <c r="AD776" i="1" s="1"/>
  <c r="X678" i="1"/>
  <c r="AD678" i="1" s="1"/>
  <c r="X580" i="1"/>
  <c r="AD580" i="1" s="1"/>
  <c r="X482" i="1"/>
  <c r="AD482" i="1" s="1"/>
  <c r="X384" i="1"/>
  <c r="AD384" i="1" s="1"/>
  <c r="X1405" i="1"/>
  <c r="AD1405" i="1" s="1"/>
  <c r="X1307" i="1"/>
  <c r="AD1307" i="1" s="1"/>
  <c r="X1209" i="1"/>
  <c r="AD1209" i="1" s="1"/>
  <c r="X1111" i="1"/>
  <c r="AD1111" i="1" s="1"/>
  <c r="X1013" i="1"/>
  <c r="AD1013" i="1" s="1"/>
  <c r="X915" i="1"/>
  <c r="AD915" i="1" s="1"/>
  <c r="X817" i="1"/>
  <c r="AD817" i="1" s="1"/>
  <c r="X719" i="1"/>
  <c r="AD719" i="1" s="1"/>
  <c r="X621" i="1"/>
  <c r="AD621" i="1" s="1"/>
  <c r="X523" i="1"/>
  <c r="AD523" i="1" s="1"/>
  <c r="X425" i="1"/>
  <c r="AD425" i="1" s="1"/>
  <c r="X296" i="1"/>
  <c r="AD296" i="1" s="1"/>
  <c r="X273" i="1"/>
  <c r="AD273" i="1" s="1"/>
  <c r="X175" i="1"/>
  <c r="AD175" i="1" s="1"/>
  <c r="X77" i="1"/>
  <c r="AD77" i="1" s="1"/>
  <c r="X2992" i="1"/>
  <c r="AD2992" i="1" s="1"/>
  <c r="X2894" i="1"/>
  <c r="AD2894" i="1" s="1"/>
  <c r="X2698" i="1"/>
  <c r="AD2698" i="1" s="1"/>
  <c r="X2502" i="1"/>
  <c r="AD2502" i="1" s="1"/>
  <c r="X2306" i="1"/>
  <c r="AD2306" i="1" s="1"/>
  <c r="X2208" i="1"/>
  <c r="AD2208" i="1" s="1"/>
  <c r="X2110" i="1"/>
  <c r="AD2110" i="1" s="1"/>
  <c r="X2012" i="1"/>
  <c r="AD2012" i="1" s="1"/>
  <c r="X1914" i="1"/>
  <c r="AD1914" i="1" s="1"/>
  <c r="X1816" i="1"/>
  <c r="AD1816" i="1" s="1"/>
  <c r="X1718" i="1"/>
  <c r="AD1718" i="1" s="1"/>
  <c r="X1620" i="1"/>
  <c r="AD1620" i="1" s="1"/>
  <c r="X1522" i="1"/>
  <c r="AD1522" i="1" s="1"/>
  <c r="X1424" i="1"/>
  <c r="AD1424" i="1" s="1"/>
  <c r="X3019" i="1"/>
  <c r="AD3019" i="1" s="1"/>
  <c r="X1941" i="1"/>
  <c r="AD1941" i="1" s="1"/>
  <c r="X229" i="1"/>
  <c r="AD229" i="1" s="1"/>
  <c r="X131" i="1"/>
  <c r="AD131" i="1" s="1"/>
  <c r="X33" i="1"/>
  <c r="AD33" i="1" s="1"/>
  <c r="X3046" i="1"/>
  <c r="AD3046" i="1" s="1"/>
  <c r="X2948" i="1"/>
  <c r="AD2948" i="1" s="1"/>
  <c r="X2850" i="1"/>
  <c r="AD2850" i="1" s="1"/>
  <c r="X2654" i="1"/>
  <c r="AD2654" i="1" s="1"/>
  <c r="X2556" i="1"/>
  <c r="AD2556" i="1" s="1"/>
  <c r="X2458" i="1"/>
  <c r="AD2458" i="1" s="1"/>
  <c r="X2360" i="1"/>
  <c r="AD2360" i="1" s="1"/>
  <c r="X2262" i="1"/>
  <c r="AD2262" i="1" s="1"/>
  <c r="X2164" i="1"/>
  <c r="AD2164" i="1" s="1"/>
  <c r="X2066" i="1"/>
  <c r="AD2066" i="1" s="1"/>
  <c r="X1968" i="1"/>
  <c r="AD1968" i="1" s="1"/>
  <c r="X1870" i="1"/>
  <c r="AD1870" i="1" s="1"/>
  <c r="X1772" i="1"/>
  <c r="AD1772" i="1" s="1"/>
  <c r="X1674" i="1"/>
  <c r="AD1674" i="1" s="1"/>
  <c r="X1576" i="1"/>
  <c r="AD1576" i="1" s="1"/>
  <c r="X1478" i="1"/>
  <c r="AD1478" i="1" s="1"/>
  <c r="X228" i="1"/>
  <c r="AD228" i="1" s="1"/>
  <c r="X130" i="1"/>
  <c r="AD130" i="1" s="1"/>
  <c r="X32" i="1"/>
  <c r="AD32" i="1" s="1"/>
  <c r="X3045" i="1"/>
  <c r="AD3045" i="1" s="1"/>
  <c r="X2947" i="1"/>
  <c r="AD2947" i="1" s="1"/>
  <c r="X2849" i="1"/>
  <c r="AD2849" i="1" s="1"/>
  <c r="X2751" i="1"/>
  <c r="AD2751" i="1" s="1"/>
  <c r="X2653" i="1"/>
  <c r="AD2653" i="1" s="1"/>
  <c r="X2555" i="1"/>
  <c r="AD2555" i="1" s="1"/>
  <c r="X2457" i="1"/>
  <c r="AD2457" i="1" s="1"/>
  <c r="X2359" i="1"/>
  <c r="AD2359" i="1" s="1"/>
  <c r="X2261" i="1"/>
  <c r="AD2261" i="1" s="1"/>
  <c r="X2163" i="1"/>
  <c r="AD2163" i="1" s="1"/>
  <c r="X2065" i="1"/>
  <c r="AD2065" i="1" s="1"/>
  <c r="X1967" i="1"/>
  <c r="AD1967" i="1" s="1"/>
  <c r="X1869" i="1"/>
  <c r="AD1869" i="1" s="1"/>
  <c r="X1771" i="1"/>
  <c r="AD1771" i="1" s="1"/>
  <c r="X1673" i="1"/>
  <c r="AD1673" i="1" s="1"/>
  <c r="X1575" i="1"/>
  <c r="AD1575" i="1" s="1"/>
  <c r="X1477" i="1"/>
  <c r="AD1477" i="1" s="1"/>
  <c r="X213" i="1"/>
  <c r="AD213" i="1" s="1"/>
  <c r="X115" i="1"/>
  <c r="AD115" i="1" s="1"/>
  <c r="X17" i="1"/>
  <c r="AD17" i="1" s="1"/>
  <c r="X3030" i="1"/>
  <c r="AD3030" i="1" s="1"/>
  <c r="X2932" i="1"/>
  <c r="AD2932" i="1" s="1"/>
  <c r="X2834" i="1"/>
  <c r="AD2834" i="1" s="1"/>
  <c r="X2736" i="1"/>
  <c r="AD2736" i="1" s="1"/>
  <c r="X2638" i="1"/>
  <c r="AD2638" i="1" s="1"/>
  <c r="X2540" i="1"/>
  <c r="AD2540" i="1" s="1"/>
  <c r="X2442" i="1"/>
  <c r="AD2442" i="1" s="1"/>
  <c r="X2344" i="1"/>
  <c r="AD2344" i="1" s="1"/>
  <c r="X2246" i="1"/>
  <c r="AD2246" i="1" s="1"/>
  <c r="X2148" i="1"/>
  <c r="AD2148" i="1" s="1"/>
  <c r="X2050" i="1"/>
  <c r="AD2050" i="1" s="1"/>
  <c r="X1952" i="1"/>
  <c r="AD1952" i="1" s="1"/>
  <c r="X1854" i="1"/>
  <c r="AD1854" i="1" s="1"/>
  <c r="X1756" i="1"/>
  <c r="AD1756" i="1" s="1"/>
  <c r="X1658" i="1"/>
  <c r="AD1658" i="1" s="1"/>
  <c r="X1560" i="1"/>
  <c r="AD1560" i="1" s="1"/>
  <c r="X1462" i="1"/>
  <c r="AD1462" i="1" s="1"/>
  <c r="X1500" i="1"/>
  <c r="AD1500" i="1" s="1"/>
  <c r="X1499" i="1"/>
  <c r="AD1499" i="1" s="1"/>
  <c r="X3035" i="1"/>
  <c r="AD3035" i="1" s="1"/>
  <c r="X2839" i="1"/>
  <c r="AD2839" i="1" s="1"/>
  <c r="X815" i="1"/>
  <c r="AD815" i="1" s="1"/>
  <c r="X311" i="1"/>
  <c r="AD311" i="1" s="1"/>
  <c r="X1346" i="1"/>
  <c r="AD1346" i="1" s="1"/>
  <c r="X1136" i="1"/>
  <c r="AD1136" i="1" s="1"/>
  <c r="X814" i="1"/>
  <c r="AD814" i="1" s="1"/>
  <c r="X702" i="1"/>
  <c r="AD702" i="1" s="1"/>
  <c r="X380" i="1"/>
  <c r="AD380" i="1" s="1"/>
  <c r="X1359" i="1"/>
  <c r="AD1359" i="1" s="1"/>
  <c r="X1247" i="1"/>
  <c r="AD1247" i="1" s="1"/>
  <c r="X1135" i="1"/>
  <c r="AD1135" i="1" s="1"/>
  <c r="X1023" i="1"/>
  <c r="AD1023" i="1" s="1"/>
  <c r="X799" i="1"/>
  <c r="AD799" i="1" s="1"/>
  <c r="X687" i="1"/>
  <c r="AD687" i="1" s="1"/>
  <c r="X1414" i="1"/>
  <c r="AD1414" i="1" s="1"/>
  <c r="X1204" i="1"/>
  <c r="AD1204" i="1" s="1"/>
  <c r="X980" i="1"/>
  <c r="AD980" i="1" s="1"/>
  <c r="X882" i="1"/>
  <c r="AD882" i="1" s="1"/>
  <c r="X770" i="1"/>
  <c r="AD770" i="1" s="1"/>
  <c r="X672" i="1"/>
  <c r="AD672" i="1" s="1"/>
  <c r="X560" i="1"/>
  <c r="AD560" i="1" s="1"/>
  <c r="X1413" i="1"/>
  <c r="AD1413" i="1" s="1"/>
  <c r="X1189" i="1"/>
  <c r="AD1189" i="1" s="1"/>
  <c r="X1077" i="1"/>
  <c r="AD1077" i="1" s="1"/>
  <c r="X965" i="1"/>
  <c r="AD965" i="1" s="1"/>
  <c r="X741" i="1"/>
  <c r="AD741" i="1" s="1"/>
  <c r="X629" i="1"/>
  <c r="AD629" i="1" s="1"/>
  <c r="X419" i="1"/>
  <c r="AD419" i="1" s="1"/>
  <c r="X321" i="1"/>
  <c r="AD321" i="1" s="1"/>
  <c r="X1300" i="1"/>
  <c r="AD1300" i="1" s="1"/>
  <c r="X1188" i="1"/>
  <c r="AD1188" i="1" s="1"/>
  <c r="X978" i="1"/>
  <c r="AD978" i="1" s="1"/>
  <c r="X768" i="1"/>
  <c r="AD768" i="1" s="1"/>
  <c r="X656" i="1"/>
  <c r="AD656" i="1" s="1"/>
  <c r="X432" i="1"/>
  <c r="AD432" i="1" s="1"/>
  <c r="X334" i="1"/>
  <c r="AD334" i="1" s="1"/>
  <c r="X1299" i="1"/>
  <c r="AD1299" i="1" s="1"/>
  <c r="X739" i="1"/>
  <c r="AD739" i="1" s="1"/>
  <c r="X431" i="1"/>
  <c r="AD431" i="1" s="1"/>
  <c r="X333" i="1"/>
  <c r="AD333" i="1" s="1"/>
  <c r="X1410" i="1"/>
  <c r="AD1410" i="1" s="1"/>
  <c r="X1298" i="1"/>
  <c r="AD1298" i="1" s="1"/>
  <c r="X1088" i="1"/>
  <c r="AD1088" i="1" s="1"/>
  <c r="X990" i="1"/>
  <c r="AD990" i="1" s="1"/>
  <c r="X892" i="1"/>
  <c r="AD892" i="1" s="1"/>
  <c r="X794" i="1"/>
  <c r="AD794" i="1" s="1"/>
  <c r="X696" i="1"/>
  <c r="AD696" i="1" s="1"/>
  <c r="X598" i="1"/>
  <c r="AD598" i="1" s="1"/>
  <c r="X486" i="1"/>
  <c r="AD486" i="1" s="1"/>
  <c r="X388" i="1"/>
  <c r="AD388" i="1" s="1"/>
  <c r="X1353" i="1"/>
  <c r="AD1353" i="1" s="1"/>
  <c r="X1241" i="1"/>
  <c r="AD1241" i="1" s="1"/>
  <c r="X1017" i="1"/>
  <c r="AD1017" i="1" s="1"/>
  <c r="X821" i="1"/>
  <c r="AD821" i="1" s="1"/>
  <c r="X415" i="1"/>
  <c r="AD415" i="1" s="1"/>
  <c r="X1198" i="1"/>
  <c r="AD1198" i="1" s="1"/>
  <c r="X372" i="1"/>
  <c r="AD372" i="1" s="1"/>
  <c r="X1393" i="1"/>
  <c r="AD1393" i="1" s="1"/>
  <c r="X1281" i="1"/>
  <c r="AD1281" i="1" s="1"/>
  <c r="X343" i="1"/>
  <c r="AD343" i="1" s="1"/>
  <c r="X1364" i="1"/>
  <c r="AD1364" i="1" s="1"/>
  <c r="X313" i="1"/>
  <c r="AD313" i="1" s="1"/>
  <c r="X1376" i="1"/>
  <c r="AD1376" i="1" s="1"/>
  <c r="X1278" i="1"/>
  <c r="AD1278" i="1" s="1"/>
  <c r="X1180" i="1"/>
  <c r="AD1180" i="1" s="1"/>
  <c r="X1082" i="1"/>
  <c r="AD1082" i="1" s="1"/>
  <c r="X984" i="1"/>
  <c r="AD984" i="1" s="1"/>
  <c r="X886" i="1"/>
  <c r="AD886" i="1" s="1"/>
  <c r="X788" i="1"/>
  <c r="AD788" i="1" s="1"/>
  <c r="X690" i="1"/>
  <c r="AD690" i="1" s="1"/>
  <c r="X592" i="1"/>
  <c r="AD592" i="1" s="1"/>
  <c r="X494" i="1"/>
  <c r="AD494" i="1" s="1"/>
  <c r="X396" i="1"/>
  <c r="AD396" i="1" s="1"/>
  <c r="X3090" i="1"/>
  <c r="AD3090" i="1" s="1"/>
  <c r="X2796" i="1"/>
  <c r="AD2796" i="1" s="1"/>
  <c r="X2600" i="1"/>
  <c r="AD2600" i="1" s="1"/>
  <c r="X2404" i="1"/>
  <c r="AD2404" i="1" s="1"/>
  <c r="X286" i="1"/>
  <c r="AD286" i="1" s="1"/>
  <c r="X188" i="1"/>
  <c r="AD188" i="1" s="1"/>
  <c r="X90" i="1"/>
  <c r="AD90" i="1" s="1"/>
  <c r="X3103" i="1"/>
  <c r="AD3103" i="1" s="1"/>
  <c r="X3005" i="1"/>
  <c r="AD3005" i="1" s="1"/>
  <c r="X2809" i="1"/>
  <c r="AD2809" i="1" s="1"/>
  <c r="X2711" i="1"/>
  <c r="AD2711" i="1" s="1"/>
  <c r="X2613" i="1"/>
  <c r="AD2613" i="1" s="1"/>
  <c r="X2515" i="1"/>
  <c r="AD2515" i="1" s="1"/>
  <c r="X2417" i="1"/>
  <c r="AD2417" i="1" s="1"/>
  <c r="X2319" i="1"/>
  <c r="AD2319" i="1" s="1"/>
  <c r="X2221" i="1"/>
  <c r="AD2221" i="1" s="1"/>
  <c r="X2123" i="1"/>
  <c r="AD2123" i="1" s="1"/>
  <c r="X2025" i="1"/>
  <c r="AD2025" i="1" s="1"/>
  <c r="X1927" i="1"/>
  <c r="AD1927" i="1" s="1"/>
  <c r="X1829" i="1"/>
  <c r="AD1829" i="1" s="1"/>
  <c r="X1731" i="1"/>
  <c r="AD1731" i="1" s="1"/>
  <c r="X1633" i="1"/>
  <c r="AD1633" i="1" s="1"/>
  <c r="X1535" i="1"/>
  <c r="AD1535" i="1" s="1"/>
  <c r="X1437" i="1"/>
  <c r="AD1437" i="1" s="1"/>
  <c r="X2752" i="1"/>
  <c r="AD2752" i="1" s="1"/>
  <c r="X282" i="1"/>
  <c r="AD282" i="1" s="1"/>
  <c r="X184" i="1"/>
  <c r="AD184" i="1" s="1"/>
  <c r="X86" i="1"/>
  <c r="AD86" i="1" s="1"/>
  <c r="X3099" i="1"/>
  <c r="AD3099" i="1" s="1"/>
  <c r="X3001" i="1"/>
  <c r="AD3001" i="1" s="1"/>
  <c r="X2903" i="1"/>
  <c r="AD2903" i="1" s="1"/>
  <c r="X2805" i="1"/>
  <c r="AD2805" i="1" s="1"/>
  <c r="X2707" i="1"/>
  <c r="AD2707" i="1" s="1"/>
  <c r="X2609" i="1"/>
  <c r="AD2609" i="1" s="1"/>
  <c r="X2511" i="1"/>
  <c r="AD2511" i="1" s="1"/>
  <c r="X2413" i="1"/>
  <c r="AD2413" i="1" s="1"/>
  <c r="X2315" i="1"/>
  <c r="AD2315" i="1" s="1"/>
  <c r="X2217" i="1"/>
  <c r="AD2217" i="1" s="1"/>
  <c r="X2119" i="1"/>
  <c r="AD2119" i="1" s="1"/>
  <c r="X2021" i="1"/>
  <c r="AD2021" i="1" s="1"/>
  <c r="X1923" i="1"/>
  <c r="AD1923" i="1" s="1"/>
  <c r="X1825" i="1"/>
  <c r="AD1825" i="1" s="1"/>
  <c r="X1727" i="1"/>
  <c r="AD1727" i="1" s="1"/>
  <c r="X1531" i="1"/>
  <c r="AD1531" i="1" s="1"/>
  <c r="X281" i="1"/>
  <c r="AD281" i="1" s="1"/>
  <c r="X183" i="1"/>
  <c r="AD183" i="1" s="1"/>
  <c r="X85" i="1"/>
  <c r="AD85" i="1" s="1"/>
  <c r="X3098" i="1"/>
  <c r="AD3098" i="1" s="1"/>
  <c r="X3000" i="1"/>
  <c r="AD3000" i="1" s="1"/>
  <c r="X2902" i="1"/>
  <c r="AD2902" i="1" s="1"/>
  <c r="X2804" i="1"/>
  <c r="AD2804" i="1" s="1"/>
  <c r="X2706" i="1"/>
  <c r="AD2706" i="1" s="1"/>
  <c r="X2608" i="1"/>
  <c r="AD2608" i="1" s="1"/>
  <c r="X2510" i="1"/>
  <c r="AD2510" i="1" s="1"/>
  <c r="X2412" i="1"/>
  <c r="AD2412" i="1" s="1"/>
  <c r="X2314" i="1"/>
  <c r="AD2314" i="1" s="1"/>
  <c r="X2216" i="1"/>
  <c r="AD2216" i="1" s="1"/>
  <c r="X2118" i="1"/>
  <c r="AD2118" i="1" s="1"/>
  <c r="X2020" i="1"/>
  <c r="AD2020" i="1" s="1"/>
  <c r="X1922" i="1"/>
  <c r="AD1922" i="1" s="1"/>
  <c r="X1824" i="1"/>
  <c r="AD1824" i="1" s="1"/>
  <c r="X1726" i="1"/>
  <c r="AD1726" i="1" s="1"/>
  <c r="X1628" i="1"/>
  <c r="AD1628" i="1" s="1"/>
  <c r="X1530" i="1"/>
  <c r="AD1530" i="1" s="1"/>
  <c r="X1432" i="1"/>
  <c r="AD1432" i="1" s="1"/>
  <c r="X238" i="1"/>
  <c r="AD238" i="1" s="1"/>
  <c r="X140" i="1"/>
  <c r="AD140" i="1" s="1"/>
  <c r="X42" i="1"/>
  <c r="AD42" i="1" s="1"/>
  <c r="X3055" i="1"/>
  <c r="AD3055" i="1" s="1"/>
  <c r="X2957" i="1"/>
  <c r="AD2957" i="1" s="1"/>
  <c r="X2859" i="1"/>
  <c r="AD2859" i="1" s="1"/>
  <c r="X2761" i="1"/>
  <c r="AD2761" i="1" s="1"/>
  <c r="X2663" i="1"/>
  <c r="AD2663" i="1" s="1"/>
  <c r="X2565" i="1"/>
  <c r="AD2565" i="1" s="1"/>
  <c r="X2467" i="1"/>
  <c r="AD2467" i="1" s="1"/>
  <c r="X2369" i="1"/>
  <c r="AD2369" i="1" s="1"/>
  <c r="X2271" i="1"/>
  <c r="AD2271" i="1" s="1"/>
  <c r="X2173" i="1"/>
  <c r="AD2173" i="1" s="1"/>
  <c r="X2075" i="1"/>
  <c r="AD2075" i="1" s="1"/>
  <c r="X1977" i="1"/>
  <c r="AD1977" i="1" s="1"/>
  <c r="X1879" i="1"/>
  <c r="AD1879" i="1" s="1"/>
  <c r="X1781" i="1"/>
  <c r="AD1781" i="1" s="1"/>
  <c r="X1683" i="1"/>
  <c r="AD1683" i="1" s="1"/>
  <c r="X1487" i="1"/>
  <c r="AD1487" i="1" s="1"/>
  <c r="X237" i="1"/>
  <c r="AD237" i="1" s="1"/>
  <c r="X139" i="1"/>
  <c r="AD139" i="1" s="1"/>
  <c r="X41" i="1"/>
  <c r="AD41" i="1" s="1"/>
  <c r="X3054" i="1"/>
  <c r="AD3054" i="1" s="1"/>
  <c r="X2956" i="1"/>
  <c r="AD2956" i="1" s="1"/>
  <c r="X2858" i="1"/>
  <c r="AD2858" i="1" s="1"/>
  <c r="X2760" i="1"/>
  <c r="AD2760" i="1" s="1"/>
  <c r="X2662" i="1"/>
  <c r="AD2662" i="1" s="1"/>
  <c r="X2564" i="1"/>
  <c r="AD2564" i="1" s="1"/>
  <c r="X2466" i="1"/>
  <c r="AD2466" i="1" s="1"/>
  <c r="X2368" i="1"/>
  <c r="AD2368" i="1" s="1"/>
  <c r="X2270" i="1"/>
  <c r="AD2270" i="1" s="1"/>
  <c r="X2172" i="1"/>
  <c r="AD2172" i="1" s="1"/>
  <c r="X2074" i="1"/>
  <c r="AD2074" i="1" s="1"/>
  <c r="X1976" i="1"/>
  <c r="AD1976" i="1" s="1"/>
  <c r="X1878" i="1"/>
  <c r="AD1878" i="1" s="1"/>
  <c r="X1780" i="1"/>
  <c r="AD1780" i="1" s="1"/>
  <c r="X1682" i="1"/>
  <c r="AD1682" i="1" s="1"/>
  <c r="X1584" i="1"/>
  <c r="AD1584" i="1" s="1"/>
  <c r="X1486" i="1"/>
  <c r="AD1486" i="1" s="1"/>
  <c r="X236" i="1"/>
  <c r="AD236" i="1" s="1"/>
  <c r="X138" i="1"/>
  <c r="AD138" i="1" s="1"/>
  <c r="X40" i="1"/>
  <c r="AD40" i="1" s="1"/>
  <c r="X3053" i="1"/>
  <c r="AD3053" i="1" s="1"/>
  <c r="X2955" i="1"/>
  <c r="AD2955" i="1" s="1"/>
  <c r="X2857" i="1"/>
  <c r="AD2857" i="1" s="1"/>
  <c r="X2759" i="1"/>
  <c r="AD2759" i="1" s="1"/>
  <c r="X2661" i="1"/>
  <c r="AD2661" i="1" s="1"/>
  <c r="X2563" i="1"/>
  <c r="AD2563" i="1" s="1"/>
  <c r="X2465" i="1"/>
  <c r="AD2465" i="1" s="1"/>
  <c r="X2367" i="1"/>
  <c r="AD2367" i="1" s="1"/>
  <c r="X2269" i="1"/>
  <c r="AD2269" i="1" s="1"/>
  <c r="X2171" i="1"/>
  <c r="AD2171" i="1" s="1"/>
  <c r="X2073" i="1"/>
  <c r="AD2073" i="1" s="1"/>
  <c r="X1975" i="1"/>
  <c r="AD1975" i="1" s="1"/>
  <c r="X1877" i="1"/>
  <c r="AD1877" i="1" s="1"/>
  <c r="X1779" i="1"/>
  <c r="AD1779" i="1" s="1"/>
  <c r="X1681" i="1"/>
  <c r="AD1681" i="1" s="1"/>
  <c r="X1583" i="1"/>
  <c r="AD1583" i="1" s="1"/>
  <c r="X1485" i="1"/>
  <c r="AD1485" i="1" s="1"/>
  <c r="X1387" i="1"/>
  <c r="AD1387" i="1" s="1"/>
  <c r="X221" i="1"/>
  <c r="AD221" i="1" s="1"/>
  <c r="X123" i="1"/>
  <c r="AD123" i="1" s="1"/>
  <c r="X3038" i="1"/>
  <c r="AD3038" i="1" s="1"/>
  <c r="X2940" i="1"/>
  <c r="AD2940" i="1" s="1"/>
  <c r="X2842" i="1"/>
  <c r="AD2842" i="1" s="1"/>
  <c r="X2744" i="1"/>
  <c r="AD2744" i="1" s="1"/>
  <c r="X2646" i="1"/>
  <c r="AD2646" i="1" s="1"/>
  <c r="X2548" i="1"/>
  <c r="AD2548" i="1" s="1"/>
  <c r="X2450" i="1"/>
  <c r="AD2450" i="1" s="1"/>
  <c r="X2352" i="1"/>
  <c r="AD2352" i="1" s="1"/>
  <c r="X2254" i="1"/>
  <c r="AD2254" i="1" s="1"/>
  <c r="X2156" i="1"/>
  <c r="AD2156" i="1" s="1"/>
  <c r="X2058" i="1"/>
  <c r="AD2058" i="1" s="1"/>
  <c r="X1960" i="1"/>
  <c r="AD1960" i="1" s="1"/>
  <c r="X1862" i="1"/>
  <c r="AD1862" i="1" s="1"/>
  <c r="X1764" i="1"/>
  <c r="AD1764" i="1" s="1"/>
  <c r="X1666" i="1"/>
  <c r="AD1666" i="1" s="1"/>
  <c r="X1568" i="1"/>
  <c r="AD1568" i="1" s="1"/>
  <c r="X1470" i="1"/>
  <c r="AD1470" i="1" s="1"/>
  <c r="X234" i="1"/>
  <c r="AD234" i="1" s="1"/>
  <c r="X136" i="1"/>
  <c r="AD136" i="1" s="1"/>
  <c r="X38" i="1"/>
  <c r="AD38" i="1" s="1"/>
  <c r="X3051" i="1"/>
  <c r="AD3051" i="1" s="1"/>
  <c r="X2953" i="1"/>
  <c r="AD2953" i="1" s="1"/>
  <c r="X2855" i="1"/>
  <c r="AD2855" i="1" s="1"/>
  <c r="X2757" i="1"/>
  <c r="AD2757" i="1" s="1"/>
  <c r="X2659" i="1"/>
  <c r="AD2659" i="1" s="1"/>
  <c r="X2561" i="1"/>
  <c r="AD2561" i="1" s="1"/>
  <c r="X2463" i="1"/>
  <c r="AD2463" i="1" s="1"/>
  <c r="X2365" i="1"/>
  <c r="AD2365" i="1" s="1"/>
  <c r="X2267" i="1"/>
  <c r="AD2267" i="1" s="1"/>
  <c r="X2169" i="1"/>
  <c r="AD2169" i="1" s="1"/>
  <c r="X2071" i="1"/>
  <c r="AD2071" i="1" s="1"/>
  <c r="X1973" i="1"/>
  <c r="AD1973" i="1" s="1"/>
  <c r="X1875" i="1"/>
  <c r="AD1875" i="1" s="1"/>
  <c r="X1777" i="1"/>
  <c r="AD1777" i="1" s="1"/>
  <c r="X1679" i="1"/>
  <c r="AD1679" i="1" s="1"/>
  <c r="X1581" i="1"/>
  <c r="AD1581" i="1" s="1"/>
  <c r="X1483" i="1"/>
  <c r="AD1483" i="1" s="1"/>
  <c r="X219" i="1"/>
  <c r="AD219" i="1" s="1"/>
  <c r="X121" i="1"/>
  <c r="AD121" i="1" s="1"/>
  <c r="X23" i="1"/>
  <c r="AD23" i="1" s="1"/>
  <c r="X3036" i="1"/>
  <c r="AD3036" i="1" s="1"/>
  <c r="X2938" i="1"/>
  <c r="AD2938" i="1" s="1"/>
  <c r="X2840" i="1"/>
  <c r="AD2840" i="1" s="1"/>
  <c r="X2742" i="1"/>
  <c r="AD2742" i="1" s="1"/>
  <c r="X2644" i="1"/>
  <c r="AD2644" i="1" s="1"/>
  <c r="X2546" i="1"/>
  <c r="AD2546" i="1" s="1"/>
  <c r="X2448" i="1"/>
  <c r="AD2448" i="1" s="1"/>
  <c r="X2350" i="1"/>
  <c r="AD2350" i="1" s="1"/>
  <c r="X2252" i="1"/>
  <c r="AD2252" i="1" s="1"/>
  <c r="X2154" i="1"/>
  <c r="AD2154" i="1" s="1"/>
  <c r="X2056" i="1"/>
  <c r="AD2056" i="1" s="1"/>
  <c r="X1958" i="1"/>
  <c r="AD1958" i="1" s="1"/>
  <c r="X1860" i="1"/>
  <c r="AD1860" i="1" s="1"/>
  <c r="X1762" i="1"/>
  <c r="AD1762" i="1" s="1"/>
  <c r="X1664" i="1"/>
  <c r="AD1664" i="1" s="1"/>
  <c r="X1566" i="1"/>
  <c r="AD1566" i="1" s="1"/>
  <c r="X1468" i="1"/>
  <c r="AD1468" i="1" s="1"/>
  <c r="X204" i="1"/>
  <c r="AD204" i="1" s="1"/>
  <c r="X106" i="1"/>
  <c r="AD106" i="1" s="1"/>
  <c r="X8" i="1"/>
  <c r="AD8" i="1" s="1"/>
  <c r="X3021" i="1"/>
  <c r="AD3021" i="1" s="1"/>
  <c r="X2825" i="1"/>
  <c r="AD2825" i="1" s="1"/>
  <c r="X2531" i="1"/>
  <c r="AD2531" i="1" s="1"/>
  <c r="X2433" i="1"/>
  <c r="AD2433" i="1" s="1"/>
  <c r="X2335" i="1"/>
  <c r="AD2335" i="1" s="1"/>
  <c r="X2237" i="1"/>
  <c r="AD2237" i="1" s="1"/>
  <c r="X2139" i="1"/>
  <c r="AD2139" i="1" s="1"/>
  <c r="X2041" i="1"/>
  <c r="AD2041" i="1" s="1"/>
  <c r="X1943" i="1"/>
  <c r="AD1943" i="1" s="1"/>
  <c r="X1845" i="1"/>
  <c r="AD1845" i="1" s="1"/>
  <c r="X1747" i="1"/>
  <c r="AD1747" i="1" s="1"/>
  <c r="X1649" i="1"/>
  <c r="AD1649" i="1" s="1"/>
  <c r="X1551" i="1"/>
  <c r="AD1551" i="1" s="1"/>
  <c r="X1453" i="1"/>
  <c r="AD1453" i="1" s="1"/>
  <c r="X1389" i="1"/>
  <c r="AD1389" i="1" s="1"/>
  <c r="X1291" i="1"/>
  <c r="AD1291" i="1" s="1"/>
  <c r="X1095" i="1"/>
  <c r="AD1095" i="1" s="1"/>
  <c r="X997" i="1"/>
  <c r="AD997" i="1" s="1"/>
  <c r="X899" i="1"/>
  <c r="AD899" i="1" s="1"/>
  <c r="X801" i="1"/>
  <c r="AD801" i="1" s="1"/>
  <c r="X703" i="1"/>
  <c r="AD703" i="1" s="1"/>
  <c r="X605" i="1"/>
  <c r="AD605" i="1" s="1"/>
  <c r="X409" i="1"/>
  <c r="AD409" i="1" s="1"/>
  <c r="X1234" i="1"/>
  <c r="AD1234" i="1" s="1"/>
  <c r="X1024" i="1"/>
  <c r="AD1024" i="1" s="1"/>
  <c r="X912" i="1"/>
  <c r="AD912" i="1" s="1"/>
  <c r="X800" i="1"/>
  <c r="AD800" i="1" s="1"/>
  <c r="X590" i="1"/>
  <c r="AD590" i="1" s="1"/>
  <c r="X478" i="1"/>
  <c r="AD478" i="1" s="1"/>
  <c r="X911" i="1"/>
  <c r="AD911" i="1" s="1"/>
  <c r="X575" i="1"/>
  <c r="AD575" i="1" s="1"/>
  <c r="X463" i="1"/>
  <c r="AD463" i="1" s="1"/>
  <c r="X365" i="1"/>
  <c r="AD365" i="1" s="1"/>
  <c r="X1302" i="1"/>
  <c r="AD1302" i="1" s="1"/>
  <c r="X1092" i="1"/>
  <c r="AD1092" i="1" s="1"/>
  <c r="X868" i="1"/>
  <c r="AD868" i="1" s="1"/>
  <c r="X546" i="1"/>
  <c r="AD546" i="1" s="1"/>
  <c r="X448" i="1"/>
  <c r="AD448" i="1" s="1"/>
  <c r="X350" i="1"/>
  <c r="AD350" i="1" s="1"/>
  <c r="X1301" i="1"/>
  <c r="AD1301" i="1" s="1"/>
  <c r="X853" i="1"/>
  <c r="AD853" i="1" s="1"/>
  <c r="X517" i="1"/>
  <c r="AD517" i="1" s="1"/>
  <c r="X1398" i="1"/>
  <c r="AD1398" i="1" s="1"/>
  <c r="X1286" i="1"/>
  <c r="AD1286" i="1" s="1"/>
  <c r="X1076" i="1"/>
  <c r="AD1076" i="1" s="1"/>
  <c r="X866" i="1"/>
  <c r="AD866" i="1" s="1"/>
  <c r="X544" i="1"/>
  <c r="AD544" i="1" s="1"/>
  <c r="X1397" i="1"/>
  <c r="AD1397" i="1" s="1"/>
  <c r="X1285" i="1"/>
  <c r="AD1285" i="1" s="1"/>
  <c r="X1173" i="1"/>
  <c r="AD1173" i="1" s="1"/>
  <c r="X1061" i="1"/>
  <c r="AD1061" i="1" s="1"/>
  <c r="X963" i="1"/>
  <c r="AD963" i="1" s="1"/>
  <c r="X851" i="1"/>
  <c r="AD851" i="1" s="1"/>
  <c r="X627" i="1"/>
  <c r="AD627" i="1" s="1"/>
  <c r="X529" i="1"/>
  <c r="AD529" i="1" s="1"/>
  <c r="X1396" i="1"/>
  <c r="AD1396" i="1" s="1"/>
  <c r="X1186" i="1"/>
  <c r="AD1186" i="1" s="1"/>
  <c r="X1227" i="1"/>
  <c r="AD1227" i="1" s="1"/>
  <c r="X1115" i="1"/>
  <c r="AD1115" i="1" s="1"/>
  <c r="X1003" i="1"/>
  <c r="AD1003" i="1" s="1"/>
  <c r="X905" i="1"/>
  <c r="AD905" i="1" s="1"/>
  <c r="X807" i="1"/>
  <c r="AD807" i="1" s="1"/>
  <c r="X709" i="1"/>
  <c r="AD709" i="1" s="1"/>
  <c r="X611" i="1"/>
  <c r="AD611" i="1" s="1"/>
  <c r="X513" i="1"/>
  <c r="AD513" i="1" s="1"/>
  <c r="X302" i="1"/>
  <c r="AD302" i="1" s="1"/>
  <c r="X1408" i="1"/>
  <c r="AD1408" i="1" s="1"/>
  <c r="X1296" i="1"/>
  <c r="AD1296" i="1" s="1"/>
  <c r="X1086" i="1"/>
  <c r="AD1086" i="1" s="1"/>
  <c r="X974" i="1"/>
  <c r="AD974" i="1" s="1"/>
  <c r="X862" i="1"/>
  <c r="AD862" i="1" s="1"/>
  <c r="X764" i="1"/>
  <c r="AD764" i="1" s="1"/>
  <c r="X666" i="1"/>
  <c r="AD666" i="1" s="1"/>
  <c r="X568" i="1"/>
  <c r="AD568" i="1" s="1"/>
  <c r="X470" i="1"/>
  <c r="AD470" i="1" s="1"/>
  <c r="X1379" i="1"/>
  <c r="AD1379" i="1" s="1"/>
  <c r="X1267" i="1"/>
  <c r="AD1267" i="1" s="1"/>
  <c r="X1155" i="1"/>
  <c r="AD1155" i="1" s="1"/>
  <c r="X1043" i="1"/>
  <c r="AD1043" i="1" s="1"/>
  <c r="X931" i="1"/>
  <c r="AD931" i="1" s="1"/>
  <c r="X833" i="1"/>
  <c r="AD833" i="1" s="1"/>
  <c r="X735" i="1"/>
  <c r="AD735" i="1" s="1"/>
  <c r="X539" i="1"/>
  <c r="AD539" i="1" s="1"/>
  <c r="X441" i="1"/>
  <c r="AD441" i="1" s="1"/>
  <c r="X1252" i="1"/>
  <c r="AD1252" i="1" s="1"/>
  <c r="X1154" i="1"/>
  <c r="AD1154" i="1" s="1"/>
  <c r="X1056" i="1"/>
  <c r="AD1056" i="1" s="1"/>
  <c r="X958" i="1"/>
  <c r="AD958" i="1" s="1"/>
  <c r="X860" i="1"/>
  <c r="AD860" i="1" s="1"/>
  <c r="X762" i="1"/>
  <c r="AD762" i="1" s="1"/>
  <c r="X664" i="1"/>
  <c r="AD664" i="1" s="1"/>
  <c r="X566" i="1"/>
  <c r="AD566" i="1" s="1"/>
  <c r="X468" i="1"/>
  <c r="AD468" i="1" s="1"/>
  <c r="X370" i="1"/>
  <c r="AD370" i="1" s="1"/>
  <c r="X1391" i="1"/>
  <c r="AD1391" i="1" s="1"/>
  <c r="X1293" i="1"/>
  <c r="AD1293" i="1" s="1"/>
  <c r="X1195" i="1"/>
  <c r="AD1195" i="1" s="1"/>
  <c r="X1097" i="1"/>
  <c r="AD1097" i="1" s="1"/>
  <c r="X999" i="1"/>
  <c r="AD999" i="1" s="1"/>
  <c r="X901" i="1"/>
  <c r="AD901" i="1" s="1"/>
  <c r="X803" i="1"/>
  <c r="AD803" i="1" s="1"/>
  <c r="X705" i="1"/>
  <c r="AD705" i="1" s="1"/>
  <c r="X607" i="1"/>
  <c r="AD607" i="1" s="1"/>
  <c r="X509" i="1"/>
  <c r="AD509" i="1" s="1"/>
  <c r="X411" i="1"/>
  <c r="AD411" i="1" s="1"/>
  <c r="X259" i="1"/>
  <c r="AD259" i="1" s="1"/>
  <c r="X161" i="1"/>
  <c r="AD161" i="1" s="1"/>
  <c r="X63" i="1"/>
  <c r="AD63" i="1" s="1"/>
  <c r="X3076" i="1"/>
  <c r="AD3076" i="1" s="1"/>
  <c r="X2978" i="1"/>
  <c r="AD2978" i="1" s="1"/>
  <c r="X2880" i="1"/>
  <c r="AD2880" i="1" s="1"/>
  <c r="X2782" i="1"/>
  <c r="AD2782" i="1" s="1"/>
  <c r="X2684" i="1"/>
  <c r="AD2684" i="1" s="1"/>
  <c r="X2586" i="1"/>
  <c r="AD2586" i="1" s="1"/>
  <c r="X2488" i="1"/>
  <c r="AD2488" i="1" s="1"/>
  <c r="X2390" i="1"/>
  <c r="AD2390" i="1" s="1"/>
  <c r="X2292" i="1"/>
  <c r="AD2292" i="1" s="1"/>
  <c r="X2194" i="1"/>
  <c r="AD2194" i="1" s="1"/>
  <c r="X2096" i="1"/>
  <c r="AD2096" i="1" s="1"/>
  <c r="X1998" i="1"/>
  <c r="AD1998" i="1" s="1"/>
  <c r="X1900" i="1"/>
  <c r="AD1900" i="1" s="1"/>
  <c r="X1704" i="1"/>
  <c r="AD1704" i="1" s="1"/>
  <c r="X1606" i="1"/>
  <c r="AD1606" i="1" s="1"/>
  <c r="X1508" i="1"/>
  <c r="AD1508" i="1" s="1"/>
  <c r="X2907" i="1"/>
  <c r="AD2907" i="1" s="1"/>
  <c r="X215" i="1"/>
  <c r="AD215" i="1" s="1"/>
  <c r="X117" i="1"/>
  <c r="AD117" i="1" s="1"/>
  <c r="X19" i="1"/>
  <c r="AD19" i="1" s="1"/>
  <c r="X3032" i="1"/>
  <c r="AD3032" i="1" s="1"/>
  <c r="X2934" i="1"/>
  <c r="AD2934" i="1" s="1"/>
  <c r="X2836" i="1"/>
  <c r="AD2836" i="1" s="1"/>
  <c r="X2738" i="1"/>
  <c r="AD2738" i="1" s="1"/>
  <c r="X2640" i="1"/>
  <c r="AD2640" i="1" s="1"/>
  <c r="X2542" i="1"/>
  <c r="AD2542" i="1" s="1"/>
  <c r="X2346" i="1"/>
  <c r="AD2346" i="1" s="1"/>
  <c r="X2248" i="1"/>
  <c r="AD2248" i="1" s="1"/>
  <c r="X2150" i="1"/>
  <c r="AD2150" i="1" s="1"/>
  <c r="X1954" i="1"/>
  <c r="AD1954" i="1" s="1"/>
  <c r="X1856" i="1"/>
  <c r="AD1856" i="1" s="1"/>
  <c r="X1758" i="1"/>
  <c r="AD1758" i="1" s="1"/>
  <c r="X1660" i="1"/>
  <c r="AD1660" i="1" s="1"/>
  <c r="X1562" i="1"/>
  <c r="AD1562" i="1" s="1"/>
  <c r="X1464" i="1"/>
  <c r="AD1464" i="1" s="1"/>
  <c r="X214" i="1"/>
  <c r="AD214" i="1" s="1"/>
  <c r="X116" i="1"/>
  <c r="AD116" i="1" s="1"/>
  <c r="X18" i="1"/>
  <c r="AD18" i="1" s="1"/>
  <c r="X3031" i="1"/>
  <c r="AD3031" i="1" s="1"/>
  <c r="X2933" i="1"/>
  <c r="AD2933" i="1" s="1"/>
  <c r="X2835" i="1"/>
  <c r="AD2835" i="1" s="1"/>
  <c r="X2737" i="1"/>
  <c r="AD2737" i="1" s="1"/>
  <c r="X2541" i="1"/>
  <c r="AD2541" i="1" s="1"/>
  <c r="X2443" i="1"/>
  <c r="AD2443" i="1" s="1"/>
  <c r="X2345" i="1"/>
  <c r="AD2345" i="1" s="1"/>
  <c r="X2247" i="1"/>
  <c r="AD2247" i="1" s="1"/>
  <c r="X2149" i="1"/>
  <c r="AD2149" i="1" s="1"/>
  <c r="X2051" i="1"/>
  <c r="AD2051" i="1" s="1"/>
  <c r="X1953" i="1"/>
  <c r="AD1953" i="1" s="1"/>
  <c r="X1855" i="1"/>
  <c r="AD1855" i="1" s="1"/>
  <c r="X1757" i="1"/>
  <c r="AD1757" i="1" s="1"/>
  <c r="X1659" i="1"/>
  <c r="AD1659" i="1" s="1"/>
  <c r="X1561" i="1"/>
  <c r="AD1561" i="1" s="1"/>
  <c r="X1463" i="1"/>
  <c r="AD1463" i="1" s="1"/>
  <c r="X101" i="1"/>
  <c r="AD101" i="1" s="1"/>
  <c r="X3114" i="1"/>
  <c r="AD3114" i="1" s="1"/>
  <c r="X3016" i="1"/>
  <c r="AD3016" i="1" s="1"/>
  <c r="X2918" i="1"/>
  <c r="AD2918" i="1" s="1"/>
  <c r="X2820" i="1"/>
  <c r="AD2820" i="1" s="1"/>
  <c r="X2722" i="1"/>
  <c r="AD2722" i="1" s="1"/>
  <c r="X2624" i="1"/>
  <c r="AD2624" i="1" s="1"/>
  <c r="X2526" i="1"/>
  <c r="AD2526" i="1" s="1"/>
  <c r="X2428" i="1"/>
  <c r="AD2428" i="1" s="1"/>
  <c r="X2330" i="1"/>
  <c r="AD2330" i="1" s="1"/>
  <c r="X2232" i="1"/>
  <c r="AD2232" i="1" s="1"/>
  <c r="X2134" i="1"/>
  <c r="AD2134" i="1" s="1"/>
  <c r="X2036" i="1"/>
  <c r="AD2036" i="1" s="1"/>
  <c r="X1938" i="1"/>
  <c r="AD1938" i="1" s="1"/>
  <c r="X1840" i="1"/>
  <c r="AD1840" i="1" s="1"/>
  <c r="X1742" i="1"/>
  <c r="AD1742" i="1" s="1"/>
  <c r="X1644" i="1"/>
  <c r="AD1644" i="1" s="1"/>
  <c r="X1546" i="1"/>
  <c r="AD1546" i="1" s="1"/>
  <c r="X1629" i="1"/>
  <c r="AD1629" i="1" s="1"/>
  <c r="X1585" i="1"/>
  <c r="AD1585" i="1" s="1"/>
  <c r="X25" i="1"/>
  <c r="AD25" i="1" s="1"/>
  <c r="X2923" i="1"/>
  <c r="AD2923" i="1" s="1"/>
  <c r="X2727" i="1"/>
  <c r="AD2727" i="1" s="1"/>
  <c r="X2629" i="1"/>
  <c r="AD2629" i="1" s="1"/>
  <c r="X1193" i="1"/>
  <c r="AD1193" i="1" s="1"/>
  <c r="X507" i="1"/>
  <c r="AD507" i="1" s="1"/>
  <c r="X295" i="1"/>
  <c r="AD295" i="1" s="1"/>
  <c r="X1332" i="1"/>
  <c r="AD1332" i="1" s="1"/>
  <c r="X1122" i="1"/>
  <c r="AD1122" i="1" s="1"/>
  <c r="X898" i="1"/>
  <c r="AD898" i="1" s="1"/>
  <c r="X688" i="1"/>
  <c r="AD688" i="1" s="1"/>
  <c r="X464" i="1"/>
  <c r="AD464" i="1" s="1"/>
  <c r="X366" i="1"/>
  <c r="AD366" i="1" s="1"/>
  <c r="X1345" i="1"/>
  <c r="AD1345" i="1" s="1"/>
  <c r="X1233" i="1"/>
  <c r="AD1233" i="1" s="1"/>
  <c r="X1121" i="1"/>
  <c r="AD1121" i="1" s="1"/>
  <c r="X1009" i="1"/>
  <c r="AD1009" i="1" s="1"/>
  <c r="X897" i="1"/>
  <c r="AD897" i="1" s="1"/>
  <c r="X785" i="1"/>
  <c r="AD785" i="1" s="1"/>
  <c r="X673" i="1"/>
  <c r="AD673" i="1" s="1"/>
  <c r="X1400" i="1"/>
  <c r="AD1400" i="1" s="1"/>
  <c r="X1190" i="1"/>
  <c r="AD1190" i="1" s="1"/>
  <c r="X966" i="1"/>
  <c r="AD966" i="1" s="1"/>
  <c r="X756" i="1"/>
  <c r="AD756" i="1" s="1"/>
  <c r="X658" i="1"/>
  <c r="AD658" i="1" s="1"/>
  <c r="X1802" i="1"/>
  <c r="AD1802" i="1" s="1"/>
  <c r="X272" i="1"/>
  <c r="AD272" i="1" s="1"/>
  <c r="X174" i="1"/>
  <c r="AD174" i="1" s="1"/>
  <c r="X76" i="1"/>
  <c r="AD76" i="1" s="1"/>
  <c r="X2991" i="1"/>
  <c r="AD2991" i="1" s="1"/>
  <c r="X2893" i="1"/>
  <c r="AD2893" i="1" s="1"/>
  <c r="X2697" i="1"/>
  <c r="AD2697" i="1" s="1"/>
  <c r="X2501" i="1"/>
  <c r="AD2501" i="1" s="1"/>
  <c r="X2305" i="1"/>
  <c r="AD2305" i="1" s="1"/>
  <c r="X2207" i="1"/>
  <c r="AD2207" i="1" s="1"/>
  <c r="X2109" i="1"/>
  <c r="AD2109" i="1" s="1"/>
  <c r="X2011" i="1"/>
  <c r="AD2011" i="1" s="1"/>
  <c r="X1913" i="1"/>
  <c r="AD1913" i="1" s="1"/>
  <c r="X1815" i="1"/>
  <c r="AD1815" i="1" s="1"/>
  <c r="X1717" i="1"/>
  <c r="AD1717" i="1" s="1"/>
  <c r="X1619" i="1"/>
  <c r="AD1619" i="1" s="1"/>
  <c r="X1521" i="1"/>
  <c r="AD1521" i="1" s="1"/>
  <c r="X1423" i="1"/>
  <c r="AD1423" i="1" s="1"/>
  <c r="X2444" i="1"/>
  <c r="AD2444" i="1" s="1"/>
  <c r="X2052" i="1"/>
  <c r="AD2052" i="1" s="1"/>
  <c r="X2639" i="1"/>
  <c r="AD2639" i="1" s="1"/>
  <c r="X199" i="1"/>
  <c r="AD199" i="1" s="1"/>
  <c r="X268" i="1"/>
  <c r="AD268" i="1" s="1"/>
  <c r="X170" i="1"/>
  <c r="AD170" i="1" s="1"/>
  <c r="X72" i="1"/>
  <c r="AD72" i="1" s="1"/>
  <c r="X3085" i="1"/>
  <c r="AD3085" i="1" s="1"/>
  <c r="X2987" i="1"/>
  <c r="AD2987" i="1" s="1"/>
  <c r="X2889" i="1"/>
  <c r="AD2889" i="1" s="1"/>
  <c r="X2791" i="1"/>
  <c r="AD2791" i="1" s="1"/>
  <c r="X2693" i="1"/>
  <c r="AD2693" i="1" s="1"/>
  <c r="X2595" i="1"/>
  <c r="AD2595" i="1" s="1"/>
  <c r="X2497" i="1"/>
  <c r="AD2497" i="1" s="1"/>
  <c r="X2399" i="1"/>
  <c r="AD2399" i="1" s="1"/>
  <c r="X2301" i="1"/>
  <c r="AD2301" i="1" s="1"/>
  <c r="X2203" i="1"/>
  <c r="AD2203" i="1" s="1"/>
  <c r="X2105" i="1"/>
  <c r="AD2105" i="1" s="1"/>
  <c r="X2007" i="1"/>
  <c r="AD2007" i="1" s="1"/>
  <c r="X1909" i="1"/>
  <c r="AD1909" i="1" s="1"/>
  <c r="X1811" i="1"/>
  <c r="AD1811" i="1" s="1"/>
  <c r="X1713" i="1"/>
  <c r="AD1713" i="1" s="1"/>
  <c r="X1615" i="1"/>
  <c r="AD1615" i="1" s="1"/>
  <c r="X1517" i="1"/>
  <c r="AD1517" i="1" s="1"/>
  <c r="X267" i="1"/>
  <c r="AD267" i="1" s="1"/>
  <c r="X169" i="1"/>
  <c r="AD169" i="1" s="1"/>
  <c r="X71" i="1"/>
  <c r="AD71" i="1" s="1"/>
  <c r="X3084" i="1"/>
  <c r="AD3084" i="1" s="1"/>
  <c r="X2986" i="1"/>
  <c r="AD2986" i="1" s="1"/>
  <c r="X2888" i="1"/>
  <c r="AD2888" i="1" s="1"/>
  <c r="X2790" i="1"/>
  <c r="AD2790" i="1" s="1"/>
  <c r="X2692" i="1"/>
  <c r="AD2692" i="1" s="1"/>
  <c r="X2594" i="1"/>
  <c r="AD2594" i="1" s="1"/>
  <c r="X2496" i="1"/>
  <c r="AD2496" i="1" s="1"/>
  <c r="X2398" i="1"/>
  <c r="AD2398" i="1" s="1"/>
  <c r="X2300" i="1"/>
  <c r="AD2300" i="1" s="1"/>
  <c r="X2202" i="1"/>
  <c r="AD2202" i="1" s="1"/>
  <c r="X2104" i="1"/>
  <c r="AD2104" i="1" s="1"/>
  <c r="X2006" i="1"/>
  <c r="AD2006" i="1" s="1"/>
  <c r="X1908" i="1"/>
  <c r="AD1908" i="1" s="1"/>
  <c r="X1810" i="1"/>
  <c r="AD1810" i="1" s="1"/>
  <c r="X1712" i="1"/>
  <c r="AD1712" i="1" s="1"/>
  <c r="X1614" i="1"/>
  <c r="AD1614" i="1" s="1"/>
  <c r="X1516" i="1"/>
  <c r="AD1516" i="1" s="1"/>
  <c r="X1418" i="1"/>
  <c r="AD1418" i="1" s="1"/>
  <c r="X224" i="1"/>
  <c r="AD224" i="1" s="1"/>
  <c r="X126" i="1"/>
  <c r="AD126" i="1" s="1"/>
  <c r="X28" i="1"/>
  <c r="AD28" i="1" s="1"/>
  <c r="X3041" i="1"/>
  <c r="AD3041" i="1" s="1"/>
  <c r="X2943" i="1"/>
  <c r="AD2943" i="1" s="1"/>
  <c r="X2845" i="1"/>
  <c r="AD2845" i="1" s="1"/>
  <c r="X2747" i="1"/>
  <c r="AD2747" i="1" s="1"/>
  <c r="X2649" i="1"/>
  <c r="AD2649" i="1" s="1"/>
  <c r="X2551" i="1"/>
  <c r="AD2551" i="1" s="1"/>
  <c r="X2453" i="1"/>
  <c r="AD2453" i="1" s="1"/>
  <c r="X2355" i="1"/>
  <c r="AD2355" i="1" s="1"/>
  <c r="X2257" i="1"/>
  <c r="AD2257" i="1" s="1"/>
  <c r="X2159" i="1"/>
  <c r="AD2159" i="1" s="1"/>
  <c r="X2061" i="1"/>
  <c r="AD2061" i="1" s="1"/>
  <c r="X1865" i="1"/>
  <c r="AD1865" i="1" s="1"/>
  <c r="X1767" i="1"/>
  <c r="AD1767" i="1" s="1"/>
  <c r="X1669" i="1"/>
  <c r="AD1669" i="1" s="1"/>
  <c r="X1571" i="1"/>
  <c r="AD1571" i="1" s="1"/>
  <c r="X1473" i="1"/>
  <c r="AD1473" i="1" s="1"/>
  <c r="X223" i="1"/>
  <c r="AD223" i="1" s="1"/>
  <c r="X125" i="1"/>
  <c r="AD125" i="1" s="1"/>
  <c r="X27" i="1"/>
  <c r="AD27" i="1" s="1"/>
  <c r="X3040" i="1"/>
  <c r="AD3040" i="1" s="1"/>
  <c r="X2942" i="1"/>
  <c r="AD2942" i="1" s="1"/>
  <c r="X2844" i="1"/>
  <c r="AD2844" i="1" s="1"/>
  <c r="X2746" i="1"/>
  <c r="AD2746" i="1" s="1"/>
  <c r="X2648" i="1"/>
  <c r="AD2648" i="1" s="1"/>
  <c r="X2550" i="1"/>
  <c r="AD2550" i="1" s="1"/>
  <c r="X2452" i="1"/>
  <c r="AD2452" i="1" s="1"/>
  <c r="X2354" i="1"/>
  <c r="AD2354" i="1" s="1"/>
  <c r="X2256" i="1"/>
  <c r="AD2256" i="1" s="1"/>
  <c r="X2158" i="1"/>
  <c r="AD2158" i="1" s="1"/>
  <c r="X2060" i="1"/>
  <c r="AD2060" i="1" s="1"/>
  <c r="X1962" i="1"/>
  <c r="AD1962" i="1" s="1"/>
  <c r="X1864" i="1"/>
  <c r="AD1864" i="1" s="1"/>
  <c r="X1766" i="1"/>
  <c r="AD1766" i="1" s="1"/>
  <c r="X1668" i="1"/>
  <c r="AD1668" i="1" s="1"/>
  <c r="X1570" i="1"/>
  <c r="AD1570" i="1" s="1"/>
  <c r="X1472" i="1"/>
  <c r="AD1472" i="1" s="1"/>
  <c r="X222" i="1"/>
  <c r="AD222" i="1" s="1"/>
  <c r="X124" i="1"/>
  <c r="AD124" i="1" s="1"/>
  <c r="X26" i="1"/>
  <c r="AD26" i="1" s="1"/>
  <c r="X3039" i="1"/>
  <c r="AD3039" i="1" s="1"/>
  <c r="X2941" i="1"/>
  <c r="AD2941" i="1" s="1"/>
  <c r="X2745" i="1"/>
  <c r="AD2745" i="1" s="1"/>
  <c r="X2647" i="1"/>
  <c r="AD2647" i="1" s="1"/>
  <c r="X2549" i="1"/>
  <c r="AD2549" i="1" s="1"/>
  <c r="X2451" i="1"/>
  <c r="AD2451" i="1" s="1"/>
  <c r="X2353" i="1"/>
  <c r="AD2353" i="1" s="1"/>
  <c r="X2255" i="1"/>
  <c r="AD2255" i="1" s="1"/>
  <c r="X2157" i="1"/>
  <c r="AD2157" i="1" s="1"/>
  <c r="X2059" i="1"/>
  <c r="AD2059" i="1" s="1"/>
  <c r="X1961" i="1"/>
  <c r="AD1961" i="1" s="1"/>
  <c r="X1863" i="1"/>
  <c r="AD1863" i="1" s="1"/>
  <c r="X1765" i="1"/>
  <c r="AD1765" i="1" s="1"/>
  <c r="X1667" i="1"/>
  <c r="AD1667" i="1" s="1"/>
  <c r="X1569" i="1"/>
  <c r="AD1569" i="1" s="1"/>
  <c r="X1471" i="1"/>
  <c r="AD1471" i="1" s="1"/>
  <c r="X292" i="1"/>
  <c r="AD292" i="1" s="1"/>
  <c r="X207" i="1"/>
  <c r="AD207" i="1" s="1"/>
  <c r="X109" i="1"/>
  <c r="AD109" i="1" s="1"/>
  <c r="X11" i="1"/>
  <c r="AD11" i="1" s="1"/>
  <c r="X3024" i="1"/>
  <c r="AD3024" i="1" s="1"/>
  <c r="X2926" i="1"/>
  <c r="AD2926" i="1" s="1"/>
  <c r="X2828" i="1"/>
  <c r="AD2828" i="1" s="1"/>
  <c r="X2730" i="1"/>
  <c r="AD2730" i="1" s="1"/>
  <c r="X2632" i="1"/>
  <c r="AD2632" i="1" s="1"/>
  <c r="X2534" i="1"/>
  <c r="AD2534" i="1" s="1"/>
  <c r="X2436" i="1"/>
  <c r="AD2436" i="1" s="1"/>
  <c r="X2338" i="1"/>
  <c r="AD2338" i="1" s="1"/>
  <c r="X2240" i="1"/>
  <c r="AD2240" i="1" s="1"/>
  <c r="X2142" i="1"/>
  <c r="AD2142" i="1" s="1"/>
  <c r="X2044" i="1"/>
  <c r="AD2044" i="1" s="1"/>
  <c r="X1946" i="1"/>
  <c r="AD1946" i="1" s="1"/>
  <c r="X1848" i="1"/>
  <c r="AD1848" i="1" s="1"/>
  <c r="X1750" i="1"/>
  <c r="AD1750" i="1" s="1"/>
  <c r="X1554" i="1"/>
  <c r="AD1554" i="1" s="1"/>
  <c r="X1456" i="1"/>
  <c r="AD1456" i="1" s="1"/>
  <c r="X220" i="1"/>
  <c r="AD220" i="1" s="1"/>
  <c r="X3037" i="1"/>
  <c r="AD3037" i="1" s="1"/>
  <c r="X2939" i="1"/>
  <c r="AD2939" i="1" s="1"/>
  <c r="X2841" i="1"/>
  <c r="AD2841" i="1" s="1"/>
  <c r="X2743" i="1"/>
  <c r="AD2743" i="1" s="1"/>
  <c r="X2645" i="1"/>
  <c r="AD2645" i="1" s="1"/>
  <c r="X2547" i="1"/>
  <c r="AD2547" i="1" s="1"/>
  <c r="X2449" i="1"/>
  <c r="AD2449" i="1" s="1"/>
  <c r="X2351" i="1"/>
  <c r="AD2351" i="1" s="1"/>
  <c r="X2253" i="1"/>
  <c r="AD2253" i="1" s="1"/>
  <c r="X2155" i="1"/>
  <c r="AD2155" i="1" s="1"/>
  <c r="X2057" i="1"/>
  <c r="AD2057" i="1" s="1"/>
  <c r="X1959" i="1"/>
  <c r="AD1959" i="1" s="1"/>
  <c r="X1861" i="1"/>
  <c r="AD1861" i="1" s="1"/>
  <c r="X1763" i="1"/>
  <c r="AD1763" i="1" s="1"/>
  <c r="X1665" i="1"/>
  <c r="AD1665" i="1" s="1"/>
  <c r="X1567" i="1"/>
  <c r="AD1567" i="1" s="1"/>
  <c r="X1469" i="1"/>
  <c r="AD1469" i="1" s="1"/>
  <c r="X205" i="1"/>
  <c r="AD205" i="1" s="1"/>
  <c r="X107" i="1"/>
  <c r="AD107" i="1" s="1"/>
  <c r="X9" i="1"/>
  <c r="AD9" i="1" s="1"/>
  <c r="X3022" i="1"/>
  <c r="AD3022" i="1" s="1"/>
  <c r="X2924" i="1"/>
  <c r="AD2924" i="1" s="1"/>
  <c r="X2826" i="1"/>
  <c r="AD2826" i="1" s="1"/>
  <c r="X2728" i="1"/>
  <c r="AD2728" i="1" s="1"/>
  <c r="X2630" i="1"/>
  <c r="AD2630" i="1" s="1"/>
  <c r="X2532" i="1"/>
  <c r="AD2532" i="1" s="1"/>
  <c r="X2434" i="1"/>
  <c r="AD2434" i="1" s="1"/>
  <c r="X2336" i="1"/>
  <c r="AD2336" i="1" s="1"/>
  <c r="X2238" i="1"/>
  <c r="AD2238" i="1" s="1"/>
  <c r="X2140" i="1"/>
  <c r="AD2140" i="1" s="1"/>
  <c r="X2042" i="1"/>
  <c r="AD2042" i="1" s="1"/>
  <c r="X1944" i="1"/>
  <c r="AD1944" i="1" s="1"/>
  <c r="X1846" i="1"/>
  <c r="AD1846" i="1" s="1"/>
  <c r="X1748" i="1"/>
  <c r="AD1748" i="1" s="1"/>
  <c r="X1650" i="1"/>
  <c r="AD1650" i="1" s="1"/>
  <c r="X1552" i="1"/>
  <c r="AD1552" i="1" s="1"/>
  <c r="X288" i="1"/>
  <c r="AD288" i="1" s="1"/>
  <c r="X190" i="1"/>
  <c r="AD190" i="1" s="1"/>
  <c r="X92" i="1"/>
  <c r="AD92" i="1" s="1"/>
  <c r="X3007" i="1"/>
  <c r="AD3007" i="1" s="1"/>
  <c r="X2909" i="1"/>
  <c r="AD2909" i="1" s="1"/>
  <c r="X2811" i="1"/>
  <c r="AD2811" i="1" s="1"/>
  <c r="X2713" i="1"/>
  <c r="AD2713" i="1" s="1"/>
  <c r="X2615" i="1"/>
  <c r="AD2615" i="1" s="1"/>
  <c r="X2517" i="1"/>
  <c r="AD2517" i="1" s="1"/>
  <c r="X2419" i="1"/>
  <c r="AD2419" i="1" s="1"/>
  <c r="X2223" i="1"/>
  <c r="AD2223" i="1" s="1"/>
  <c r="X2125" i="1"/>
  <c r="AD2125" i="1" s="1"/>
  <c r="X2027" i="1"/>
  <c r="AD2027" i="1" s="1"/>
  <c r="X1929" i="1"/>
  <c r="AD1929" i="1" s="1"/>
  <c r="X1831" i="1"/>
  <c r="AD1831" i="1" s="1"/>
  <c r="X1733" i="1"/>
  <c r="AD1733" i="1" s="1"/>
  <c r="X1635" i="1"/>
  <c r="AD1635" i="1" s="1"/>
  <c r="X1537" i="1"/>
  <c r="AD1537" i="1" s="1"/>
  <c r="X1439" i="1"/>
  <c r="AD1439" i="1" s="1"/>
  <c r="X1375" i="1"/>
  <c r="AD1375" i="1" s="1"/>
  <c r="X1277" i="1"/>
  <c r="AD1277" i="1" s="1"/>
  <c r="X1179" i="1"/>
  <c r="AD1179" i="1" s="1"/>
  <c r="X1081" i="1"/>
  <c r="AD1081" i="1" s="1"/>
  <c r="X983" i="1"/>
  <c r="AD983" i="1" s="1"/>
  <c r="X885" i="1"/>
  <c r="AD885" i="1" s="1"/>
  <c r="X787" i="1"/>
  <c r="AD787" i="1" s="1"/>
  <c r="X689" i="1"/>
  <c r="AD689" i="1" s="1"/>
  <c r="X591" i="1"/>
  <c r="AD591" i="1" s="1"/>
  <c r="X493" i="1"/>
  <c r="AD493" i="1" s="1"/>
  <c r="X395" i="1"/>
  <c r="AD395" i="1" s="1"/>
  <c r="X1430" i="1"/>
  <c r="AD1430" i="1" s="1"/>
  <c r="X1220" i="1"/>
  <c r="AD1220" i="1" s="1"/>
  <c r="X1108" i="1"/>
  <c r="AD1108" i="1" s="1"/>
  <c r="X1010" i="1"/>
  <c r="AD1010" i="1" s="1"/>
  <c r="X786" i="1"/>
  <c r="AD786" i="1" s="1"/>
  <c r="X576" i="1"/>
  <c r="AD576" i="1" s="1"/>
  <c r="X771" i="1"/>
  <c r="AD771" i="1" s="1"/>
  <c r="X561" i="1"/>
  <c r="AD561" i="1" s="1"/>
  <c r="X449" i="1"/>
  <c r="AD449" i="1" s="1"/>
  <c r="X351" i="1"/>
  <c r="AD351" i="1" s="1"/>
  <c r="X1078" i="1"/>
  <c r="AD1078" i="1" s="1"/>
  <c r="X854" i="1"/>
  <c r="AD854" i="1" s="1"/>
  <c r="X532" i="1"/>
  <c r="AD532" i="1" s="1"/>
  <c r="X434" i="1"/>
  <c r="AD434" i="1" s="1"/>
  <c r="X336" i="1"/>
  <c r="AD336" i="1" s="1"/>
  <c r="X245" i="1"/>
  <c r="AD245" i="1" s="1"/>
  <c r="X147" i="1"/>
  <c r="AD147" i="1" s="1"/>
  <c r="X49" i="1"/>
  <c r="AD49" i="1" s="1"/>
  <c r="X3062" i="1"/>
  <c r="AD3062" i="1" s="1"/>
  <c r="X2866" i="1"/>
  <c r="AD2866" i="1" s="1"/>
  <c r="X2768" i="1"/>
  <c r="AD2768" i="1" s="1"/>
  <c r="X2670" i="1"/>
  <c r="AD2670" i="1" s="1"/>
  <c r="X2572" i="1"/>
  <c r="AD2572" i="1" s="1"/>
  <c r="X2474" i="1"/>
  <c r="AD2474" i="1" s="1"/>
  <c r="X2376" i="1"/>
  <c r="AD2376" i="1" s="1"/>
  <c r="X2278" i="1"/>
  <c r="AD2278" i="1" s="1"/>
  <c r="X2180" i="1"/>
  <c r="AD2180" i="1" s="1"/>
  <c r="X2082" i="1"/>
  <c r="AD2082" i="1" s="1"/>
  <c r="X1984" i="1"/>
  <c r="AD1984" i="1" s="1"/>
  <c r="X1886" i="1"/>
  <c r="AD1886" i="1" s="1"/>
  <c r="X1788" i="1"/>
  <c r="AD1788" i="1" s="1"/>
  <c r="X1690" i="1"/>
  <c r="AD1690" i="1" s="1"/>
  <c r="X1592" i="1"/>
  <c r="AD1592" i="1" s="1"/>
  <c r="X1494" i="1"/>
  <c r="AD1494" i="1" s="1"/>
  <c r="X3089" i="1"/>
  <c r="AD3089" i="1" s="1"/>
  <c r="X2795" i="1"/>
  <c r="AD2795" i="1" s="1"/>
  <c r="X2599" i="1"/>
  <c r="AD2599" i="1" s="1"/>
  <c r="X2403" i="1"/>
  <c r="AD2403" i="1" s="1"/>
  <c r="X201" i="1"/>
  <c r="AD201" i="1" s="1"/>
  <c r="X103" i="1"/>
  <c r="AD103" i="1" s="1"/>
  <c r="X3116" i="1"/>
  <c r="AD3116" i="1" s="1"/>
  <c r="X2920" i="1"/>
  <c r="AD2920" i="1" s="1"/>
  <c r="X2724" i="1"/>
  <c r="AD2724" i="1" s="1"/>
  <c r="X2626" i="1"/>
  <c r="AD2626" i="1" s="1"/>
  <c r="X2528" i="1"/>
  <c r="AD2528" i="1" s="1"/>
  <c r="X2430" i="1"/>
  <c r="AD2430" i="1" s="1"/>
  <c r="X2332" i="1"/>
  <c r="AD2332" i="1" s="1"/>
  <c r="X2234" i="1"/>
  <c r="AD2234" i="1" s="1"/>
  <c r="X2136" i="1"/>
  <c r="AD2136" i="1" s="1"/>
  <c r="X2038" i="1"/>
  <c r="AD2038" i="1" s="1"/>
  <c r="X1842" i="1"/>
  <c r="AD1842" i="1" s="1"/>
  <c r="X1744" i="1"/>
  <c r="AD1744" i="1" s="1"/>
  <c r="X1646" i="1"/>
  <c r="AD1646" i="1" s="1"/>
  <c r="X1548" i="1"/>
  <c r="AD1548" i="1" s="1"/>
  <c r="X1450" i="1"/>
  <c r="AD1450" i="1" s="1"/>
  <c r="X200" i="1"/>
  <c r="AD200" i="1" s="1"/>
  <c r="X102" i="1"/>
  <c r="AD102" i="1" s="1"/>
  <c r="X3115" i="1"/>
  <c r="AD3115" i="1" s="1"/>
  <c r="X3017" i="1"/>
  <c r="AD3017" i="1" s="1"/>
  <c r="X2919" i="1"/>
  <c r="AD2919" i="1" s="1"/>
  <c r="X2821" i="1"/>
  <c r="AD2821" i="1" s="1"/>
  <c r="X2723" i="1"/>
  <c r="AD2723" i="1" s="1"/>
  <c r="X2625" i="1"/>
  <c r="AD2625" i="1" s="1"/>
  <c r="X2527" i="1"/>
  <c r="AD2527" i="1" s="1"/>
  <c r="X2429" i="1"/>
  <c r="AD2429" i="1" s="1"/>
  <c r="X2331" i="1"/>
  <c r="AD2331" i="1" s="1"/>
  <c r="X2233" i="1"/>
  <c r="AD2233" i="1" s="1"/>
  <c r="X2135" i="1"/>
  <c r="AD2135" i="1" s="1"/>
  <c r="X2037" i="1"/>
  <c r="AD2037" i="1" s="1"/>
  <c r="X1939" i="1"/>
  <c r="AD1939" i="1" s="1"/>
  <c r="X1841" i="1"/>
  <c r="AD1841" i="1" s="1"/>
  <c r="X1743" i="1"/>
  <c r="AD1743" i="1" s="1"/>
  <c r="X1645" i="1"/>
  <c r="AD1645" i="1" s="1"/>
  <c r="X1547" i="1"/>
  <c r="AD1547" i="1" s="1"/>
  <c r="X283" i="1"/>
  <c r="AD283" i="1" s="1"/>
  <c r="X185" i="1"/>
  <c r="AD185" i="1" s="1"/>
  <c r="X87" i="1"/>
  <c r="AD87" i="1" s="1"/>
  <c r="X3100" i="1"/>
  <c r="AD3100" i="1" s="1"/>
  <c r="X3002" i="1"/>
  <c r="AD3002" i="1" s="1"/>
  <c r="X2904" i="1"/>
  <c r="AD2904" i="1" s="1"/>
  <c r="X2806" i="1"/>
  <c r="AD2806" i="1" s="1"/>
  <c r="X2708" i="1"/>
  <c r="AD2708" i="1" s="1"/>
  <c r="X2610" i="1"/>
  <c r="AD2610" i="1" s="1"/>
  <c r="X2512" i="1"/>
  <c r="AD2512" i="1" s="1"/>
  <c r="X2414" i="1"/>
  <c r="AD2414" i="1" s="1"/>
  <c r="X2316" i="1"/>
  <c r="AD2316" i="1" s="1"/>
  <c r="X2218" i="1"/>
  <c r="AD2218" i="1" s="1"/>
  <c r="X2120" i="1"/>
  <c r="AD2120" i="1" s="1"/>
  <c r="X2022" i="1"/>
  <c r="AD2022" i="1" s="1"/>
  <c r="X1924" i="1"/>
  <c r="AD1924" i="1" s="1"/>
  <c r="X1826" i="1"/>
  <c r="AD1826" i="1" s="1"/>
  <c r="X1728" i="1"/>
  <c r="AD1728" i="1" s="1"/>
  <c r="X1630" i="1"/>
  <c r="AD1630" i="1" s="1"/>
  <c r="X1532" i="1"/>
  <c r="AD1532" i="1" s="1"/>
  <c r="X1963" i="1"/>
  <c r="AD1963" i="1" s="1"/>
  <c r="X2843" i="1"/>
  <c r="AD2843" i="1" s="1"/>
  <c r="X1652" i="1"/>
  <c r="AD1652" i="1" s="1"/>
  <c r="X122" i="1"/>
  <c r="AD122" i="1" s="1"/>
  <c r="X24" i="1"/>
  <c r="AD24" i="1" s="1"/>
  <c r="X3105" i="1"/>
  <c r="AD3105" i="1" s="1"/>
  <c r="X2321" i="1"/>
  <c r="AD2321" i="1" s="1"/>
  <c r="X1318" i="1"/>
  <c r="AD1318" i="1" s="1"/>
  <c r="X1206" i="1"/>
  <c r="AD1206" i="1" s="1"/>
  <c r="X884" i="1"/>
  <c r="AD884" i="1" s="1"/>
  <c r="X674" i="1"/>
  <c r="AD674" i="1" s="1"/>
  <c r="X450" i="1"/>
  <c r="AD450" i="1" s="1"/>
  <c r="X352" i="1"/>
  <c r="AD352" i="1" s="1"/>
  <c r="X1331" i="1"/>
  <c r="AD1331" i="1" s="1"/>
  <c r="X1219" i="1"/>
  <c r="AD1219" i="1" s="1"/>
  <c r="X1107" i="1"/>
  <c r="AD1107" i="1" s="1"/>
  <c r="X995" i="1"/>
  <c r="AD995" i="1" s="1"/>
  <c r="X883" i="1"/>
  <c r="AD883" i="1" s="1"/>
  <c r="X659" i="1"/>
  <c r="AD659" i="1" s="1"/>
  <c r="X547" i="1"/>
  <c r="AD547" i="1" s="1"/>
  <c r="X1386" i="1"/>
  <c r="AD1386" i="1" s="1"/>
  <c r="X1288" i="1"/>
  <c r="AD1288" i="1" s="1"/>
  <c r="X1176" i="1"/>
  <c r="AD1176" i="1" s="1"/>
  <c r="X952" i="1"/>
  <c r="AD952" i="1" s="1"/>
  <c r="X742" i="1"/>
  <c r="AD742" i="1" s="1"/>
  <c r="X644" i="1"/>
  <c r="AD644" i="1" s="1"/>
  <c r="X2964" i="1"/>
  <c r="AD2964" i="1" s="1"/>
  <c r="X258" i="1"/>
  <c r="AD258" i="1" s="1"/>
  <c r="X160" i="1"/>
  <c r="AD160" i="1" s="1"/>
  <c r="X62" i="1"/>
  <c r="AD62" i="1" s="1"/>
  <c r="X3075" i="1"/>
  <c r="AD3075" i="1" s="1"/>
  <c r="X2977" i="1"/>
  <c r="AD2977" i="1" s="1"/>
  <c r="X2879" i="1"/>
  <c r="AD2879" i="1" s="1"/>
  <c r="X2781" i="1"/>
  <c r="AD2781" i="1" s="1"/>
  <c r="X2683" i="1"/>
  <c r="AD2683" i="1" s="1"/>
  <c r="X2585" i="1"/>
  <c r="AD2585" i="1" s="1"/>
  <c r="X2487" i="1"/>
  <c r="AD2487" i="1" s="1"/>
  <c r="X2389" i="1"/>
  <c r="AD2389" i="1" s="1"/>
  <c r="X2291" i="1"/>
  <c r="AD2291" i="1" s="1"/>
  <c r="X2193" i="1"/>
  <c r="AD2193" i="1" s="1"/>
  <c r="X2095" i="1"/>
  <c r="AD2095" i="1" s="1"/>
  <c r="X1997" i="1"/>
  <c r="AD1997" i="1" s="1"/>
  <c r="X1899" i="1"/>
  <c r="AD1899" i="1" s="1"/>
  <c r="X1801" i="1"/>
  <c r="AD1801" i="1" s="1"/>
  <c r="X1703" i="1"/>
  <c r="AD1703" i="1" s="1"/>
  <c r="X1605" i="1"/>
  <c r="AD1605" i="1" s="1"/>
  <c r="X1507" i="1"/>
  <c r="AD1507" i="1" s="1"/>
  <c r="X1409" i="1"/>
  <c r="AD1409" i="1" s="1"/>
  <c r="X3018" i="1"/>
  <c r="AD3018" i="1" s="1"/>
  <c r="X2822" i="1"/>
  <c r="AD2822" i="1" s="1"/>
  <c r="X1940" i="1"/>
  <c r="AD1940" i="1" s="1"/>
  <c r="X254" i="1"/>
  <c r="AD254" i="1" s="1"/>
  <c r="X156" i="1"/>
  <c r="AD156" i="1" s="1"/>
  <c r="X58" i="1"/>
  <c r="AD58" i="1" s="1"/>
  <c r="X3071" i="1"/>
  <c r="AD3071" i="1" s="1"/>
  <c r="X2973" i="1"/>
  <c r="AD2973" i="1" s="1"/>
  <c r="X2875" i="1"/>
  <c r="AD2875" i="1" s="1"/>
  <c r="X2777" i="1"/>
  <c r="AD2777" i="1" s="1"/>
  <c r="X2679" i="1"/>
  <c r="AD2679" i="1" s="1"/>
  <c r="X2581" i="1"/>
  <c r="AD2581" i="1" s="1"/>
  <c r="X2483" i="1"/>
  <c r="AD2483" i="1" s="1"/>
  <c r="X2385" i="1"/>
  <c r="AD2385" i="1" s="1"/>
  <c r="X2287" i="1"/>
  <c r="AD2287" i="1" s="1"/>
  <c r="X2189" i="1"/>
  <c r="AD2189" i="1" s="1"/>
  <c r="X2091" i="1"/>
  <c r="AD2091" i="1" s="1"/>
  <c r="X1993" i="1"/>
  <c r="AD1993" i="1" s="1"/>
  <c r="X1895" i="1"/>
  <c r="AD1895" i="1" s="1"/>
  <c r="X1797" i="1"/>
  <c r="AD1797" i="1" s="1"/>
  <c r="X1699" i="1"/>
  <c r="AD1699" i="1" s="1"/>
  <c r="X1601" i="1"/>
  <c r="AD1601" i="1" s="1"/>
  <c r="X1503" i="1"/>
  <c r="AD1503" i="1" s="1"/>
  <c r="X253" i="1"/>
  <c r="AD253" i="1" s="1"/>
  <c r="X155" i="1"/>
  <c r="AD155" i="1" s="1"/>
  <c r="X57" i="1"/>
  <c r="AD57" i="1" s="1"/>
  <c r="X3070" i="1"/>
  <c r="AD3070" i="1" s="1"/>
  <c r="X2972" i="1"/>
  <c r="AD2972" i="1" s="1"/>
  <c r="X2874" i="1"/>
  <c r="AD2874" i="1" s="1"/>
  <c r="X2678" i="1"/>
  <c r="AD2678" i="1" s="1"/>
  <c r="X2580" i="1"/>
  <c r="AD2580" i="1" s="1"/>
  <c r="X2482" i="1"/>
  <c r="AD2482" i="1" s="1"/>
  <c r="X2384" i="1"/>
  <c r="AD2384" i="1" s="1"/>
  <c r="X2286" i="1"/>
  <c r="AD2286" i="1" s="1"/>
  <c r="X2188" i="1"/>
  <c r="AD2188" i="1" s="1"/>
  <c r="X2090" i="1"/>
  <c r="AD2090" i="1" s="1"/>
  <c r="X1992" i="1"/>
  <c r="AD1992" i="1" s="1"/>
  <c r="X1894" i="1"/>
  <c r="AD1894" i="1" s="1"/>
  <c r="X1796" i="1"/>
  <c r="AD1796" i="1" s="1"/>
  <c r="X1698" i="1"/>
  <c r="AD1698" i="1" s="1"/>
  <c r="X1600" i="1"/>
  <c r="AD1600" i="1" s="1"/>
  <c r="X1502" i="1"/>
  <c r="AD1502" i="1" s="1"/>
  <c r="X1404" i="1"/>
  <c r="AD1404" i="1" s="1"/>
  <c r="X210" i="1"/>
  <c r="AD210" i="1" s="1"/>
  <c r="X112" i="1"/>
  <c r="AD112" i="1" s="1"/>
  <c r="X14" i="1"/>
  <c r="AD14" i="1" s="1"/>
  <c r="X3027" i="1"/>
  <c r="AD3027" i="1" s="1"/>
  <c r="X2929" i="1"/>
  <c r="AD2929" i="1" s="1"/>
  <c r="X2831" i="1"/>
  <c r="AD2831" i="1" s="1"/>
  <c r="X2733" i="1"/>
  <c r="AD2733" i="1" s="1"/>
  <c r="X2635" i="1"/>
  <c r="AD2635" i="1" s="1"/>
  <c r="X2537" i="1"/>
  <c r="AD2537" i="1" s="1"/>
  <c r="X2439" i="1"/>
  <c r="AD2439" i="1" s="1"/>
  <c r="X2341" i="1"/>
  <c r="AD2341" i="1" s="1"/>
  <c r="X2243" i="1"/>
  <c r="AD2243" i="1" s="1"/>
  <c r="X2145" i="1"/>
  <c r="AD2145" i="1" s="1"/>
  <c r="X2047" i="1"/>
  <c r="AD2047" i="1" s="1"/>
  <c r="X1949" i="1"/>
  <c r="AD1949" i="1" s="1"/>
  <c r="X1851" i="1"/>
  <c r="AD1851" i="1" s="1"/>
  <c r="X1753" i="1"/>
  <c r="AD1753" i="1" s="1"/>
  <c r="X1655" i="1"/>
  <c r="AD1655" i="1" s="1"/>
  <c r="X1557" i="1"/>
  <c r="AD1557" i="1" s="1"/>
  <c r="X1459" i="1"/>
  <c r="AD1459" i="1" s="1"/>
  <c r="X209" i="1"/>
  <c r="AD209" i="1" s="1"/>
  <c r="X111" i="1"/>
  <c r="AD111" i="1" s="1"/>
  <c r="X13" i="1"/>
  <c r="AD13" i="1" s="1"/>
  <c r="X3026" i="1"/>
  <c r="AD3026" i="1" s="1"/>
  <c r="X2928" i="1"/>
  <c r="AD2928" i="1" s="1"/>
  <c r="X2830" i="1"/>
  <c r="AD2830" i="1" s="1"/>
  <c r="X2732" i="1"/>
  <c r="AD2732" i="1" s="1"/>
  <c r="X2634" i="1"/>
  <c r="AD2634" i="1" s="1"/>
  <c r="X2536" i="1"/>
  <c r="AD2536" i="1" s="1"/>
  <c r="X2438" i="1"/>
  <c r="AD2438" i="1" s="1"/>
  <c r="X2340" i="1"/>
  <c r="AD2340" i="1" s="1"/>
  <c r="X2242" i="1"/>
  <c r="AD2242" i="1" s="1"/>
  <c r="X2144" i="1"/>
  <c r="AD2144" i="1" s="1"/>
  <c r="X2046" i="1"/>
  <c r="AD2046" i="1" s="1"/>
  <c r="X1948" i="1"/>
  <c r="AD1948" i="1" s="1"/>
  <c r="X1850" i="1"/>
  <c r="AD1850" i="1" s="1"/>
  <c r="X1752" i="1"/>
  <c r="AD1752" i="1" s="1"/>
  <c r="X1654" i="1"/>
  <c r="AD1654" i="1" s="1"/>
  <c r="X1556" i="1"/>
  <c r="AD1556" i="1" s="1"/>
  <c r="X1458" i="1"/>
  <c r="AD1458" i="1" s="1"/>
  <c r="X208" i="1"/>
  <c r="AD208" i="1" s="1"/>
  <c r="X110" i="1"/>
  <c r="AD110" i="1" s="1"/>
  <c r="X12" i="1"/>
  <c r="AD12" i="1" s="1"/>
  <c r="X3025" i="1"/>
  <c r="AD3025" i="1" s="1"/>
  <c r="X2829" i="1"/>
  <c r="AD2829" i="1" s="1"/>
  <c r="X2731" i="1"/>
  <c r="AD2731" i="1" s="1"/>
  <c r="X2633" i="1"/>
  <c r="AD2633" i="1" s="1"/>
  <c r="X2535" i="1"/>
  <c r="AD2535" i="1" s="1"/>
  <c r="X2437" i="1"/>
  <c r="AD2437" i="1" s="1"/>
  <c r="X2339" i="1"/>
  <c r="AD2339" i="1" s="1"/>
  <c r="X2241" i="1"/>
  <c r="AD2241" i="1" s="1"/>
  <c r="X2143" i="1"/>
  <c r="AD2143" i="1" s="1"/>
  <c r="X2045" i="1"/>
  <c r="AD2045" i="1" s="1"/>
  <c r="X1947" i="1"/>
  <c r="AD1947" i="1" s="1"/>
  <c r="X1849" i="1"/>
  <c r="AD1849" i="1" s="1"/>
  <c r="X1751" i="1"/>
  <c r="AD1751" i="1" s="1"/>
  <c r="X1653" i="1"/>
  <c r="AD1653" i="1" s="1"/>
  <c r="X1555" i="1"/>
  <c r="AD1555" i="1" s="1"/>
  <c r="X1457" i="1"/>
  <c r="AD1457" i="1" s="1"/>
  <c r="X291" i="1"/>
  <c r="AD291" i="1" s="1"/>
  <c r="X193" i="1"/>
  <c r="AD193" i="1" s="1"/>
  <c r="X95" i="1"/>
  <c r="AD95" i="1" s="1"/>
  <c r="X3108" i="1"/>
  <c r="AD3108" i="1" s="1"/>
  <c r="X3010" i="1"/>
  <c r="AD3010" i="1" s="1"/>
  <c r="X2912" i="1"/>
  <c r="AD2912" i="1" s="1"/>
  <c r="X2814" i="1"/>
  <c r="AD2814" i="1" s="1"/>
  <c r="X2716" i="1"/>
  <c r="AD2716" i="1" s="1"/>
  <c r="X2618" i="1"/>
  <c r="AD2618" i="1" s="1"/>
  <c r="X2520" i="1"/>
  <c r="AD2520" i="1" s="1"/>
  <c r="X2422" i="1"/>
  <c r="AD2422" i="1" s="1"/>
  <c r="X2324" i="1"/>
  <c r="AD2324" i="1" s="1"/>
  <c r="X2226" i="1"/>
  <c r="AD2226" i="1" s="1"/>
  <c r="X2128" i="1"/>
  <c r="AD2128" i="1" s="1"/>
  <c r="X2030" i="1"/>
  <c r="AD2030" i="1" s="1"/>
  <c r="X1932" i="1"/>
  <c r="AD1932" i="1" s="1"/>
  <c r="X1834" i="1"/>
  <c r="AD1834" i="1" s="1"/>
  <c r="X1736" i="1"/>
  <c r="AD1736" i="1" s="1"/>
  <c r="X1638" i="1"/>
  <c r="AD1638" i="1" s="1"/>
  <c r="X1540" i="1"/>
  <c r="AD1540" i="1" s="1"/>
  <c r="X1442" i="1"/>
  <c r="AD1442" i="1" s="1"/>
  <c r="X108" i="1"/>
  <c r="AD108" i="1" s="1"/>
  <c r="X10" i="1"/>
  <c r="AD10" i="1" s="1"/>
  <c r="X3023" i="1"/>
  <c r="AD3023" i="1" s="1"/>
  <c r="X2925" i="1"/>
  <c r="AD2925" i="1" s="1"/>
  <c r="X2827" i="1"/>
  <c r="AD2827" i="1" s="1"/>
  <c r="X2729" i="1"/>
  <c r="AD2729" i="1" s="1"/>
  <c r="X2631" i="1"/>
  <c r="AD2631" i="1" s="1"/>
  <c r="X2533" i="1"/>
  <c r="AD2533" i="1" s="1"/>
  <c r="X2435" i="1"/>
  <c r="AD2435" i="1" s="1"/>
  <c r="X2337" i="1"/>
  <c r="AD2337" i="1" s="1"/>
  <c r="X2239" i="1"/>
  <c r="AD2239" i="1" s="1"/>
  <c r="X2141" i="1"/>
  <c r="AD2141" i="1" s="1"/>
  <c r="X2043" i="1"/>
  <c r="AD2043" i="1" s="1"/>
  <c r="X1945" i="1"/>
  <c r="AD1945" i="1" s="1"/>
  <c r="X1847" i="1"/>
  <c r="AD1847" i="1" s="1"/>
  <c r="X1749" i="1"/>
  <c r="AD1749" i="1" s="1"/>
  <c r="X1651" i="1"/>
  <c r="AD1651" i="1" s="1"/>
  <c r="X1553" i="1"/>
  <c r="AD1553" i="1" s="1"/>
  <c r="X289" i="1"/>
  <c r="AD289" i="1" s="1"/>
  <c r="X191" i="1"/>
  <c r="AD191" i="1" s="1"/>
  <c r="X93" i="1"/>
  <c r="AD93" i="1" s="1"/>
  <c r="X3106" i="1"/>
  <c r="AD3106" i="1" s="1"/>
  <c r="X3008" i="1"/>
  <c r="AD3008" i="1" s="1"/>
  <c r="X2910" i="1"/>
  <c r="AD2910" i="1" s="1"/>
  <c r="X2812" i="1"/>
  <c r="AD2812" i="1" s="1"/>
  <c r="X2714" i="1"/>
  <c r="AD2714" i="1" s="1"/>
  <c r="X2616" i="1"/>
  <c r="AD2616" i="1" s="1"/>
  <c r="X2518" i="1"/>
  <c r="AD2518" i="1" s="1"/>
  <c r="X2420" i="1"/>
  <c r="AD2420" i="1" s="1"/>
  <c r="X2322" i="1"/>
  <c r="AD2322" i="1" s="1"/>
  <c r="X2224" i="1"/>
  <c r="AD2224" i="1" s="1"/>
  <c r="X2126" i="1"/>
  <c r="AD2126" i="1" s="1"/>
  <c r="X2028" i="1"/>
  <c r="AD2028" i="1" s="1"/>
  <c r="X1930" i="1"/>
  <c r="AD1930" i="1" s="1"/>
  <c r="X1832" i="1"/>
  <c r="AD1832" i="1" s="1"/>
  <c r="X1734" i="1"/>
  <c r="AD1734" i="1" s="1"/>
  <c r="X1636" i="1"/>
  <c r="AD1636" i="1" s="1"/>
  <c r="X1538" i="1"/>
  <c r="AD1538" i="1" s="1"/>
  <c r="X274" i="1"/>
  <c r="AD274" i="1" s="1"/>
  <c r="X176" i="1"/>
  <c r="AD176" i="1" s="1"/>
  <c r="X78" i="1"/>
  <c r="AD78" i="1" s="1"/>
  <c r="X2993" i="1"/>
  <c r="AD2993" i="1" s="1"/>
  <c r="X2895" i="1"/>
  <c r="AD2895" i="1" s="1"/>
  <c r="X2797" i="1"/>
  <c r="AD2797" i="1" s="1"/>
  <c r="X2699" i="1"/>
  <c r="AD2699" i="1" s="1"/>
  <c r="X2601" i="1"/>
  <c r="AD2601" i="1" s="1"/>
  <c r="X2503" i="1"/>
  <c r="AD2503" i="1" s="1"/>
  <c r="X2405" i="1"/>
  <c r="AD2405" i="1" s="1"/>
  <c r="X2307" i="1"/>
  <c r="AD2307" i="1" s="1"/>
  <c r="X2209" i="1"/>
  <c r="AD2209" i="1" s="1"/>
  <c r="X2111" i="1"/>
  <c r="AD2111" i="1" s="1"/>
  <c r="X2013" i="1"/>
  <c r="AD2013" i="1" s="1"/>
  <c r="X1915" i="1"/>
  <c r="AD1915" i="1" s="1"/>
  <c r="X1817" i="1"/>
  <c r="AD1817" i="1" s="1"/>
  <c r="X1719" i="1"/>
  <c r="AD1719" i="1" s="1"/>
  <c r="X1621" i="1"/>
  <c r="AD1621" i="1" s="1"/>
  <c r="X1425" i="1"/>
  <c r="AD1425" i="1" s="1"/>
  <c r="X1361" i="1"/>
  <c r="AD1361" i="1" s="1"/>
  <c r="X1263" i="1"/>
  <c r="AD1263" i="1" s="1"/>
  <c r="X1165" i="1"/>
  <c r="AD1165" i="1" s="1"/>
  <c r="X1067" i="1"/>
  <c r="AD1067" i="1" s="1"/>
  <c r="X969" i="1"/>
  <c r="AD969" i="1" s="1"/>
  <c r="X871" i="1"/>
  <c r="AD871" i="1" s="1"/>
  <c r="X773" i="1"/>
  <c r="AD773" i="1" s="1"/>
  <c r="X675" i="1"/>
  <c r="AD675" i="1" s="1"/>
  <c r="X577" i="1"/>
  <c r="AD577" i="1" s="1"/>
  <c r="X479" i="1"/>
  <c r="AD479" i="1" s="1"/>
  <c r="X381" i="1"/>
  <c r="AD381" i="1" s="1"/>
  <c r="X1416" i="1"/>
  <c r="AD1416" i="1" s="1"/>
  <c r="X1304" i="1"/>
  <c r="AD1304" i="1" s="1"/>
  <c r="X1094" i="1"/>
  <c r="AD1094" i="1" s="1"/>
  <c r="X996" i="1"/>
  <c r="AD996" i="1" s="1"/>
  <c r="X772" i="1"/>
  <c r="AD772" i="1" s="1"/>
  <c r="X660" i="1"/>
  <c r="AD660" i="1" s="1"/>
  <c r="X562" i="1"/>
  <c r="AD562" i="1" s="1"/>
  <c r="X1205" i="1"/>
  <c r="AD1205" i="1" s="1"/>
  <c r="X1093" i="1"/>
  <c r="AD1093" i="1" s="1"/>
  <c r="X981" i="1"/>
  <c r="AD981" i="1" s="1"/>
  <c r="X869" i="1"/>
  <c r="AD869" i="1" s="1"/>
  <c r="X757" i="1"/>
  <c r="AD757" i="1" s="1"/>
  <c r="X435" i="1"/>
  <c r="AD435" i="1" s="1"/>
  <c r="X337" i="1"/>
  <c r="AD337" i="1" s="1"/>
  <c r="X1274" i="1"/>
  <c r="AD1274" i="1" s="1"/>
  <c r="X1064" i="1"/>
  <c r="AD1064" i="1" s="1"/>
  <c r="X840" i="1"/>
  <c r="AD840" i="1" s="1"/>
  <c r="X630" i="1"/>
  <c r="AD630" i="1" s="1"/>
  <c r="X518" i="1"/>
  <c r="AD518" i="1" s="1"/>
  <c r="X420" i="1"/>
  <c r="AD420" i="1" s="1"/>
  <c r="X231" i="1"/>
  <c r="AD231" i="1" s="1"/>
  <c r="X133" i="1"/>
  <c r="AD133" i="1" s="1"/>
  <c r="X35" i="1"/>
  <c r="AD35" i="1" s="1"/>
  <c r="X3048" i="1"/>
  <c r="AD3048" i="1" s="1"/>
  <c r="X2950" i="1"/>
  <c r="AD2950" i="1" s="1"/>
  <c r="X2852" i="1"/>
  <c r="AD2852" i="1" s="1"/>
  <c r="X2656" i="1"/>
  <c r="AD2656" i="1" s="1"/>
  <c r="X2460" i="1"/>
  <c r="AD2460" i="1" s="1"/>
  <c r="X2362" i="1"/>
  <c r="AD2362" i="1" s="1"/>
  <c r="X2264" i="1"/>
  <c r="AD2264" i="1" s="1"/>
  <c r="X2166" i="1"/>
  <c r="AD2166" i="1" s="1"/>
  <c r="X2068" i="1"/>
  <c r="AD2068" i="1" s="1"/>
  <c r="X1970" i="1"/>
  <c r="AD1970" i="1" s="1"/>
  <c r="X1872" i="1"/>
  <c r="AD1872" i="1" s="1"/>
  <c r="X1774" i="1"/>
  <c r="AD1774" i="1" s="1"/>
  <c r="X1676" i="1"/>
  <c r="AD1676" i="1" s="1"/>
  <c r="X1578" i="1"/>
  <c r="AD1578" i="1" s="1"/>
  <c r="X1480" i="1"/>
  <c r="AD1480" i="1" s="1"/>
  <c r="X285" i="1"/>
  <c r="AD285" i="1" s="1"/>
  <c r="X187" i="1"/>
  <c r="AD187" i="1" s="1"/>
  <c r="X89" i="1"/>
  <c r="AD89" i="1" s="1"/>
  <c r="X3102" i="1"/>
  <c r="AD3102" i="1" s="1"/>
  <c r="X3004" i="1"/>
  <c r="AD3004" i="1" s="1"/>
  <c r="X2808" i="1"/>
  <c r="AD2808" i="1" s="1"/>
  <c r="X2710" i="1"/>
  <c r="AD2710" i="1" s="1"/>
  <c r="X2612" i="1"/>
  <c r="AD2612" i="1" s="1"/>
  <c r="X2514" i="1"/>
  <c r="AD2514" i="1" s="1"/>
  <c r="X2416" i="1"/>
  <c r="AD2416" i="1" s="1"/>
  <c r="X2318" i="1"/>
  <c r="AD2318" i="1" s="1"/>
  <c r="X2220" i="1"/>
  <c r="AD2220" i="1" s="1"/>
  <c r="X2122" i="1"/>
  <c r="AD2122" i="1" s="1"/>
  <c r="X2024" i="1"/>
  <c r="AD2024" i="1" s="1"/>
  <c r="X1926" i="1"/>
  <c r="AD1926" i="1" s="1"/>
  <c r="X1828" i="1"/>
  <c r="AD1828" i="1" s="1"/>
  <c r="X1730" i="1"/>
  <c r="AD1730" i="1" s="1"/>
  <c r="X1632" i="1"/>
  <c r="AD1632" i="1" s="1"/>
  <c r="X1534" i="1"/>
  <c r="AD1534" i="1" s="1"/>
  <c r="X284" i="1"/>
  <c r="AD284" i="1" s="1"/>
  <c r="X186" i="1"/>
  <c r="AD186" i="1" s="1"/>
  <c r="X88" i="1"/>
  <c r="AD88" i="1" s="1"/>
  <c r="X3101" i="1"/>
  <c r="AD3101" i="1" s="1"/>
  <c r="X3003" i="1"/>
  <c r="AD3003" i="1" s="1"/>
  <c r="X2905" i="1"/>
  <c r="AD2905" i="1" s="1"/>
  <c r="X2807" i="1"/>
  <c r="AD2807" i="1" s="1"/>
  <c r="X2709" i="1"/>
  <c r="AD2709" i="1" s="1"/>
  <c r="X2611" i="1"/>
  <c r="AD2611" i="1" s="1"/>
  <c r="X2513" i="1"/>
  <c r="AD2513" i="1" s="1"/>
  <c r="X2415" i="1"/>
  <c r="AD2415" i="1" s="1"/>
  <c r="X2317" i="1"/>
  <c r="AD2317" i="1" s="1"/>
  <c r="X2219" i="1"/>
  <c r="AD2219" i="1" s="1"/>
  <c r="X2121" i="1"/>
  <c r="AD2121" i="1" s="1"/>
  <c r="X2023" i="1"/>
  <c r="AD2023" i="1" s="1"/>
  <c r="X1925" i="1"/>
  <c r="AD1925" i="1" s="1"/>
  <c r="X1827" i="1"/>
  <c r="AD1827" i="1" s="1"/>
  <c r="X1729" i="1"/>
  <c r="AD1729" i="1" s="1"/>
  <c r="X1631" i="1"/>
  <c r="AD1631" i="1" s="1"/>
  <c r="X1533" i="1"/>
  <c r="AD1533" i="1" s="1"/>
  <c r="X171" i="1"/>
  <c r="AD171" i="1" s="1"/>
  <c r="X73" i="1"/>
  <c r="AD73" i="1" s="1"/>
  <c r="X3086" i="1"/>
  <c r="AD3086" i="1" s="1"/>
  <c r="X2988" i="1"/>
  <c r="AD2988" i="1" s="1"/>
  <c r="X2890" i="1"/>
  <c r="AD2890" i="1" s="1"/>
  <c r="X2792" i="1"/>
  <c r="AD2792" i="1" s="1"/>
  <c r="X2694" i="1"/>
  <c r="AD2694" i="1" s="1"/>
  <c r="X2596" i="1"/>
  <c r="AD2596" i="1" s="1"/>
  <c r="X2498" i="1"/>
  <c r="AD2498" i="1" s="1"/>
  <c r="X2400" i="1"/>
  <c r="AD2400" i="1" s="1"/>
  <c r="X2302" i="1"/>
  <c r="AD2302" i="1" s="1"/>
  <c r="X2204" i="1"/>
  <c r="AD2204" i="1" s="1"/>
  <c r="X2106" i="1"/>
  <c r="AD2106" i="1" s="1"/>
  <c r="X2008" i="1"/>
  <c r="AD2008" i="1" s="1"/>
  <c r="X1910" i="1"/>
  <c r="AD1910" i="1" s="1"/>
  <c r="X1812" i="1"/>
  <c r="AD1812" i="1" s="1"/>
  <c r="X1714" i="1"/>
  <c r="AD1714" i="1" s="1"/>
  <c r="X1616" i="1"/>
  <c r="AD1616" i="1" s="1"/>
  <c r="X1518" i="1"/>
  <c r="AD1518" i="1" s="1"/>
  <c r="X2776" i="1"/>
  <c r="AD2776" i="1" s="1"/>
  <c r="X2927" i="1"/>
  <c r="AD2927" i="1" s="1"/>
  <c r="X206" i="1"/>
  <c r="AD206" i="1" s="1"/>
  <c r="X3091" i="1"/>
  <c r="AD3091" i="1" s="1"/>
  <c r="X1523" i="1"/>
  <c r="AD1523" i="1" s="1"/>
  <c r="X1192" i="1"/>
  <c r="AD1192" i="1" s="1"/>
  <c r="X982" i="1"/>
  <c r="AD982" i="1" s="1"/>
  <c r="X870" i="1"/>
  <c r="AD870" i="1" s="1"/>
  <c r="X548" i="1"/>
  <c r="AD548" i="1" s="1"/>
  <c r="X436" i="1"/>
  <c r="AD436" i="1" s="1"/>
  <c r="X338" i="1"/>
  <c r="AD338" i="1" s="1"/>
  <c r="X1317" i="1"/>
  <c r="AD1317" i="1" s="1"/>
  <c r="X645" i="1"/>
  <c r="AD645" i="1" s="1"/>
  <c r="X533" i="1"/>
  <c r="AD533" i="1" s="1"/>
  <c r="X1372" i="1"/>
  <c r="AD1372" i="1" s="1"/>
  <c r="X1162" i="1"/>
  <c r="AD1162" i="1" s="1"/>
  <c r="X1050" i="1"/>
  <c r="AD1050" i="1" s="1"/>
  <c r="X938" i="1"/>
  <c r="AD938" i="1" s="1"/>
  <c r="X728" i="1"/>
  <c r="AD728" i="1" s="1"/>
  <c r="X2754" i="1"/>
  <c r="AD2754" i="1" s="1"/>
  <c r="X2558" i="1"/>
  <c r="AD2558" i="1" s="1"/>
  <c r="X244" i="1"/>
  <c r="AD244" i="1" s="1"/>
  <c r="X146" i="1"/>
  <c r="AD146" i="1" s="1"/>
  <c r="X48" i="1"/>
  <c r="AD48" i="1" s="1"/>
  <c r="X3061" i="1"/>
  <c r="AD3061" i="1" s="1"/>
  <c r="X2767" i="1"/>
  <c r="AD2767" i="1" s="1"/>
  <c r="X2571" i="1"/>
  <c r="AD2571" i="1" s="1"/>
  <c r="X2473" i="1"/>
  <c r="AD2473" i="1" s="1"/>
  <c r="X2375" i="1"/>
  <c r="AD2375" i="1" s="1"/>
  <c r="X2277" i="1"/>
  <c r="AD2277" i="1" s="1"/>
  <c r="X2179" i="1"/>
  <c r="AD2179" i="1" s="1"/>
  <c r="X2081" i="1"/>
  <c r="AD2081" i="1" s="1"/>
  <c r="X1983" i="1"/>
  <c r="AD1983" i="1" s="1"/>
  <c r="X1885" i="1"/>
  <c r="AD1885" i="1" s="1"/>
  <c r="X1787" i="1"/>
  <c r="AD1787" i="1" s="1"/>
  <c r="X1689" i="1"/>
  <c r="AD1689" i="1" s="1"/>
  <c r="X1591" i="1"/>
  <c r="AD1591" i="1" s="1"/>
  <c r="X1493" i="1"/>
  <c r="AD1493" i="1" s="1"/>
  <c r="X2906" i="1"/>
  <c r="AD2906" i="1" s="1"/>
  <c r="X269" i="1"/>
  <c r="AD269" i="1" s="1"/>
  <c r="X240" i="1"/>
  <c r="AD240" i="1" s="1"/>
  <c r="X142" i="1"/>
  <c r="AD142" i="1" s="1"/>
  <c r="X44" i="1"/>
  <c r="AD44" i="1" s="1"/>
  <c r="X2959" i="1"/>
  <c r="AD2959" i="1" s="1"/>
  <c r="X2861" i="1"/>
  <c r="AD2861" i="1" s="1"/>
  <c r="X2763" i="1"/>
  <c r="AD2763" i="1" s="1"/>
  <c r="X2665" i="1"/>
  <c r="AD2665" i="1" s="1"/>
  <c r="X2567" i="1"/>
  <c r="AD2567" i="1" s="1"/>
  <c r="X2469" i="1"/>
  <c r="AD2469" i="1" s="1"/>
  <c r="X2371" i="1"/>
  <c r="AD2371" i="1" s="1"/>
  <c r="X2273" i="1"/>
  <c r="AD2273" i="1" s="1"/>
  <c r="X2175" i="1"/>
  <c r="AD2175" i="1" s="1"/>
  <c r="X2077" i="1"/>
  <c r="AD2077" i="1" s="1"/>
  <c r="X1979" i="1"/>
  <c r="AD1979" i="1" s="1"/>
  <c r="X1881" i="1"/>
  <c r="AD1881" i="1" s="1"/>
  <c r="X1783" i="1"/>
  <c r="AD1783" i="1" s="1"/>
  <c r="X1685" i="1"/>
  <c r="AD1685" i="1" s="1"/>
  <c r="X1587" i="1"/>
  <c r="AD1587" i="1" s="1"/>
  <c r="X1489" i="1"/>
  <c r="AD1489" i="1" s="1"/>
  <c r="X239" i="1"/>
  <c r="AD239" i="1" s="1"/>
  <c r="X141" i="1"/>
  <c r="AD141" i="1" s="1"/>
  <c r="X43" i="1"/>
  <c r="AD43" i="1" s="1"/>
  <c r="X2958" i="1"/>
  <c r="AD2958" i="1" s="1"/>
  <c r="X2762" i="1"/>
  <c r="AD2762" i="1" s="1"/>
  <c r="X2664" i="1"/>
  <c r="AD2664" i="1" s="1"/>
  <c r="X2566" i="1"/>
  <c r="AD2566" i="1" s="1"/>
  <c r="X2468" i="1"/>
  <c r="AD2468" i="1" s="1"/>
  <c r="X2370" i="1"/>
  <c r="AD2370" i="1" s="1"/>
  <c r="X2272" i="1"/>
  <c r="AD2272" i="1" s="1"/>
  <c r="X2174" i="1"/>
  <c r="AD2174" i="1" s="1"/>
  <c r="X2076" i="1"/>
  <c r="AD2076" i="1" s="1"/>
  <c r="X1978" i="1"/>
  <c r="AD1978" i="1" s="1"/>
  <c r="X1880" i="1"/>
  <c r="AD1880" i="1" s="1"/>
  <c r="X1782" i="1"/>
  <c r="AD1782" i="1" s="1"/>
  <c r="X1684" i="1"/>
  <c r="AD1684" i="1" s="1"/>
  <c r="X1586" i="1"/>
  <c r="AD1586" i="1" s="1"/>
  <c r="X1488" i="1"/>
  <c r="AD1488" i="1" s="1"/>
  <c r="X294" i="1"/>
  <c r="AD294" i="1" s="1"/>
  <c r="X196" i="1"/>
  <c r="AD196" i="1" s="1"/>
  <c r="X98" i="1"/>
  <c r="AD98" i="1" s="1"/>
  <c r="X3111" i="1"/>
  <c r="AD3111" i="1" s="1"/>
  <c r="X3013" i="1"/>
  <c r="AD3013" i="1" s="1"/>
  <c r="X2915" i="1"/>
  <c r="AD2915" i="1" s="1"/>
  <c r="X2817" i="1"/>
  <c r="AD2817" i="1" s="1"/>
  <c r="X2719" i="1"/>
  <c r="AD2719" i="1" s="1"/>
  <c r="X2621" i="1"/>
  <c r="AD2621" i="1" s="1"/>
  <c r="X2523" i="1"/>
  <c r="AD2523" i="1" s="1"/>
  <c r="X2425" i="1"/>
  <c r="AD2425" i="1" s="1"/>
  <c r="X2327" i="1"/>
  <c r="AD2327" i="1" s="1"/>
  <c r="X2229" i="1"/>
  <c r="AD2229" i="1" s="1"/>
  <c r="X2131" i="1"/>
  <c r="AD2131" i="1" s="1"/>
  <c r="X2033" i="1"/>
  <c r="AD2033" i="1" s="1"/>
  <c r="X1935" i="1"/>
  <c r="AD1935" i="1" s="1"/>
  <c r="X1837" i="1"/>
  <c r="AD1837" i="1" s="1"/>
  <c r="X1739" i="1"/>
  <c r="AD1739" i="1" s="1"/>
  <c r="X1641" i="1"/>
  <c r="AD1641" i="1" s="1"/>
  <c r="X1543" i="1"/>
  <c r="AD1543" i="1" s="1"/>
  <c r="X293" i="1"/>
  <c r="AD293" i="1" s="1"/>
  <c r="X195" i="1"/>
  <c r="AD195" i="1" s="1"/>
  <c r="X97" i="1"/>
  <c r="AD97" i="1" s="1"/>
  <c r="X3110" i="1"/>
  <c r="AD3110" i="1" s="1"/>
  <c r="X3012" i="1"/>
  <c r="AD3012" i="1" s="1"/>
  <c r="X2914" i="1"/>
  <c r="AD2914" i="1" s="1"/>
  <c r="X2816" i="1"/>
  <c r="AD2816" i="1" s="1"/>
  <c r="X2718" i="1"/>
  <c r="AD2718" i="1" s="1"/>
  <c r="X2620" i="1"/>
  <c r="AD2620" i="1" s="1"/>
  <c r="X2522" i="1"/>
  <c r="AD2522" i="1" s="1"/>
  <c r="X2424" i="1"/>
  <c r="AD2424" i="1" s="1"/>
  <c r="X2326" i="1"/>
  <c r="AD2326" i="1" s="1"/>
  <c r="X2228" i="1"/>
  <c r="AD2228" i="1" s="1"/>
  <c r="X2130" i="1"/>
  <c r="AD2130" i="1" s="1"/>
  <c r="X2032" i="1"/>
  <c r="AD2032" i="1" s="1"/>
  <c r="X1934" i="1"/>
  <c r="AD1934" i="1" s="1"/>
  <c r="X1836" i="1"/>
  <c r="AD1836" i="1" s="1"/>
  <c r="X1738" i="1"/>
  <c r="AD1738" i="1" s="1"/>
  <c r="X1640" i="1"/>
  <c r="AD1640" i="1" s="1"/>
  <c r="X1542" i="1"/>
  <c r="AD1542" i="1" s="1"/>
  <c r="X1444" i="1"/>
  <c r="AD1444" i="1" s="1"/>
  <c r="X194" i="1"/>
  <c r="AD194" i="1" s="1"/>
  <c r="X96" i="1"/>
  <c r="AD96" i="1" s="1"/>
  <c r="X3109" i="1"/>
  <c r="AD3109" i="1" s="1"/>
  <c r="X3011" i="1"/>
  <c r="AD3011" i="1" s="1"/>
  <c r="X2913" i="1"/>
  <c r="AD2913" i="1" s="1"/>
  <c r="X2815" i="1"/>
  <c r="AD2815" i="1" s="1"/>
  <c r="X2717" i="1"/>
  <c r="AD2717" i="1" s="1"/>
  <c r="X2619" i="1"/>
  <c r="AD2619" i="1" s="1"/>
  <c r="X2521" i="1"/>
  <c r="AD2521" i="1" s="1"/>
  <c r="X2423" i="1"/>
  <c r="AD2423" i="1" s="1"/>
  <c r="X2325" i="1"/>
  <c r="AD2325" i="1" s="1"/>
  <c r="X2227" i="1"/>
  <c r="AD2227" i="1" s="1"/>
  <c r="X2129" i="1"/>
  <c r="AD2129" i="1" s="1"/>
  <c r="X2031" i="1"/>
  <c r="AD2031" i="1" s="1"/>
  <c r="X1933" i="1"/>
  <c r="AD1933" i="1" s="1"/>
  <c r="X1835" i="1"/>
  <c r="AD1835" i="1" s="1"/>
  <c r="X1737" i="1"/>
  <c r="AD1737" i="1" s="1"/>
  <c r="X1639" i="1"/>
  <c r="AD1639" i="1" s="1"/>
  <c r="X1541" i="1"/>
  <c r="AD1541" i="1" s="1"/>
  <c r="X1443" i="1"/>
  <c r="AD1443" i="1" s="1"/>
  <c r="X277" i="1"/>
  <c r="AD277" i="1" s="1"/>
  <c r="X179" i="1"/>
  <c r="AD179" i="1" s="1"/>
  <c r="X81" i="1"/>
  <c r="AD81" i="1" s="1"/>
  <c r="X3094" i="1"/>
  <c r="AD3094" i="1" s="1"/>
  <c r="X2996" i="1"/>
  <c r="AD2996" i="1" s="1"/>
  <c r="X2898" i="1"/>
  <c r="AD2898" i="1" s="1"/>
  <c r="X2800" i="1"/>
  <c r="AD2800" i="1" s="1"/>
  <c r="X2702" i="1"/>
  <c r="AD2702" i="1" s="1"/>
  <c r="X2604" i="1"/>
  <c r="AD2604" i="1" s="1"/>
  <c r="X2506" i="1"/>
  <c r="AD2506" i="1" s="1"/>
  <c r="X2408" i="1"/>
  <c r="AD2408" i="1" s="1"/>
  <c r="X2310" i="1"/>
  <c r="AD2310" i="1" s="1"/>
  <c r="X2212" i="1"/>
  <c r="AD2212" i="1" s="1"/>
  <c r="X2114" i="1"/>
  <c r="AD2114" i="1" s="1"/>
  <c r="X2016" i="1"/>
  <c r="AD2016" i="1" s="1"/>
  <c r="X1918" i="1"/>
  <c r="AD1918" i="1" s="1"/>
  <c r="X1820" i="1"/>
  <c r="AD1820" i="1" s="1"/>
  <c r="X1722" i="1"/>
  <c r="AD1722" i="1" s="1"/>
  <c r="X1624" i="1"/>
  <c r="AD1624" i="1" s="1"/>
  <c r="X1526" i="1"/>
  <c r="AD1526" i="1" s="1"/>
  <c r="X290" i="1"/>
  <c r="AD290" i="1" s="1"/>
  <c r="X192" i="1"/>
  <c r="AD192" i="1" s="1"/>
  <c r="X94" i="1"/>
  <c r="AD94" i="1" s="1"/>
  <c r="X3107" i="1"/>
  <c r="AD3107" i="1" s="1"/>
  <c r="X3009" i="1"/>
  <c r="AD3009" i="1" s="1"/>
  <c r="X2911" i="1"/>
  <c r="AD2911" i="1" s="1"/>
  <c r="X2813" i="1"/>
  <c r="AD2813" i="1" s="1"/>
  <c r="X2715" i="1"/>
  <c r="AD2715" i="1" s="1"/>
  <c r="X2617" i="1"/>
  <c r="AD2617" i="1" s="1"/>
  <c r="X2519" i="1"/>
  <c r="AD2519" i="1" s="1"/>
  <c r="X2421" i="1"/>
  <c r="AD2421" i="1" s="1"/>
  <c r="X2323" i="1"/>
  <c r="AD2323" i="1" s="1"/>
  <c r="X2225" i="1"/>
  <c r="AD2225" i="1" s="1"/>
  <c r="X2127" i="1"/>
  <c r="AD2127" i="1" s="1"/>
  <c r="X2029" i="1"/>
  <c r="AD2029" i="1" s="1"/>
  <c r="X1931" i="1"/>
  <c r="AD1931" i="1" s="1"/>
  <c r="X1833" i="1"/>
  <c r="AD1833" i="1" s="1"/>
  <c r="X1735" i="1"/>
  <c r="AD1735" i="1" s="1"/>
  <c r="X1637" i="1"/>
  <c r="AD1637" i="1" s="1"/>
  <c r="X1539" i="1"/>
  <c r="AD1539" i="1" s="1"/>
  <c r="X275" i="1"/>
  <c r="AD275" i="1" s="1"/>
  <c r="X177" i="1"/>
  <c r="AD177" i="1" s="1"/>
  <c r="X3092" i="1"/>
  <c r="AD3092" i="1" s="1"/>
  <c r="X2994" i="1"/>
  <c r="AD2994" i="1" s="1"/>
  <c r="X2896" i="1"/>
  <c r="AD2896" i="1" s="1"/>
  <c r="X2798" i="1"/>
  <c r="AD2798" i="1" s="1"/>
  <c r="X2700" i="1"/>
  <c r="AD2700" i="1" s="1"/>
  <c r="X217" i="1"/>
  <c r="AD217" i="1" s="1"/>
  <c r="X119" i="1"/>
  <c r="AD119" i="1" s="1"/>
  <c r="X21" i="1"/>
  <c r="AD21" i="1" s="1"/>
  <c r="X2936" i="1"/>
  <c r="AD2936" i="1" s="1"/>
  <c r="X2740" i="1"/>
  <c r="AD2740" i="1" s="1"/>
  <c r="X2642" i="1"/>
  <c r="AD2642" i="1" s="1"/>
  <c r="X2544" i="1"/>
  <c r="AD2544" i="1" s="1"/>
  <c r="X2446" i="1"/>
  <c r="AD2446" i="1" s="1"/>
  <c r="X2348" i="1"/>
  <c r="AD2348" i="1" s="1"/>
  <c r="X2250" i="1"/>
  <c r="AD2250" i="1" s="1"/>
  <c r="X2152" i="1"/>
  <c r="AD2152" i="1" s="1"/>
  <c r="X2054" i="1"/>
  <c r="AD2054" i="1" s="1"/>
  <c r="X1956" i="1"/>
  <c r="AD1956" i="1" s="1"/>
  <c r="X1858" i="1"/>
  <c r="AD1858" i="1" s="1"/>
  <c r="X1760" i="1"/>
  <c r="AD1760" i="1" s="1"/>
  <c r="X1662" i="1"/>
  <c r="AD1662" i="1" s="1"/>
  <c r="X1564" i="1"/>
  <c r="AD1564" i="1" s="1"/>
  <c r="X1466" i="1"/>
  <c r="AD1466" i="1" s="1"/>
  <c r="X2963" i="1"/>
  <c r="AD2963" i="1" s="1"/>
  <c r="X2865" i="1"/>
  <c r="AD2865" i="1" s="1"/>
  <c r="X2669" i="1"/>
  <c r="AD2669" i="1" s="1"/>
  <c r="X271" i="1"/>
  <c r="AD271" i="1" s="1"/>
  <c r="X173" i="1"/>
  <c r="AD173" i="1" s="1"/>
  <c r="X75" i="1"/>
  <c r="AD75" i="1" s="1"/>
  <c r="X2990" i="1"/>
  <c r="AD2990" i="1" s="1"/>
  <c r="X2892" i="1"/>
  <c r="AD2892" i="1" s="1"/>
  <c r="X2794" i="1"/>
  <c r="AD2794" i="1" s="1"/>
  <c r="X2696" i="1"/>
  <c r="AD2696" i="1" s="1"/>
  <c r="X2500" i="1"/>
  <c r="AD2500" i="1" s="1"/>
  <c r="X2304" i="1"/>
  <c r="AD2304" i="1" s="1"/>
  <c r="X2206" i="1"/>
  <c r="AD2206" i="1" s="1"/>
  <c r="X2108" i="1"/>
  <c r="AD2108" i="1" s="1"/>
  <c r="X2010" i="1"/>
  <c r="AD2010" i="1" s="1"/>
  <c r="X1912" i="1"/>
  <c r="AD1912" i="1" s="1"/>
  <c r="X1814" i="1"/>
  <c r="AD1814" i="1" s="1"/>
  <c r="X1716" i="1"/>
  <c r="AD1716" i="1" s="1"/>
  <c r="X1618" i="1"/>
  <c r="AD1618" i="1" s="1"/>
  <c r="X1520" i="1"/>
  <c r="AD1520" i="1" s="1"/>
  <c r="X270" i="1"/>
  <c r="AD270" i="1" s="1"/>
  <c r="X172" i="1"/>
  <c r="AD172" i="1" s="1"/>
  <c r="X74" i="1"/>
  <c r="AD74" i="1" s="1"/>
  <c r="X3087" i="1"/>
  <c r="AD3087" i="1" s="1"/>
  <c r="X2989" i="1"/>
  <c r="AD2989" i="1" s="1"/>
  <c r="X2891" i="1"/>
  <c r="AD2891" i="1" s="1"/>
  <c r="X2793" i="1"/>
  <c r="AD2793" i="1" s="1"/>
  <c r="X2695" i="1"/>
  <c r="AD2695" i="1" s="1"/>
  <c r="X2597" i="1"/>
  <c r="AD2597" i="1" s="1"/>
  <c r="X2499" i="1"/>
  <c r="AD2499" i="1" s="1"/>
  <c r="X2401" i="1"/>
  <c r="AD2401" i="1" s="1"/>
  <c r="X2303" i="1"/>
  <c r="AD2303" i="1" s="1"/>
  <c r="X2205" i="1"/>
  <c r="AD2205" i="1" s="1"/>
  <c r="X2107" i="1"/>
  <c r="AD2107" i="1" s="1"/>
  <c r="X2009" i="1"/>
  <c r="AD2009" i="1" s="1"/>
  <c r="X1911" i="1"/>
  <c r="AD1911" i="1" s="1"/>
  <c r="X1813" i="1"/>
  <c r="AD1813" i="1" s="1"/>
  <c r="X1715" i="1"/>
  <c r="AD1715" i="1" s="1"/>
  <c r="X1617" i="1"/>
  <c r="AD1617" i="1" s="1"/>
  <c r="X1519" i="1"/>
  <c r="AD1519" i="1" s="1"/>
  <c r="X255" i="1"/>
  <c r="AD255" i="1" s="1"/>
  <c r="X157" i="1"/>
  <c r="AD157" i="1" s="1"/>
  <c r="X59" i="1"/>
  <c r="AD59" i="1" s="1"/>
  <c r="X3072" i="1"/>
  <c r="AD3072" i="1" s="1"/>
  <c r="X2974" i="1"/>
  <c r="AD2974" i="1" s="1"/>
  <c r="X2876" i="1"/>
  <c r="AD2876" i="1" s="1"/>
  <c r="X2778" i="1"/>
  <c r="AD2778" i="1" s="1"/>
  <c r="X2680" i="1"/>
  <c r="AD2680" i="1" s="1"/>
  <c r="X2582" i="1"/>
  <c r="AD2582" i="1" s="1"/>
  <c r="X2484" i="1"/>
  <c r="AD2484" i="1" s="1"/>
  <c r="X2386" i="1"/>
  <c r="AD2386" i="1" s="1"/>
  <c r="X2288" i="1"/>
  <c r="AD2288" i="1" s="1"/>
  <c r="X2190" i="1"/>
  <c r="AD2190" i="1" s="1"/>
  <c r="X2092" i="1"/>
  <c r="AD2092" i="1" s="1"/>
  <c r="X1994" i="1"/>
  <c r="AD1994" i="1" s="1"/>
  <c r="X1896" i="1"/>
  <c r="AD1896" i="1" s="1"/>
  <c r="X1798" i="1"/>
  <c r="AD1798" i="1" s="1"/>
  <c r="X1700" i="1"/>
  <c r="AD1700" i="1" s="1"/>
  <c r="X1602" i="1"/>
  <c r="AD1602" i="1" s="1"/>
  <c r="X1504" i="1"/>
  <c r="AD1504" i="1" s="1"/>
  <c r="X3057" i="1"/>
  <c r="AD3057" i="1" s="1"/>
  <c r="X3056" i="1"/>
  <c r="AD3056" i="1" s="1"/>
  <c r="X2860" i="1"/>
  <c r="AD2860" i="1" s="1"/>
  <c r="X79" i="1"/>
  <c r="AD79" i="1" s="1"/>
  <c r="X3034" i="1"/>
  <c r="AD3034" i="1" s="1"/>
  <c r="X2838" i="1"/>
  <c r="AD2838" i="1" s="1"/>
  <c r="X230" i="1"/>
  <c r="AD230" i="1" s="1"/>
  <c r="X132" i="1"/>
  <c r="AD132" i="1" s="1"/>
  <c r="X34" i="1"/>
  <c r="AD34" i="1" s="1"/>
  <c r="X3047" i="1"/>
  <c r="AD3047" i="1" s="1"/>
  <c r="X2949" i="1"/>
  <c r="AD2949" i="1" s="1"/>
  <c r="X2851" i="1"/>
  <c r="AD2851" i="1" s="1"/>
  <c r="X2655" i="1"/>
  <c r="AD2655" i="1" s="1"/>
  <c r="X2459" i="1"/>
  <c r="AD2459" i="1" s="1"/>
  <c r="X2361" i="1"/>
  <c r="AD2361" i="1" s="1"/>
  <c r="X2263" i="1"/>
  <c r="AD2263" i="1" s="1"/>
  <c r="X2165" i="1"/>
  <c r="AD2165" i="1" s="1"/>
  <c r="X1969" i="1"/>
  <c r="AD1969" i="1" s="1"/>
  <c r="X1871" i="1"/>
  <c r="AD1871" i="1" s="1"/>
  <c r="X1773" i="1"/>
  <c r="AD1773" i="1" s="1"/>
  <c r="X1675" i="1"/>
  <c r="AD1675" i="1" s="1"/>
  <c r="X1577" i="1"/>
  <c r="AD1577" i="1" s="1"/>
  <c r="X1479" i="1"/>
  <c r="AD1479" i="1" s="1"/>
  <c r="X3088" i="1"/>
  <c r="AD3088" i="1" s="1"/>
  <c r="X2598" i="1"/>
  <c r="AD2598" i="1" s="1"/>
  <c r="X2402" i="1"/>
  <c r="AD2402" i="1" s="1"/>
  <c r="X226" i="1"/>
  <c r="AD226" i="1" s="1"/>
  <c r="X128" i="1"/>
  <c r="AD128" i="1" s="1"/>
  <c r="X30" i="1"/>
  <c r="AD30" i="1" s="1"/>
  <c r="X3043" i="1"/>
  <c r="AD3043" i="1" s="1"/>
  <c r="X2945" i="1"/>
  <c r="AD2945" i="1" s="1"/>
  <c r="X2847" i="1"/>
  <c r="AD2847" i="1" s="1"/>
  <c r="X2749" i="1"/>
  <c r="AD2749" i="1" s="1"/>
  <c r="X2651" i="1"/>
  <c r="AD2651" i="1" s="1"/>
  <c r="X2553" i="1"/>
  <c r="AD2553" i="1" s="1"/>
  <c r="X2455" i="1"/>
  <c r="AD2455" i="1" s="1"/>
  <c r="X2357" i="1"/>
  <c r="AD2357" i="1" s="1"/>
  <c r="X2259" i="1"/>
  <c r="AD2259" i="1" s="1"/>
  <c r="X2161" i="1"/>
  <c r="AD2161" i="1" s="1"/>
  <c r="X2063" i="1"/>
  <c r="AD2063" i="1" s="1"/>
  <c r="X1965" i="1"/>
  <c r="AD1965" i="1" s="1"/>
  <c r="X1867" i="1"/>
  <c r="AD1867" i="1" s="1"/>
  <c r="X1769" i="1"/>
  <c r="AD1769" i="1" s="1"/>
  <c r="X1671" i="1"/>
  <c r="AD1671" i="1" s="1"/>
  <c r="X1573" i="1"/>
  <c r="AD1573" i="1" s="1"/>
  <c r="X1475" i="1"/>
  <c r="AD1475" i="1" s="1"/>
  <c r="X225" i="1"/>
  <c r="AD225" i="1" s="1"/>
  <c r="X127" i="1"/>
  <c r="AD127" i="1" s="1"/>
  <c r="X29" i="1"/>
  <c r="AD29" i="1" s="1"/>
  <c r="X3042" i="1"/>
  <c r="AD3042" i="1" s="1"/>
  <c r="X2944" i="1"/>
  <c r="AD2944" i="1" s="1"/>
  <c r="X2846" i="1"/>
  <c r="AD2846" i="1" s="1"/>
  <c r="X2748" i="1"/>
  <c r="AD2748" i="1" s="1"/>
  <c r="X2650" i="1"/>
  <c r="AD2650" i="1" s="1"/>
  <c r="X2552" i="1"/>
  <c r="AD2552" i="1" s="1"/>
  <c r="X2454" i="1"/>
  <c r="AD2454" i="1" s="1"/>
  <c r="X2356" i="1"/>
  <c r="AD2356" i="1" s="1"/>
  <c r="X2258" i="1"/>
  <c r="AD2258" i="1" s="1"/>
  <c r="X2160" i="1"/>
  <c r="AD2160" i="1" s="1"/>
  <c r="X2062" i="1"/>
  <c r="AD2062" i="1" s="1"/>
  <c r="X1964" i="1"/>
  <c r="AD1964" i="1" s="1"/>
  <c r="X1866" i="1"/>
  <c r="AD1866" i="1" s="1"/>
  <c r="X1768" i="1"/>
  <c r="AD1768" i="1" s="1"/>
  <c r="X1670" i="1"/>
  <c r="AD1670" i="1" s="1"/>
  <c r="X1572" i="1"/>
  <c r="AD1572" i="1" s="1"/>
  <c r="X1474" i="1"/>
  <c r="AD1474" i="1" s="1"/>
  <c r="X280" i="1"/>
  <c r="AD280" i="1" s="1"/>
  <c r="X182" i="1"/>
  <c r="AD182" i="1" s="1"/>
  <c r="X84" i="1"/>
  <c r="AD84" i="1" s="1"/>
  <c r="X3097" i="1"/>
  <c r="AD3097" i="1" s="1"/>
  <c r="X2999" i="1"/>
  <c r="AD2999" i="1" s="1"/>
  <c r="X2901" i="1"/>
  <c r="AD2901" i="1" s="1"/>
  <c r="X2803" i="1"/>
  <c r="AD2803" i="1" s="1"/>
  <c r="X2705" i="1"/>
  <c r="AD2705" i="1" s="1"/>
  <c r="X2607" i="1"/>
  <c r="AD2607" i="1" s="1"/>
  <c r="X2509" i="1"/>
  <c r="AD2509" i="1" s="1"/>
  <c r="X2411" i="1"/>
  <c r="AD2411" i="1" s="1"/>
  <c r="X2313" i="1"/>
  <c r="AD2313" i="1" s="1"/>
  <c r="X2215" i="1"/>
  <c r="AD2215" i="1" s="1"/>
  <c r="X2117" i="1"/>
  <c r="AD2117" i="1" s="1"/>
  <c r="X2019" i="1"/>
  <c r="AD2019" i="1" s="1"/>
  <c r="X1921" i="1"/>
  <c r="AD1921" i="1" s="1"/>
  <c r="X1823" i="1"/>
  <c r="AD1823" i="1" s="1"/>
  <c r="X1725" i="1"/>
  <c r="AD1725" i="1" s="1"/>
  <c r="X1627" i="1"/>
  <c r="AD1627" i="1" s="1"/>
  <c r="X1529" i="1"/>
  <c r="AD1529" i="1" s="1"/>
  <c r="X279" i="1"/>
  <c r="AD279" i="1" s="1"/>
  <c r="X181" i="1"/>
  <c r="AD181" i="1" s="1"/>
  <c r="X83" i="1"/>
  <c r="AD83" i="1" s="1"/>
  <c r="X3096" i="1"/>
  <c r="AD3096" i="1" s="1"/>
  <c r="X2998" i="1"/>
  <c r="AD2998" i="1" s="1"/>
  <c r="X2900" i="1"/>
  <c r="AD2900" i="1" s="1"/>
  <c r="X2802" i="1"/>
  <c r="AD2802" i="1" s="1"/>
  <c r="X2704" i="1"/>
  <c r="AD2704" i="1" s="1"/>
  <c r="X2606" i="1"/>
  <c r="AD2606" i="1" s="1"/>
  <c r="X2508" i="1"/>
  <c r="AD2508" i="1" s="1"/>
  <c r="X2410" i="1"/>
  <c r="AD2410" i="1" s="1"/>
  <c r="X2312" i="1"/>
  <c r="AD2312" i="1" s="1"/>
  <c r="X2214" i="1"/>
  <c r="AD2214" i="1" s="1"/>
  <c r="X2116" i="1"/>
  <c r="AD2116" i="1" s="1"/>
  <c r="X2018" i="1"/>
  <c r="AD2018" i="1" s="1"/>
  <c r="X1920" i="1"/>
  <c r="AD1920" i="1" s="1"/>
  <c r="X1822" i="1"/>
  <c r="AD1822" i="1" s="1"/>
  <c r="X1724" i="1"/>
  <c r="AD1724" i="1" s="1"/>
  <c r="X1626" i="1"/>
  <c r="AD1626" i="1" s="1"/>
  <c r="X1528" i="1"/>
  <c r="AD1528" i="1" s="1"/>
  <c r="X278" i="1"/>
  <c r="AD278" i="1" s="1"/>
  <c r="X180" i="1"/>
  <c r="AD180" i="1" s="1"/>
  <c r="X82" i="1"/>
  <c r="AD82" i="1" s="1"/>
  <c r="X3095" i="1"/>
  <c r="AD3095" i="1" s="1"/>
  <c r="X2997" i="1"/>
  <c r="AD2997" i="1" s="1"/>
  <c r="X2899" i="1"/>
  <c r="AD2899" i="1" s="1"/>
  <c r="X2801" i="1"/>
  <c r="AD2801" i="1" s="1"/>
  <c r="X2703" i="1"/>
  <c r="AD2703" i="1" s="1"/>
  <c r="X2605" i="1"/>
  <c r="AD2605" i="1" s="1"/>
  <c r="X2507" i="1"/>
  <c r="AD2507" i="1" s="1"/>
  <c r="X2409" i="1"/>
  <c r="AD2409" i="1" s="1"/>
  <c r="X2311" i="1"/>
  <c r="AD2311" i="1" s="1"/>
  <c r="X2213" i="1"/>
  <c r="AD2213" i="1" s="1"/>
  <c r="X2115" i="1"/>
  <c r="AD2115" i="1" s="1"/>
  <c r="X2017" i="1"/>
  <c r="AD2017" i="1" s="1"/>
  <c r="X1919" i="1"/>
  <c r="AD1919" i="1" s="1"/>
  <c r="X1821" i="1"/>
  <c r="AD1821" i="1" s="1"/>
  <c r="X1723" i="1"/>
  <c r="AD1723" i="1" s="1"/>
  <c r="X1625" i="1"/>
  <c r="AD1625" i="1" s="1"/>
  <c r="X1527" i="1"/>
  <c r="AD1527" i="1" s="1"/>
  <c r="X1429" i="1"/>
  <c r="AD1429" i="1" s="1"/>
  <c r="X263" i="1"/>
  <c r="AD263" i="1" s="1"/>
  <c r="X165" i="1"/>
  <c r="AD165" i="1" s="1"/>
  <c r="X67" i="1"/>
  <c r="AD67" i="1" s="1"/>
  <c r="X3080" i="1"/>
  <c r="AD3080" i="1" s="1"/>
  <c r="X2982" i="1"/>
  <c r="AD2982" i="1" s="1"/>
  <c r="X2884" i="1"/>
  <c r="AD2884" i="1" s="1"/>
  <c r="X2786" i="1"/>
  <c r="AD2786" i="1" s="1"/>
  <c r="X2688" i="1"/>
  <c r="AD2688" i="1" s="1"/>
  <c r="X2590" i="1"/>
  <c r="AD2590" i="1" s="1"/>
  <c r="X2492" i="1"/>
  <c r="AD2492" i="1" s="1"/>
  <c r="X2394" i="1"/>
  <c r="AD2394" i="1" s="1"/>
  <c r="X2296" i="1"/>
  <c r="AD2296" i="1" s="1"/>
  <c r="X2198" i="1"/>
  <c r="AD2198" i="1" s="1"/>
  <c r="X2100" i="1"/>
  <c r="AD2100" i="1" s="1"/>
  <c r="X2002" i="1"/>
  <c r="AD2002" i="1" s="1"/>
  <c r="X1904" i="1"/>
  <c r="AD1904" i="1" s="1"/>
  <c r="X1806" i="1"/>
  <c r="AD1806" i="1" s="1"/>
  <c r="X1708" i="1"/>
  <c r="AD1708" i="1" s="1"/>
  <c r="X1610" i="1"/>
  <c r="AD1610" i="1" s="1"/>
  <c r="X1512" i="1"/>
  <c r="AD1512" i="1" s="1"/>
  <c r="X178" i="1"/>
  <c r="AD178" i="1" s="1"/>
  <c r="X3093" i="1"/>
  <c r="AD3093" i="1" s="1"/>
  <c r="X2995" i="1"/>
  <c r="AD2995" i="1" s="1"/>
  <c r="X2897" i="1"/>
  <c r="AD2897" i="1" s="1"/>
  <c r="X2799" i="1"/>
  <c r="AD2799" i="1" s="1"/>
  <c r="X2701" i="1"/>
  <c r="AD2701" i="1" s="1"/>
  <c r="X2603" i="1"/>
  <c r="AD2603" i="1" s="1"/>
  <c r="X2505" i="1"/>
  <c r="AD2505" i="1" s="1"/>
  <c r="X2407" i="1"/>
  <c r="AD2407" i="1" s="1"/>
  <c r="X2309" i="1"/>
  <c r="AD2309" i="1" s="1"/>
  <c r="X2211" i="1"/>
  <c r="AD2211" i="1" s="1"/>
  <c r="X2015" i="1"/>
  <c r="AD2015" i="1" s="1"/>
  <c r="X1917" i="1"/>
  <c r="AD1917" i="1" s="1"/>
  <c r="X1819" i="1"/>
  <c r="AD1819" i="1" s="1"/>
  <c r="X1721" i="1"/>
  <c r="AD1721" i="1" s="1"/>
  <c r="X1623" i="1"/>
  <c r="AD1623" i="1" s="1"/>
  <c r="X1525" i="1"/>
  <c r="AD1525" i="1" s="1"/>
  <c r="X163" i="1"/>
  <c r="AD163" i="1" s="1"/>
  <c r="X65" i="1"/>
  <c r="AD65" i="1" s="1"/>
  <c r="X3078" i="1"/>
  <c r="AD3078" i="1" s="1"/>
  <c r="X2980" i="1"/>
  <c r="AD2980" i="1" s="1"/>
  <c r="X2882" i="1"/>
  <c r="AD2882" i="1" s="1"/>
  <c r="X2784" i="1"/>
  <c r="AD2784" i="1" s="1"/>
  <c r="X2686" i="1"/>
  <c r="AD2686" i="1" s="1"/>
  <c r="X2588" i="1"/>
  <c r="AD2588" i="1" s="1"/>
  <c r="X2490" i="1"/>
  <c r="AD2490" i="1" s="1"/>
  <c r="X2392" i="1"/>
  <c r="AD2392" i="1" s="1"/>
  <c r="X203" i="1"/>
  <c r="AD203" i="1" s="1"/>
  <c r="X105" i="1"/>
  <c r="AD105" i="1" s="1"/>
  <c r="X3118" i="1"/>
  <c r="AD3118" i="1" s="1"/>
  <c r="X2824" i="1"/>
  <c r="AD2824" i="1" s="1"/>
  <c r="X2628" i="1"/>
  <c r="AD2628" i="1" s="1"/>
  <c r="X2530" i="1"/>
  <c r="AD2530" i="1" s="1"/>
  <c r="X2432" i="1"/>
  <c r="AD2432" i="1" s="1"/>
  <c r="X2334" i="1"/>
  <c r="AD2334" i="1" s="1"/>
  <c r="X2236" i="1"/>
  <c r="AD2236" i="1" s="1"/>
  <c r="X2138" i="1"/>
  <c r="AD2138" i="1" s="1"/>
  <c r="X2040" i="1"/>
  <c r="AD2040" i="1" s="1"/>
  <c r="X1942" i="1"/>
  <c r="AD1942" i="1" s="1"/>
  <c r="X1844" i="1"/>
  <c r="AD1844" i="1" s="1"/>
  <c r="X1746" i="1"/>
  <c r="AD1746" i="1" s="1"/>
  <c r="X1648" i="1"/>
  <c r="AD1648" i="1" s="1"/>
  <c r="X1550" i="1"/>
  <c r="AD1550" i="1" s="1"/>
  <c r="X1452" i="1"/>
  <c r="AD1452" i="1" s="1"/>
  <c r="X2753" i="1"/>
  <c r="AD2753" i="1" s="1"/>
  <c r="X2557" i="1"/>
  <c r="AD2557" i="1" s="1"/>
  <c r="X2067" i="1"/>
  <c r="AD2067" i="1" s="1"/>
  <c r="X257" i="1"/>
  <c r="AD257" i="1" s="1"/>
  <c r="X159" i="1"/>
  <c r="AD159" i="1" s="1"/>
  <c r="X61" i="1"/>
  <c r="AD61" i="1" s="1"/>
  <c r="X2976" i="1"/>
  <c r="AD2976" i="1" s="1"/>
  <c r="X2878" i="1"/>
  <c r="AD2878" i="1" s="1"/>
  <c r="X2780" i="1"/>
  <c r="AD2780" i="1" s="1"/>
  <c r="X2682" i="1"/>
  <c r="AD2682" i="1" s="1"/>
  <c r="X2584" i="1"/>
  <c r="AD2584" i="1" s="1"/>
  <c r="X2388" i="1"/>
  <c r="AD2388" i="1" s="1"/>
  <c r="X2192" i="1"/>
  <c r="AD2192" i="1" s="1"/>
  <c r="X2094" i="1"/>
  <c r="AD2094" i="1" s="1"/>
  <c r="X1996" i="1"/>
  <c r="AD1996" i="1" s="1"/>
  <c r="X1898" i="1"/>
  <c r="AD1898" i="1" s="1"/>
  <c r="X1800" i="1"/>
  <c r="AD1800" i="1" s="1"/>
  <c r="X1702" i="1"/>
  <c r="AD1702" i="1" s="1"/>
  <c r="X1604" i="1"/>
  <c r="AD1604" i="1" s="1"/>
  <c r="X1506" i="1"/>
  <c r="AD1506" i="1" s="1"/>
  <c r="X256" i="1"/>
  <c r="AD256" i="1" s="1"/>
  <c r="X158" i="1"/>
  <c r="AD158" i="1" s="1"/>
  <c r="X60" i="1"/>
  <c r="AD60" i="1" s="1"/>
  <c r="X3073" i="1"/>
  <c r="AD3073" i="1" s="1"/>
  <c r="X2975" i="1"/>
  <c r="AD2975" i="1" s="1"/>
  <c r="X2877" i="1"/>
  <c r="AD2877" i="1" s="1"/>
  <c r="X2681" i="1"/>
  <c r="AD2681" i="1" s="1"/>
  <c r="X2583" i="1"/>
  <c r="AD2583" i="1" s="1"/>
  <c r="X2387" i="1"/>
  <c r="AD2387" i="1" s="1"/>
  <c r="X2191" i="1"/>
  <c r="AD2191" i="1" s="1"/>
  <c r="X2093" i="1"/>
  <c r="AD2093" i="1" s="1"/>
  <c r="X1995" i="1"/>
  <c r="AD1995" i="1" s="1"/>
  <c r="X1897" i="1"/>
  <c r="AD1897" i="1" s="1"/>
  <c r="X1799" i="1"/>
  <c r="AD1799" i="1" s="1"/>
  <c r="X1701" i="1"/>
  <c r="AD1701" i="1" s="1"/>
  <c r="X1603" i="1"/>
  <c r="AD1603" i="1" s="1"/>
  <c r="X1505" i="1"/>
  <c r="AD1505" i="1" s="1"/>
  <c r="X241" i="1"/>
  <c r="AD241" i="1" s="1"/>
  <c r="X143" i="1"/>
  <c r="AD143" i="1" s="1"/>
  <c r="X45" i="1"/>
  <c r="AD45" i="1" s="1"/>
  <c r="X3058" i="1"/>
  <c r="AD3058" i="1" s="1"/>
  <c r="X2960" i="1"/>
  <c r="AD2960" i="1" s="1"/>
  <c r="X2862" i="1"/>
  <c r="AD2862" i="1" s="1"/>
  <c r="X2764" i="1"/>
  <c r="AD2764" i="1" s="1"/>
  <c r="X2666" i="1"/>
  <c r="AD2666" i="1" s="1"/>
  <c r="X2568" i="1"/>
  <c r="AD2568" i="1" s="1"/>
  <c r="X2470" i="1"/>
  <c r="AD2470" i="1" s="1"/>
  <c r="X2372" i="1"/>
  <c r="AD2372" i="1" s="1"/>
  <c r="X2274" i="1"/>
  <c r="AD2274" i="1" s="1"/>
  <c r="X2176" i="1"/>
  <c r="AD2176" i="1" s="1"/>
  <c r="X2078" i="1"/>
  <c r="AD2078" i="1" s="1"/>
  <c r="X1980" i="1"/>
  <c r="AD1980" i="1" s="1"/>
  <c r="X1882" i="1"/>
  <c r="AD1882" i="1" s="1"/>
  <c r="X1784" i="1"/>
  <c r="AD1784" i="1" s="1"/>
  <c r="X1686" i="1"/>
  <c r="AD1686" i="1" s="1"/>
  <c r="X1588" i="1"/>
  <c r="AD1588" i="1" s="1"/>
  <c r="X1490" i="1"/>
  <c r="AD1490" i="1" s="1"/>
  <c r="X276" i="1"/>
  <c r="AD276" i="1" s="1"/>
  <c r="X80" i="1"/>
  <c r="AD80" i="1" s="1"/>
  <c r="X2113" i="1"/>
  <c r="AD2113" i="1" s="1"/>
  <c r="X261" i="1"/>
  <c r="AD261" i="1" s="1"/>
  <c r="X3020" i="1"/>
  <c r="AD3020" i="1" s="1"/>
  <c r="X2922" i="1"/>
  <c r="AD2922" i="1" s="1"/>
  <c r="X2726" i="1"/>
  <c r="AD2726" i="1" s="1"/>
  <c r="X216" i="1"/>
  <c r="AD216" i="1" s="1"/>
  <c r="X118" i="1"/>
  <c r="AD118" i="1" s="1"/>
  <c r="X20" i="1"/>
  <c r="AD20" i="1" s="1"/>
  <c r="X3033" i="1"/>
  <c r="AD3033" i="1" s="1"/>
  <c r="X2935" i="1"/>
  <c r="AD2935" i="1" s="1"/>
  <c r="X2837" i="1"/>
  <c r="AD2837" i="1" s="1"/>
  <c r="X2739" i="1"/>
  <c r="AD2739" i="1" s="1"/>
  <c r="X2641" i="1"/>
  <c r="AD2641" i="1" s="1"/>
  <c r="X2543" i="1"/>
  <c r="AD2543" i="1" s="1"/>
  <c r="X2347" i="1"/>
  <c r="AD2347" i="1" s="1"/>
  <c r="X2249" i="1"/>
  <c r="AD2249" i="1" s="1"/>
  <c r="X2151" i="1"/>
  <c r="AD2151" i="1" s="1"/>
  <c r="X1955" i="1"/>
  <c r="AD1955" i="1" s="1"/>
  <c r="X1857" i="1"/>
  <c r="AD1857" i="1" s="1"/>
  <c r="X1759" i="1"/>
  <c r="AD1759" i="1" s="1"/>
  <c r="X1661" i="1"/>
  <c r="AD1661" i="1" s="1"/>
  <c r="X1563" i="1"/>
  <c r="AD1563" i="1" s="1"/>
  <c r="X1465" i="1"/>
  <c r="AD1465" i="1" s="1"/>
  <c r="X3074" i="1"/>
  <c r="AD3074" i="1" s="1"/>
  <c r="X2486" i="1"/>
  <c r="AD2486" i="1" s="1"/>
  <c r="X2290" i="1"/>
  <c r="AD2290" i="1" s="1"/>
  <c r="X2779" i="1"/>
  <c r="AD2779" i="1" s="1"/>
  <c r="X2485" i="1"/>
  <c r="AD2485" i="1" s="1"/>
  <c r="X2289" i="1"/>
  <c r="AD2289" i="1" s="1"/>
  <c r="X212" i="1"/>
  <c r="AD212" i="1" s="1"/>
  <c r="X114" i="1"/>
  <c r="AD114" i="1" s="1"/>
  <c r="X16" i="1"/>
  <c r="AD16" i="1" s="1"/>
  <c r="X3029" i="1"/>
  <c r="AD3029" i="1" s="1"/>
  <c r="X2931" i="1"/>
  <c r="AD2931" i="1" s="1"/>
  <c r="X2833" i="1"/>
  <c r="AD2833" i="1" s="1"/>
  <c r="X2735" i="1"/>
  <c r="AD2735" i="1" s="1"/>
  <c r="X2637" i="1"/>
  <c r="AD2637" i="1" s="1"/>
  <c r="X2539" i="1"/>
  <c r="AD2539" i="1" s="1"/>
  <c r="X2441" i="1"/>
  <c r="AD2441" i="1" s="1"/>
  <c r="X2343" i="1"/>
  <c r="AD2343" i="1" s="1"/>
  <c r="X2245" i="1"/>
  <c r="AD2245" i="1" s="1"/>
  <c r="X2147" i="1"/>
  <c r="AD2147" i="1" s="1"/>
  <c r="X2049" i="1"/>
  <c r="AD2049" i="1" s="1"/>
  <c r="X1951" i="1"/>
  <c r="AD1951" i="1" s="1"/>
  <c r="X1853" i="1"/>
  <c r="AD1853" i="1" s="1"/>
  <c r="X1755" i="1"/>
  <c r="AD1755" i="1" s="1"/>
  <c r="X1657" i="1"/>
  <c r="AD1657" i="1" s="1"/>
  <c r="X1559" i="1"/>
  <c r="AD1559" i="1" s="1"/>
  <c r="X1461" i="1"/>
  <c r="AD1461" i="1" s="1"/>
  <c r="X211" i="1"/>
  <c r="AD211" i="1" s="1"/>
  <c r="X113" i="1"/>
  <c r="AD113" i="1" s="1"/>
  <c r="X15" i="1"/>
  <c r="AD15" i="1" s="1"/>
  <c r="X3028" i="1"/>
  <c r="AD3028" i="1" s="1"/>
  <c r="X2930" i="1"/>
  <c r="AD2930" i="1" s="1"/>
  <c r="X2832" i="1"/>
  <c r="AD2832" i="1" s="1"/>
  <c r="X2734" i="1"/>
  <c r="AD2734" i="1" s="1"/>
  <c r="X2636" i="1"/>
  <c r="AD2636" i="1" s="1"/>
  <c r="X2538" i="1"/>
  <c r="AD2538" i="1" s="1"/>
  <c r="X2440" i="1"/>
  <c r="AD2440" i="1" s="1"/>
  <c r="X2342" i="1"/>
  <c r="AD2342" i="1" s="1"/>
  <c r="X2244" i="1"/>
  <c r="AD2244" i="1" s="1"/>
  <c r="X2146" i="1"/>
  <c r="AD2146" i="1" s="1"/>
  <c r="X2048" i="1"/>
  <c r="AD2048" i="1" s="1"/>
  <c r="X1950" i="1"/>
  <c r="AD1950" i="1" s="1"/>
  <c r="X1852" i="1"/>
  <c r="AD1852" i="1" s="1"/>
  <c r="X1754" i="1"/>
  <c r="AD1754" i="1" s="1"/>
  <c r="X1656" i="1"/>
  <c r="AD1656" i="1" s="1"/>
  <c r="X1558" i="1"/>
  <c r="AD1558" i="1" s="1"/>
  <c r="X1460" i="1"/>
  <c r="AD1460" i="1" s="1"/>
  <c r="X266" i="1"/>
  <c r="AD266" i="1" s="1"/>
  <c r="X168" i="1"/>
  <c r="AD168" i="1" s="1"/>
  <c r="X70" i="1"/>
  <c r="AD70" i="1" s="1"/>
  <c r="X3083" i="1"/>
  <c r="AD3083" i="1" s="1"/>
  <c r="X2985" i="1"/>
  <c r="AD2985" i="1" s="1"/>
  <c r="X2887" i="1"/>
  <c r="AD2887" i="1" s="1"/>
  <c r="X2789" i="1"/>
  <c r="AD2789" i="1" s="1"/>
  <c r="X2691" i="1"/>
  <c r="AD2691" i="1" s="1"/>
  <c r="X2593" i="1"/>
  <c r="AD2593" i="1" s="1"/>
  <c r="X2495" i="1"/>
  <c r="AD2495" i="1" s="1"/>
  <c r="X2397" i="1"/>
  <c r="AD2397" i="1" s="1"/>
  <c r="X2299" i="1"/>
  <c r="AD2299" i="1" s="1"/>
  <c r="X2201" i="1"/>
  <c r="AD2201" i="1" s="1"/>
  <c r="X2103" i="1"/>
  <c r="AD2103" i="1" s="1"/>
  <c r="X2005" i="1"/>
  <c r="AD2005" i="1" s="1"/>
  <c r="X1907" i="1"/>
  <c r="AD1907" i="1" s="1"/>
  <c r="X1809" i="1"/>
  <c r="AD1809" i="1" s="1"/>
  <c r="X1711" i="1"/>
  <c r="AD1711" i="1" s="1"/>
  <c r="X1613" i="1"/>
  <c r="AD1613" i="1" s="1"/>
  <c r="X1515" i="1"/>
  <c r="AD1515" i="1" s="1"/>
  <c r="X265" i="1"/>
  <c r="AD265" i="1" s="1"/>
  <c r="X167" i="1"/>
  <c r="AD167" i="1" s="1"/>
  <c r="X69" i="1"/>
  <c r="AD69" i="1" s="1"/>
  <c r="X3082" i="1"/>
  <c r="AD3082" i="1" s="1"/>
  <c r="X2984" i="1"/>
  <c r="AD2984" i="1" s="1"/>
  <c r="X2886" i="1"/>
  <c r="AD2886" i="1" s="1"/>
  <c r="X2788" i="1"/>
  <c r="AD2788" i="1" s="1"/>
  <c r="X2690" i="1"/>
  <c r="AD2690" i="1" s="1"/>
  <c r="X2592" i="1"/>
  <c r="AD2592" i="1" s="1"/>
  <c r="X2494" i="1"/>
  <c r="AD2494" i="1" s="1"/>
  <c r="X2396" i="1"/>
  <c r="AD2396" i="1" s="1"/>
  <c r="X2298" i="1"/>
  <c r="AD2298" i="1" s="1"/>
  <c r="X2200" i="1"/>
  <c r="AD2200" i="1" s="1"/>
  <c r="X2102" i="1"/>
  <c r="AD2102" i="1" s="1"/>
  <c r="X2004" i="1"/>
  <c r="AD2004" i="1" s="1"/>
  <c r="X1906" i="1"/>
  <c r="AD1906" i="1" s="1"/>
  <c r="X1808" i="1"/>
  <c r="AD1808" i="1" s="1"/>
  <c r="X1710" i="1"/>
  <c r="AD1710" i="1" s="1"/>
  <c r="X1612" i="1"/>
  <c r="AD1612" i="1" s="1"/>
  <c r="X1514" i="1"/>
  <c r="AD1514" i="1" s="1"/>
  <c r="X264" i="1"/>
  <c r="AD264" i="1" s="1"/>
  <c r="X166" i="1"/>
  <c r="AD166" i="1" s="1"/>
  <c r="X68" i="1"/>
  <c r="AD68" i="1" s="1"/>
  <c r="X3081" i="1"/>
  <c r="AD3081" i="1" s="1"/>
  <c r="X2983" i="1"/>
  <c r="AD2983" i="1" s="1"/>
  <c r="X2885" i="1"/>
  <c r="AD2885" i="1" s="1"/>
  <c r="X2787" i="1"/>
  <c r="AD2787" i="1" s="1"/>
  <c r="X2689" i="1"/>
  <c r="AD2689" i="1" s="1"/>
  <c r="X2591" i="1"/>
  <c r="AD2591" i="1" s="1"/>
  <c r="X2493" i="1"/>
  <c r="AD2493" i="1" s="1"/>
  <c r="X2395" i="1"/>
  <c r="AD2395" i="1" s="1"/>
  <c r="X2297" i="1"/>
  <c r="AD2297" i="1" s="1"/>
  <c r="X2199" i="1"/>
  <c r="AD2199" i="1" s="1"/>
  <c r="X2101" i="1"/>
  <c r="AD2101" i="1" s="1"/>
  <c r="X2003" i="1"/>
  <c r="AD2003" i="1" s="1"/>
  <c r="X1905" i="1"/>
  <c r="AD1905" i="1" s="1"/>
  <c r="X1807" i="1"/>
  <c r="AD1807" i="1" s="1"/>
  <c r="X1709" i="1"/>
  <c r="AD1709" i="1" s="1"/>
  <c r="X1611" i="1"/>
  <c r="AD1611" i="1" s="1"/>
  <c r="X1513" i="1"/>
  <c r="AD1513" i="1" s="1"/>
  <c r="X1415" i="1"/>
  <c r="AD1415" i="1" s="1"/>
  <c r="X249" i="1"/>
  <c r="AD249" i="1" s="1"/>
  <c r="X151" i="1"/>
  <c r="AD151" i="1" s="1"/>
  <c r="X53" i="1"/>
  <c r="AD53" i="1" s="1"/>
  <c r="X3066" i="1"/>
  <c r="AD3066" i="1" s="1"/>
  <c r="X2968" i="1"/>
  <c r="AD2968" i="1" s="1"/>
  <c r="X2870" i="1"/>
  <c r="AD2870" i="1" s="1"/>
  <c r="X2772" i="1"/>
  <c r="AD2772" i="1" s="1"/>
  <c r="X2674" i="1"/>
  <c r="AD2674" i="1" s="1"/>
  <c r="X2576" i="1"/>
  <c r="AD2576" i="1" s="1"/>
  <c r="X2478" i="1"/>
  <c r="AD2478" i="1" s="1"/>
  <c r="X2380" i="1"/>
  <c r="AD2380" i="1" s="1"/>
  <c r="X2282" i="1"/>
  <c r="AD2282" i="1" s="1"/>
  <c r="X2184" i="1"/>
  <c r="AD2184" i="1" s="1"/>
  <c r="X2086" i="1"/>
  <c r="AD2086" i="1" s="1"/>
  <c r="X1988" i="1"/>
  <c r="AD1988" i="1" s="1"/>
  <c r="X1890" i="1"/>
  <c r="AD1890" i="1" s="1"/>
  <c r="X1792" i="1"/>
  <c r="AD1792" i="1" s="1"/>
  <c r="X1694" i="1"/>
  <c r="AD1694" i="1" s="1"/>
  <c r="X1596" i="1"/>
  <c r="AD1596" i="1" s="1"/>
  <c r="X1498" i="1"/>
  <c r="AD1498" i="1" s="1"/>
  <c r="X262" i="1"/>
  <c r="AD262" i="1" s="1"/>
  <c r="X2981" i="1"/>
  <c r="AD2981" i="1" s="1"/>
  <c r="X2295" i="1"/>
  <c r="AD2295" i="1" s="1"/>
  <c r="X1609" i="1"/>
  <c r="AD1609" i="1" s="1"/>
  <c r="X2868" i="1"/>
  <c r="AD2868" i="1" s="1"/>
  <c r="X2112" i="1"/>
  <c r="AD2112" i="1" s="1"/>
  <c r="X2965" i="1"/>
  <c r="AD2965" i="1" s="1"/>
  <c r="X2391" i="1"/>
  <c r="AD2391" i="1" s="1"/>
  <c r="X2265" i="1"/>
  <c r="AD2265" i="1" s="1"/>
  <c r="X1985" i="1"/>
  <c r="AD1985" i="1" s="1"/>
  <c r="X1705" i="1"/>
  <c r="AD1705" i="1" s="1"/>
  <c r="X1579" i="1"/>
  <c r="AD1579" i="1" s="1"/>
  <c r="X1333" i="1"/>
  <c r="AD1333" i="1" s="1"/>
  <c r="X1053" i="1"/>
  <c r="AD1053" i="1" s="1"/>
  <c r="X927" i="1"/>
  <c r="AD927" i="1" s="1"/>
  <c r="X647" i="1"/>
  <c r="AD647" i="1" s="1"/>
  <c r="X367" i="1"/>
  <c r="AD367" i="1" s="1"/>
  <c r="X1178" i="1"/>
  <c r="AD1178" i="1" s="1"/>
  <c r="X520" i="1"/>
  <c r="AD520" i="1" s="1"/>
  <c r="X1275" i="1"/>
  <c r="AD1275" i="1" s="1"/>
  <c r="X1079" i="1"/>
  <c r="AD1079" i="1" s="1"/>
  <c r="X407" i="1"/>
  <c r="AD407" i="1" s="1"/>
  <c r="X1246" i="1"/>
  <c r="AD1246" i="1" s="1"/>
  <c r="X588" i="1"/>
  <c r="AD588" i="1" s="1"/>
  <c r="X1329" i="1"/>
  <c r="AD1329" i="1" s="1"/>
  <c r="X1049" i="1"/>
  <c r="AD1049" i="1" s="1"/>
  <c r="X797" i="1"/>
  <c r="AD797" i="1" s="1"/>
  <c r="X405" i="1"/>
  <c r="AD405" i="1" s="1"/>
  <c r="X1356" i="1"/>
  <c r="AD1356" i="1" s="1"/>
  <c r="X712" i="1"/>
  <c r="AD712" i="1" s="1"/>
  <c r="X586" i="1"/>
  <c r="AD586" i="1" s="1"/>
  <c r="X460" i="1"/>
  <c r="AD460" i="1" s="1"/>
  <c r="X1383" i="1"/>
  <c r="AD1383" i="1" s="1"/>
  <c r="X991" i="1"/>
  <c r="AD991" i="1" s="1"/>
  <c r="X711" i="1"/>
  <c r="AD711" i="1" s="1"/>
  <c r="X599" i="1"/>
  <c r="AD599" i="1" s="1"/>
  <c r="X487" i="1"/>
  <c r="AD487" i="1" s="1"/>
  <c r="X1172" i="1"/>
  <c r="AD1172" i="1" s="1"/>
  <c r="X472" i="1"/>
  <c r="AD472" i="1" s="1"/>
  <c r="X1380" i="1"/>
  <c r="AD1380" i="1" s="1"/>
  <c r="X1128" i="1"/>
  <c r="AD1128" i="1" s="1"/>
  <c r="X1002" i="1"/>
  <c r="AD1002" i="1" s="1"/>
  <c r="X750" i="1"/>
  <c r="AD750" i="1" s="1"/>
  <c r="X638" i="1"/>
  <c r="AD638" i="1" s="1"/>
  <c r="X526" i="1"/>
  <c r="AD526" i="1" s="1"/>
  <c r="X414" i="1"/>
  <c r="AD414" i="1" s="1"/>
  <c r="X1253" i="1"/>
  <c r="AD1253" i="1" s="1"/>
  <c r="X1113" i="1"/>
  <c r="AD1113" i="1" s="1"/>
  <c r="X987" i="1"/>
  <c r="AD987" i="1" s="1"/>
  <c r="X525" i="1"/>
  <c r="AD525" i="1" s="1"/>
  <c r="X413" i="1"/>
  <c r="AD413" i="1" s="1"/>
  <c r="X1420" i="1"/>
  <c r="AD1420" i="1" s="1"/>
  <c r="X1294" i="1"/>
  <c r="AD1294" i="1" s="1"/>
  <c r="X1182" i="1"/>
  <c r="AD1182" i="1" s="1"/>
  <c r="X944" i="1"/>
  <c r="AD944" i="1" s="1"/>
  <c r="X832" i="1"/>
  <c r="AD832" i="1" s="1"/>
  <c r="X720" i="1"/>
  <c r="AD720" i="1" s="1"/>
  <c r="X608" i="1"/>
  <c r="AD608" i="1" s="1"/>
  <c r="X496" i="1"/>
  <c r="AD496" i="1" s="1"/>
  <c r="X1377" i="1"/>
  <c r="AD1377" i="1" s="1"/>
  <c r="X1265" i="1"/>
  <c r="AD1265" i="1" s="1"/>
  <c r="X1153" i="1"/>
  <c r="AD1153" i="1" s="1"/>
  <c r="X1041" i="1"/>
  <c r="AD1041" i="1" s="1"/>
  <c r="X929" i="1"/>
  <c r="AD929" i="1" s="1"/>
  <c r="X691" i="1"/>
  <c r="AD691" i="1" s="1"/>
  <c r="X579" i="1"/>
  <c r="AD579" i="1" s="1"/>
  <c r="X467" i="1"/>
  <c r="AD467" i="1" s="1"/>
  <c r="X355" i="1"/>
  <c r="AD355" i="1" s="1"/>
  <c r="X2378" i="1"/>
  <c r="AD2378" i="1" s="1"/>
  <c r="X2098" i="1"/>
  <c r="AD2098" i="1" s="1"/>
  <c r="X1818" i="1"/>
  <c r="AD1818" i="1" s="1"/>
  <c r="X1692" i="1"/>
  <c r="AD1692" i="1" s="1"/>
  <c r="X246" i="1"/>
  <c r="AD246" i="1" s="1"/>
  <c r="X3077" i="1"/>
  <c r="AD3077" i="1" s="1"/>
  <c r="X2951" i="1"/>
  <c r="AD2951" i="1" s="1"/>
  <c r="X2671" i="1"/>
  <c r="AD2671" i="1" s="1"/>
  <c r="X842" i="1"/>
  <c r="AD842" i="1" s="1"/>
  <c r="X506" i="1"/>
  <c r="AD506" i="1" s="1"/>
  <c r="X729" i="1"/>
  <c r="AD729" i="1" s="1"/>
  <c r="X910" i="1"/>
  <c r="AD910" i="1" s="1"/>
  <c r="X1175" i="1"/>
  <c r="AD1175" i="1" s="1"/>
  <c r="X923" i="1"/>
  <c r="AD923" i="1" s="1"/>
  <c r="X657" i="1"/>
  <c r="AD657" i="1" s="1"/>
  <c r="X1342" i="1"/>
  <c r="AD1342" i="1" s="1"/>
  <c r="X1216" i="1"/>
  <c r="AD1216" i="1" s="1"/>
  <c r="X950" i="1"/>
  <c r="AD950" i="1" s="1"/>
  <c r="X824" i="1"/>
  <c r="AD824" i="1" s="1"/>
  <c r="X320" i="1"/>
  <c r="AD320" i="1" s="1"/>
  <c r="X1243" i="1"/>
  <c r="AD1243" i="1" s="1"/>
  <c r="X1103" i="1"/>
  <c r="AD1103" i="1" s="1"/>
  <c r="X837" i="1"/>
  <c r="AD837" i="1" s="1"/>
  <c r="X361" i="1"/>
  <c r="AD361" i="1" s="1"/>
  <c r="X1284" i="1"/>
  <c r="AD1284" i="1" s="1"/>
  <c r="X1046" i="1"/>
  <c r="AD1046" i="1" s="1"/>
  <c r="X934" i="1"/>
  <c r="AD934" i="1" s="1"/>
  <c r="X822" i="1"/>
  <c r="AD822" i="1" s="1"/>
  <c r="X570" i="1"/>
  <c r="AD570" i="1" s="1"/>
  <c r="X458" i="1"/>
  <c r="AD458" i="1" s="1"/>
  <c r="X346" i="1"/>
  <c r="AD346" i="1" s="1"/>
  <c r="X1283" i="1"/>
  <c r="AD1283" i="1" s="1"/>
  <c r="X989" i="1"/>
  <c r="AD989" i="1" s="1"/>
  <c r="X877" i="1"/>
  <c r="AD877" i="1" s="1"/>
  <c r="X765" i="1"/>
  <c r="AD765" i="1" s="1"/>
  <c r="X653" i="1"/>
  <c r="AD653" i="1" s="1"/>
  <c r="X541" i="1"/>
  <c r="AD541" i="1" s="1"/>
  <c r="X1240" i="1"/>
  <c r="AD1240" i="1" s="1"/>
  <c r="X861" i="1"/>
  <c r="AD861" i="1" s="1"/>
  <c r="X637" i="1"/>
  <c r="AD637" i="1" s="1"/>
  <c r="X1264" i="1"/>
  <c r="AD1264" i="1" s="1"/>
  <c r="X1152" i="1"/>
  <c r="AD1152" i="1" s="1"/>
  <c r="X1040" i="1"/>
  <c r="AD1040" i="1" s="1"/>
  <c r="X928" i="1"/>
  <c r="AD928" i="1" s="1"/>
  <c r="X816" i="1"/>
  <c r="AD816" i="1" s="1"/>
  <c r="X578" i="1"/>
  <c r="AD578" i="1" s="1"/>
  <c r="X466" i="1"/>
  <c r="AD466" i="1" s="1"/>
  <c r="X354" i="1"/>
  <c r="AD354" i="1" s="1"/>
  <c r="X2785" i="1"/>
  <c r="AD2785" i="1" s="1"/>
  <c r="X2099" i="1"/>
  <c r="AD2099" i="1" s="1"/>
  <c r="X247" i="1"/>
  <c r="AD247" i="1" s="1"/>
  <c r="X2672" i="1"/>
  <c r="AD2672" i="1" s="1"/>
  <c r="X2377" i="1"/>
  <c r="AD2377" i="1" s="1"/>
  <c r="X2097" i="1"/>
  <c r="AD2097" i="1" s="1"/>
  <c r="X1971" i="1"/>
  <c r="AD1971" i="1" s="1"/>
  <c r="X1691" i="1"/>
  <c r="AD1691" i="1" s="1"/>
  <c r="X1445" i="1"/>
  <c r="AD1445" i="1" s="1"/>
  <c r="X1319" i="1"/>
  <c r="AD1319" i="1" s="1"/>
  <c r="X1039" i="1"/>
  <c r="AD1039" i="1" s="1"/>
  <c r="X759" i="1"/>
  <c r="AD759" i="1" s="1"/>
  <c r="X633" i="1"/>
  <c r="AD633" i="1" s="1"/>
  <c r="X353" i="1"/>
  <c r="AD353" i="1" s="1"/>
  <c r="X1164" i="1"/>
  <c r="AD1164" i="1" s="1"/>
  <c r="X646" i="1"/>
  <c r="AD646" i="1" s="1"/>
  <c r="X324" i="1"/>
  <c r="AD324" i="1" s="1"/>
  <c r="X1065" i="1"/>
  <c r="AD1065" i="1" s="1"/>
  <c r="X393" i="1"/>
  <c r="AD393" i="1" s="1"/>
  <c r="X1232" i="1"/>
  <c r="AD1232" i="1" s="1"/>
  <c r="X406" i="1"/>
  <c r="AD406" i="1" s="1"/>
  <c r="X1455" i="1"/>
  <c r="AD1455" i="1" s="1"/>
  <c r="X1035" i="1"/>
  <c r="AD1035" i="1" s="1"/>
  <c r="X783" i="1"/>
  <c r="AD783" i="1" s="1"/>
  <c r="X391" i="1"/>
  <c r="AD391" i="1" s="1"/>
  <c r="X1062" i="1"/>
  <c r="AD1062" i="1" s="1"/>
  <c r="X936" i="1"/>
  <c r="AD936" i="1" s="1"/>
  <c r="X698" i="1"/>
  <c r="AD698" i="1" s="1"/>
  <c r="X572" i="1"/>
  <c r="AD572" i="1" s="1"/>
  <c r="X1369" i="1"/>
  <c r="AD1369" i="1" s="1"/>
  <c r="X1229" i="1"/>
  <c r="AD1229" i="1" s="1"/>
  <c r="X1089" i="1"/>
  <c r="AD1089" i="1" s="1"/>
  <c r="X697" i="1"/>
  <c r="AD697" i="1" s="1"/>
  <c r="X585" i="1"/>
  <c r="AD585" i="1" s="1"/>
  <c r="X473" i="1"/>
  <c r="AD473" i="1" s="1"/>
  <c r="X1158" i="1"/>
  <c r="AD1158" i="1" s="1"/>
  <c r="X1395" i="1"/>
  <c r="AD1395" i="1" s="1"/>
  <c r="X1269" i="1"/>
  <c r="AD1269" i="1" s="1"/>
  <c r="X401" i="1"/>
  <c r="AD401" i="1" s="1"/>
  <c r="X1366" i="1"/>
  <c r="AD1366" i="1" s="1"/>
  <c r="X1114" i="1"/>
  <c r="AD1114" i="1" s="1"/>
  <c r="X848" i="1"/>
  <c r="AD848" i="1" s="1"/>
  <c r="X736" i="1"/>
  <c r="AD736" i="1" s="1"/>
  <c r="X624" i="1"/>
  <c r="AD624" i="1" s="1"/>
  <c r="X512" i="1"/>
  <c r="AD512" i="1" s="1"/>
  <c r="X400" i="1"/>
  <c r="AD400" i="1" s="1"/>
  <c r="X1239" i="1"/>
  <c r="AD1239" i="1" s="1"/>
  <c r="X1099" i="1"/>
  <c r="AD1099" i="1" s="1"/>
  <c r="X973" i="1"/>
  <c r="AD973" i="1" s="1"/>
  <c r="X623" i="1"/>
  <c r="AD623" i="1" s="1"/>
  <c r="X511" i="1"/>
  <c r="AD511" i="1" s="1"/>
  <c r="X399" i="1"/>
  <c r="AD399" i="1" s="1"/>
  <c r="X1406" i="1"/>
  <c r="AD1406" i="1" s="1"/>
  <c r="X1280" i="1"/>
  <c r="AD1280" i="1" s="1"/>
  <c r="X1042" i="1"/>
  <c r="AD1042" i="1" s="1"/>
  <c r="X930" i="1"/>
  <c r="AD930" i="1" s="1"/>
  <c r="X818" i="1"/>
  <c r="AD818" i="1" s="1"/>
  <c r="X706" i="1"/>
  <c r="AD706" i="1" s="1"/>
  <c r="X594" i="1"/>
  <c r="AD594" i="1" s="1"/>
  <c r="X356" i="1"/>
  <c r="AD356" i="1" s="1"/>
  <c r="X1363" i="1"/>
  <c r="AD1363" i="1" s="1"/>
  <c r="X1251" i="1"/>
  <c r="AD1251" i="1" s="1"/>
  <c r="X1139" i="1"/>
  <c r="AD1139" i="1" s="1"/>
  <c r="X1027" i="1"/>
  <c r="AD1027" i="1" s="1"/>
  <c r="X789" i="1"/>
  <c r="AD789" i="1" s="1"/>
  <c r="X677" i="1"/>
  <c r="AD677" i="1" s="1"/>
  <c r="X565" i="1"/>
  <c r="AD565" i="1" s="1"/>
  <c r="X453" i="1"/>
  <c r="AD453" i="1" s="1"/>
  <c r="X341" i="1"/>
  <c r="AD341" i="1" s="1"/>
  <c r="X340" i="1"/>
  <c r="AD340" i="1" s="1"/>
  <c r="X2504" i="1"/>
  <c r="AD2504" i="1" s="1"/>
  <c r="X2210" i="1"/>
  <c r="AD2210" i="1" s="1"/>
  <c r="X2084" i="1"/>
  <c r="AD2084" i="1" s="1"/>
  <c r="X1804" i="1"/>
  <c r="AD1804" i="1" s="1"/>
  <c r="X1524" i="1"/>
  <c r="AD1524" i="1" s="1"/>
  <c r="X232" i="1"/>
  <c r="AD232" i="1" s="1"/>
  <c r="X3063" i="1"/>
  <c r="AD3063" i="1" s="1"/>
  <c r="X2783" i="1"/>
  <c r="AD2783" i="1" s="1"/>
  <c r="X2657" i="1"/>
  <c r="AD2657" i="1" s="1"/>
  <c r="X339" i="1"/>
  <c r="AD339" i="1" s="1"/>
  <c r="X1051" i="1"/>
  <c r="AD1051" i="1" s="1"/>
  <c r="X715" i="1"/>
  <c r="AD715" i="1" s="1"/>
  <c r="X519" i="1"/>
  <c r="AD519" i="1" s="1"/>
  <c r="X1358" i="1"/>
  <c r="AD1358" i="1" s="1"/>
  <c r="X714" i="1"/>
  <c r="AD714" i="1" s="1"/>
  <c r="X1287" i="1"/>
  <c r="AD1287" i="1" s="1"/>
  <c r="X1161" i="1"/>
  <c r="AD1161" i="1" s="1"/>
  <c r="X909" i="1"/>
  <c r="AD909" i="1" s="1"/>
  <c r="X769" i="1"/>
  <c r="AD769" i="1" s="1"/>
  <c r="X503" i="1"/>
  <c r="AD503" i="1" s="1"/>
  <c r="X1328" i="1"/>
  <c r="AD1328" i="1" s="1"/>
  <c r="X810" i="1"/>
  <c r="AD810" i="1" s="1"/>
  <c r="X418" i="1"/>
  <c r="AD418" i="1" s="1"/>
  <c r="X305" i="1"/>
  <c r="AD305" i="1" s="1"/>
  <c r="X823" i="1"/>
  <c r="AD823" i="1" s="1"/>
  <c r="X1270" i="1"/>
  <c r="AD1270" i="1" s="1"/>
  <c r="X1032" i="1"/>
  <c r="AD1032" i="1" s="1"/>
  <c r="X920" i="1"/>
  <c r="AD920" i="1" s="1"/>
  <c r="X682" i="1"/>
  <c r="AD682" i="1" s="1"/>
  <c r="X556" i="1"/>
  <c r="AD556" i="1" s="1"/>
  <c r="X1101" i="1"/>
  <c r="AD1101" i="1" s="1"/>
  <c r="X975" i="1"/>
  <c r="AD975" i="1" s="1"/>
  <c r="X863" i="1"/>
  <c r="AD863" i="1" s="1"/>
  <c r="X751" i="1"/>
  <c r="AD751" i="1" s="1"/>
  <c r="X639" i="1"/>
  <c r="AD639" i="1" s="1"/>
  <c r="X387" i="1"/>
  <c r="AD387" i="1" s="1"/>
  <c r="X1226" i="1"/>
  <c r="AD1226" i="1" s="1"/>
  <c r="X960" i="1"/>
  <c r="AD960" i="1" s="1"/>
  <c r="X1365" i="1"/>
  <c r="AD1365" i="1" s="1"/>
  <c r="X959" i="1"/>
  <c r="AD959" i="1" s="1"/>
  <c r="X721" i="1"/>
  <c r="AD721" i="1" s="1"/>
  <c r="X385" i="1"/>
  <c r="AD385" i="1" s="1"/>
  <c r="X1362" i="1"/>
  <c r="AD1362" i="1" s="1"/>
  <c r="X1250" i="1"/>
  <c r="AD1250" i="1" s="1"/>
  <c r="X1138" i="1"/>
  <c r="AD1138" i="1" s="1"/>
  <c r="X1026" i="1"/>
  <c r="AD1026" i="1" s="1"/>
  <c r="X914" i="1"/>
  <c r="AD914" i="1" s="1"/>
  <c r="X676" i="1"/>
  <c r="AD676" i="1" s="1"/>
  <c r="X564" i="1"/>
  <c r="AD564" i="1" s="1"/>
  <c r="X452" i="1"/>
  <c r="AD452" i="1" s="1"/>
  <c r="X2589" i="1"/>
  <c r="AD2589" i="1" s="1"/>
  <c r="X1903" i="1"/>
  <c r="AD1903" i="1" s="1"/>
  <c r="X51" i="1"/>
  <c r="AD51" i="1" s="1"/>
  <c r="X2489" i="1"/>
  <c r="AD2489" i="1" s="1"/>
  <c r="X2363" i="1"/>
  <c r="AD2363" i="1" s="1"/>
  <c r="X2083" i="1"/>
  <c r="AD2083" i="1" s="1"/>
  <c r="X1803" i="1"/>
  <c r="AD1803" i="1" s="1"/>
  <c r="X1677" i="1"/>
  <c r="AD1677" i="1" s="1"/>
  <c r="X1431" i="1"/>
  <c r="AD1431" i="1" s="1"/>
  <c r="X1151" i="1"/>
  <c r="AD1151" i="1" s="1"/>
  <c r="X1025" i="1"/>
  <c r="AD1025" i="1" s="1"/>
  <c r="X745" i="1"/>
  <c r="AD745" i="1" s="1"/>
  <c r="X465" i="1"/>
  <c r="AD465" i="1" s="1"/>
  <c r="X1290" i="1"/>
  <c r="AD1290" i="1" s="1"/>
  <c r="X968" i="1"/>
  <c r="AD968" i="1" s="1"/>
  <c r="X632" i="1"/>
  <c r="AD632" i="1" s="1"/>
  <c r="X309" i="1"/>
  <c r="AD309" i="1" s="1"/>
  <c r="X855" i="1"/>
  <c r="AD855" i="1" s="1"/>
  <c r="X505" i="1"/>
  <c r="AD505" i="1" s="1"/>
  <c r="X1036" i="1"/>
  <c r="AD1036" i="1" s="1"/>
  <c r="X392" i="1"/>
  <c r="AD392" i="1" s="1"/>
  <c r="X1147" i="1"/>
  <c r="AD1147" i="1" s="1"/>
  <c r="X1021" i="1"/>
  <c r="AD1021" i="1" s="1"/>
  <c r="X615" i="1"/>
  <c r="AD615" i="1" s="1"/>
  <c r="X377" i="1"/>
  <c r="AD377" i="1" s="1"/>
  <c r="X1454" i="1"/>
  <c r="AD1454" i="1" s="1"/>
  <c r="X1174" i="1"/>
  <c r="AD1174" i="1" s="1"/>
  <c r="X1048" i="1"/>
  <c r="AD1048" i="1" s="1"/>
  <c r="X922" i="1"/>
  <c r="AD922" i="1" s="1"/>
  <c r="X684" i="1"/>
  <c r="AD684" i="1" s="1"/>
  <c r="X1355" i="1"/>
  <c r="AD1355" i="1" s="1"/>
  <c r="X1215" i="1"/>
  <c r="AD1215" i="1" s="1"/>
  <c r="X949" i="1"/>
  <c r="AD949" i="1" s="1"/>
  <c r="X809" i="1"/>
  <c r="AD809" i="1" s="1"/>
  <c r="X683" i="1"/>
  <c r="AD683" i="1" s="1"/>
  <c r="X571" i="1"/>
  <c r="AD571" i="1" s="1"/>
  <c r="X459" i="1"/>
  <c r="AD459" i="1" s="1"/>
  <c r="X1382" i="1"/>
  <c r="AD1382" i="1" s="1"/>
  <c r="X1144" i="1"/>
  <c r="AD1144" i="1" s="1"/>
  <c r="X444" i="1"/>
  <c r="AD444" i="1" s="1"/>
  <c r="X332" i="1"/>
  <c r="AD332" i="1" s="1"/>
  <c r="X1381" i="1"/>
  <c r="AD1381" i="1" s="1"/>
  <c r="X1352" i="1"/>
  <c r="AD1352" i="1" s="1"/>
  <c r="X834" i="1"/>
  <c r="AD834" i="1" s="1"/>
  <c r="X722" i="1"/>
  <c r="AD722" i="1" s="1"/>
  <c r="X610" i="1"/>
  <c r="AD610" i="1" s="1"/>
  <c r="X498" i="1"/>
  <c r="AD498" i="1" s="1"/>
  <c r="X1225" i="1"/>
  <c r="AD1225" i="1" s="1"/>
  <c r="X1085" i="1"/>
  <c r="AD1085" i="1" s="1"/>
  <c r="X609" i="1"/>
  <c r="AD609" i="1" s="1"/>
  <c r="X497" i="1"/>
  <c r="AD497" i="1" s="1"/>
  <c r="X1392" i="1"/>
  <c r="AD1392" i="1" s="1"/>
  <c r="X1140" i="1"/>
  <c r="AD1140" i="1" s="1"/>
  <c r="X1028" i="1"/>
  <c r="AD1028" i="1" s="1"/>
  <c r="X916" i="1"/>
  <c r="AD916" i="1" s="1"/>
  <c r="X804" i="1"/>
  <c r="AD804" i="1" s="1"/>
  <c r="X692" i="1"/>
  <c r="AD692" i="1" s="1"/>
  <c r="X454" i="1"/>
  <c r="AD454" i="1" s="1"/>
  <c r="X342" i="1"/>
  <c r="AD342" i="1" s="1"/>
  <c r="X1349" i="1"/>
  <c r="AD1349" i="1" s="1"/>
  <c r="X1237" i="1"/>
  <c r="AD1237" i="1" s="1"/>
  <c r="X1125" i="1"/>
  <c r="AD1125" i="1" s="1"/>
  <c r="X887" i="1"/>
  <c r="AD887" i="1" s="1"/>
  <c r="X775" i="1"/>
  <c r="AD775" i="1" s="1"/>
  <c r="X663" i="1"/>
  <c r="AD663" i="1" s="1"/>
  <c r="X439" i="1"/>
  <c r="AD439" i="1" s="1"/>
  <c r="X326" i="1"/>
  <c r="AD326" i="1" s="1"/>
  <c r="X2196" i="1"/>
  <c r="AD2196" i="1" s="1"/>
  <c r="X1916" i="1"/>
  <c r="AD1916" i="1" s="1"/>
  <c r="X1790" i="1"/>
  <c r="AD1790" i="1" s="1"/>
  <c r="X1510" i="1"/>
  <c r="AD1510" i="1" s="1"/>
  <c r="X64" i="1"/>
  <c r="AD64" i="1" s="1"/>
  <c r="X3049" i="1"/>
  <c r="AD3049" i="1" s="1"/>
  <c r="X2769" i="1"/>
  <c r="AD2769" i="1" s="1"/>
  <c r="X954" i="1"/>
  <c r="AD954" i="1" s="1"/>
  <c r="X1191" i="1"/>
  <c r="AD1191" i="1" s="1"/>
  <c r="X1344" i="1"/>
  <c r="AD1344" i="1" s="1"/>
  <c r="X700" i="1"/>
  <c r="AD700" i="1" s="1"/>
  <c r="X1399" i="1"/>
  <c r="AD1399" i="1" s="1"/>
  <c r="X1273" i="1"/>
  <c r="AD1273" i="1" s="1"/>
  <c r="X1007" i="1"/>
  <c r="AD1007" i="1" s="1"/>
  <c r="X895" i="1"/>
  <c r="AD895" i="1" s="1"/>
  <c r="X489" i="1"/>
  <c r="AD489" i="1" s="1"/>
  <c r="X796" i="1"/>
  <c r="AD796" i="1" s="1"/>
  <c r="X404" i="1"/>
  <c r="AD404" i="1" s="1"/>
  <c r="X1341" i="1"/>
  <c r="AD1341" i="1" s="1"/>
  <c r="X935" i="1"/>
  <c r="AD935" i="1" s="1"/>
  <c r="X319" i="1"/>
  <c r="AD319" i="1" s="1"/>
  <c r="X1256" i="1"/>
  <c r="AD1256" i="1" s="1"/>
  <c r="X1130" i="1"/>
  <c r="AD1130" i="1" s="1"/>
  <c r="X1018" i="1"/>
  <c r="AD1018" i="1" s="1"/>
  <c r="X780" i="1"/>
  <c r="AD780" i="1" s="1"/>
  <c r="X668" i="1"/>
  <c r="AD668" i="1" s="1"/>
  <c r="X542" i="1"/>
  <c r="AD542" i="1" s="1"/>
  <c r="X430" i="1"/>
  <c r="AD430" i="1" s="1"/>
  <c r="X318" i="1"/>
  <c r="AD318" i="1" s="1"/>
  <c r="X1087" i="1"/>
  <c r="AD1087" i="1" s="1"/>
  <c r="X961" i="1"/>
  <c r="AD961" i="1" s="1"/>
  <c r="X737" i="1"/>
  <c r="AD737" i="1" s="1"/>
  <c r="X499" i="1"/>
  <c r="AD499" i="1" s="1"/>
  <c r="X373" i="1"/>
  <c r="AD373" i="1" s="1"/>
  <c r="X1072" i="1"/>
  <c r="AD1072" i="1" s="1"/>
  <c r="X946" i="1"/>
  <c r="AD946" i="1" s="1"/>
  <c r="X358" i="1"/>
  <c r="AD358" i="1" s="1"/>
  <c r="X1351" i="1"/>
  <c r="AD1351" i="1" s="1"/>
  <c r="X1211" i="1"/>
  <c r="AD1211" i="1" s="1"/>
  <c r="X1071" i="1"/>
  <c r="AD1071" i="1" s="1"/>
  <c r="X819" i="1"/>
  <c r="AD819" i="1" s="1"/>
  <c r="X707" i="1"/>
  <c r="AD707" i="1" s="1"/>
  <c r="X371" i="1"/>
  <c r="AD371" i="1" s="1"/>
  <c r="X551" i="1"/>
  <c r="AD551" i="1" s="1"/>
  <c r="X298" i="1"/>
  <c r="AD298" i="1" s="1"/>
  <c r="X1348" i="1"/>
  <c r="AD1348" i="1" s="1"/>
  <c r="X1236" i="1"/>
  <c r="AD1236" i="1" s="1"/>
  <c r="X1124" i="1"/>
  <c r="AD1124" i="1" s="1"/>
  <c r="X1012" i="1"/>
  <c r="AD1012" i="1" s="1"/>
  <c r="X774" i="1"/>
  <c r="AD774" i="1" s="1"/>
  <c r="X662" i="1"/>
  <c r="AD662" i="1" s="1"/>
  <c r="X550" i="1"/>
  <c r="AD550" i="1" s="1"/>
  <c r="X438" i="1"/>
  <c r="AD438" i="1" s="1"/>
  <c r="X3079" i="1"/>
  <c r="AD3079" i="1" s="1"/>
  <c r="X2393" i="1"/>
  <c r="AD2393" i="1" s="1"/>
  <c r="X1707" i="1"/>
  <c r="AD1707" i="1" s="1"/>
  <c r="X2966" i="1"/>
  <c r="AD2966" i="1" s="1"/>
  <c r="X2476" i="1"/>
  <c r="AD2476" i="1" s="1"/>
  <c r="X2195" i="1"/>
  <c r="AD2195" i="1" s="1"/>
  <c r="X2069" i="1"/>
  <c r="AD2069" i="1" s="1"/>
  <c r="X1789" i="1"/>
  <c r="AD1789" i="1" s="1"/>
  <c r="X1509" i="1"/>
  <c r="AD1509" i="1" s="1"/>
  <c r="X1417" i="1"/>
  <c r="AD1417" i="1" s="1"/>
  <c r="X1137" i="1"/>
  <c r="AD1137" i="1" s="1"/>
  <c r="X857" i="1"/>
  <c r="AD857" i="1" s="1"/>
  <c r="X731" i="1"/>
  <c r="AD731" i="1" s="1"/>
  <c r="X451" i="1"/>
  <c r="AD451" i="1" s="1"/>
  <c r="X1276" i="1"/>
  <c r="AD1276" i="1" s="1"/>
  <c r="X618" i="1"/>
  <c r="AD618" i="1" s="1"/>
  <c r="X841" i="1"/>
  <c r="AD841" i="1" s="1"/>
  <c r="X491" i="1"/>
  <c r="AD491" i="1" s="1"/>
  <c r="X1022" i="1"/>
  <c r="AD1022" i="1" s="1"/>
  <c r="X504" i="1"/>
  <c r="AD504" i="1" s="1"/>
  <c r="X378" i="1"/>
  <c r="AD378" i="1" s="1"/>
  <c r="X1133" i="1"/>
  <c r="AD1133" i="1" s="1"/>
  <c r="X727" i="1"/>
  <c r="AD727" i="1" s="1"/>
  <c r="X601" i="1"/>
  <c r="AD601" i="1" s="1"/>
  <c r="X475" i="1"/>
  <c r="AD475" i="1" s="1"/>
  <c r="X363" i="1"/>
  <c r="AD363" i="1" s="1"/>
  <c r="X1440" i="1"/>
  <c r="AD1440" i="1" s="1"/>
  <c r="X1160" i="1"/>
  <c r="AD1160" i="1" s="1"/>
  <c r="X1034" i="1"/>
  <c r="AD1034" i="1" s="1"/>
  <c r="X908" i="1"/>
  <c r="AD908" i="1" s="1"/>
  <c r="X530" i="1"/>
  <c r="AD530" i="1" s="1"/>
  <c r="X1047" i="1"/>
  <c r="AD1047" i="1" s="1"/>
  <c r="X795" i="1"/>
  <c r="AD795" i="1" s="1"/>
  <c r="X669" i="1"/>
  <c r="AD669" i="1" s="1"/>
  <c r="X557" i="1"/>
  <c r="AD557" i="1" s="1"/>
  <c r="X1368" i="1"/>
  <c r="AD1368" i="1" s="1"/>
  <c r="X1213" i="1"/>
  <c r="AD1213" i="1" s="1"/>
  <c r="X1073" i="1"/>
  <c r="AD1073" i="1" s="1"/>
  <c r="X849" i="1"/>
  <c r="AD849" i="1" s="1"/>
  <c r="X1338" i="1"/>
  <c r="AD1338" i="1" s="1"/>
  <c r="X932" i="1"/>
  <c r="AD932" i="1" s="1"/>
  <c r="X820" i="1"/>
  <c r="AD820" i="1" s="1"/>
  <c r="X708" i="1"/>
  <c r="AD708" i="1" s="1"/>
  <c r="X596" i="1"/>
  <c r="AD596" i="1" s="1"/>
  <c r="X595" i="1"/>
  <c r="AD595" i="1" s="1"/>
  <c r="X483" i="1"/>
  <c r="AD483" i="1" s="1"/>
  <c r="X1238" i="1"/>
  <c r="AD1238" i="1" s="1"/>
  <c r="X1126" i="1"/>
  <c r="AD1126" i="1" s="1"/>
  <c r="X1014" i="1"/>
  <c r="AD1014" i="1" s="1"/>
  <c r="X902" i="1"/>
  <c r="AD902" i="1" s="1"/>
  <c r="X790" i="1"/>
  <c r="AD790" i="1" s="1"/>
  <c r="X440" i="1"/>
  <c r="AD440" i="1" s="1"/>
  <c r="X328" i="1"/>
  <c r="AD328" i="1" s="1"/>
  <c r="X1335" i="1"/>
  <c r="AD1335" i="1" s="1"/>
  <c r="X1223" i="1"/>
  <c r="AD1223" i="1" s="1"/>
  <c r="X985" i="1"/>
  <c r="AD985" i="1" s="1"/>
  <c r="X873" i="1"/>
  <c r="AD873" i="1" s="1"/>
  <c r="X761" i="1"/>
  <c r="AD761" i="1" s="1"/>
  <c r="X649" i="1"/>
  <c r="AD649" i="1" s="1"/>
  <c r="X537" i="1"/>
  <c r="AD537" i="1" s="1"/>
  <c r="X312" i="1"/>
  <c r="AD312" i="1" s="1"/>
  <c r="X2308" i="1"/>
  <c r="AD2308" i="1" s="1"/>
  <c r="X2182" i="1"/>
  <c r="AD2182" i="1" s="1"/>
  <c r="X1902" i="1"/>
  <c r="AD1902" i="1" s="1"/>
  <c r="X1622" i="1"/>
  <c r="AD1622" i="1" s="1"/>
  <c r="X1496" i="1"/>
  <c r="AD1496" i="1" s="1"/>
  <c r="X50" i="1"/>
  <c r="AD50" i="1" s="1"/>
  <c r="X2881" i="1"/>
  <c r="AD2881" i="1" s="1"/>
  <c r="X2755" i="1"/>
  <c r="AD2755" i="1" s="1"/>
  <c r="X2475" i="1"/>
  <c r="AD2475" i="1" s="1"/>
  <c r="X940" i="1"/>
  <c r="AD940" i="1" s="1"/>
  <c r="X758" i="1"/>
  <c r="AD758" i="1" s="1"/>
  <c r="X422" i="1"/>
  <c r="AD422" i="1" s="1"/>
  <c r="X1177" i="1"/>
  <c r="AD1177" i="1" s="1"/>
  <c r="X1330" i="1"/>
  <c r="AD1330" i="1" s="1"/>
  <c r="X1008" i="1"/>
  <c r="AD1008" i="1" s="1"/>
  <c r="X826" i="1"/>
  <c r="AD826" i="1" s="1"/>
  <c r="X1385" i="1"/>
  <c r="AD1385" i="1" s="1"/>
  <c r="X1259" i="1"/>
  <c r="AD1259" i="1" s="1"/>
  <c r="X993" i="1"/>
  <c r="AD993" i="1" s="1"/>
  <c r="X587" i="1"/>
  <c r="AD587" i="1" s="1"/>
  <c r="X1272" i="1"/>
  <c r="AD1272" i="1" s="1"/>
  <c r="X642" i="1"/>
  <c r="AD642" i="1" s="1"/>
  <c r="X516" i="1"/>
  <c r="AD516" i="1" s="1"/>
  <c r="X390" i="1"/>
  <c r="AD390" i="1" s="1"/>
  <c r="X1327" i="1"/>
  <c r="AD1327" i="1" s="1"/>
  <c r="X921" i="1"/>
  <c r="AD921" i="1" s="1"/>
  <c r="X417" i="1"/>
  <c r="AD417" i="1" s="1"/>
  <c r="X304" i="1"/>
  <c r="AD304" i="1" s="1"/>
  <c r="X1242" i="1"/>
  <c r="AD1242" i="1" s="1"/>
  <c r="X1116" i="1"/>
  <c r="AD1116" i="1" s="1"/>
  <c r="X878" i="1"/>
  <c r="AD878" i="1" s="1"/>
  <c r="X766" i="1"/>
  <c r="AD766" i="1" s="1"/>
  <c r="X654" i="1"/>
  <c r="AD654" i="1" s="1"/>
  <c r="X528" i="1"/>
  <c r="AD528" i="1" s="1"/>
  <c r="X947" i="1"/>
  <c r="AD947" i="1" s="1"/>
  <c r="X835" i="1"/>
  <c r="AD835" i="1" s="1"/>
  <c r="X485" i="1"/>
  <c r="AD485" i="1" s="1"/>
  <c r="X359" i="1"/>
  <c r="AD359" i="1" s="1"/>
  <c r="X1184" i="1"/>
  <c r="AD1184" i="1" s="1"/>
  <c r="X1058" i="1"/>
  <c r="AD1058" i="1" s="1"/>
  <c r="X344" i="1"/>
  <c r="AD344" i="1" s="1"/>
  <c r="X1337" i="1"/>
  <c r="AD1337" i="1" s="1"/>
  <c r="X1197" i="1"/>
  <c r="AD1197" i="1" s="1"/>
  <c r="X917" i="1"/>
  <c r="AD917" i="1" s="1"/>
  <c r="X805" i="1"/>
  <c r="AD805" i="1" s="1"/>
  <c r="X693" i="1"/>
  <c r="AD693" i="1" s="1"/>
  <c r="X1350" i="1"/>
  <c r="AD1350" i="1" s="1"/>
  <c r="X552" i="1"/>
  <c r="AD552" i="1" s="1"/>
  <c r="X1334" i="1"/>
  <c r="AD1334" i="1" s="1"/>
  <c r="X1222" i="1"/>
  <c r="AD1222" i="1" s="1"/>
  <c r="X1110" i="1"/>
  <c r="AD1110" i="1" s="1"/>
  <c r="X872" i="1"/>
  <c r="AD872" i="1" s="1"/>
  <c r="X760" i="1"/>
  <c r="AD760" i="1" s="1"/>
  <c r="X648" i="1"/>
  <c r="AD648" i="1" s="1"/>
  <c r="X536" i="1"/>
  <c r="AD536" i="1" s="1"/>
  <c r="X424" i="1"/>
  <c r="AD424" i="1" s="1"/>
  <c r="X2883" i="1"/>
  <c r="AD2883" i="1" s="1"/>
  <c r="X2197" i="1"/>
  <c r="AD2197" i="1" s="1"/>
  <c r="X1511" i="1"/>
  <c r="AD1511" i="1" s="1"/>
  <c r="X2770" i="1"/>
  <c r="AD2770" i="1" s="1"/>
  <c r="X2602" i="1"/>
  <c r="AD2602" i="1" s="1"/>
  <c r="X2461" i="1"/>
  <c r="AD2461" i="1" s="1"/>
  <c r="X2181" i="1"/>
  <c r="AD2181" i="1" s="1"/>
  <c r="X1901" i="1"/>
  <c r="AD1901" i="1" s="1"/>
  <c r="X1775" i="1"/>
  <c r="AD1775" i="1" s="1"/>
  <c r="X1495" i="1"/>
  <c r="AD1495" i="1" s="1"/>
  <c r="X1249" i="1"/>
  <c r="AD1249" i="1" s="1"/>
  <c r="X1123" i="1"/>
  <c r="AD1123" i="1" s="1"/>
  <c r="X843" i="1"/>
  <c r="AD843" i="1" s="1"/>
  <c r="X563" i="1"/>
  <c r="AD563" i="1" s="1"/>
  <c r="X437" i="1"/>
  <c r="AD437" i="1" s="1"/>
  <c r="X1262" i="1"/>
  <c r="AD1262" i="1" s="1"/>
  <c r="X1080" i="1"/>
  <c r="AD1080" i="1" s="1"/>
  <c r="X827" i="1"/>
  <c r="AD827" i="1" s="1"/>
  <c r="X323" i="1"/>
  <c r="AD323" i="1" s="1"/>
  <c r="X1148" i="1"/>
  <c r="AD1148" i="1" s="1"/>
  <c r="X490" i="1"/>
  <c r="AD490" i="1" s="1"/>
  <c r="X1245" i="1"/>
  <c r="AD1245" i="1" s="1"/>
  <c r="X1119" i="1"/>
  <c r="AD1119" i="1" s="1"/>
  <c r="X839" i="1"/>
  <c r="AD839" i="1" s="1"/>
  <c r="X713" i="1"/>
  <c r="AD713" i="1" s="1"/>
  <c r="X461" i="1"/>
  <c r="AD461" i="1" s="1"/>
  <c r="X349" i="1"/>
  <c r="AD349" i="1" s="1"/>
  <c r="X1146" i="1"/>
  <c r="AD1146" i="1" s="1"/>
  <c r="X1020" i="1"/>
  <c r="AD1020" i="1" s="1"/>
  <c r="X894" i="1"/>
  <c r="AD894" i="1" s="1"/>
  <c r="X628" i="1"/>
  <c r="AD628" i="1" s="1"/>
  <c r="X1159" i="1"/>
  <c r="AD1159" i="1" s="1"/>
  <c r="X1033" i="1"/>
  <c r="AD1033" i="1" s="1"/>
  <c r="X907" i="1"/>
  <c r="AD907" i="1" s="1"/>
  <c r="X781" i="1"/>
  <c r="AD781" i="1" s="1"/>
  <c r="X655" i="1"/>
  <c r="AD655" i="1" s="1"/>
  <c r="X1354" i="1"/>
  <c r="AD1354" i="1" s="1"/>
  <c r="X1228" i="1"/>
  <c r="AD1228" i="1" s="1"/>
  <c r="X416" i="1"/>
  <c r="AD416" i="1" s="1"/>
  <c r="X1339" i="1"/>
  <c r="AD1339" i="1" s="1"/>
  <c r="X1199" i="1"/>
  <c r="AD1199" i="1" s="1"/>
  <c r="X1059" i="1"/>
  <c r="AD1059" i="1" s="1"/>
  <c r="X597" i="1"/>
  <c r="AD597" i="1" s="1"/>
  <c r="X584" i="1"/>
  <c r="AD584" i="1" s="1"/>
  <c r="X1170" i="1"/>
  <c r="AD1170" i="1" s="1"/>
  <c r="X918" i="1"/>
  <c r="AD918" i="1" s="1"/>
  <c r="X806" i="1"/>
  <c r="AD806" i="1" s="1"/>
  <c r="X694" i="1"/>
  <c r="AD694" i="1" s="1"/>
  <c r="X456" i="1"/>
  <c r="AD456" i="1" s="1"/>
  <c r="X1323" i="1"/>
  <c r="AD1323" i="1" s="1"/>
  <c r="X1029" i="1"/>
  <c r="AD1029" i="1" s="1"/>
  <c r="X581" i="1"/>
  <c r="AD581" i="1" s="1"/>
  <c r="X469" i="1"/>
  <c r="AD469" i="1" s="1"/>
  <c r="X1224" i="1"/>
  <c r="AD1224" i="1" s="1"/>
  <c r="X1112" i="1"/>
  <c r="AD1112" i="1" s="1"/>
  <c r="X1000" i="1"/>
  <c r="AD1000" i="1" s="1"/>
  <c r="X888" i="1"/>
  <c r="AD888" i="1" s="1"/>
  <c r="X650" i="1"/>
  <c r="AD650" i="1" s="1"/>
  <c r="X538" i="1"/>
  <c r="AD538" i="1" s="1"/>
  <c r="X426" i="1"/>
  <c r="AD426" i="1" s="1"/>
  <c r="X314" i="1"/>
  <c r="AD314" i="1" s="1"/>
  <c r="X1433" i="1"/>
  <c r="AD1433" i="1" s="1"/>
  <c r="X1321" i="1"/>
  <c r="AD1321" i="1" s="1"/>
  <c r="X1083" i="1"/>
  <c r="AD1083" i="1" s="1"/>
  <c r="X971" i="1"/>
  <c r="AD971" i="1" s="1"/>
  <c r="X859" i="1"/>
  <c r="AD859" i="1" s="1"/>
  <c r="X747" i="1"/>
  <c r="AD747" i="1" s="1"/>
  <c r="X635" i="1"/>
  <c r="AD635" i="1" s="1"/>
  <c r="X397" i="1"/>
  <c r="AD397" i="1" s="1"/>
  <c r="X2294" i="1"/>
  <c r="AD2294" i="1" s="1"/>
  <c r="X2014" i="1"/>
  <c r="AD2014" i="1" s="1"/>
  <c r="X1888" i="1"/>
  <c r="AD1888" i="1" s="1"/>
  <c r="X1608" i="1"/>
  <c r="AD1608" i="1" s="1"/>
  <c r="X162" i="1"/>
  <c r="AD162" i="1" s="1"/>
  <c r="X36" i="1"/>
  <c r="AD36" i="1" s="1"/>
  <c r="X2867" i="1"/>
  <c r="AD2867" i="1" s="1"/>
  <c r="X2587" i="1"/>
  <c r="AD2587" i="1" s="1"/>
  <c r="X1402" i="1"/>
  <c r="AD1402" i="1" s="1"/>
  <c r="X744" i="1"/>
  <c r="AD744" i="1" s="1"/>
  <c r="X408" i="1"/>
  <c r="AD408" i="1" s="1"/>
  <c r="X1163" i="1"/>
  <c r="AD1163" i="1" s="1"/>
  <c r="X967" i="1"/>
  <c r="AD967" i="1" s="1"/>
  <c r="X631" i="1"/>
  <c r="AD631" i="1" s="1"/>
  <c r="X812" i="1"/>
  <c r="AD812" i="1" s="1"/>
  <c r="X1371" i="1"/>
  <c r="AD1371" i="1" s="1"/>
  <c r="X573" i="1"/>
  <c r="AD573" i="1" s="1"/>
  <c r="X1258" i="1"/>
  <c r="AD1258" i="1" s="1"/>
  <c r="X1006" i="1"/>
  <c r="AD1006" i="1" s="1"/>
  <c r="X754" i="1"/>
  <c r="AD754" i="1" s="1"/>
  <c r="X502" i="1"/>
  <c r="AD502" i="1" s="1"/>
  <c r="X376" i="1"/>
  <c r="AD376" i="1" s="1"/>
  <c r="X403" i="1"/>
  <c r="AD403" i="1" s="1"/>
  <c r="X1340" i="1"/>
  <c r="AD1340" i="1" s="1"/>
  <c r="X976" i="1"/>
  <c r="AD976" i="1" s="1"/>
  <c r="X864" i="1"/>
  <c r="AD864" i="1" s="1"/>
  <c r="X752" i="1"/>
  <c r="AD752" i="1" s="1"/>
  <c r="X640" i="1"/>
  <c r="AD640" i="1" s="1"/>
  <c r="X514" i="1"/>
  <c r="AD514" i="1" s="1"/>
  <c r="X1325" i="1"/>
  <c r="AD1325" i="1" s="1"/>
  <c r="X933" i="1"/>
  <c r="AD933" i="1" s="1"/>
  <c r="X695" i="1"/>
  <c r="AD695" i="1" s="1"/>
  <c r="X583" i="1"/>
  <c r="AD583" i="1" s="1"/>
  <c r="X471" i="1"/>
  <c r="AD471" i="1" s="1"/>
  <c r="X345" i="1"/>
  <c r="AD345" i="1" s="1"/>
  <c r="X1436" i="1"/>
  <c r="AD1436" i="1" s="1"/>
  <c r="X1044" i="1"/>
  <c r="AD1044" i="1" s="1"/>
  <c r="X330" i="1"/>
  <c r="AD330" i="1" s="1"/>
  <c r="X1449" i="1"/>
  <c r="AD1449" i="1" s="1"/>
  <c r="X903" i="1"/>
  <c r="AD903" i="1" s="1"/>
  <c r="X791" i="1"/>
  <c r="AD791" i="1" s="1"/>
  <c r="X679" i="1"/>
  <c r="AD679" i="1" s="1"/>
  <c r="X329" i="1"/>
  <c r="AD329" i="1" s="1"/>
  <c r="X1336" i="1"/>
  <c r="AD1336" i="1" s="1"/>
  <c r="X1320" i="1"/>
  <c r="AD1320" i="1" s="1"/>
  <c r="X1208" i="1"/>
  <c r="AD1208" i="1" s="1"/>
  <c r="X970" i="1"/>
  <c r="AD970" i="1" s="1"/>
  <c r="X858" i="1"/>
  <c r="AD858" i="1" s="1"/>
  <c r="X746" i="1"/>
  <c r="AD746" i="1" s="1"/>
  <c r="X634" i="1"/>
  <c r="AD634" i="1" s="1"/>
  <c r="X522" i="1"/>
  <c r="AD522" i="1" s="1"/>
  <c r="X2687" i="1"/>
  <c r="AD2687" i="1" s="1"/>
  <c r="X2001" i="1"/>
  <c r="AD2001" i="1" s="1"/>
  <c r="X149" i="1"/>
  <c r="AD149" i="1" s="1"/>
  <c r="X2293" i="1"/>
  <c r="AD2293" i="1" s="1"/>
  <c r="X2167" i="1"/>
  <c r="AD2167" i="1" s="1"/>
  <c r="X1887" i="1"/>
  <c r="AD1887" i="1" s="1"/>
  <c r="X1607" i="1"/>
  <c r="AD1607" i="1" s="1"/>
  <c r="X1481" i="1"/>
  <c r="AD1481" i="1" s="1"/>
  <c r="X1235" i="1"/>
  <c r="AD1235" i="1" s="1"/>
  <c r="X955" i="1"/>
  <c r="AD955" i="1" s="1"/>
  <c r="X829" i="1"/>
  <c r="AD829" i="1" s="1"/>
  <c r="X549" i="1"/>
  <c r="AD549" i="1" s="1"/>
  <c r="X1066" i="1"/>
  <c r="AD1066" i="1" s="1"/>
  <c r="X1303" i="1"/>
  <c r="AD1303" i="1" s="1"/>
  <c r="X308" i="1"/>
  <c r="AD308" i="1" s="1"/>
  <c r="X1134" i="1"/>
  <c r="AD1134" i="1" s="1"/>
  <c r="X476" i="1"/>
  <c r="AD476" i="1" s="1"/>
  <c r="X1357" i="1"/>
  <c r="AD1357" i="1" s="1"/>
  <c r="X1231" i="1"/>
  <c r="AD1231" i="1" s="1"/>
  <c r="X1105" i="1"/>
  <c r="AD1105" i="1" s="1"/>
  <c r="X825" i="1"/>
  <c r="AD825" i="1" s="1"/>
  <c r="X699" i="1"/>
  <c r="AD699" i="1" s="1"/>
  <c r="X447" i="1"/>
  <c r="AD447" i="1" s="1"/>
  <c r="X1384" i="1"/>
  <c r="AD1384" i="1" s="1"/>
  <c r="X1132" i="1"/>
  <c r="AD1132" i="1" s="1"/>
  <c r="X740" i="1"/>
  <c r="AD740" i="1" s="1"/>
  <c r="X614" i="1"/>
  <c r="AD614" i="1" s="1"/>
  <c r="X1145" i="1"/>
  <c r="AD1145" i="1" s="1"/>
  <c r="X1019" i="1"/>
  <c r="AD1019" i="1" s="1"/>
  <c r="X893" i="1"/>
  <c r="AD893" i="1" s="1"/>
  <c r="X767" i="1"/>
  <c r="AD767" i="1" s="1"/>
  <c r="X515" i="1"/>
  <c r="AD515" i="1" s="1"/>
  <c r="X1214" i="1"/>
  <c r="AD1214" i="1" s="1"/>
  <c r="X1185" i="1"/>
  <c r="AD1185" i="1" s="1"/>
  <c r="X1045" i="1"/>
  <c r="AD1045" i="1" s="1"/>
  <c r="X1282" i="1"/>
  <c r="AD1282" i="1" s="1"/>
  <c r="X1156" i="1"/>
  <c r="AD1156" i="1" s="1"/>
  <c r="X1030" i="1"/>
  <c r="AD1030" i="1" s="1"/>
  <c r="X904" i="1"/>
  <c r="AD904" i="1" s="1"/>
  <c r="X792" i="1"/>
  <c r="AD792" i="1" s="1"/>
  <c r="X554" i="1"/>
  <c r="AD554" i="1" s="1"/>
  <c r="X442" i="1"/>
  <c r="AD442" i="1" s="1"/>
  <c r="X1309" i="1"/>
  <c r="AD1309" i="1" s="1"/>
  <c r="X1015" i="1"/>
  <c r="AD1015" i="1" s="1"/>
  <c r="X567" i="1"/>
  <c r="AD567" i="1" s="1"/>
  <c r="X1448" i="1"/>
  <c r="AD1448" i="1" s="1"/>
  <c r="X1210" i="1"/>
  <c r="AD1210" i="1" s="1"/>
  <c r="X1098" i="1"/>
  <c r="AD1098" i="1" s="1"/>
  <c r="X986" i="1"/>
  <c r="AD986" i="1" s="1"/>
  <c r="X748" i="1"/>
  <c r="AD748" i="1" s="1"/>
  <c r="X636" i="1"/>
  <c r="AD636" i="1" s="1"/>
  <c r="X524" i="1"/>
  <c r="AD524" i="1" s="1"/>
  <c r="X412" i="1"/>
  <c r="AD412" i="1" s="1"/>
  <c r="X299" i="1"/>
  <c r="AD299" i="1" s="1"/>
  <c r="X1419" i="1"/>
  <c r="AD1419" i="1" s="1"/>
  <c r="X1181" i="1"/>
  <c r="AD1181" i="1" s="1"/>
  <c r="X1069" i="1"/>
  <c r="AD1069" i="1" s="1"/>
  <c r="X957" i="1"/>
  <c r="AD957" i="1" s="1"/>
  <c r="X845" i="1"/>
  <c r="AD845" i="1" s="1"/>
  <c r="X733" i="1"/>
  <c r="AD733" i="1" s="1"/>
  <c r="X495" i="1"/>
  <c r="AD495" i="1" s="1"/>
  <c r="X383" i="1"/>
  <c r="AD383" i="1" s="1"/>
  <c r="X2574" i="1"/>
  <c r="AD2574" i="1" s="1"/>
  <c r="X2280" i="1"/>
  <c r="AD2280" i="1" s="1"/>
  <c r="X2000" i="1"/>
  <c r="AD2000" i="1" s="1"/>
  <c r="X1720" i="1"/>
  <c r="AD1720" i="1" s="1"/>
  <c r="X1594" i="1"/>
  <c r="AD1594" i="1" s="1"/>
  <c r="X148" i="1"/>
  <c r="AD148" i="1" s="1"/>
  <c r="X2979" i="1"/>
  <c r="AD2979" i="1" s="1"/>
  <c r="X2853" i="1"/>
  <c r="AD2853" i="1" s="1"/>
  <c r="X2573" i="1"/>
  <c r="AD2573" i="1" s="1"/>
  <c r="X1388" i="1"/>
  <c r="AD1388" i="1" s="1"/>
  <c r="X730" i="1"/>
  <c r="AD730" i="1" s="1"/>
  <c r="X953" i="1"/>
  <c r="AD953" i="1" s="1"/>
  <c r="X617" i="1"/>
  <c r="AD617" i="1" s="1"/>
  <c r="X798" i="1"/>
  <c r="AD798" i="1" s="1"/>
  <c r="X616" i="1"/>
  <c r="AD616" i="1" s="1"/>
  <c r="X322" i="1"/>
  <c r="AD322" i="1" s="1"/>
  <c r="X951" i="1"/>
  <c r="AD951" i="1" s="1"/>
  <c r="X559" i="1"/>
  <c r="AD559" i="1" s="1"/>
  <c r="X1244" i="1"/>
  <c r="AD1244" i="1" s="1"/>
  <c r="X488" i="1"/>
  <c r="AD488" i="1" s="1"/>
  <c r="X362" i="1"/>
  <c r="AD362" i="1" s="1"/>
  <c r="X1271" i="1"/>
  <c r="AD1271" i="1" s="1"/>
  <c r="X1131" i="1"/>
  <c r="AD1131" i="1" s="1"/>
  <c r="X389" i="1"/>
  <c r="AD389" i="1" s="1"/>
  <c r="X1326" i="1"/>
  <c r="AD1326" i="1" s="1"/>
  <c r="X1074" i="1"/>
  <c r="AD1074" i="1" s="1"/>
  <c r="X962" i="1"/>
  <c r="AD962" i="1" s="1"/>
  <c r="X738" i="1"/>
  <c r="AD738" i="1" s="1"/>
  <c r="X626" i="1"/>
  <c r="AD626" i="1" s="1"/>
  <c r="X1311" i="1"/>
  <c r="AD1311" i="1" s="1"/>
  <c r="X1171" i="1"/>
  <c r="AD1171" i="1" s="1"/>
  <c r="X1031" i="1"/>
  <c r="AD1031" i="1" s="1"/>
  <c r="X793" i="1"/>
  <c r="AD793" i="1" s="1"/>
  <c r="X681" i="1"/>
  <c r="AD681" i="1" s="1"/>
  <c r="X569" i="1"/>
  <c r="AD569" i="1" s="1"/>
  <c r="X457" i="1"/>
  <c r="AD457" i="1" s="1"/>
  <c r="X331" i="1"/>
  <c r="AD331" i="1" s="1"/>
  <c r="X1268" i="1"/>
  <c r="AD1268" i="1" s="1"/>
  <c r="X316" i="1"/>
  <c r="AD316" i="1" s="1"/>
  <c r="X1435" i="1"/>
  <c r="AD1435" i="1" s="1"/>
  <c r="X1141" i="1"/>
  <c r="AD1141" i="1" s="1"/>
  <c r="X889" i="1"/>
  <c r="AD889" i="1" s="1"/>
  <c r="X777" i="1"/>
  <c r="AD777" i="1" s="1"/>
  <c r="X665" i="1"/>
  <c r="AD665" i="1" s="1"/>
  <c r="X315" i="1"/>
  <c r="AD315" i="1" s="1"/>
  <c r="X1322" i="1"/>
  <c r="AD1322" i="1" s="1"/>
  <c r="X1306" i="1"/>
  <c r="AD1306" i="1" s="1"/>
  <c r="X1068" i="1"/>
  <c r="AD1068" i="1" s="1"/>
  <c r="X956" i="1"/>
  <c r="AD956" i="1" s="1"/>
  <c r="X844" i="1"/>
  <c r="AD844" i="1" s="1"/>
  <c r="X732" i="1"/>
  <c r="AD732" i="1" s="1"/>
  <c r="X620" i="1"/>
  <c r="AD620" i="1" s="1"/>
  <c r="X382" i="1"/>
  <c r="AD382" i="1" s="1"/>
  <c r="X66" i="1"/>
  <c r="AD66" i="1" s="1"/>
  <c r="X2491" i="1"/>
  <c r="AD2491" i="1" s="1"/>
  <c r="X1805" i="1"/>
  <c r="AD1805" i="1" s="1"/>
  <c r="X3064" i="1"/>
  <c r="AD3064" i="1" s="1"/>
  <c r="X2406" i="1"/>
  <c r="AD2406" i="1" s="1"/>
  <c r="X1999" i="1"/>
  <c r="AD1999" i="1" s="1"/>
  <c r="X1873" i="1"/>
  <c r="AD1873" i="1" s="1"/>
  <c r="X1593" i="1"/>
  <c r="AD1593" i="1" s="1"/>
  <c r="X1347" i="1"/>
  <c r="AD1347" i="1" s="1"/>
  <c r="X1221" i="1"/>
  <c r="AD1221" i="1" s="1"/>
  <c r="X941" i="1"/>
  <c r="AD941" i="1" s="1"/>
  <c r="X661" i="1"/>
  <c r="AD661" i="1" s="1"/>
  <c r="X535" i="1"/>
  <c r="AD535" i="1" s="1"/>
  <c r="X1374" i="1"/>
  <c r="AD1374" i="1" s="1"/>
  <c r="X1052" i="1"/>
  <c r="AD1052" i="1" s="1"/>
  <c r="X534" i="1"/>
  <c r="AD534" i="1" s="1"/>
  <c r="X421" i="1"/>
  <c r="AD421" i="1" s="1"/>
  <c r="X1120" i="1"/>
  <c r="AD1120" i="1" s="1"/>
  <c r="X1343" i="1"/>
  <c r="AD1343" i="1" s="1"/>
  <c r="X1217" i="1"/>
  <c r="AD1217" i="1" s="1"/>
  <c r="X811" i="1"/>
  <c r="AD811" i="1" s="1"/>
  <c r="X685" i="1"/>
  <c r="AD685" i="1" s="1"/>
  <c r="X306" i="1"/>
  <c r="AD306" i="1" s="1"/>
  <c r="X1370" i="1"/>
  <c r="AD1370" i="1" s="1"/>
  <c r="X1118" i="1"/>
  <c r="AD1118" i="1" s="1"/>
  <c r="X852" i="1"/>
  <c r="AD852" i="1" s="1"/>
  <c r="X726" i="1"/>
  <c r="AD726" i="1" s="1"/>
  <c r="X600" i="1"/>
  <c r="AD600" i="1" s="1"/>
  <c r="X474" i="1"/>
  <c r="AD474" i="1" s="1"/>
  <c r="X1005" i="1"/>
  <c r="AD1005" i="1" s="1"/>
  <c r="X879" i="1"/>
  <c r="AD879" i="1" s="1"/>
  <c r="X613" i="1"/>
  <c r="AD613" i="1" s="1"/>
  <c r="X501" i="1"/>
  <c r="AD501" i="1" s="1"/>
  <c r="X850" i="1"/>
  <c r="AD850" i="1" s="1"/>
  <c r="X374" i="1"/>
  <c r="AD374" i="1" s="1"/>
  <c r="X1394" i="1"/>
  <c r="AD1394" i="1" s="1"/>
  <c r="X1142" i="1"/>
  <c r="AD1142" i="1" s="1"/>
  <c r="X1016" i="1"/>
  <c r="AD1016" i="1" s="1"/>
  <c r="X890" i="1"/>
  <c r="AD890" i="1" s="1"/>
  <c r="X652" i="1"/>
  <c r="AD652" i="1" s="1"/>
  <c r="X540" i="1"/>
  <c r="AD540" i="1" s="1"/>
  <c r="X428" i="1"/>
  <c r="AD428" i="1" s="1"/>
  <c r="X1001" i="1"/>
  <c r="AD1001" i="1" s="1"/>
  <c r="X427" i="1"/>
  <c r="AD427" i="1" s="1"/>
  <c r="X1434" i="1"/>
  <c r="AD1434" i="1" s="1"/>
  <c r="X1308" i="1"/>
  <c r="AD1308" i="1" s="1"/>
  <c r="X1196" i="1"/>
  <c r="AD1196" i="1" s="1"/>
  <c r="X1084" i="1"/>
  <c r="AD1084" i="1" s="1"/>
  <c r="X846" i="1"/>
  <c r="AD846" i="1" s="1"/>
  <c r="X734" i="1"/>
  <c r="AD734" i="1" s="1"/>
  <c r="X622" i="1"/>
  <c r="AD622" i="1" s="1"/>
  <c r="X510" i="1"/>
  <c r="AD510" i="1" s="1"/>
  <c r="X398" i="1"/>
  <c r="AD398" i="1" s="1"/>
  <c r="X1279" i="1"/>
  <c r="AD1279" i="1" s="1"/>
  <c r="X1167" i="1"/>
  <c r="AD1167" i="1" s="1"/>
  <c r="X1055" i="1"/>
  <c r="AD1055" i="1" s="1"/>
  <c r="X943" i="1"/>
  <c r="AD943" i="1" s="1"/>
  <c r="X831" i="1"/>
  <c r="AD831" i="1" s="1"/>
  <c r="X593" i="1"/>
  <c r="AD593" i="1" s="1"/>
  <c r="X481" i="1"/>
  <c r="AD481" i="1" s="1"/>
  <c r="X369" i="1"/>
  <c r="AD369" i="1" s="1"/>
  <c r="X1986" i="1"/>
  <c r="AD1986" i="1" s="1"/>
  <c r="X1706" i="1"/>
  <c r="AD1706" i="1" s="1"/>
  <c r="X260" i="1"/>
  <c r="AD260" i="1" s="1"/>
  <c r="X134" i="1"/>
  <c r="AD134" i="1" s="1"/>
  <c r="X2685" i="1"/>
  <c r="AD2685" i="1" s="1"/>
  <c r="X2279" i="1"/>
  <c r="AD2279" i="1" s="1"/>
  <c r="X856" i="1"/>
  <c r="AD856" i="1" s="1"/>
  <c r="X1289" i="1"/>
  <c r="AD1289" i="1" s="1"/>
  <c r="X939" i="1"/>
  <c r="AD939" i="1" s="1"/>
  <c r="X743" i="1"/>
  <c r="AD743" i="1" s="1"/>
  <c r="X1260" i="1"/>
  <c r="AD1260" i="1" s="1"/>
  <c r="X924" i="1"/>
  <c r="AD924" i="1" s="1"/>
  <c r="X602" i="1"/>
  <c r="AD602" i="1" s="1"/>
  <c r="X307" i="1"/>
  <c r="AD307" i="1" s="1"/>
  <c r="X1063" i="1"/>
  <c r="AD1063" i="1" s="1"/>
  <c r="X937" i="1"/>
  <c r="AD937" i="1" s="1"/>
  <c r="X671" i="1"/>
  <c r="AD671" i="1" s="1"/>
  <c r="X545" i="1"/>
  <c r="AD545" i="1" s="1"/>
  <c r="X1230" i="1"/>
  <c r="AD1230" i="1" s="1"/>
  <c r="X964" i="1"/>
  <c r="AD964" i="1" s="1"/>
  <c r="X838" i="1"/>
  <c r="AD838" i="1" s="1"/>
  <c r="X1257" i="1"/>
  <c r="AD1257" i="1" s="1"/>
  <c r="X1117" i="1"/>
  <c r="AD1117" i="1" s="1"/>
  <c r="X725" i="1"/>
  <c r="AD725" i="1" s="1"/>
  <c r="X375" i="1"/>
  <c r="AD375" i="1" s="1"/>
  <c r="X1060" i="1"/>
  <c r="AD1060" i="1" s="1"/>
  <c r="X948" i="1"/>
  <c r="AD948" i="1" s="1"/>
  <c r="X836" i="1"/>
  <c r="AD836" i="1" s="1"/>
  <c r="X724" i="1"/>
  <c r="AD724" i="1" s="1"/>
  <c r="X360" i="1"/>
  <c r="AD360" i="1" s="1"/>
  <c r="X1297" i="1"/>
  <c r="AD1297" i="1" s="1"/>
  <c r="X1157" i="1"/>
  <c r="AD1157" i="1" s="1"/>
  <c r="X891" i="1"/>
  <c r="AD891" i="1" s="1"/>
  <c r="X779" i="1"/>
  <c r="AD779" i="1" s="1"/>
  <c r="X667" i="1"/>
  <c r="AD667" i="1" s="1"/>
  <c r="X555" i="1"/>
  <c r="AD555" i="1" s="1"/>
  <c r="X443" i="1"/>
  <c r="AD443" i="1" s="1"/>
  <c r="X1254" i="1"/>
  <c r="AD1254" i="1" s="1"/>
  <c r="X301" i="1"/>
  <c r="AD301" i="1" s="1"/>
  <c r="X1421" i="1"/>
  <c r="AD1421" i="1" s="1"/>
  <c r="X1127" i="1"/>
  <c r="AD1127" i="1" s="1"/>
  <c r="X875" i="1"/>
  <c r="AD875" i="1" s="1"/>
  <c r="X763" i="1"/>
  <c r="AD763" i="1" s="1"/>
  <c r="X300" i="1"/>
  <c r="AD300" i="1" s="1"/>
  <c r="X1166" i="1"/>
  <c r="AD1166" i="1" s="1"/>
  <c r="X1054" i="1"/>
  <c r="AD1054" i="1" s="1"/>
  <c r="X942" i="1"/>
  <c r="AD942" i="1" s="1"/>
  <c r="X830" i="1"/>
  <c r="AD830" i="1" s="1"/>
  <c r="X718" i="1"/>
  <c r="AD718" i="1" s="1"/>
  <c r="X480" i="1"/>
  <c r="AD480" i="1" s="1"/>
  <c r="X368" i="1"/>
  <c r="AD368" i="1" s="1"/>
  <c r="AE2955" i="1" l="1"/>
  <c r="AE2954" i="1"/>
  <c r="AE2771" i="1"/>
  <c r="AE2711" i="1"/>
  <c r="AE2231" i="1"/>
  <c r="AE2291" i="1"/>
  <c r="AE2313" i="1"/>
  <c r="AE2129" i="1"/>
  <c r="AE1950" i="1"/>
  <c r="AE1839" i="1"/>
  <c r="AE1775" i="1"/>
  <c r="AE1615" i="1"/>
  <c r="AE1473" i="1"/>
  <c r="AE1261" i="1"/>
  <c r="AE1148" i="1"/>
  <c r="AE1140" i="1"/>
  <c r="AE983" i="1"/>
  <c r="AE764" i="1"/>
  <c r="AE660" i="1"/>
  <c r="AE528" i="1"/>
  <c r="AE508" i="1"/>
  <c r="AE331" i="1"/>
  <c r="AE332" i="1"/>
  <c r="AE91" i="1"/>
  <c r="AE143" i="1"/>
  <c r="AE3118" i="1"/>
  <c r="AE2835" i="1"/>
  <c r="AE2556" i="1"/>
  <c r="AE2619" i="1"/>
  <c r="AE2599" i="1"/>
  <c r="AE2632" i="1"/>
  <c r="AE2578" i="1"/>
  <c r="AE1946" i="1"/>
  <c r="AE2203" i="1"/>
  <c r="AE2112" i="1"/>
  <c r="AE2024" i="1"/>
  <c r="AE2198" i="1"/>
  <c r="AE1686" i="1"/>
  <c r="AE1806" i="1"/>
  <c r="AE1523" i="1"/>
  <c r="AE1569" i="1"/>
  <c r="AE1387" i="1"/>
  <c r="AE1388" i="1"/>
  <c r="AE1146" i="1"/>
  <c r="AE886" i="1"/>
  <c r="AE1113" i="1"/>
  <c r="AE914" i="1"/>
  <c r="AE690" i="1"/>
  <c r="AE653" i="1"/>
  <c r="AE652" i="1"/>
  <c r="AE503" i="1"/>
  <c r="AE296" i="1"/>
  <c r="AE235" i="1"/>
  <c r="AE211" i="1"/>
  <c r="AE49" i="1"/>
  <c r="AE414" i="1"/>
  <c r="AE1828" i="1"/>
  <c r="AE795" i="1"/>
  <c r="AE151" i="1"/>
  <c r="AE3011" i="1"/>
  <c r="AE3071" i="1"/>
  <c r="AE2343" i="1"/>
  <c r="AE2316" i="1"/>
  <c r="AE1078" i="1"/>
  <c r="AE474" i="1"/>
  <c r="AE2434" i="1"/>
  <c r="AE1878" i="1"/>
  <c r="AE1562" i="1"/>
  <c r="AE918" i="1"/>
  <c r="AE118" i="1"/>
  <c r="AE2617" i="1"/>
  <c r="AE2976" i="1"/>
  <c r="AE2821" i="1"/>
  <c r="AE2992" i="1"/>
  <c r="AE2843" i="1"/>
  <c r="AE2818" i="1"/>
  <c r="AE2758" i="1"/>
  <c r="AE2300" i="1"/>
  <c r="AE2268" i="1"/>
  <c r="AE2530" i="1"/>
  <c r="AE2290" i="1"/>
  <c r="AE2052" i="1"/>
  <c r="AE2069" i="1"/>
  <c r="AE2107" i="1"/>
  <c r="AE1759" i="1"/>
  <c r="AE1428" i="1"/>
  <c r="AE1441" i="1"/>
  <c r="AE1925" i="1"/>
  <c r="AE1754" i="1"/>
  <c r="AE625" i="1"/>
  <c r="AE534" i="1"/>
  <c r="AE189" i="1"/>
  <c r="AE2743" i="1"/>
  <c r="AE2683" i="1"/>
  <c r="AE1922" i="1"/>
  <c r="AE1713" i="1"/>
  <c r="AE1038" i="1"/>
  <c r="AE1015" i="1"/>
  <c r="AE527" i="1"/>
  <c r="AE303" i="1"/>
  <c r="AE2958" i="1"/>
  <c r="AE3034" i="1"/>
  <c r="AE2323" i="1"/>
  <c r="AE1525" i="1"/>
  <c r="AE1667" i="1"/>
  <c r="AE930" i="1"/>
  <c r="AE3079" i="1"/>
  <c r="AE1794" i="1"/>
  <c r="AE1589" i="1"/>
  <c r="AE1093" i="1"/>
  <c r="AE55" i="1"/>
  <c r="AE2966" i="1"/>
  <c r="AE2565" i="1"/>
  <c r="AE1087" i="1"/>
  <c r="AE386" i="1"/>
  <c r="AE2925" i="1"/>
  <c r="AE2075" i="1"/>
  <c r="AE2010" i="1"/>
  <c r="AE2027" i="1"/>
  <c r="AE845" i="1"/>
  <c r="AE663" i="1"/>
  <c r="AE398" i="1"/>
  <c r="AE1308" i="1"/>
  <c r="AE2259" i="1"/>
  <c r="AE2467" i="1"/>
  <c r="AE1003" i="1"/>
  <c r="AE490" i="1"/>
  <c r="AE1857" i="1"/>
  <c r="AE1653" i="1"/>
  <c r="AE1006" i="1"/>
  <c r="AE568" i="1"/>
  <c r="AE65" i="1"/>
  <c r="AE2614" i="1"/>
  <c r="AE2321" i="1"/>
  <c r="AE2798" i="1"/>
  <c r="AE2745" i="1"/>
  <c r="AE2720" i="1"/>
  <c r="AE2660" i="1"/>
  <c r="AE2508" i="1"/>
  <c r="AE2239" i="1"/>
  <c r="AE2432" i="1"/>
  <c r="AE2252" i="1"/>
  <c r="AE1954" i="1"/>
  <c r="AE1971" i="1"/>
  <c r="AE2002" i="1"/>
  <c r="AE1576" i="1"/>
  <c r="AE1344" i="1"/>
  <c r="AE1208" i="1"/>
  <c r="AE1161" i="1"/>
  <c r="AE954" i="1"/>
  <c r="AE811" i="1"/>
  <c r="AE681" i="1"/>
  <c r="AE456" i="1"/>
  <c r="AE255" i="1"/>
  <c r="AE31" i="1"/>
  <c r="AE3111" i="1"/>
  <c r="AE2589" i="1"/>
  <c r="AE2570" i="1"/>
  <c r="AE2110" i="1"/>
  <c r="AE987" i="1"/>
  <c r="AE844" i="1"/>
  <c r="AE2880" i="1"/>
  <c r="AE1809" i="1"/>
  <c r="AE1647" i="1"/>
  <c r="AE3009" i="1"/>
  <c r="AE2754" i="1"/>
  <c r="AE1984" i="1"/>
  <c r="AE1572" i="1"/>
  <c r="AE1121" i="1"/>
  <c r="AE856" i="1"/>
  <c r="AE541" i="1"/>
  <c r="AE43" i="1"/>
  <c r="AE2173" i="1"/>
  <c r="AE1818" i="1"/>
  <c r="AE636" i="1"/>
  <c r="AE678" i="1"/>
  <c r="AE509" i="1"/>
  <c r="AE2645" i="1"/>
  <c r="AE1884" i="1"/>
  <c r="AE2193" i="1"/>
  <c r="AE1479" i="1"/>
  <c r="AE532" i="1"/>
  <c r="AE172" i="1"/>
  <c r="AE3097" i="1"/>
  <c r="AE2936" i="1"/>
  <c r="AE2127" i="1"/>
  <c r="AE2148" i="1"/>
  <c r="AE1838" i="1"/>
  <c r="AE1605" i="1"/>
  <c r="AE974" i="1"/>
  <c r="AE1069" i="1"/>
  <c r="AE352" i="1"/>
  <c r="AE320" i="1"/>
  <c r="AE2180" i="1"/>
  <c r="AE1676" i="1"/>
  <c r="AE1696" i="1"/>
  <c r="AE1194" i="1"/>
  <c r="AE2974" i="1"/>
  <c r="AE2438" i="1"/>
  <c r="AE2145" i="1"/>
  <c r="AE1790" i="1"/>
  <c r="AE370" i="1"/>
  <c r="AE3100" i="1"/>
  <c r="AE3115" i="1"/>
  <c r="AE2946" i="1"/>
  <c r="AE3073" i="1"/>
  <c r="AE1921" i="1"/>
  <c r="AE1856" i="1"/>
  <c r="AE1844" i="1"/>
  <c r="AE1873" i="1"/>
  <c r="AE1848" i="1"/>
  <c r="AE1510" i="1"/>
  <c r="AE3007" i="1"/>
  <c r="AE2985" i="1"/>
  <c r="AE2627" i="1"/>
  <c r="AE2587" i="1"/>
  <c r="AE2555" i="1"/>
  <c r="AE2399" i="1"/>
  <c r="AE2381" i="1"/>
  <c r="AE2045" i="1"/>
  <c r="AE1964" i="1"/>
  <c r="AE1995" i="1"/>
  <c r="AE1702" i="1"/>
  <c r="AE1588" i="1"/>
  <c r="AE1530" i="1"/>
  <c r="AE1389" i="1"/>
  <c r="AE1453" i="1"/>
  <c r="AE1129" i="1"/>
  <c r="AE963" i="1"/>
  <c r="AE929" i="1"/>
  <c r="AE641" i="1"/>
  <c r="AE673" i="1"/>
  <c r="AE454" i="1"/>
  <c r="AE409" i="1"/>
  <c r="AE56" i="1"/>
  <c r="AE164" i="1"/>
  <c r="AE33" i="1"/>
  <c r="AE3026" i="1"/>
  <c r="AE2784" i="1"/>
  <c r="AE2633" i="1"/>
  <c r="AE2706" i="1"/>
  <c r="AE2744" i="1"/>
  <c r="AE2286" i="1"/>
  <c r="AE2548" i="1"/>
  <c r="AE2392" i="1"/>
  <c r="AE2472" i="1"/>
  <c r="AE1930" i="1"/>
  <c r="AE2085" i="1"/>
  <c r="AE1748" i="1"/>
  <c r="AE1745" i="1"/>
  <c r="AE1518" i="1"/>
  <c r="AE1382" i="1"/>
  <c r="AE1446" i="1"/>
  <c r="AE1173" i="1"/>
  <c r="AE1044" i="1"/>
  <c r="AE822" i="1"/>
  <c r="AE928" i="1"/>
  <c r="AE694" i="1"/>
  <c r="AE632" i="1"/>
  <c r="AE654" i="1"/>
  <c r="AE517" i="1"/>
  <c r="AE425" i="1"/>
  <c r="AE357" i="1"/>
  <c r="AE129" i="1"/>
  <c r="AE225" i="1"/>
  <c r="AE40" i="1"/>
  <c r="AE3001" i="1"/>
  <c r="AE2855" i="1"/>
  <c r="AE2588" i="1"/>
  <c r="AE2224" i="1"/>
  <c r="AE2375" i="1"/>
  <c r="AE2371" i="1"/>
  <c r="AE2353" i="1"/>
  <c r="AE2064" i="1"/>
  <c r="AE2109" i="1"/>
  <c r="AE1727" i="1"/>
  <c r="AE1822" i="1"/>
  <c r="AE1620" i="1"/>
  <c r="AE1350" i="1"/>
  <c r="AE1507" i="1"/>
  <c r="AE1167" i="1"/>
  <c r="AE1106" i="1"/>
  <c r="AE817" i="1"/>
  <c r="AE784" i="1"/>
  <c r="AE631" i="1"/>
  <c r="AE381" i="1"/>
  <c r="AE417" i="1"/>
  <c r="AE284" i="1"/>
  <c r="AE1977" i="1"/>
  <c r="AE1912" i="1"/>
  <c r="AE1929" i="1"/>
  <c r="AE612" i="1"/>
  <c r="AE2740" i="1"/>
  <c r="AE604" i="1"/>
  <c r="AE328" i="1"/>
  <c r="AE72" i="1"/>
  <c r="AE2875" i="1"/>
  <c r="AE321" i="1"/>
  <c r="AE2499" i="1"/>
  <c r="AE1656" i="1"/>
  <c r="AE184" i="1"/>
  <c r="AE2675" i="1"/>
  <c r="AE1488" i="1"/>
  <c r="AE1071" i="1"/>
  <c r="AE570" i="1"/>
  <c r="AE106" i="1"/>
  <c r="AE2529" i="1"/>
  <c r="AE2700" i="1"/>
  <c r="AE2647" i="1"/>
  <c r="AE2622" i="1"/>
  <c r="AE2414" i="1"/>
  <c r="AE2410" i="1"/>
  <c r="AE1974" i="1"/>
  <c r="AE2334" i="1"/>
  <c r="AE2393" i="1"/>
  <c r="AE1709" i="1"/>
  <c r="AE1546" i="1"/>
  <c r="AE1460" i="1"/>
  <c r="AE1200" i="1"/>
  <c r="AE1080" i="1"/>
  <c r="AE1063" i="1"/>
  <c r="AE990" i="1"/>
  <c r="AE879" i="1"/>
  <c r="AE693" i="1"/>
  <c r="AE658" i="1"/>
  <c r="AE265" i="1"/>
  <c r="AE514" i="1"/>
  <c r="AE282" i="1"/>
  <c r="AE253" i="1"/>
  <c r="AE219" i="1"/>
  <c r="AE3117" i="1"/>
  <c r="AE2012" i="1"/>
  <c r="AE1554" i="1"/>
  <c r="AE1353" i="1"/>
  <c r="AE978" i="1"/>
  <c r="AE551" i="1"/>
  <c r="AE3059" i="1"/>
  <c r="AE2103" i="1"/>
  <c r="AE1718" i="1"/>
  <c r="AE1150" i="1"/>
  <c r="AE887" i="1"/>
  <c r="AE1332" i="1"/>
  <c r="AE202" i="1"/>
  <c r="AE78" i="1"/>
  <c r="AE2663" i="1"/>
  <c r="AE2089" i="1"/>
  <c r="AE1664" i="1"/>
  <c r="AE1482" i="1"/>
  <c r="AE1223" i="1"/>
  <c r="AE2656" i="1"/>
  <c r="AE2559" i="1"/>
  <c r="AE1807" i="1"/>
  <c r="AE1697" i="1"/>
  <c r="AE1352" i="1"/>
  <c r="AE973" i="1"/>
  <c r="AE2560" i="1"/>
  <c r="AE993" i="1"/>
  <c r="AE808" i="1"/>
  <c r="AE874" i="1"/>
  <c r="AE810" i="1"/>
  <c r="AE3085" i="1"/>
  <c r="AE2050" i="1"/>
  <c r="AE1445" i="1"/>
  <c r="AE1184" i="1"/>
  <c r="AE605" i="1"/>
  <c r="AE2058" i="1"/>
  <c r="AE2506" i="1"/>
  <c r="AE1804" i="1"/>
  <c r="AE1740" i="1"/>
  <c r="AE1199" i="1"/>
  <c r="AE1138" i="1"/>
  <c r="AE520" i="1"/>
  <c r="AE1976" i="1"/>
  <c r="AE1177" i="1"/>
  <c r="AE703" i="1"/>
  <c r="AE566" i="1"/>
  <c r="AE2340" i="1"/>
  <c r="AE1886" i="1"/>
  <c r="AE1623" i="1"/>
  <c r="AE2579" i="1"/>
  <c r="AE3098" i="1"/>
  <c r="AE2975" i="1"/>
  <c r="AE1360" i="1"/>
  <c r="AE705" i="1"/>
  <c r="AE283" i="1"/>
  <c r="AE71" i="1"/>
  <c r="AE2863" i="1"/>
  <c r="AE2791" i="1"/>
  <c r="AE2836" i="1"/>
  <c r="AE2811" i="1"/>
  <c r="AE2597" i="1"/>
  <c r="AE2489" i="1"/>
  <c r="AE2457" i="1"/>
  <c r="AE2301" i="1"/>
  <c r="AE2283" i="1"/>
  <c r="AE1947" i="1"/>
  <c r="AE1888" i="1"/>
  <c r="AE1863" i="1"/>
  <c r="AE1784" i="1"/>
  <c r="AE1520" i="1"/>
  <c r="AE1408" i="1"/>
  <c r="AE1289" i="1"/>
  <c r="AE1191" i="1"/>
  <c r="AE839" i="1"/>
  <c r="AE804" i="1"/>
  <c r="AE674" i="1"/>
  <c r="AE555" i="1"/>
  <c r="AE449" i="1"/>
  <c r="AE224" i="1"/>
  <c r="AE231" i="1"/>
  <c r="AE131" i="1"/>
  <c r="AE3089" i="1"/>
  <c r="AE2686" i="1"/>
  <c r="AE2876" i="1"/>
  <c r="AE2608" i="1"/>
  <c r="AE2646" i="1"/>
  <c r="AE2162" i="1"/>
  <c r="AE2450" i="1"/>
  <c r="AE2294" i="1"/>
  <c r="AE2374" i="1"/>
  <c r="AE1987" i="1"/>
  <c r="AE2130" i="1"/>
  <c r="AE1820" i="1"/>
  <c r="AE1550" i="1"/>
  <c r="AE1597" i="1"/>
  <c r="AE1380" i="1"/>
  <c r="AE1274" i="1"/>
  <c r="AE1147" i="1"/>
  <c r="AE912" i="1"/>
  <c r="AE676" i="1"/>
  <c r="AE667" i="1"/>
  <c r="AE666" i="1"/>
  <c r="AE408" i="1"/>
  <c r="AE337" i="1"/>
  <c r="AE361" i="1"/>
  <c r="AE257" i="1"/>
  <c r="AE204" i="1"/>
  <c r="AE138" i="1"/>
  <c r="AE3061" i="1"/>
  <c r="AE2993" i="1"/>
  <c r="AE3069" i="1"/>
  <c r="AE2822" i="1"/>
  <c r="AE2699" i="1"/>
  <c r="AE2737" i="1"/>
  <c r="AE2377" i="1"/>
  <c r="AE2541" i="1"/>
  <c r="AE2385" i="1"/>
  <c r="AE2367" i="1"/>
  <c r="AE1923" i="1"/>
  <c r="AE2078" i="1"/>
  <c r="AE1920" i="1"/>
  <c r="AE1643" i="1"/>
  <c r="AE1708" i="1"/>
  <c r="AE1631" i="1"/>
  <c r="AE1407" i="1"/>
  <c r="AE1233" i="1"/>
  <c r="AE1060" i="1"/>
  <c r="AE1075" i="1"/>
  <c r="AE921" i="1"/>
  <c r="AE701" i="1"/>
  <c r="AE571" i="1"/>
  <c r="AE597" i="1"/>
  <c r="AE720" i="1"/>
  <c r="AE537" i="1"/>
  <c r="AE419" i="1"/>
  <c r="AE16" i="1"/>
  <c r="AE2977" i="1"/>
  <c r="AE2940" i="1"/>
  <c r="AE3062" i="1"/>
  <c r="AE2764" i="1"/>
  <c r="AE2704" i="1"/>
  <c r="AE2566" i="1"/>
  <c r="AE2284" i="1"/>
  <c r="AE2280" i="1"/>
  <c r="AE2260" i="1"/>
  <c r="AE2071" i="1"/>
  <c r="AE2214" i="1"/>
  <c r="AE1832" i="1"/>
  <c r="AE1567" i="1"/>
  <c r="AE1486" i="1"/>
  <c r="AE1413" i="1"/>
  <c r="AE1190" i="1"/>
  <c r="AE1035" i="1"/>
  <c r="AE1095" i="1"/>
  <c r="AE878" i="1"/>
  <c r="AE791" i="1"/>
  <c r="AE677" i="1"/>
  <c r="AE706" i="1"/>
  <c r="AE351" i="1"/>
  <c r="AE428" i="1"/>
  <c r="AE330" i="1"/>
  <c r="AE233" i="1"/>
  <c r="AE28" i="1"/>
  <c r="AE3077" i="1"/>
  <c r="AE3055" i="1"/>
  <c r="AE2757" i="1"/>
  <c r="AE2893" i="1"/>
  <c r="AE2277" i="1"/>
  <c r="AE2273" i="1"/>
  <c r="AE2217" i="1"/>
  <c r="AE1966" i="1"/>
  <c r="AE2004" i="1"/>
  <c r="AE1724" i="1"/>
  <c r="AE1626" i="1"/>
  <c r="AE1560" i="1"/>
  <c r="AE1379" i="1"/>
  <c r="AE1136" i="1"/>
  <c r="AE1126" i="1"/>
  <c r="AE953" i="1"/>
  <c r="AE904" i="1"/>
  <c r="AE671" i="1"/>
  <c r="AE645" i="1"/>
  <c r="AE322" i="1"/>
  <c r="AE421" i="1"/>
  <c r="AE436" i="1"/>
  <c r="AE83" i="1"/>
  <c r="AE195" i="1"/>
  <c r="AE2678" i="1"/>
  <c r="AE2368" i="1"/>
  <c r="AE2444" i="1"/>
  <c r="AE2642" i="1"/>
  <c r="AE2330" i="1"/>
  <c r="AE1821" i="1"/>
  <c r="AE1300" i="1"/>
  <c r="AE803" i="1"/>
  <c r="AE577" i="1"/>
  <c r="AE100" i="1"/>
  <c r="AE2793" i="1"/>
  <c r="AE2263" i="1"/>
  <c r="AE1858" i="1"/>
  <c r="AE1159" i="1"/>
  <c r="AE288" i="1"/>
  <c r="AE3042" i="1"/>
  <c r="AE2561" i="1"/>
  <c r="AE1390" i="1"/>
  <c r="AE511" i="1"/>
  <c r="AE347" i="1"/>
  <c r="AE3076" i="1"/>
  <c r="AE2919" i="1"/>
  <c r="AE2602" i="1"/>
  <c r="AE2890" i="1"/>
  <c r="AE2830" i="1"/>
  <c r="AE2142" i="1"/>
  <c r="AE2312" i="1"/>
  <c r="AE2504" i="1"/>
  <c r="AE2225" i="1"/>
  <c r="AE2274" i="1"/>
  <c r="AE1836" i="1"/>
  <c r="AE2099" i="1"/>
  <c r="AE2144" i="1"/>
  <c r="AE1762" i="1"/>
  <c r="AE1791" i="1"/>
  <c r="AE1729" i="1"/>
  <c r="AE1636" i="1"/>
  <c r="AE1412" i="1"/>
  <c r="AE1340" i="1"/>
  <c r="AE1187" i="1"/>
  <c r="AE1096" i="1"/>
  <c r="AE956" i="1"/>
  <c r="AE848" i="1"/>
  <c r="AE770" i="1"/>
  <c r="AE458" i="1"/>
  <c r="AE420" i="1"/>
  <c r="AE234" i="1"/>
  <c r="AE1914" i="1"/>
  <c r="AE1849" i="1"/>
  <c r="AE1600" i="1"/>
  <c r="AE877" i="1"/>
  <c r="AE2873" i="1"/>
  <c r="AE2914" i="1"/>
  <c r="AE2005" i="1"/>
  <c r="AE1793" i="1"/>
  <c r="AE1245" i="1"/>
  <c r="AE335" i="1"/>
  <c r="AE297" i="1"/>
  <c r="AE2096" i="1"/>
  <c r="AE1786" i="1"/>
  <c r="AE165" i="1"/>
  <c r="AE2928" i="1"/>
  <c r="AE2913" i="1"/>
  <c r="AE1991" i="1"/>
  <c r="AE2577" i="1"/>
  <c r="AE1904" i="1"/>
  <c r="AE459" i="1"/>
  <c r="AE2658" i="1"/>
  <c r="AE2703" i="1"/>
  <c r="AE2463" i="1"/>
  <c r="AE2462" i="1"/>
  <c r="AE1209" i="1"/>
  <c r="AE1119" i="1"/>
  <c r="AE946" i="1"/>
  <c r="AE3068" i="1"/>
  <c r="AE2987" i="1"/>
  <c r="AE1532" i="1"/>
  <c r="AE1464" i="1"/>
  <c r="AE2774" i="1"/>
  <c r="AE2538" i="1"/>
  <c r="AE2088" i="1"/>
  <c r="AE1706" i="1"/>
  <c r="AE1045" i="1"/>
  <c r="AE1073" i="1"/>
  <c r="AE603" i="1"/>
  <c r="AE525" i="1"/>
  <c r="AE1938" i="1"/>
  <c r="AE780" i="1"/>
  <c r="AE590" i="1"/>
  <c r="AE2514" i="1"/>
  <c r="AE1519" i="1"/>
  <c r="AE702" i="1"/>
  <c r="AE2917" i="1"/>
  <c r="AE2655" i="1"/>
  <c r="AE2924" i="1"/>
  <c r="AE2208" i="1"/>
  <c r="AE2234" i="1"/>
  <c r="AE1847" i="1"/>
  <c r="AE819" i="1"/>
  <c r="AE3019" i="1"/>
  <c r="AE2828" i="1"/>
  <c r="AE2693" i="1"/>
  <c r="AE2738" i="1"/>
  <c r="AE2713" i="1"/>
  <c r="AE2751" i="1"/>
  <c r="AE2391" i="1"/>
  <c r="AE2359" i="1"/>
  <c r="AE2190" i="1"/>
  <c r="AE2379" i="1"/>
  <c r="AE2137" i="1"/>
  <c r="AE1755" i="1"/>
  <c r="AE1789" i="1"/>
  <c r="AE1604" i="1"/>
  <c r="AE1374" i="1"/>
  <c r="AE1416" i="1"/>
  <c r="AE1189" i="1"/>
  <c r="AE1248" i="1"/>
  <c r="AE1036" i="1"/>
  <c r="AE687" i="1"/>
  <c r="AE651" i="1"/>
  <c r="AE734" i="1"/>
  <c r="AE507" i="1"/>
  <c r="AE354" i="1"/>
  <c r="AE264" i="1"/>
  <c r="AE312" i="1"/>
  <c r="AE9" i="1"/>
  <c r="AE3060" i="1"/>
  <c r="AE2961" i="1"/>
  <c r="AE2778" i="1"/>
  <c r="AE2491" i="1"/>
  <c r="AE2494" i="1"/>
  <c r="AE2352" i="1"/>
  <c r="AE2516" i="1"/>
  <c r="AE2276" i="1"/>
  <c r="AE1895" i="1"/>
  <c r="AE2032" i="1"/>
  <c r="AE1715" i="1"/>
  <c r="AE1638" i="1"/>
  <c r="AE1414" i="1"/>
  <c r="AE1401" i="1"/>
  <c r="AE1409" i="1"/>
  <c r="AE1049" i="1"/>
  <c r="AE801" i="1"/>
  <c r="AE919" i="1"/>
  <c r="AE772" i="1"/>
  <c r="AE628" i="1"/>
  <c r="AE521" i="1"/>
  <c r="AE440" i="1"/>
  <c r="AE241" i="1"/>
  <c r="AE305" i="1"/>
  <c r="AE84" i="1"/>
  <c r="AE3040" i="1"/>
  <c r="AE2949" i="1"/>
  <c r="AE2971" i="1"/>
  <c r="AE2724" i="1"/>
  <c r="AE2601" i="1"/>
  <c r="AE2639" i="1"/>
  <c r="AE2279" i="1"/>
  <c r="AE2443" i="1"/>
  <c r="AE2287" i="1"/>
  <c r="AE2269" i="1"/>
  <c r="AE1980" i="1"/>
  <c r="AE2205" i="1"/>
  <c r="AE1672" i="1"/>
  <c r="AE1494" i="1"/>
  <c r="AE1365" i="1"/>
  <c r="AE1328" i="1"/>
  <c r="AE1277" i="1"/>
  <c r="AE1234" i="1"/>
  <c r="AE891" i="1"/>
  <c r="AE899" i="1"/>
  <c r="AE733" i="1"/>
  <c r="AE730" i="1"/>
  <c r="AE745" i="1"/>
  <c r="AE519" i="1"/>
  <c r="AE399" i="1"/>
  <c r="AE316" i="1"/>
  <c r="AE47" i="1"/>
  <c r="AE62" i="1"/>
  <c r="AE3075" i="1"/>
  <c r="AE2964" i="1"/>
  <c r="AE2666" i="1"/>
  <c r="AE2606" i="1"/>
  <c r="AE2468" i="1"/>
  <c r="AE2534" i="1"/>
  <c r="AE2502" i="1"/>
  <c r="AE2236" i="1"/>
  <c r="AE1973" i="1"/>
  <c r="AE2116" i="1"/>
  <c r="AE1734" i="1"/>
  <c r="AE1768" i="1"/>
  <c r="AE1541" i="1"/>
  <c r="AE1608" i="1"/>
  <c r="AE1384" i="1"/>
  <c r="AE1267" i="1"/>
  <c r="AE1270" i="1"/>
  <c r="AE1325" i="1"/>
  <c r="AE1068" i="1"/>
  <c r="AE976" i="1"/>
  <c r="AE783" i="1"/>
  <c r="AE713" i="1"/>
  <c r="AE595" i="1"/>
  <c r="AE512" i="1"/>
  <c r="AE469" i="1"/>
  <c r="AE412" i="1"/>
  <c r="AE353" i="1"/>
  <c r="AE221" i="1"/>
  <c r="AE104" i="1"/>
  <c r="AE2979" i="1"/>
  <c r="AE2957" i="1"/>
  <c r="AE2659" i="1"/>
  <c r="AE2795" i="1"/>
  <c r="AE2461" i="1"/>
  <c r="AE2230" i="1"/>
  <c r="AE2495" i="1"/>
  <c r="AE3032" i="1"/>
  <c r="AE2845" i="1"/>
  <c r="AE2886" i="1"/>
  <c r="AE2270" i="1"/>
  <c r="AE1166" i="1"/>
  <c r="AE994" i="1"/>
  <c r="AE1083" i="1"/>
  <c r="AE3063" i="1"/>
  <c r="AE2243" i="1"/>
  <c r="AE2091" i="1"/>
  <c r="AE1823" i="1"/>
  <c r="AE872" i="1"/>
  <c r="AE794" i="1"/>
  <c r="AE30" i="1"/>
  <c r="AE35" i="1"/>
  <c r="AE1301" i="1"/>
  <c r="AE1013" i="1"/>
  <c r="AE2657" i="1"/>
  <c r="AE2695" i="1"/>
  <c r="AE2054" i="1"/>
  <c r="AE2202" i="1"/>
  <c r="AE1495" i="1"/>
  <c r="AE1235" i="1"/>
  <c r="AE835" i="1"/>
  <c r="AE634" i="1"/>
  <c r="AE389" i="1"/>
  <c r="AE2786" i="1"/>
  <c r="AE2172" i="1"/>
  <c r="AE1283" i="1"/>
  <c r="AE781" i="1"/>
  <c r="AE586" i="1"/>
  <c r="AE50" i="1"/>
  <c r="AE3005" i="1"/>
  <c r="AE3014" i="1"/>
  <c r="AE2400" i="1"/>
  <c r="AE2792" i="1"/>
  <c r="AE2732" i="1"/>
  <c r="AE2594" i="1"/>
  <c r="AE2406" i="1"/>
  <c r="AE2140" i="1"/>
  <c r="AE2001" i="1"/>
  <c r="AE2046" i="1"/>
  <c r="AE1551" i="1"/>
  <c r="AE1693" i="1"/>
  <c r="AE1681" i="1"/>
  <c r="AE1522" i="1"/>
  <c r="AE1396" i="1"/>
  <c r="AE1423" i="1"/>
  <c r="AE1097" i="1"/>
  <c r="AE1255" i="1"/>
  <c r="AE996" i="1"/>
  <c r="AE988" i="1"/>
  <c r="AE933" i="1"/>
  <c r="AE618" i="1"/>
  <c r="AE531" i="1"/>
  <c r="AE439" i="1"/>
  <c r="AE175" i="1"/>
  <c r="AE153" i="1"/>
  <c r="AE26" i="1"/>
  <c r="AE3066" i="1"/>
  <c r="AE1725" i="1"/>
  <c r="AE1654" i="1"/>
  <c r="AE1329" i="1"/>
  <c r="AE290" i="1"/>
  <c r="AE2894" i="1"/>
  <c r="AE2775" i="1"/>
  <c r="AE2255" i="1"/>
  <c r="AE1907" i="1"/>
  <c r="AE1324" i="1"/>
  <c r="AE1237" i="1"/>
  <c r="AE544" i="1"/>
  <c r="AE438" i="1"/>
  <c r="AE2887" i="1"/>
  <c r="AE2907" i="1"/>
  <c r="AE1998" i="1"/>
  <c r="AE2146" i="1"/>
  <c r="AE1489" i="1"/>
  <c r="AE301" i="1"/>
  <c r="AE3045" i="1"/>
  <c r="AE1704" i="1"/>
  <c r="AE1579" i="1"/>
  <c r="AE851" i="1"/>
  <c r="AE445" i="1"/>
  <c r="AE314" i="1"/>
  <c r="AE291" i="1"/>
  <c r="AE2910" i="1"/>
  <c r="AE2906" i="1"/>
  <c r="AE3002" i="1"/>
  <c r="AE3092" i="1"/>
  <c r="AE2605" i="1"/>
  <c r="AE2176" i="1"/>
  <c r="AE1349" i="1"/>
  <c r="AE3083" i="1"/>
  <c r="AE1533" i="1"/>
  <c r="AE1606" i="1"/>
  <c r="AE198" i="1"/>
  <c r="AE15" i="1"/>
  <c r="AE2834" i="1"/>
  <c r="AE2676" i="1"/>
  <c r="AE1945" i="1"/>
  <c r="AE1983" i="1"/>
  <c r="AE1472" i="1"/>
  <c r="AE591" i="1"/>
  <c r="AE657" i="1"/>
  <c r="AE840" i="1"/>
  <c r="AE27" i="1"/>
  <c r="AE2630" i="1"/>
  <c r="AE2416" i="1"/>
  <c r="AE1424" i="1"/>
  <c r="AE1130" i="1"/>
  <c r="AE109" i="1"/>
  <c r="AE2779" i="1"/>
  <c r="AE3107" i="1"/>
  <c r="AE2789" i="1"/>
  <c r="AE1781" i="1"/>
  <c r="AE1732" i="1"/>
  <c r="AE1182" i="1"/>
  <c r="AE3067" i="1"/>
  <c r="AE2591" i="1"/>
  <c r="AE2640" i="1"/>
  <c r="AE2615" i="1"/>
  <c r="AE2653" i="1"/>
  <c r="AE2293" i="1"/>
  <c r="AE2257" i="1"/>
  <c r="AE2523" i="1"/>
  <c r="AE2267" i="1"/>
  <c r="AE1843" i="1"/>
  <c r="AE2092" i="1"/>
  <c r="AE2039" i="1"/>
  <c r="AE1691" i="1"/>
  <c r="AE1421" i="1"/>
  <c r="AE1197" i="1"/>
  <c r="AE1152" i="1"/>
  <c r="AE1051" i="1"/>
  <c r="AE961" i="1"/>
  <c r="AE763" i="1"/>
  <c r="AE700" i="1"/>
  <c r="AE624" i="1"/>
  <c r="AE441" i="1"/>
  <c r="AE413" i="1"/>
  <c r="AE248" i="1"/>
  <c r="AE197" i="1"/>
  <c r="AE90" i="1"/>
  <c r="AE2962" i="1"/>
  <c r="AE2680" i="1"/>
  <c r="AE2816" i="1"/>
  <c r="AE2242" i="1"/>
  <c r="AE2396" i="1"/>
  <c r="AE2418" i="1"/>
  <c r="AE2372" i="1"/>
  <c r="AE1893" i="1"/>
  <c r="AE1927" i="1"/>
  <c r="AE1695" i="1"/>
  <c r="AE1679" i="1"/>
  <c r="AE1492" i="1"/>
  <c r="AE1381" i="1"/>
  <c r="AE1306" i="1"/>
  <c r="AE1082" i="1"/>
  <c r="AE853" i="1"/>
  <c r="AE884" i="1"/>
  <c r="AE805" i="1"/>
  <c r="AE644" i="1"/>
  <c r="AE562" i="1"/>
  <c r="AE402" i="1"/>
  <c r="AE217" i="1"/>
  <c r="AE190" i="1"/>
  <c r="AE66" i="1"/>
  <c r="AE3054" i="1"/>
  <c r="AE2777" i="1"/>
  <c r="AE2626" i="1"/>
  <c r="AE2484" i="1"/>
  <c r="AE2487" i="1"/>
  <c r="AE2345" i="1"/>
  <c r="AE2509" i="1"/>
  <c r="AE2238" i="1"/>
  <c r="AE2086" i="1"/>
  <c r="AE1688" i="1"/>
  <c r="AE1574" i="1"/>
  <c r="AE1499" i="1"/>
  <c r="AE1420" i="1"/>
  <c r="AE1120" i="1"/>
  <c r="AE936" i="1"/>
  <c r="AE995" i="1"/>
  <c r="AE910" i="1"/>
  <c r="AE683" i="1"/>
  <c r="AE598" i="1"/>
  <c r="AE647" i="1"/>
  <c r="AE422" i="1"/>
  <c r="AE368" i="1"/>
  <c r="AE223" i="1"/>
  <c r="AE145" i="1"/>
  <c r="AE58" i="1"/>
  <c r="AE3046" i="1"/>
  <c r="AE2770" i="1"/>
  <c r="AE2815" i="1"/>
  <c r="AE2790" i="1"/>
  <c r="AE2585" i="1"/>
  <c r="AE2370" i="1"/>
  <c r="AE2436" i="1"/>
  <c r="AE2404" i="1"/>
  <c r="AE2351" i="1"/>
  <c r="AE1875" i="1"/>
  <c r="AE1891" i="1"/>
  <c r="AE2011" i="1"/>
  <c r="AE1829" i="1"/>
  <c r="AE1627" i="1"/>
  <c r="AE1466" i="1"/>
  <c r="AE1432" i="1"/>
  <c r="AE1165" i="1"/>
  <c r="AE1227" i="1"/>
  <c r="AE876" i="1"/>
  <c r="AE708" i="1"/>
  <c r="AE596" i="1"/>
  <c r="AE738" i="1"/>
  <c r="AE523" i="1"/>
  <c r="AE443" i="1"/>
  <c r="AE54" i="1"/>
  <c r="AE3109" i="1"/>
  <c r="AE2942" i="1"/>
  <c r="AE2881" i="1"/>
  <c r="AE2697" i="1"/>
  <c r="AE2363" i="1"/>
  <c r="AE2527" i="1"/>
  <c r="AE2397" i="1"/>
  <c r="AE2747" i="1"/>
  <c r="AE2788" i="1"/>
  <c r="AE1386" i="1"/>
  <c r="AE1256" i="1"/>
  <c r="AE1311" i="1"/>
  <c r="AE2182" i="1"/>
  <c r="AE2481" i="1"/>
  <c r="AE1552" i="1"/>
  <c r="AE714" i="1"/>
  <c r="AE1861" i="1"/>
  <c r="AE2780" i="1"/>
  <c r="AE2572" i="1"/>
  <c r="AE1956" i="1"/>
  <c r="AE1431" i="1"/>
  <c r="AE1397" i="1"/>
  <c r="AE938" i="1"/>
  <c r="AE387" i="1"/>
  <c r="AE2688" i="1"/>
  <c r="AE1721" i="1"/>
  <c r="AE216" i="1"/>
  <c r="AE2819" i="1"/>
  <c r="AE2909" i="1"/>
  <c r="AE3036" i="1"/>
  <c r="AE2694" i="1"/>
  <c r="AE2634" i="1"/>
  <c r="AE2496" i="1"/>
  <c r="AE2464" i="1"/>
  <c r="AE2308" i="1"/>
  <c r="AE2486" i="1"/>
  <c r="AE2042" i="1"/>
  <c r="AE1899" i="1"/>
  <c r="AE1941" i="1"/>
  <c r="AE1796" i="1"/>
  <c r="AE1595" i="1"/>
  <c r="AE1611" i="1"/>
  <c r="AE1415" i="1"/>
  <c r="AE1204" i="1"/>
  <c r="AE1025" i="1"/>
  <c r="AE998" i="1"/>
  <c r="AE831" i="1"/>
  <c r="AE897" i="1"/>
  <c r="AE728" i="1"/>
  <c r="AE546" i="1"/>
  <c r="AE455" i="1"/>
  <c r="AE341" i="1"/>
  <c r="AE471" i="1"/>
  <c r="AE319" i="1"/>
  <c r="AE124" i="1"/>
  <c r="AE2921" i="1"/>
  <c r="AE2213" i="1"/>
  <c r="AE1854" i="1"/>
  <c r="AE1102" i="1"/>
  <c r="AE1252" i="1"/>
  <c r="AE812" i="1"/>
  <c r="AE315" i="1"/>
  <c r="AE3030" i="1"/>
  <c r="AE2677" i="1"/>
  <c r="AE2153" i="1"/>
  <c r="AE1496" i="1"/>
  <c r="AE1000" i="1"/>
  <c r="AE64" i="1"/>
  <c r="AE3052" i="1"/>
  <c r="AE1171" i="1"/>
  <c r="AE847" i="1"/>
  <c r="AE854" i="1"/>
  <c r="AE830" i="1"/>
  <c r="AE431" i="1"/>
  <c r="AE1879" i="1"/>
  <c r="AE615" i="1"/>
  <c r="AE304" i="1"/>
  <c r="AE342" i="1"/>
  <c r="AE2994" i="1"/>
  <c r="AE2848" i="1"/>
  <c r="AE1557" i="1"/>
  <c r="AE1468" i="1"/>
  <c r="AE1356" i="1"/>
  <c r="AE162" i="1"/>
  <c r="AE2545" i="1"/>
  <c r="AE1845" i="1"/>
  <c r="AE1092" i="1"/>
  <c r="AE939" i="1"/>
  <c r="AE403" i="1"/>
  <c r="AE155" i="1"/>
  <c r="AE2736" i="1"/>
  <c r="AE1827" i="1"/>
  <c r="AE1323" i="1"/>
  <c r="AE1172" i="1"/>
  <c r="AE768" i="1"/>
  <c r="AE602" i="1"/>
  <c r="AE82" i="1"/>
  <c r="AE3010" i="1"/>
  <c r="AE2637" i="1"/>
  <c r="AE2227" i="1"/>
  <c r="AE1333" i="1"/>
  <c r="AE17" i="1"/>
  <c r="AE2526" i="1"/>
  <c r="AE1982" i="1"/>
  <c r="AE1443" i="1"/>
  <c r="AE885" i="1"/>
  <c r="AE594" i="1"/>
  <c r="AE259" i="1"/>
  <c r="AE105" i="1"/>
  <c r="AE2183" i="1"/>
  <c r="AE2868" i="1"/>
  <c r="AE2691" i="1"/>
  <c r="AE2567" i="1"/>
  <c r="AE2194" i="1"/>
  <c r="AE2167" i="1"/>
  <c r="AE1607" i="1"/>
  <c r="AE1322" i="1"/>
  <c r="AE979" i="1"/>
  <c r="AE966" i="1"/>
  <c r="AE311" i="1"/>
  <c r="AE2969" i="1"/>
  <c r="AE2968" i="1"/>
  <c r="AE2386" i="1"/>
  <c r="AE2883" i="1"/>
  <c r="AE2498" i="1"/>
  <c r="AE2501" i="1"/>
  <c r="AE2425" i="1"/>
  <c r="AE2133" i="1"/>
  <c r="AE1994" i="1"/>
  <c r="AE1934" i="1"/>
  <c r="AE1641" i="1"/>
  <c r="AE1752" i="1"/>
  <c r="AE1497" i="1"/>
  <c r="AE1503" i="1"/>
  <c r="AE1372" i="1"/>
  <c r="AE1154" i="1"/>
  <c r="AE997" i="1"/>
  <c r="AE841" i="1"/>
  <c r="AE698" i="1"/>
  <c r="AE524" i="1"/>
  <c r="AE336" i="1"/>
  <c r="AE52" i="1"/>
  <c r="AE44" i="1"/>
  <c r="AE70" i="1"/>
  <c r="AE3022" i="1"/>
  <c r="AE2568" i="1"/>
  <c r="AE2718" i="1"/>
  <c r="AE2580" i="1"/>
  <c r="AE2298" i="1"/>
  <c r="AE2204" i="1"/>
  <c r="AE2320" i="1"/>
  <c r="AE2250" i="1"/>
  <c r="AE2136" i="1"/>
  <c r="AE2212" i="1"/>
  <c r="AE1777" i="1"/>
  <c r="AE1581" i="1"/>
  <c r="AE1514" i="1"/>
  <c r="AE1427" i="1"/>
  <c r="AE1066" i="1"/>
  <c r="AE1192" i="1"/>
  <c r="AE824" i="1"/>
  <c r="AE882" i="1"/>
  <c r="AE718" i="1"/>
  <c r="AE691" i="1"/>
  <c r="AE727" i="1"/>
  <c r="AE500" i="1"/>
  <c r="AE293" i="1"/>
  <c r="AE334" i="1"/>
  <c r="AE239" i="1"/>
  <c r="AE183" i="1"/>
  <c r="AE3053" i="1"/>
  <c r="AE2679" i="1"/>
  <c r="AE2869" i="1"/>
  <c r="AE2809" i="1"/>
  <c r="AE2569" i="1"/>
  <c r="AE2389" i="1"/>
  <c r="AE2253" i="1"/>
  <c r="AE2411" i="1"/>
  <c r="AE2358" i="1"/>
  <c r="AE1870" i="1"/>
  <c r="AE2048" i="1"/>
  <c r="AE1981" i="1"/>
  <c r="AE1770" i="1"/>
  <c r="AE1543" i="1"/>
  <c r="AE1493" i="1"/>
  <c r="AE1391" i="1"/>
  <c r="AE1439" i="1"/>
  <c r="AE1037" i="1"/>
  <c r="AE617" i="1"/>
  <c r="AE659" i="1"/>
  <c r="AE510" i="1"/>
  <c r="AE418" i="1"/>
  <c r="AE298" i="1"/>
  <c r="AE11" i="1"/>
  <c r="AE3114" i="1"/>
  <c r="AE2948" i="1"/>
  <c r="AE2947" i="1"/>
  <c r="AE2672" i="1"/>
  <c r="AE2717" i="1"/>
  <c r="AE2692" i="1"/>
  <c r="AE2730" i="1"/>
  <c r="AE2272" i="1"/>
  <c r="AE2338" i="1"/>
  <c r="AE2306" i="1"/>
  <c r="AE2246" i="1"/>
  <c r="AE2122" i="1"/>
  <c r="AE1913" i="1"/>
  <c r="AE1650" i="1"/>
  <c r="AE1731" i="1"/>
  <c r="AE1633" i="1"/>
  <c r="AE1506" i="1"/>
  <c r="AE1485" i="1"/>
  <c r="AE1528" i="1"/>
  <c r="AE1169" i="1"/>
  <c r="AE1030" i="1"/>
  <c r="AE989" i="1"/>
  <c r="AE757" i="1"/>
  <c r="AE740" i="1"/>
  <c r="AE640" i="1"/>
  <c r="AE392" i="1"/>
  <c r="AE243" i="1"/>
  <c r="AE38" i="1"/>
  <c r="AE152" i="1"/>
  <c r="AE3110" i="1"/>
  <c r="AE2938" i="1"/>
  <c r="AE2763" i="1"/>
  <c r="AE2808" i="1"/>
  <c r="AE2783" i="1"/>
  <c r="AE2723" i="1"/>
  <c r="AE2265" i="1"/>
  <c r="AE2429" i="1"/>
  <c r="AE2299" i="1"/>
  <c r="AE3070" i="1"/>
  <c r="AE1651" i="1"/>
  <c r="AE277" i="1"/>
  <c r="AE2513" i="1"/>
  <c r="AE894" i="1"/>
  <c r="AE2635" i="1"/>
  <c r="AE1866" i="1"/>
  <c r="AE2209" i="1"/>
  <c r="AE2682" i="1"/>
  <c r="AE1316" i="1"/>
  <c r="AE925" i="1"/>
  <c r="AE306" i="1"/>
  <c r="AE2532" i="1"/>
  <c r="AE1816" i="1"/>
  <c r="AE1824" i="1"/>
  <c r="AE2915" i="1"/>
  <c r="AE2715" i="1"/>
  <c r="AE2247" i="1"/>
  <c r="AE2866" i="1"/>
  <c r="AE2201" i="1"/>
  <c r="AE2248" i="1"/>
  <c r="AE1586" i="1"/>
  <c r="AE880" i="1"/>
  <c r="AE3016" i="1"/>
  <c r="AE2139" i="1"/>
  <c r="AE85" i="1"/>
  <c r="AE1648" i="1"/>
  <c r="AE1565" i="1"/>
  <c r="AE1594" i="1"/>
  <c r="AE93" i="1"/>
  <c r="AE130" i="1"/>
  <c r="AE41" i="1"/>
  <c r="AE2781" i="1"/>
  <c r="AE2447" i="1"/>
  <c r="AE1811" i="1"/>
  <c r="AE1747" i="1"/>
  <c r="AE1206" i="1"/>
  <c r="AE984" i="1"/>
  <c r="AE401" i="1"/>
  <c r="AE2980" i="1"/>
  <c r="AE2332" i="1"/>
  <c r="AE1383" i="1"/>
  <c r="AE1326" i="1"/>
  <c r="AE932" i="1"/>
  <c r="AE688" i="1"/>
  <c r="AE176" i="1"/>
  <c r="AE180" i="1"/>
  <c r="AE2533" i="1"/>
  <c r="AE1598" i="1"/>
  <c r="AE1660" i="1"/>
  <c r="AE1008" i="1"/>
  <c r="AE67" i="1"/>
  <c r="AE3064" i="1"/>
  <c r="AE2650" i="1"/>
  <c r="AE1228" i="1"/>
  <c r="AE643" i="1"/>
  <c r="AE2618" i="1"/>
  <c r="AE2466" i="1"/>
  <c r="AE2324" i="1"/>
  <c r="AE2292" i="1"/>
  <c r="AE1898" i="1"/>
  <c r="AE2108" i="1"/>
  <c r="AE2125" i="1"/>
  <c r="AE2065" i="1"/>
  <c r="AE1749" i="1"/>
  <c r="AE1685" i="1"/>
  <c r="AE1535" i="1"/>
  <c r="AE1357" i="1"/>
  <c r="AE1313" i="1"/>
  <c r="AE1307" i="1"/>
  <c r="AE1264" i="1"/>
  <c r="AE1099" i="1"/>
  <c r="AE962" i="1"/>
  <c r="AE777" i="1"/>
  <c r="AE584" i="1"/>
  <c r="AE515" i="1"/>
  <c r="AE487" i="1"/>
  <c r="AE374" i="1"/>
  <c r="AE429" i="1"/>
  <c r="AE102" i="1"/>
  <c r="AE2995" i="1"/>
  <c r="AE2838" i="1"/>
  <c r="AE1859" i="1"/>
  <c r="AE911" i="1"/>
  <c r="AE607" i="1"/>
  <c r="AE308" i="1"/>
  <c r="AE128" i="1"/>
  <c r="AE2733" i="1"/>
  <c r="AE2241" i="1"/>
  <c r="AE1963" i="1"/>
  <c r="AE965" i="1"/>
  <c r="AE318" i="1"/>
  <c r="AE3047" i="1"/>
  <c r="AE3108" i="1"/>
  <c r="AE2735" i="1"/>
  <c r="AE2878" i="1"/>
  <c r="AE2755" i="1"/>
  <c r="AE2554" i="1"/>
  <c r="AE2335" i="1"/>
  <c r="AE2134" i="1"/>
  <c r="AE2441" i="1"/>
  <c r="AE2325" i="1"/>
  <c r="AE2036" i="1"/>
  <c r="AE2081" i="1"/>
  <c r="AE1699" i="1"/>
  <c r="AE1733" i="1"/>
  <c r="AE1592" i="1"/>
  <c r="AE1447" i="1"/>
  <c r="AE1376" i="1"/>
  <c r="AE1286" i="1"/>
  <c r="AE1011" i="1"/>
  <c r="AE1031" i="1"/>
  <c r="AE838" i="1"/>
  <c r="AE789" i="1"/>
  <c r="AE642" i="1"/>
  <c r="AE650" i="1"/>
  <c r="AE302" i="1"/>
  <c r="AE160" i="1"/>
  <c r="AE158" i="1"/>
  <c r="AE2728" i="1"/>
  <c r="AE1890" i="1"/>
  <c r="AE1642" i="1"/>
  <c r="AE1014" i="1"/>
  <c r="AE806" i="1"/>
  <c r="AE547" i="1"/>
  <c r="AE2960" i="1"/>
  <c r="AE2156" i="1"/>
  <c r="AE2199" i="1"/>
  <c r="AE2518" i="1"/>
  <c r="AE2056" i="1"/>
  <c r="AE1273" i="1"/>
  <c r="AE825" i="1"/>
  <c r="AE545" i="1"/>
  <c r="AE3043" i="1"/>
  <c r="AE2701" i="1"/>
  <c r="AE2765" i="1"/>
  <c r="AE2124" i="1"/>
  <c r="AE1961" i="1"/>
  <c r="AE1583" i="1"/>
  <c r="AE1666" i="1"/>
  <c r="AE1469" i="1"/>
  <c r="AE1254" i="1"/>
  <c r="AE1364" i="1"/>
  <c r="AE1065" i="1"/>
  <c r="AE686" i="1"/>
  <c r="AE778" i="1"/>
  <c r="AE561" i="1"/>
  <c r="AE2453" i="1"/>
  <c r="AE2161" i="1"/>
  <c r="AE2022" i="1"/>
  <c r="AE2067" i="1"/>
  <c r="AE1894" i="1"/>
  <c r="AE1812" i="1"/>
  <c r="AE1555" i="1"/>
  <c r="AE1433" i="1"/>
  <c r="AE1298" i="1"/>
  <c r="AE1225" i="1"/>
  <c r="AE1101" i="1"/>
  <c r="AE1118" i="1"/>
  <c r="AE864" i="1"/>
  <c r="AE793" i="1"/>
  <c r="AE552" i="1"/>
  <c r="AE345" i="1"/>
  <c r="AE240" i="1"/>
  <c r="AE174" i="1"/>
  <c r="AE340" i="1"/>
  <c r="AE107" i="1"/>
  <c r="AE3050" i="1"/>
  <c r="AE2616" i="1"/>
  <c r="AE2661" i="1"/>
  <c r="AE2636" i="1"/>
  <c r="AE2500" i="1"/>
  <c r="AE1985" i="1"/>
  <c r="AE1776" i="1"/>
  <c r="AE1810" i="1"/>
  <c r="AE1476" i="1"/>
  <c r="AE1549" i="1"/>
  <c r="AE1351" i="1"/>
  <c r="AE1077" i="1"/>
  <c r="AE920" i="1"/>
  <c r="AE564" i="1"/>
  <c r="AE300" i="1"/>
  <c r="AE269" i="1"/>
  <c r="AE140" i="1"/>
  <c r="AE2698" i="1"/>
  <c r="AE2197" i="1"/>
  <c r="AE2141" i="1"/>
  <c r="AE1662" i="1"/>
  <c r="AE1855" i="1"/>
  <c r="AE427" i="1"/>
  <c r="AE276" i="1"/>
  <c r="AE326" i="1"/>
  <c r="AE19" i="1"/>
  <c r="AE1760" i="1"/>
  <c r="AE99" i="1"/>
  <c r="AE2510" i="1"/>
  <c r="AE2420" i="1"/>
  <c r="AE1958" i="1"/>
  <c r="AE1671" i="1"/>
  <c r="AE572" i="1"/>
  <c r="AE2953" i="1"/>
  <c r="AE2945" i="1"/>
  <c r="AE2603" i="1"/>
  <c r="AE2206" i="1"/>
  <c r="AE2254" i="1"/>
  <c r="AE2026" i="1"/>
  <c r="AE1948" i="1"/>
  <c r="AE1538" i="1"/>
  <c r="AE1403" i="1"/>
  <c r="AE1205" i="1"/>
  <c r="AE1168" i="1"/>
  <c r="AE896" i="1"/>
  <c r="AE723" i="1"/>
  <c r="AE619" i="1"/>
  <c r="AE2355" i="1"/>
  <c r="AE2063" i="1"/>
  <c r="AE1924" i="1"/>
  <c r="AE1962" i="1"/>
  <c r="AE1783" i="1"/>
  <c r="AE1714" i="1"/>
  <c r="AE1616" i="1"/>
  <c r="AE1578" i="1"/>
  <c r="AE1295" i="1"/>
  <c r="AE1246" i="1"/>
  <c r="AE1272" i="1"/>
  <c r="AE1185" i="1"/>
  <c r="AE1079" i="1"/>
  <c r="AE1004" i="1"/>
  <c r="AE927" i="1"/>
  <c r="AE924" i="1"/>
  <c r="AE756" i="1"/>
  <c r="AE553" i="1"/>
  <c r="AE470" i="1"/>
  <c r="AE460" i="1"/>
  <c r="AE375" i="1"/>
  <c r="AE86" i="1"/>
  <c r="AE229" i="1"/>
  <c r="AE3104" i="1"/>
  <c r="AE2932" i="1"/>
  <c r="AE2952" i="1"/>
  <c r="AE2512" i="1"/>
  <c r="AE2904" i="1"/>
  <c r="AE2844" i="1"/>
  <c r="AE2235" i="1"/>
  <c r="AE2402" i="1"/>
  <c r="AE1968" i="1"/>
  <c r="AE1864" i="1"/>
  <c r="AE1712" i="1"/>
  <c r="AE1577" i="1"/>
  <c r="AE1319" i="1"/>
  <c r="AE1437" i="1"/>
  <c r="AE1179" i="1"/>
  <c r="AE1110" i="1"/>
  <c r="AE799" i="1"/>
  <c r="AE662" i="1"/>
  <c r="AE682" i="1"/>
  <c r="AE346" i="1"/>
  <c r="AE135" i="1"/>
  <c r="AE2600" i="1"/>
  <c r="AE2344" i="1"/>
  <c r="AE1846" i="1"/>
  <c r="AE1874" i="1"/>
  <c r="AE1772" i="1"/>
  <c r="AE1799" i="1"/>
  <c r="AE1617" i="1"/>
  <c r="AE1393" i="1"/>
  <c r="AE1478" i="1"/>
  <c r="AE1195" i="1"/>
  <c r="AE1224" i="1"/>
  <c r="AE1024" i="1"/>
  <c r="AE942" i="1"/>
  <c r="AE907" i="1"/>
  <c r="AE776" i="1"/>
  <c r="AE578" i="1"/>
  <c r="AE593" i="1"/>
  <c r="AE405" i="1"/>
  <c r="AE108" i="1"/>
  <c r="AE157" i="1"/>
  <c r="AE25" i="1"/>
  <c r="AE2649" i="1"/>
  <c r="AE32" i="1"/>
  <c r="AE3091" i="1"/>
  <c r="AE2965" i="1"/>
  <c r="AE3041" i="1"/>
  <c r="AE2309" i="1"/>
  <c r="AE2584" i="1"/>
  <c r="AE2349" i="1"/>
  <c r="AE2415" i="1"/>
  <c r="AE2383" i="1"/>
  <c r="AE1993" i="1"/>
  <c r="AE1952" i="1"/>
  <c r="AE2095" i="1"/>
  <c r="AE1645" i="1"/>
  <c r="AE1808" i="1"/>
  <c r="AE1527" i="1"/>
  <c r="AE1470" i="1"/>
  <c r="AE1358" i="1"/>
  <c r="AE1210" i="1"/>
  <c r="AE1107" i="1"/>
  <c r="AE958" i="1"/>
  <c r="AE761" i="1"/>
  <c r="AE751" i="1"/>
  <c r="AE656" i="1"/>
  <c r="AE664" i="1"/>
  <c r="AE365" i="1"/>
  <c r="AE199" i="1"/>
  <c r="AE119" i="1"/>
  <c r="AE63" i="1"/>
  <c r="AE3018" i="1"/>
  <c r="AE2842" i="1"/>
  <c r="AE2939" i="1"/>
  <c r="AE2598" i="1"/>
  <c r="AE2638" i="1"/>
  <c r="AE2547" i="1"/>
  <c r="AE2440" i="1"/>
  <c r="AE2408" i="1"/>
  <c r="AE2474" i="1"/>
  <c r="AE2084" i="1"/>
  <c r="AE1652" i="1"/>
  <c r="AE1801" i="1"/>
  <c r="AE1596" i="1"/>
  <c r="AE1558" i="1"/>
  <c r="AE1457" i="1"/>
  <c r="AE1178" i="1"/>
  <c r="AE1203" i="1"/>
  <c r="AE1040" i="1"/>
  <c r="AE968" i="1"/>
  <c r="AE855" i="1"/>
  <c r="AE567" i="1"/>
  <c r="AE492" i="1"/>
  <c r="AE484" i="1"/>
  <c r="AE400" i="1"/>
  <c r="AE394" i="1"/>
  <c r="AE142" i="1"/>
  <c r="AE147" i="1"/>
  <c r="AE2981" i="1"/>
  <c r="AE2824" i="1"/>
  <c r="AE2185" i="1"/>
  <c r="AE1657" i="1"/>
  <c r="AE964" i="1"/>
  <c r="AE589" i="1"/>
  <c r="AE1837" i="1"/>
  <c r="AE1314" i="1"/>
  <c r="AE985" i="1"/>
  <c r="AE613" i="1"/>
  <c r="AE22" i="1"/>
  <c r="AE2972" i="1"/>
  <c r="AE3048" i="1"/>
  <c r="AE2750" i="1"/>
  <c r="AE2690" i="1"/>
  <c r="AE2552" i="1"/>
  <c r="AE2237" i="1"/>
  <c r="AE2364" i="1"/>
  <c r="AE2346" i="1"/>
  <c r="AE1852" i="1"/>
  <c r="AE2057" i="1"/>
  <c r="AE2200" i="1"/>
  <c r="AE1720" i="1"/>
  <c r="AE1815" i="1"/>
  <c r="AE1529" i="1"/>
  <c r="AE1395" i="1"/>
  <c r="AE1363" i="1"/>
  <c r="AE1399" i="1"/>
  <c r="AE1144" i="1"/>
  <c r="AE1213" i="1"/>
  <c r="AE1054" i="1"/>
  <c r="AE975" i="1"/>
  <c r="AE944" i="1"/>
  <c r="AE754" i="1"/>
  <c r="AE753" i="1"/>
  <c r="AE724" i="1"/>
  <c r="AE496" i="1"/>
  <c r="AE473" i="1"/>
  <c r="AE279" i="1"/>
  <c r="AE207" i="1"/>
  <c r="AE23" i="1"/>
  <c r="AE2941" i="1"/>
  <c r="AE2892" i="1"/>
  <c r="AE1788" i="1"/>
  <c r="AE1547" i="1"/>
  <c r="AE1202" i="1"/>
  <c r="AE1007" i="1"/>
  <c r="AE149" i="1"/>
  <c r="AE2192" i="1"/>
  <c r="AE1375" i="1"/>
  <c r="AE273" i="1"/>
  <c r="AE29" i="1"/>
  <c r="AE2973" i="1"/>
  <c r="AE2827" i="1"/>
  <c r="AE2576" i="1"/>
  <c r="AE2595" i="1"/>
  <c r="AE2543" i="1"/>
  <c r="AE2401" i="1"/>
  <c r="AE2369" i="1"/>
  <c r="AE2222" i="1"/>
  <c r="AE2104" i="1"/>
  <c r="AE1902" i="1"/>
  <c r="AE1744" i="1"/>
  <c r="AE1516" i="1"/>
  <c r="AE1513" i="1"/>
  <c r="AE1450" i="1"/>
  <c r="AE1458" i="1"/>
  <c r="AE1074" i="1"/>
  <c r="AE1243" i="1"/>
  <c r="AE1098" i="1"/>
  <c r="AE883" i="1"/>
  <c r="AE858" i="1"/>
  <c r="AE2105" i="1"/>
  <c r="AE2132" i="1"/>
  <c r="AE2191" i="1"/>
  <c r="AE1684" i="1"/>
  <c r="AE1694" i="1"/>
  <c r="AE1480" i="1"/>
  <c r="AE1361" i="1"/>
  <c r="AE1378" i="1"/>
  <c r="AE1271" i="1"/>
  <c r="AE1088" i="1"/>
  <c r="AE951" i="1"/>
  <c r="AE715" i="1"/>
  <c r="AE692" i="1"/>
  <c r="AE516" i="1"/>
  <c r="AE307" i="1"/>
  <c r="AE236" i="1"/>
  <c r="AE2575" i="1"/>
  <c r="AE1814" i="1"/>
  <c r="AE1690" i="1"/>
  <c r="AE1346" i="1"/>
  <c r="AE813" i="1"/>
  <c r="AE859" i="1"/>
  <c r="AE3012" i="1"/>
  <c r="AE2877" i="1"/>
  <c r="AE2867" i="1"/>
  <c r="AE2807" i="1"/>
  <c r="AE2557" i="1"/>
  <c r="AE2317" i="1"/>
  <c r="AE2285" i="1"/>
  <c r="AE1896" i="1"/>
  <c r="AE1867" i="1"/>
  <c r="AE1990" i="1"/>
  <c r="AE1758" i="1"/>
  <c r="AE1710" i="1"/>
  <c r="AE1612" i="1"/>
  <c r="AE1320" i="1"/>
  <c r="AE1257" i="1"/>
  <c r="AE1076" i="1"/>
  <c r="AE937" i="1"/>
  <c r="AE563" i="1"/>
  <c r="AE722" i="1"/>
  <c r="AE717" i="1"/>
  <c r="AE494" i="1"/>
  <c r="AE502" i="1"/>
  <c r="AE407" i="1"/>
  <c r="AE238" i="1"/>
  <c r="AE75" i="1"/>
  <c r="AE163" i="1"/>
  <c r="AE2884" i="1"/>
  <c r="AE2895" i="1"/>
  <c r="AE2742" i="1"/>
  <c r="AE2885" i="1"/>
  <c r="AE2860" i="1"/>
  <c r="AE2800" i="1"/>
  <c r="AE2342" i="1"/>
  <c r="AE2310" i="1"/>
  <c r="AE2376" i="1"/>
  <c r="AE1986" i="1"/>
  <c r="AE2111" i="1"/>
  <c r="AE2170" i="1"/>
  <c r="AE1639" i="1"/>
  <c r="AE1703" i="1"/>
  <c r="AE1517" i="1"/>
  <c r="AE1327" i="1"/>
  <c r="AE1293" i="1"/>
  <c r="AE1250" i="1"/>
  <c r="AE1100" i="1"/>
  <c r="AE1029" i="1"/>
  <c r="AE1039" i="1"/>
  <c r="AE890" i="1"/>
  <c r="AE760" i="1"/>
  <c r="AE649" i="1"/>
  <c r="AE463" i="1"/>
  <c r="AE313" i="1"/>
  <c r="AE348" i="1"/>
  <c r="AE263" i="1"/>
  <c r="AE3103" i="1"/>
  <c r="AE2726" i="1"/>
  <c r="AE972" i="1"/>
  <c r="AE1475" i="1"/>
  <c r="AE1216" i="1"/>
  <c r="AE861" i="1"/>
  <c r="AE3102" i="1"/>
  <c r="AE2898" i="1"/>
  <c r="AE2950" i="1"/>
  <c r="AE2652" i="1"/>
  <c r="AE2586" i="1"/>
  <c r="AE2454" i="1"/>
  <c r="AE2175" i="1"/>
  <c r="AE2266" i="1"/>
  <c r="AE2337" i="1"/>
  <c r="AE1959" i="1"/>
  <c r="AE2102" i="1"/>
  <c r="AE1717" i="1"/>
  <c r="AE1619" i="1"/>
  <c r="AE1534" i="1"/>
  <c r="AE1452" i="1"/>
  <c r="AE1128" i="1"/>
  <c r="AE1017" i="1"/>
  <c r="AE1032" i="1"/>
  <c r="AE741" i="1"/>
  <c r="AE736" i="1"/>
  <c r="AE616" i="1"/>
  <c r="AE426" i="1"/>
  <c r="AE378" i="1"/>
  <c r="AE251" i="1"/>
  <c r="AE115" i="1"/>
  <c r="AE20" i="1"/>
  <c r="AE21" i="1"/>
  <c r="AE1887" i="1"/>
  <c r="AE2216" i="1"/>
  <c r="AE802" i="1"/>
  <c r="AE468" i="1"/>
  <c r="AE121" i="1"/>
  <c r="AE169" i="1"/>
  <c r="AE173" i="1"/>
  <c r="AE3086" i="1"/>
  <c r="AE2882" i="1"/>
  <c r="AE1880" i="1"/>
  <c r="AE1193" i="1"/>
  <c r="AE148" i="1"/>
  <c r="AE3049" i="1"/>
  <c r="AE3027" i="1"/>
  <c r="AE2729" i="1"/>
  <c r="AE2865" i="1"/>
  <c r="AE2442" i="1"/>
  <c r="AE2445" i="1"/>
  <c r="AE2303" i="1"/>
  <c r="AE2271" i="1"/>
  <c r="AE2077" i="1"/>
  <c r="AE2087" i="1"/>
  <c r="AE2006" i="1"/>
  <c r="AE2163" i="1"/>
  <c r="AE1826" i="1"/>
  <c r="AE1771" i="1"/>
  <c r="AE1540" i="1"/>
  <c r="AE1296" i="1"/>
  <c r="AE1354" i="1"/>
  <c r="AE1367" i="1"/>
  <c r="AE1052" i="1"/>
  <c r="AE1143" i="1"/>
  <c r="AE967" i="1"/>
  <c r="AE923" i="1"/>
  <c r="AE695" i="1"/>
  <c r="AE609" i="1"/>
  <c r="AE621" i="1"/>
  <c r="AE2007" i="1"/>
  <c r="AE2115" i="1"/>
  <c r="AE2034" i="1"/>
  <c r="AE2072" i="1"/>
  <c r="AE1756" i="1"/>
  <c r="AE1658" i="1"/>
  <c r="AE1465" i="1"/>
  <c r="AE1342" i="1"/>
  <c r="AE1318" i="1"/>
  <c r="AE1061" i="1"/>
  <c r="AE913" i="1"/>
  <c r="AE747" i="1"/>
  <c r="AE646" i="1"/>
  <c r="AE498" i="1"/>
  <c r="AE362" i="1"/>
  <c r="AE338" i="1"/>
  <c r="AE230" i="1"/>
  <c r="AE61" i="1"/>
  <c r="AE2840" i="1"/>
  <c r="AE2889" i="1"/>
  <c r="AE2899" i="1"/>
  <c r="AE1872" i="1"/>
  <c r="AE1116" i="1"/>
  <c r="AE1114" i="1"/>
  <c r="AE971" i="1"/>
  <c r="AE809" i="1"/>
  <c r="AE294" i="1"/>
  <c r="AE3025" i="1"/>
  <c r="AE2888" i="1"/>
  <c r="AE2749" i="1"/>
  <c r="AE2794" i="1"/>
  <c r="AE2769" i="1"/>
  <c r="AE2709" i="1"/>
  <c r="AE2459" i="1"/>
  <c r="AE2553" i="1"/>
  <c r="AE2542" i="1"/>
  <c r="AE2101" i="1"/>
  <c r="AE2177" i="1"/>
  <c r="AE1680" i="1"/>
  <c r="AE1785" i="1"/>
  <c r="AE1603" i="1"/>
  <c r="AE1377" i="1"/>
  <c r="AE1392" i="1"/>
  <c r="AE1249" i="1"/>
  <c r="AE1158" i="1"/>
  <c r="AE1112" i="1"/>
  <c r="AE1021" i="1"/>
  <c r="AE857" i="1"/>
  <c r="AE560" i="1"/>
  <c r="AE610" i="1"/>
  <c r="AE371" i="1"/>
  <c r="AE359" i="1"/>
  <c r="AE2644" i="1"/>
  <c r="AE2787" i="1"/>
  <c r="AE2762" i="1"/>
  <c r="AE2702" i="1"/>
  <c r="AE2550" i="1"/>
  <c r="AE2546" i="1"/>
  <c r="AE2278" i="1"/>
  <c r="AE2094" i="1"/>
  <c r="AE2013" i="1"/>
  <c r="AE2044" i="1"/>
  <c r="AE1751" i="1"/>
  <c r="AE1778" i="1"/>
  <c r="AE1544" i="1"/>
  <c r="AE1454" i="1"/>
  <c r="AE1385" i="1"/>
  <c r="AE1156" i="1"/>
  <c r="AE1005" i="1"/>
  <c r="AE1010" i="1"/>
  <c r="AE889" i="1"/>
  <c r="AE843" i="1"/>
  <c r="AE796" i="1"/>
  <c r="AE599" i="1"/>
  <c r="AE573" i="1"/>
  <c r="AE360" i="1"/>
  <c r="AE384" i="1"/>
  <c r="AE182" i="1"/>
  <c r="AE42" i="1"/>
  <c r="AE3093" i="1"/>
  <c r="AE2937" i="1"/>
  <c r="AE2628" i="1"/>
  <c r="AE1663" i="1"/>
  <c r="AE1373" i="1"/>
  <c r="AE788" i="1"/>
  <c r="AE587" i="1"/>
  <c r="AE3074" i="1"/>
  <c r="AE2931" i="1"/>
  <c r="AE2592" i="1"/>
  <c r="AE2398" i="1"/>
  <c r="AE2366" i="1"/>
  <c r="AE2388" i="1"/>
  <c r="AE1944" i="1"/>
  <c r="AE2150" i="1"/>
  <c r="AE2226" i="1"/>
  <c r="AE1634" i="1"/>
  <c r="AE1698" i="1"/>
  <c r="AE1477" i="1"/>
  <c r="AE1151" i="1"/>
  <c r="AE1198" i="1"/>
  <c r="AE900" i="1"/>
  <c r="AE895" i="1"/>
  <c r="AE769" i="1"/>
  <c r="AE668" i="1"/>
  <c r="AE491" i="1"/>
  <c r="AE416" i="1"/>
  <c r="AE46" i="1"/>
  <c r="AE51" i="1"/>
  <c r="AE3037" i="1"/>
  <c r="AE2901" i="1"/>
  <c r="AE2782" i="1"/>
  <c r="AE2160" i="1"/>
  <c r="AE1635" i="1"/>
  <c r="AE2861" i="1"/>
  <c r="AE2563" i="1"/>
  <c r="AE1593" i="1"/>
  <c r="AE1339" i="1"/>
  <c r="AE3023" i="1"/>
  <c r="AE2768" i="1"/>
  <c r="AE2854" i="1"/>
  <c r="AE2859" i="1"/>
  <c r="AE2900" i="1"/>
  <c r="AE823" i="1"/>
  <c r="AE170" i="1"/>
  <c r="AE3038" i="1"/>
  <c r="AE1655" i="1"/>
  <c r="AE873" i="1"/>
  <c r="AE816" i="1"/>
  <c r="AE159" i="1"/>
  <c r="AE3084" i="1"/>
  <c r="AE2117" i="1"/>
  <c r="AE1628" i="1"/>
  <c r="AE1661" i="1"/>
  <c r="AE1251" i="1"/>
  <c r="AE1259" i="1"/>
  <c r="AE92" i="1"/>
  <c r="AE2785" i="1"/>
  <c r="AE2823" i="1"/>
  <c r="AE2365" i="1"/>
  <c r="AE2403" i="1"/>
  <c r="AE1967" i="1"/>
  <c r="AE2327" i="1"/>
  <c r="AE2035" i="1"/>
  <c r="AE1882" i="1"/>
  <c r="AE2219" i="1"/>
  <c r="AE1841" i="1"/>
  <c r="AE1521" i="1"/>
  <c r="AE1405" i="1"/>
  <c r="AE1434" i="1"/>
  <c r="AE1149" i="1"/>
  <c r="AE1122" i="1"/>
  <c r="AE1056" i="1"/>
  <c r="AE1023" i="1"/>
  <c r="AE926" i="1"/>
  <c r="AE707" i="1"/>
  <c r="AE759" i="1"/>
  <c r="AE447" i="1"/>
  <c r="AE432" i="1"/>
  <c r="AE464" i="1"/>
  <c r="AE246" i="1"/>
  <c r="AE212" i="1"/>
  <c r="AE48" i="1"/>
  <c r="AE3000" i="1"/>
  <c r="AE2829" i="1"/>
  <c r="AE2620" i="1"/>
  <c r="AE2482" i="1"/>
  <c r="AE2221" i="1"/>
  <c r="AE1960" i="1"/>
  <c r="AE2169" i="1"/>
  <c r="AE2126" i="1"/>
  <c r="AE2038" i="1"/>
  <c r="AE2055" i="1"/>
  <c r="AE2093" i="1"/>
  <c r="AE1782" i="1"/>
  <c r="AE1622" i="1"/>
  <c r="AE1398" i="1"/>
  <c r="AE1334" i="1"/>
  <c r="AE1081" i="1"/>
  <c r="AE868" i="1"/>
  <c r="AE875" i="1"/>
  <c r="AE922" i="1"/>
  <c r="AE699" i="1"/>
  <c r="AE633" i="1"/>
  <c r="AE526" i="1"/>
  <c r="AE406" i="1"/>
  <c r="AE442" i="1"/>
  <c r="AE457" i="1"/>
  <c r="AE80" i="1"/>
  <c r="AE205" i="1"/>
  <c r="AE60" i="1"/>
  <c r="AE3116" i="1"/>
  <c r="AE3015" i="1"/>
  <c r="AE2673" i="1"/>
  <c r="AE2613" i="1"/>
  <c r="AE2573" i="1"/>
  <c r="AE2228" i="1"/>
  <c r="AE1953" i="1"/>
  <c r="AE2215" i="1"/>
  <c r="AE2119" i="1"/>
  <c r="AE2031" i="1"/>
  <c r="AE2123" i="1"/>
  <c r="AE1741" i="1"/>
  <c r="AE1738" i="1"/>
  <c r="AE1563" i="1"/>
  <c r="AE1553" i="1"/>
  <c r="AE1188" i="1"/>
  <c r="AE1402" i="1"/>
  <c r="AE1238" i="1"/>
  <c r="AE1042" i="1"/>
  <c r="AE832" i="1"/>
  <c r="AE915" i="1"/>
  <c r="AE798" i="1"/>
  <c r="AE637" i="1"/>
  <c r="AE569" i="1"/>
  <c r="AE415" i="1"/>
  <c r="AE395" i="1"/>
  <c r="AE450" i="1"/>
  <c r="AE73" i="1"/>
  <c r="AE45" i="1"/>
  <c r="AE2970" i="1"/>
  <c r="AE3008" i="1"/>
  <c r="AE2596" i="1"/>
  <c r="AE2477" i="1"/>
  <c r="AE2480" i="1"/>
  <c r="AE2476" i="1"/>
  <c r="AE2458" i="1"/>
  <c r="AE2014" i="1"/>
  <c r="AE1926" i="1"/>
  <c r="AE2041" i="1"/>
  <c r="AE2079" i="1"/>
  <c r="AE1779" i="1"/>
  <c r="AE1701" i="1"/>
  <c r="AE1624" i="1"/>
  <c r="AE1400" i="1"/>
  <c r="AE1240" i="1"/>
  <c r="AE1180" i="1"/>
  <c r="AE1231" i="1"/>
  <c r="AE1028" i="1"/>
  <c r="AE982" i="1"/>
  <c r="AE792" i="1"/>
  <c r="AE626" i="1"/>
  <c r="AE576" i="1"/>
  <c r="AE501" i="1"/>
  <c r="AE411" i="1"/>
  <c r="AE271" i="1"/>
  <c r="AE215" i="1"/>
  <c r="AE206" i="1"/>
  <c r="AE3039" i="1"/>
  <c r="AE2665" i="1"/>
  <c r="AE2710" i="1"/>
  <c r="AE2685" i="1"/>
  <c r="AE2625" i="1"/>
  <c r="AE2571" i="1"/>
  <c r="AE2331" i="1"/>
  <c r="AE2189" i="1"/>
  <c r="AE1909" i="1"/>
  <c r="AE2017" i="1"/>
  <c r="AE1936" i="1"/>
  <c r="AE1932" i="1"/>
  <c r="AE1556" i="1"/>
  <c r="AE1601" i="1"/>
  <c r="AE1369" i="1"/>
  <c r="AE1406" i="1"/>
  <c r="AE1263" i="1"/>
  <c r="AE1220" i="1"/>
  <c r="AE860" i="1"/>
  <c r="AE969" i="1"/>
  <c r="AE670" i="1"/>
  <c r="AE505" i="1"/>
  <c r="AE385" i="1"/>
  <c r="AE244" i="1"/>
  <c r="AE209" i="1"/>
  <c r="AE1058" i="1"/>
  <c r="AE1043" i="1"/>
  <c r="AE785" i="1"/>
  <c r="AE943" i="1"/>
  <c r="AE648" i="1"/>
  <c r="AE680" i="1"/>
  <c r="AE462" i="1"/>
  <c r="AE310" i="1"/>
  <c r="AE171" i="1"/>
  <c r="AE132" i="1"/>
  <c r="AE2684" i="1"/>
  <c r="AE1800" i="1"/>
  <c r="AE1244" i="1"/>
  <c r="AE154" i="1"/>
  <c r="AE3105" i="1"/>
  <c r="AE2159" i="1"/>
  <c r="AE2220" i="1"/>
  <c r="AE1677" i="1"/>
  <c r="AE2670" i="1"/>
  <c r="AE2166" i="1"/>
  <c r="AE1711" i="1"/>
  <c r="AE1640" i="1"/>
  <c r="AE1230" i="1"/>
  <c r="AE790" i="1"/>
  <c r="AE533" i="1"/>
  <c r="AE2761" i="1"/>
  <c r="AE540" i="1"/>
  <c r="AE2852" i="1"/>
  <c r="AE2082" i="1"/>
  <c r="AE980" i="1"/>
  <c r="AE834" i="1"/>
  <c r="AE2998" i="1"/>
  <c r="AE2756" i="1"/>
  <c r="AE2801" i="1"/>
  <c r="AE2776" i="1"/>
  <c r="AE2716" i="1"/>
  <c r="AE2564" i="1"/>
  <c r="AE2422" i="1"/>
  <c r="AE2390" i="1"/>
  <c r="AE2000" i="1"/>
  <c r="AE1834" i="1"/>
  <c r="AE2223" i="1"/>
  <c r="AE2184" i="1"/>
  <c r="AE1792" i="1"/>
  <c r="AE1610" i="1"/>
  <c r="AE1511" i="1"/>
  <c r="AE1471" i="1"/>
  <c r="AE1500" i="1"/>
  <c r="AE1217" i="1"/>
  <c r="AE902" i="1"/>
  <c r="AE742" i="1"/>
  <c r="AE639" i="1"/>
  <c r="AE600" i="1"/>
  <c r="AE479" i="1"/>
  <c r="AE317" i="1"/>
  <c r="AE324" i="1"/>
  <c r="AE178" i="1"/>
  <c r="AE166" i="1"/>
  <c r="AE2896" i="1"/>
  <c r="AE3024" i="1"/>
  <c r="AE2261" i="1"/>
  <c r="AE1970" i="1"/>
  <c r="AE852" i="1"/>
  <c r="AE627" i="1"/>
  <c r="AE3044" i="1"/>
  <c r="AE2927" i="1"/>
  <c r="AE2019" i="1"/>
  <c r="AE1649" i="1"/>
  <c r="AE1561" i="1"/>
  <c r="AE1345" i="1"/>
  <c r="AE1132" i="1"/>
  <c r="AE837" i="1"/>
  <c r="AE466" i="1"/>
  <c r="AE558" i="1"/>
  <c r="AE79" i="1"/>
  <c r="AE2916" i="1"/>
  <c r="AE3029" i="1"/>
  <c r="AE2687" i="1"/>
  <c r="AE2725" i="1"/>
  <c r="AE2244" i="1"/>
  <c r="AE2305" i="1"/>
  <c r="AE2497" i="1"/>
  <c r="AE2479" i="1"/>
  <c r="AE1937" i="1"/>
  <c r="AE2143" i="1"/>
  <c r="AE2062" i="1"/>
  <c r="AE2100" i="1"/>
  <c r="AE1722" i="1"/>
  <c r="AE1629" i="1"/>
  <c r="AE1111" i="1"/>
  <c r="AE1336" i="1"/>
  <c r="AE1201" i="1"/>
  <c r="AE1089" i="1"/>
  <c r="AE828" i="1"/>
  <c r="AE893" i="1"/>
  <c r="AE767" i="1"/>
  <c r="AE661" i="1"/>
  <c r="AE433" i="1"/>
  <c r="AE339" i="1"/>
  <c r="AE299" i="1"/>
  <c r="AE69" i="1"/>
  <c r="AE2956" i="1"/>
  <c r="AE2978" i="1"/>
  <c r="AE2731" i="1"/>
  <c r="AE2804" i="1"/>
  <c r="AE2562" i="1"/>
  <c r="AE2384" i="1"/>
  <c r="AE2490" i="1"/>
  <c r="AE2028" i="1"/>
  <c r="AE1940" i="1"/>
  <c r="AE1957" i="1"/>
  <c r="AE1988" i="1"/>
  <c r="AE1505" i="1"/>
  <c r="AE1524" i="1"/>
  <c r="AE1094" i="1"/>
  <c r="AE1282" i="1"/>
  <c r="AE1196" i="1"/>
  <c r="AE1241" i="1"/>
  <c r="AE959" i="1"/>
  <c r="AE903" i="1"/>
  <c r="AE797" i="1"/>
  <c r="AE765" i="1"/>
  <c r="AE752" i="1"/>
  <c r="AE478" i="1"/>
  <c r="AE286" i="1"/>
  <c r="AE350" i="1"/>
  <c r="AE261" i="1"/>
  <c r="AE177" i="1"/>
  <c r="AE18" i="1"/>
  <c r="AE2963" i="1"/>
  <c r="AE2849" i="1"/>
  <c r="AE2929" i="1"/>
  <c r="AE2797" i="1"/>
  <c r="AE2582" i="1"/>
  <c r="AE2475" i="1"/>
  <c r="AE2483" i="1"/>
  <c r="AE2465" i="1"/>
  <c r="AE2021" i="1"/>
  <c r="AE1933" i="1"/>
  <c r="AE2025" i="1"/>
  <c r="AE1813" i="1"/>
  <c r="AE1590" i="1"/>
  <c r="AE1394" i="1"/>
  <c r="AE1285" i="1"/>
  <c r="AE1022" i="1"/>
  <c r="AE821" i="1"/>
  <c r="AE697" i="1"/>
  <c r="AE684" i="1"/>
  <c r="AE480" i="1"/>
  <c r="AE435" i="1"/>
  <c r="AE250" i="1"/>
  <c r="AE192" i="1"/>
  <c r="AE213" i="1"/>
  <c r="AE3096" i="1"/>
  <c r="AE2986" i="1"/>
  <c r="AE2856" i="1"/>
  <c r="AE2862" i="1"/>
  <c r="AE2802" i="1"/>
  <c r="AE2229" i="1"/>
  <c r="AE2382" i="1"/>
  <c r="AE2378" i="1"/>
  <c r="AE2360" i="1"/>
  <c r="AE1916" i="1"/>
  <c r="AE1901" i="1"/>
  <c r="AE1943" i="1"/>
  <c r="AE1939" i="1"/>
  <c r="AE1763" i="1"/>
  <c r="AE1665" i="1"/>
  <c r="AE1491" i="1"/>
  <c r="AE1260" i="1"/>
  <c r="AE1335" i="1"/>
  <c r="AE1321" i="1"/>
  <c r="AE1278" i="1"/>
  <c r="AE1133" i="1"/>
  <c r="AE935" i="1"/>
  <c r="AE888" i="1"/>
  <c r="AE746" i="1"/>
  <c r="AE606" i="1"/>
  <c r="AE548" i="1"/>
  <c r="AE388" i="1"/>
  <c r="AE424" i="1"/>
  <c r="AE193" i="1"/>
  <c r="AE181" i="1"/>
  <c r="AE76" i="1"/>
  <c r="AE2923" i="1"/>
  <c r="AE3099" i="1"/>
  <c r="AE2612" i="1"/>
  <c r="AE2590" i="1"/>
  <c r="AE2470" i="1"/>
  <c r="AE2473" i="1"/>
  <c r="AE2469" i="1"/>
  <c r="AE2451" i="1"/>
  <c r="AE1919" i="1"/>
  <c r="AE2207" i="1"/>
  <c r="AE1825" i="1"/>
  <c r="AE1761" i="1"/>
  <c r="AE1539" i="1"/>
  <c r="AE1536" i="1"/>
  <c r="AE1459" i="1"/>
  <c r="AE1425" i="1"/>
  <c r="AE1163" i="1"/>
  <c r="AE1186" i="1"/>
  <c r="AE829" i="1"/>
  <c r="AE744" i="1"/>
  <c r="AE731" i="1"/>
  <c r="AE289" i="1"/>
  <c r="AE404" i="1"/>
  <c r="AE278" i="1"/>
  <c r="AE186" i="1"/>
  <c r="AE13" i="1"/>
  <c r="AE2908" i="1"/>
  <c r="AE1026" i="1"/>
  <c r="AE820" i="1"/>
  <c r="AE188" i="1"/>
  <c r="AE1002" i="1" l="1"/>
  <c r="AE550" i="1"/>
  <c r="AE377" i="1"/>
  <c r="AE1978" i="1"/>
  <c r="AE3031" i="1"/>
  <c r="AE1084" i="1"/>
  <c r="AE2951" i="1"/>
  <c r="AE991" i="1"/>
  <c r="AE2417" i="1"/>
  <c r="AE1889" i="1"/>
  <c r="AE2643" i="1"/>
  <c r="AE818" i="1"/>
  <c r="AE2281" i="1"/>
  <c r="AE2350" i="1"/>
  <c r="AE1490" i="1"/>
  <c r="AE1892" i="1"/>
  <c r="AE2151" i="1"/>
  <c r="AE906" i="1"/>
  <c r="AE150" i="1"/>
  <c r="AE1419" i="1"/>
  <c r="AE262" i="1"/>
  <c r="AE1157" i="1"/>
  <c r="AE2872" i="1"/>
  <c r="AE196" i="1"/>
  <c r="AE530" i="1"/>
  <c r="AE762" i="1"/>
  <c r="AE1917" i="1"/>
  <c r="AE696" i="1"/>
  <c r="AE2853" i="1"/>
  <c r="AE2696" i="1"/>
  <c r="AE1689" i="1"/>
  <c r="AE1851" i="1"/>
  <c r="AE74" i="1"/>
  <c r="AE2515" i="1"/>
  <c r="AE113" i="1"/>
  <c r="AE898" i="1"/>
  <c r="AE1599" i="1"/>
  <c r="AE452" i="1"/>
  <c r="AE1269" i="1"/>
  <c r="AE2825" i="1"/>
  <c r="AE1104" i="1"/>
  <c r="AE1001" i="1"/>
  <c r="AE2304" i="1"/>
  <c r="AE254" i="1"/>
  <c r="AE1705" i="1"/>
  <c r="AE3051" i="1"/>
  <c r="AE1411" i="1"/>
  <c r="AE323" i="1"/>
  <c r="AE2812" i="1"/>
  <c r="AE1115" i="1"/>
  <c r="AE2959" i="1"/>
  <c r="AE1279" i="1"/>
  <c r="AE222" i="1"/>
  <c r="AE1797" i="1"/>
  <c r="AE870" i="1"/>
  <c r="AE1570" i="1"/>
  <c r="AE1481" i="1"/>
  <c r="AE863" i="1"/>
  <c r="AE1580" i="1"/>
  <c r="AE232" i="1"/>
  <c r="AE1683" i="1"/>
  <c r="AE1682" i="1"/>
  <c r="AE2912" i="1"/>
  <c r="AE2424" i="1"/>
  <c r="AE960" i="1"/>
  <c r="AE2485" i="1"/>
  <c r="AE782" i="1"/>
  <c r="AE2760" i="1"/>
  <c r="AE1059" i="1"/>
  <c r="AE2631" i="1"/>
  <c r="AE2903" i="1"/>
  <c r="AE1765" i="1"/>
  <c r="AE735" i="1"/>
  <c r="AE1359" i="1"/>
  <c r="AE574" i="1"/>
  <c r="AE2708" i="1"/>
  <c r="AE1299" i="1"/>
  <c r="AE194" i="1"/>
  <c r="AE1787" i="1"/>
  <c r="AE218" i="1"/>
  <c r="AE1103" i="1"/>
  <c r="AE2934" i="1"/>
  <c r="AE1012" i="1"/>
  <c r="AE367" i="1"/>
  <c r="AE2681" i="1"/>
  <c r="AE1055" i="1"/>
  <c r="AE2435" i="1"/>
  <c r="AE2149" i="1"/>
  <c r="AE1280" i="1"/>
  <c r="AE344" i="1"/>
  <c r="AE1571" i="1"/>
  <c r="AE1219" i="1"/>
  <c r="AE2813" i="1"/>
  <c r="AE1016" i="1"/>
  <c r="AE2748" i="1"/>
  <c r="AE3006" i="1"/>
  <c r="AE1211" i="1"/>
  <c r="AE201" i="1"/>
  <c r="AE1222" i="1"/>
  <c r="AE726" i="1"/>
  <c r="AE2839" i="1"/>
  <c r="AE1086" i="1"/>
  <c r="AE2574" i="1"/>
  <c r="AE2933" i="1"/>
  <c r="AE1155" i="1"/>
  <c r="AE999" i="1"/>
  <c r="AE1707" i="1"/>
  <c r="AE1444" i="1"/>
  <c r="AE3013" i="1"/>
  <c r="AE1362" i="1"/>
  <c r="AE2773" i="1"/>
  <c r="AE2864" i="1"/>
  <c r="AE2930" i="1"/>
  <c r="AE1646" i="1"/>
  <c r="AE2297" i="1"/>
  <c r="AE1764" i="1"/>
  <c r="AE1341" i="1"/>
  <c r="AE2902" i="1"/>
  <c r="AE1440" i="1"/>
  <c r="AE2315" i="1"/>
  <c r="AE2262" i="1"/>
  <c r="AE1303" i="1"/>
  <c r="AE3088" i="1"/>
  <c r="AE191" i="1"/>
  <c r="AE2667" i="1"/>
  <c r="AE1659" i="1"/>
  <c r="AE1531" i="1"/>
  <c r="AE2240" i="1"/>
  <c r="AE2990" i="1"/>
  <c r="AE957" i="1"/>
  <c r="AE1911" i="1"/>
  <c r="AE1229" i="1"/>
  <c r="AE200" i="1"/>
  <c r="AE1141" i="1"/>
  <c r="AE1512" i="1"/>
  <c r="AE2152" i="1"/>
  <c r="AE755" i="1"/>
  <c r="AE2016" i="1"/>
  <c r="AE1644" i="1"/>
  <c r="AE1737" i="1"/>
  <c r="AE2307" i="1"/>
  <c r="AE580" i="1"/>
  <c r="AE2918" i="1"/>
  <c r="AE274" i="1"/>
  <c r="AE1451" i="1"/>
  <c r="AE1753" i="1"/>
  <c r="AE1275" i="1"/>
  <c r="AE732" i="1"/>
  <c r="AE179" i="1"/>
  <c r="AE1072" i="1"/>
  <c r="AE758" i="1"/>
  <c r="AE3004" i="1"/>
  <c r="AE2607" i="1"/>
  <c r="AE1108" i="1"/>
  <c r="AE1487" i="1"/>
  <c r="AE2734" i="1"/>
  <c r="AE1288" i="1"/>
  <c r="AE214" i="1"/>
  <c r="AE2023" i="1"/>
  <c r="AE167" i="1"/>
  <c r="AE2097" i="1"/>
  <c r="AE941" i="1"/>
  <c r="AE2539" i="1"/>
  <c r="AE2061" i="1"/>
  <c r="AE2897" i="1"/>
  <c r="AE866" i="1"/>
  <c r="AE481" i="1"/>
  <c r="AE2528" i="1"/>
  <c r="AE630" i="1"/>
  <c r="AE2455" i="1"/>
  <c r="AE786" i="1"/>
  <c r="AE37" i="1"/>
  <c r="AE1498" i="1"/>
  <c r="AE3057" i="1"/>
  <c r="AE1174" i="1"/>
  <c r="AE10" i="1"/>
  <c r="AE2037" i="1"/>
  <c r="AE1310" i="1"/>
  <c r="AE638" i="1"/>
  <c r="AE2520" i="1"/>
  <c r="AE1700" i="1"/>
  <c r="AE1109" i="1"/>
  <c r="AE228" i="1"/>
  <c r="AE1135" i="1"/>
  <c r="AE325" i="1"/>
  <c r="AE2073" i="1"/>
  <c r="AE535" i="1"/>
  <c r="AE2394" i="1"/>
  <c r="AE2114" i="1"/>
  <c r="AE1871" i="1"/>
  <c r="AE1266" i="1"/>
  <c r="AE1773" i="1"/>
  <c r="AE981" i="1"/>
  <c r="AE2997" i="1"/>
  <c r="AE1508" i="1"/>
  <c r="AE146" i="1"/>
  <c r="AE711" i="1"/>
  <c r="AE1865" i="1"/>
  <c r="AE2188" i="1"/>
  <c r="AE210" i="1"/>
  <c r="AE2759" i="1"/>
  <c r="AE1750" i="1"/>
  <c r="AE24" i="1"/>
  <c r="AE1819" i="1"/>
  <c r="AE1337" i="1"/>
  <c r="AE1869" i="1"/>
  <c r="AE1900" i="1"/>
  <c r="AE2083" i="1"/>
  <c r="AE1585" i="1"/>
  <c r="AE2157" i="1"/>
  <c r="AE280" i="1"/>
  <c r="AE116" i="1"/>
  <c r="AE2505" i="1"/>
  <c r="AE779" i="1"/>
  <c r="AE977" i="1"/>
  <c r="AE1915" i="1"/>
  <c r="AE1347" i="1"/>
  <c r="AE1573" i="1"/>
  <c r="AE410" i="1"/>
  <c r="AE309" i="1"/>
  <c r="AE1305" i="1"/>
  <c r="AE134" i="1"/>
  <c r="AE725" i="1"/>
  <c r="AE1153" i="1"/>
  <c r="AE2707" i="1"/>
  <c r="AE2135" i="1"/>
  <c r="AE2739" i="1"/>
  <c r="AE2437" i="1"/>
  <c r="AE2519" i="1"/>
  <c r="AE992" i="1"/>
  <c r="AE1435" i="1"/>
  <c r="AE2090" i="1"/>
  <c r="AE2302" i="1"/>
  <c r="AE1798" i="1"/>
  <c r="AE815" i="1"/>
  <c r="AE2944" i="1"/>
  <c r="AE1746" i="1"/>
  <c r="AE2796" i="1"/>
  <c r="AE1757" i="1"/>
  <c r="AE476" i="1"/>
  <c r="AE77" i="1"/>
  <c r="AE1504" i="1"/>
  <c r="AE379" i="1"/>
  <c r="AE1881" i="1"/>
  <c r="AE275" i="1"/>
  <c r="AE2070" i="1"/>
  <c r="AE1033" i="1"/>
  <c r="AE2211" i="1"/>
  <c r="AE2831" i="1"/>
  <c r="AE2609" i="1"/>
  <c r="AE1317" i="1"/>
  <c r="AE710" i="1"/>
  <c r="AE2448" i="1"/>
  <c r="AE750" i="1"/>
  <c r="AE2361" i="1"/>
  <c r="AE125" i="1"/>
  <c r="AE947" i="1"/>
  <c r="AE95" i="1"/>
  <c r="AE1584" i="1"/>
  <c r="AE3113" i="1"/>
  <c r="AE1239" i="1"/>
  <c r="AE161" i="1"/>
  <c r="AE1908" i="1"/>
  <c r="AE1833" i="1"/>
  <c r="AE611" i="1"/>
  <c r="AE2356" i="1"/>
  <c r="AE2009" i="1"/>
  <c r="AE2138" i="1"/>
  <c r="AE356" i="1"/>
  <c r="AE1253" i="1"/>
  <c r="AE689" i="1"/>
  <c r="AE1850" i="1"/>
  <c r="AE721" i="1"/>
  <c r="AE2524" i="1"/>
  <c r="AE2503" i="1"/>
  <c r="AE2996" i="1"/>
  <c r="AE2174" i="1"/>
  <c r="AE2158" i="1"/>
  <c r="AE1292" i="1"/>
  <c r="AE96" i="1"/>
  <c r="AE1591" i="1"/>
  <c r="AE89" i="1"/>
  <c r="AE881" i="1"/>
  <c r="AE2033" i="1"/>
  <c r="AE2171" i="1"/>
  <c r="AE372" i="1"/>
  <c r="AE2714" i="1"/>
  <c r="AE1730" i="1"/>
  <c r="AE281" i="1"/>
  <c r="AE2030" i="1"/>
  <c r="AE2066" i="1"/>
  <c r="AE208" i="1"/>
  <c r="AE2799" i="1"/>
  <c r="AE1669" i="1"/>
  <c r="AE1587" i="1"/>
  <c r="AE704" i="1"/>
  <c r="AE2833" i="1"/>
  <c r="AE2870" i="1"/>
  <c r="AE497" i="1"/>
  <c r="AE2820" i="1"/>
  <c r="AE1474" i="1"/>
  <c r="AE2983" i="1"/>
  <c r="AE543" i="1"/>
  <c r="AE2040" i="1"/>
  <c r="AE2668" i="1"/>
  <c r="AE2098" i="1"/>
  <c r="AE1127" i="1"/>
  <c r="AE865" i="1"/>
  <c r="AE849" i="1"/>
  <c r="AE136" i="1"/>
  <c r="AE1020" i="1"/>
  <c r="AE655" i="1"/>
  <c r="AE112" i="1"/>
  <c r="AE2423" i="1"/>
  <c r="AE629" i="1"/>
  <c r="AE1302" i="1"/>
  <c r="AE397" i="1"/>
  <c r="AE437" i="1"/>
  <c r="AE1343" i="1"/>
  <c r="AE477" i="1"/>
  <c r="AE39" i="1"/>
  <c r="AE1609" i="1"/>
  <c r="AE1877" i="1"/>
  <c r="AE369" i="1"/>
  <c r="AE2362" i="1"/>
  <c r="AE1290" i="1"/>
  <c r="AE2433" i="1"/>
  <c r="AE97" i="1"/>
  <c r="AE1876" i="1"/>
  <c r="AE787" i="1"/>
  <c r="AE2452" i="1"/>
  <c r="AE850" i="1"/>
  <c r="AE2611" i="1"/>
  <c r="AE226" i="1"/>
  <c r="AE1041" i="1"/>
  <c r="AE88" i="1"/>
  <c r="AE1780" i="1"/>
  <c r="AE94" i="1"/>
  <c r="AE1371" i="1"/>
  <c r="AE393" i="1"/>
  <c r="AE1989" i="1"/>
  <c r="AE1868" i="1"/>
  <c r="AE871" i="1"/>
  <c r="AE2814" i="1"/>
  <c r="AE2076" i="1"/>
  <c r="AE2967" i="1"/>
  <c r="AE620" i="1"/>
  <c r="AE1442" i="1"/>
  <c r="AE743" i="1"/>
  <c r="AE2409" i="1"/>
  <c r="AE836" i="1"/>
  <c r="AE2858" i="1"/>
  <c r="AE2629" i="1"/>
  <c r="AE3065" i="1"/>
  <c r="AE2407" i="1"/>
  <c r="AE2478" i="1"/>
  <c r="AE1417" i="1"/>
  <c r="AE242" i="1"/>
  <c r="AE1726" i="1"/>
  <c r="AE168" i="1"/>
  <c r="AE1070" i="1"/>
  <c r="AE2322" i="1"/>
  <c r="AE475" i="1"/>
  <c r="AE117" i="1"/>
  <c r="AE448" i="1"/>
  <c r="AE114" i="1"/>
  <c r="AE2165" i="1"/>
  <c r="AE380" i="1"/>
  <c r="AE1999" i="1"/>
  <c r="AE237" i="1"/>
  <c r="AE391" i="1"/>
  <c r="AE2610" i="1"/>
  <c r="AE1501" i="1"/>
  <c r="AE892" i="1"/>
  <c r="AE1436" i="1"/>
  <c r="AE1678" i="1"/>
  <c r="AE2256" i="1"/>
  <c r="AE1969" i="1"/>
  <c r="AE986" i="1"/>
  <c r="AE2511" i="1"/>
  <c r="AE1467" i="1"/>
  <c r="AE1449" i="1"/>
  <c r="AE126" i="1"/>
  <c r="AE2003" i="1"/>
  <c r="AE583" i="1"/>
  <c r="AE1124" i="1"/>
  <c r="AE1931" i="1"/>
  <c r="AE748" i="1"/>
  <c r="AE295" i="1"/>
  <c r="AE1723" i="1"/>
  <c r="AE1575" i="1"/>
  <c r="AE1537" i="1"/>
  <c r="AE2810" i="1"/>
  <c r="AE522" i="1"/>
  <c r="AE1183" i="1"/>
  <c r="AE2488" i="1"/>
  <c r="AE98" i="1"/>
  <c r="AE343" i="1"/>
  <c r="AE1835" i="1"/>
  <c r="AE2328" i="1"/>
  <c r="AE908" i="1"/>
  <c r="AE2178" i="1"/>
  <c r="AE945" i="1"/>
  <c r="AE2604" i="1"/>
  <c r="AE423" i="1"/>
  <c r="AE1455" i="1"/>
  <c r="AE285" i="1"/>
  <c r="AE1618" i="1"/>
  <c r="AE34" i="1"/>
  <c r="AE1566" i="1"/>
  <c r="AE518" i="1"/>
  <c r="AE1979" i="1"/>
  <c r="AE3017" i="1"/>
  <c r="AE1067" i="1"/>
  <c r="AE2874" i="1"/>
  <c r="AE1905" i="1"/>
  <c r="AE1668" i="1"/>
  <c r="AE1315" i="1"/>
  <c r="AE1462" i="1"/>
  <c r="AE773" i="1"/>
  <c r="AE2427" i="1"/>
  <c r="AE949" i="1"/>
  <c r="AE2722" i="1"/>
  <c r="AE2999" i="1"/>
  <c r="AE358" i="1"/>
  <c r="AE2439" i="1"/>
  <c r="AE2746" i="1"/>
  <c r="AE1515" i="1"/>
  <c r="AE203" i="1"/>
  <c r="AE1692" i="1"/>
  <c r="AE376" i="1"/>
  <c r="AE1046" i="1"/>
  <c r="AE2412" i="1"/>
  <c r="AE2047" i="1"/>
  <c r="AE137" i="1"/>
  <c r="AE739" i="1"/>
  <c r="AE272" i="1"/>
  <c r="AE2120" i="1"/>
  <c r="AE327" i="1"/>
  <c r="AE2080" i="1"/>
  <c r="AE1484" i="1"/>
  <c r="AE1139" i="1"/>
  <c r="AE87" i="1"/>
  <c r="AE329" i="1"/>
  <c r="AE774" i="1"/>
  <c r="AE827" i="1"/>
  <c r="AE585" i="1"/>
  <c r="AE488" i="1"/>
  <c r="AE1284" i="1"/>
  <c r="AE3082" i="1"/>
  <c r="AE513" i="1"/>
  <c r="AE1309" i="1"/>
  <c r="AE1226" i="1"/>
  <c r="AE675" i="1"/>
  <c r="AE2186" i="1"/>
  <c r="AE3080" i="1"/>
  <c r="AE1774" i="1"/>
  <c r="AE139" i="1"/>
  <c r="AE2891" i="1"/>
  <c r="AE483" i="1"/>
  <c r="AE1719" i="1"/>
  <c r="AE1545" i="1"/>
  <c r="AE2721" i="1"/>
  <c r="AE2943" i="1"/>
  <c r="AE554" i="1"/>
  <c r="AE3095" i="1"/>
  <c r="AE2232" i="1"/>
  <c r="AE1090" i="1"/>
  <c r="AE122" i="1"/>
  <c r="AE1996" i="1"/>
  <c r="AE2984" i="1"/>
  <c r="AE1728" i="1"/>
  <c r="AE373" i="1"/>
  <c r="AE3094" i="1"/>
  <c r="AE1456" i="1"/>
  <c r="AE504" i="1"/>
  <c r="AE1674" i="1"/>
  <c r="AE807" i="1"/>
  <c r="AE2333" i="1"/>
  <c r="AE1091" i="1"/>
  <c r="AE1287" i="1"/>
  <c r="AE2471" i="1"/>
  <c r="AE2806" i="1"/>
  <c r="AE1817" i="1"/>
  <c r="AE292" i="1"/>
  <c r="AE2074" i="1"/>
  <c r="AE472" i="1"/>
  <c r="AE1430" i="1"/>
  <c r="AE2803" i="1"/>
  <c r="AE2817" i="1"/>
  <c r="AE355" i="1"/>
  <c r="AE917" i="1"/>
  <c r="AE461" i="1"/>
  <c r="AE2295" i="1"/>
  <c r="AE506" i="1"/>
  <c r="AE1972" i="1"/>
  <c r="AE1735" i="1"/>
  <c r="AE2982" i="1"/>
  <c r="AE1145" i="1"/>
  <c r="AE1370" i="1"/>
  <c r="AE833" i="1"/>
  <c r="AE1170" i="1"/>
  <c r="AE1997" i="1"/>
  <c r="AE1897" i="1"/>
  <c r="AE536" i="1"/>
  <c r="AE1853" i="1"/>
  <c r="AE729" i="1"/>
  <c r="AE133" i="1"/>
  <c r="AE1742" i="1"/>
  <c r="AE245" i="1"/>
  <c r="AE2920" i="1"/>
  <c r="AE1739" i="1"/>
  <c r="AE258" i="1"/>
  <c r="AE383" i="1"/>
  <c r="AE1614" i="1"/>
  <c r="AE2712" i="1"/>
  <c r="AE453" i="1"/>
  <c r="AE2421" i="1"/>
  <c r="AE579" i="1"/>
  <c r="AE2154" i="1"/>
  <c r="AE366" i="1"/>
  <c r="AE2319" i="1"/>
  <c r="AE493" i="1"/>
  <c r="AE465" i="1"/>
  <c r="AE1053" i="1"/>
  <c r="AE749" i="1"/>
  <c r="AE81" i="1"/>
  <c r="AE2218" i="1"/>
  <c r="AE1366" i="1"/>
  <c r="AE2664" i="1"/>
  <c r="AE1463" i="1"/>
  <c r="AE144" i="1"/>
  <c r="AE2521" i="1"/>
  <c r="AE3020" i="1"/>
  <c r="AE1766" i="1"/>
  <c r="AE2233" i="1"/>
  <c r="AE3003" i="1"/>
  <c r="AE1105" i="1"/>
  <c r="AE2581" i="1"/>
  <c r="AE1673" i="1"/>
  <c r="AE12" i="1"/>
  <c r="AE1602" i="1"/>
  <c r="AE14" i="1"/>
  <c r="AE2558" i="1"/>
  <c r="AE685" i="1"/>
  <c r="AE2493" i="1"/>
  <c r="AE363" i="1"/>
  <c r="AE955" i="1"/>
  <c r="AE2456" i="1"/>
  <c r="AE1951" i="1"/>
  <c r="AE2348" i="1"/>
  <c r="AE709" i="1"/>
  <c r="AE2387" i="1"/>
  <c r="AE771" i="1"/>
  <c r="AE2846" i="1"/>
  <c r="AE1330" i="1"/>
  <c r="AE2583" i="1"/>
  <c r="AE737" i="1"/>
  <c r="AE1767" i="1"/>
  <c r="AE3101" i="1"/>
  <c r="AE1085" i="1"/>
  <c r="AE2689" i="1"/>
  <c r="AE1142" i="1"/>
  <c r="AE2651" i="1"/>
  <c r="AE1355" i="1"/>
  <c r="AE1743" i="1"/>
  <c r="AE601" i="1"/>
  <c r="AE1992" i="1"/>
  <c r="AE382" i="1"/>
  <c r="AE2168" i="1"/>
  <c r="AE846" i="1"/>
  <c r="AE2251" i="1"/>
  <c r="AE1164" i="1"/>
  <c r="AE1348" i="1"/>
  <c r="AE2837" i="1"/>
  <c r="AE2195" i="1"/>
  <c r="AE2373" i="1"/>
  <c r="AE2060" i="1"/>
  <c r="AE952" i="1"/>
  <c r="AE2428" i="1"/>
  <c r="AE1232" i="1"/>
  <c r="AE2905" i="1"/>
  <c r="AE1935" i="1"/>
  <c r="AE1949" i="1"/>
  <c r="AE247" i="1"/>
  <c r="AE3028" i="1"/>
  <c r="AE1965" i="1"/>
  <c r="AE349" i="1"/>
  <c r="AE2029" i="1"/>
  <c r="AE592" i="1"/>
  <c r="AE1564" i="1"/>
  <c r="AE2935" i="1"/>
  <c r="AE123" i="1"/>
  <c r="AE446" i="1"/>
  <c r="AE862" i="1"/>
  <c r="AE444" i="1"/>
  <c r="AE2551" i="1"/>
  <c r="AE588" i="1"/>
  <c r="AE2264" i="1"/>
  <c r="AE2641" i="1"/>
  <c r="AE2181" i="1"/>
  <c r="AE2018" i="1"/>
  <c r="AE68" i="1"/>
  <c r="AE110" i="1"/>
  <c r="AE2926" i="1"/>
  <c r="AE1860" i="1"/>
  <c r="AE2282" i="1"/>
  <c r="AE2043" i="1"/>
  <c r="AE1675" i="1"/>
  <c r="AE1830" i="1"/>
  <c r="AE719" i="1"/>
  <c r="AE2752" i="1"/>
  <c r="AE1942" i="1"/>
  <c r="AE539" i="1"/>
  <c r="AE1034" i="1"/>
  <c r="AE2354" i="1"/>
  <c r="AE826" i="1"/>
  <c r="AE1903" i="1"/>
  <c r="AE614" i="1"/>
  <c r="AE1769" i="1"/>
  <c r="AE665" i="1"/>
  <c r="AE1805" i="1"/>
  <c r="AE2669" i="1"/>
  <c r="AE2671" i="1"/>
  <c r="AE1548" i="1"/>
  <c r="AE1803" i="1"/>
  <c r="AE2662" i="1"/>
  <c r="AE549" i="1"/>
  <c r="AE1047" i="1"/>
  <c r="AE1258" i="1"/>
  <c r="AE1418" i="1"/>
  <c r="AE1906" i="1"/>
  <c r="AE2674" i="1"/>
  <c r="AE3072" i="1"/>
  <c r="AE1297" i="1"/>
  <c r="AE3078" i="1"/>
  <c r="AE1559" i="1"/>
  <c r="AE3081" i="1"/>
  <c r="AE1625" i="1"/>
  <c r="AE2131" i="1"/>
  <c r="AE2522" i="1"/>
  <c r="AE622" i="1"/>
  <c r="AE2147" i="1"/>
  <c r="AE260" i="1"/>
  <c r="AE842" i="1"/>
  <c r="AE2879" i="1"/>
  <c r="AE2395" i="1"/>
  <c r="AE2326" i="1"/>
  <c r="AE905" i="1"/>
  <c r="AE2517" i="1"/>
  <c r="AE931" i="1"/>
  <c r="AE2871" i="1"/>
  <c r="AE1526" i="1"/>
  <c r="AE2922" i="1"/>
  <c r="AE950" i="1"/>
  <c r="AE2288" i="1"/>
  <c r="AE141" i="1"/>
  <c r="AE1162" i="1"/>
  <c r="AE2535" i="1"/>
  <c r="AE1509" i="1"/>
  <c r="AE901" i="1"/>
  <c r="AE1885" i="1"/>
  <c r="AE1955" i="1"/>
  <c r="AE623" i="1"/>
  <c r="AE1975" i="1"/>
  <c r="AE467" i="1"/>
  <c r="AE2460" i="1"/>
  <c r="AE1062" i="1"/>
  <c r="AE2347" i="1"/>
  <c r="AE1670" i="1"/>
  <c r="AE1613" i="1"/>
  <c r="AE2654" i="1"/>
  <c r="AE1883" i="1"/>
  <c r="AE3021" i="1"/>
  <c r="AE2113" i="1"/>
  <c r="AE1181" i="1"/>
  <c r="AE2741" i="1"/>
  <c r="AE1291" i="1"/>
  <c r="AE3033" i="1"/>
  <c r="AE495" i="1"/>
  <c r="AE2196" i="1"/>
  <c r="AE1842" i="1"/>
  <c r="AE451" i="1"/>
  <c r="AE2991" i="1"/>
  <c r="AE2507" i="1"/>
  <c r="AE575" i="1"/>
  <c r="AE2318" i="1"/>
  <c r="AE1736" i="1"/>
  <c r="AE156" i="1"/>
  <c r="AE1802" i="1"/>
  <c r="AE101" i="1"/>
  <c r="AE1175" i="1"/>
  <c r="AE557" i="1"/>
  <c r="AE2289" i="1"/>
  <c r="AE486" i="1"/>
  <c r="AE2249" i="1"/>
  <c r="AE252" i="1"/>
  <c r="AE1057" i="1"/>
  <c r="AE3087" i="1"/>
  <c r="AE2179" i="1"/>
  <c r="AE2051" i="1"/>
  <c r="AE2624" i="1"/>
  <c r="AE940" i="1"/>
  <c r="AE3106" i="1"/>
  <c r="AE2118" i="1"/>
  <c r="AE256" i="1"/>
  <c r="AE775" i="1"/>
  <c r="AE1123" i="1"/>
  <c r="AE2430" i="1"/>
  <c r="AE1568" i="1"/>
  <c r="AE1918" i="1"/>
  <c r="AE1621" i="1"/>
  <c r="AE2106" i="1"/>
  <c r="AE390" i="1"/>
  <c r="AE499" i="1"/>
  <c r="AE185" i="1"/>
  <c r="AE485" i="1"/>
  <c r="AE1125" i="1"/>
  <c r="AE2164" i="1"/>
  <c r="AE1214" i="1"/>
  <c r="AE2339" i="1"/>
  <c r="AE2258" i="1"/>
  <c r="AE2121" i="1"/>
  <c r="AE2413" i="1"/>
  <c r="AE1137" i="1"/>
  <c r="AE1312" i="1"/>
  <c r="AE2187" i="1"/>
  <c r="AE556" i="1"/>
  <c r="AE2059" i="1"/>
  <c r="AE2989" i="1"/>
  <c r="AE120" i="1"/>
  <c r="AE1404" i="1"/>
  <c r="AE3056" i="1"/>
  <c r="AE1632" i="1"/>
  <c r="AE2805" i="1"/>
  <c r="AE1268" i="1"/>
  <c r="AE1862" i="1"/>
  <c r="AE2380" i="1"/>
  <c r="AE608" i="1"/>
  <c r="AE2008" i="1"/>
  <c r="AE53" i="1"/>
  <c r="AE1304" i="1"/>
  <c r="AE2841" i="1"/>
  <c r="AE333" i="1"/>
  <c r="AE2832" i="1"/>
  <c r="AE1048" i="1"/>
  <c r="AE2851" i="1"/>
  <c r="AE1018" i="1"/>
  <c r="AE2826" i="1"/>
  <c r="AE1630" i="1"/>
  <c r="AE3112" i="1"/>
  <c r="AE1215" i="1"/>
  <c r="AE2155" i="1"/>
  <c r="AE36" i="1"/>
  <c r="AE1242" i="1"/>
  <c r="AE8" i="1"/>
  <c r="AE1461" i="1"/>
  <c r="AE1027" i="1"/>
  <c r="AE2049" i="1"/>
  <c r="AE2015" i="1"/>
  <c r="AE672" i="1"/>
  <c r="AE2311" i="1"/>
  <c r="AE559" i="1"/>
  <c r="AE2296" i="1"/>
  <c r="AE1131" i="1"/>
  <c r="AE2531" i="1"/>
  <c r="AE2068" i="1"/>
  <c r="AE1483" i="1"/>
  <c r="AE111" i="1"/>
  <c r="AE2621" i="1"/>
  <c r="AE220" i="1"/>
  <c r="AE2544" i="1"/>
  <c r="AE1221" i="1"/>
  <c r="AE2766" i="1"/>
  <c r="AE1281" i="1"/>
  <c r="AE187" i="1"/>
  <c r="AE712" i="1"/>
  <c r="AE2314" i="1"/>
  <c r="AE2719" i="1"/>
  <c r="AE542" i="1"/>
  <c r="AE103" i="1"/>
  <c r="AE2525" i="1"/>
  <c r="AE800" i="1"/>
  <c r="AE2336" i="1"/>
  <c r="AE1716" i="1"/>
  <c r="AE489" i="1"/>
  <c r="AE2537" i="1"/>
  <c r="AE59" i="1"/>
  <c r="AE1212" i="1"/>
  <c r="AE867" i="1"/>
  <c r="AE2419" i="1"/>
  <c r="AE766" i="1"/>
  <c r="AE2536" i="1"/>
  <c r="AE1294" i="1"/>
  <c r="AE1050" i="1"/>
  <c r="AE3035" i="1"/>
  <c r="AE1637" i="1"/>
  <c r="AE869" i="1"/>
  <c r="AE1422" i="1"/>
  <c r="AE1019" i="1"/>
  <c r="AE1218" i="1"/>
  <c r="AE1840" i="1"/>
  <c r="AE396" i="1"/>
  <c r="AE581" i="1"/>
  <c r="AE1262" i="1"/>
  <c r="AE970" i="1"/>
  <c r="AE1928" i="1"/>
  <c r="AE2727" i="1"/>
  <c r="AE2020" i="1"/>
  <c r="AE1448" i="1"/>
  <c r="AE1331" i="1"/>
  <c r="AE1429" i="1"/>
  <c r="AE2449" i="1"/>
  <c r="AE565" i="1"/>
  <c r="AE582" i="1"/>
  <c r="AE529" i="1"/>
  <c r="AE1176" i="1"/>
  <c r="AE2245" i="1"/>
  <c r="AE267" i="1"/>
  <c r="AE679" i="1"/>
  <c r="AE2357" i="1"/>
  <c r="AE669" i="1"/>
  <c r="AE948" i="1"/>
  <c r="AE2128" i="1"/>
  <c r="AE2988" i="1"/>
  <c r="AE2405" i="1"/>
  <c r="AE2341" i="1"/>
  <c r="AE1795" i="1"/>
  <c r="AE3058" i="1"/>
  <c r="AE482" i="1"/>
  <c r="AE1438" i="1"/>
  <c r="AE3090" i="1"/>
  <c r="AE1410" i="1"/>
  <c r="AE2850" i="1"/>
  <c r="AE1207" i="1"/>
  <c r="AE1338" i="1"/>
  <c r="AE2210" i="1"/>
  <c r="AE430" i="1"/>
  <c r="AE2053" i="1"/>
  <c r="AE127" i="1"/>
  <c r="AE1134" i="1"/>
  <c r="AE2540" i="1"/>
  <c r="AE364" i="1"/>
  <c r="AE2857" i="1"/>
  <c r="AE1117" i="1"/>
  <c r="AE2911" i="1"/>
  <c r="AE1236" i="1"/>
  <c r="AE2593" i="1"/>
  <c r="AE1831" i="1"/>
  <c r="AE57" i="1"/>
  <c r="AE1247" i="1"/>
  <c r="AE2772" i="1"/>
  <c r="AE287" i="1"/>
  <c r="AE1502" i="1"/>
  <c r="AE270" i="1"/>
  <c r="AE1542" i="1"/>
  <c r="AE1009" i="1"/>
  <c r="AE2275" i="1"/>
  <c r="AE2446" i="1"/>
  <c r="AE909" i="1"/>
  <c r="AE2329" i="1"/>
  <c r="AE635" i="1"/>
  <c r="AE2426" i="1"/>
  <c r="AE1160" i="1"/>
  <c r="AE2767" i="1"/>
  <c r="AE2847" i="1"/>
  <c r="AE1687" i="1"/>
  <c r="AE538" i="1"/>
  <c r="AE1265" i="1"/>
  <c r="AE266" i="1"/>
  <c r="AE434" i="1"/>
  <c r="AE2648" i="1"/>
  <c r="AE1368" i="1"/>
  <c r="AE2623" i="1"/>
  <c r="AE1582" i="1"/>
  <c r="AE249" i="1"/>
  <c r="AE814" i="1"/>
  <c r="AE2705" i="1"/>
  <c r="AE716" i="1"/>
  <c r="AE268" i="1"/>
  <c r="AE2431" i="1"/>
  <c r="AE916" i="1"/>
  <c r="AE2492" i="1"/>
  <c r="AE1910" i="1"/>
  <c r="AE1064" i="1"/>
  <c r="AE227" i="1"/>
  <c r="AE1426" i="1"/>
  <c r="AE1276" i="1"/>
  <c r="AE2753" i="1"/>
  <c r="AE934" i="1"/>
  <c r="AE2549" i="1"/>
</calcChain>
</file>

<file path=xl/sharedStrings.xml><?xml version="1.0" encoding="utf-8"?>
<sst xmlns="http://schemas.openxmlformats.org/spreadsheetml/2006/main" count="9725" uniqueCount="5029">
  <si>
    <t>48435</t>
  </si>
  <si>
    <t>SUTTON</t>
  </si>
  <si>
    <t>48437</t>
  </si>
  <si>
    <t>SWISHER</t>
  </si>
  <si>
    <t>48439</t>
  </si>
  <si>
    <t>TARRANT</t>
  </si>
  <si>
    <t>48441</t>
  </si>
  <si>
    <t>48443</t>
  </si>
  <si>
    <t>48445</t>
  </si>
  <si>
    <t>TERRY</t>
  </si>
  <si>
    <t>48447</t>
  </si>
  <si>
    <t>THROCKMORTON</t>
  </si>
  <si>
    <t>48449</t>
  </si>
  <si>
    <t>TITUS</t>
  </si>
  <si>
    <t>48451</t>
  </si>
  <si>
    <t>TOM GREEN</t>
  </si>
  <si>
    <t>48453</t>
  </si>
  <si>
    <t>TRAVIS</t>
  </si>
  <si>
    <t>48455</t>
  </si>
  <si>
    <t>48457</t>
  </si>
  <si>
    <t>TYLER</t>
  </si>
  <si>
    <t>48459</t>
  </si>
  <si>
    <t>UPSHUR</t>
  </si>
  <si>
    <t>48461</t>
  </si>
  <si>
    <t>UPTON</t>
  </si>
  <si>
    <t>48463</t>
  </si>
  <si>
    <t>UVALDE</t>
  </si>
  <si>
    <t>48465</t>
  </si>
  <si>
    <t>VAL VERDE</t>
  </si>
  <si>
    <t>48467</t>
  </si>
  <si>
    <t>VAN ZANDT</t>
  </si>
  <si>
    <t>48469</t>
  </si>
  <si>
    <t>VICTORIA</t>
  </si>
  <si>
    <t>48471</t>
  </si>
  <si>
    <t>48473</t>
  </si>
  <si>
    <t>WALLER</t>
  </si>
  <si>
    <t>48475</t>
  </si>
  <si>
    <t>48477</t>
  </si>
  <si>
    <t>48479</t>
  </si>
  <si>
    <t>WEBB</t>
  </si>
  <si>
    <t>48481</t>
  </si>
  <si>
    <t>WHARTON</t>
  </si>
  <si>
    <t>48483</t>
  </si>
  <si>
    <t>48485</t>
  </si>
  <si>
    <t>48487</t>
  </si>
  <si>
    <t>WILBARGER</t>
  </si>
  <si>
    <t>48489</t>
  </si>
  <si>
    <t>WILLACY</t>
  </si>
  <si>
    <t>48491</t>
  </si>
  <si>
    <t>48493</t>
  </si>
  <si>
    <t>48495</t>
  </si>
  <si>
    <t>WINKLER</t>
  </si>
  <si>
    <t>48497</t>
  </si>
  <si>
    <t>WISE</t>
  </si>
  <si>
    <t>48499</t>
  </si>
  <si>
    <t>48501</t>
  </si>
  <si>
    <t>YOAKUM</t>
  </si>
  <si>
    <t>48503</t>
  </si>
  <si>
    <t>YOUNG</t>
  </si>
  <si>
    <t>48505</t>
  </si>
  <si>
    <t>ZAPATA</t>
  </si>
  <si>
    <t>48507</t>
  </si>
  <si>
    <t>ZAVALA</t>
  </si>
  <si>
    <t>49001</t>
  </si>
  <si>
    <t>UT</t>
  </si>
  <si>
    <t>49003</t>
  </si>
  <si>
    <t>BOX ELDER</t>
  </si>
  <si>
    <t>49005</t>
  </si>
  <si>
    <t>CACHE</t>
  </si>
  <si>
    <t>49007</t>
  </si>
  <si>
    <t>49009</t>
  </si>
  <si>
    <t>DAGGETT</t>
  </si>
  <si>
    <t>49011</t>
  </si>
  <si>
    <t>49013</t>
  </si>
  <si>
    <t>DUCHESNE</t>
  </si>
  <si>
    <t>49015</t>
  </si>
  <si>
    <t>EMERY</t>
  </si>
  <si>
    <t>49017</t>
  </si>
  <si>
    <t>49019</t>
  </si>
  <si>
    <t>49021</t>
  </si>
  <si>
    <t>49023</t>
  </si>
  <si>
    <t>JUAB</t>
  </si>
  <si>
    <t>49025</t>
  </si>
  <si>
    <t>49027</t>
  </si>
  <si>
    <t>MILLARD</t>
  </si>
  <si>
    <t>49029</t>
  </si>
  <si>
    <t>49031</t>
  </si>
  <si>
    <t>PIUTE</t>
  </si>
  <si>
    <t>49033</t>
  </si>
  <si>
    <t>RICH</t>
  </si>
  <si>
    <t>49035</t>
  </si>
  <si>
    <t>SALT LAKE</t>
  </si>
  <si>
    <t>49037</t>
  </si>
  <si>
    <t>49039</t>
  </si>
  <si>
    <t>SANPETE</t>
  </si>
  <si>
    <t>49041</t>
  </si>
  <si>
    <t>49043</t>
  </si>
  <si>
    <t>49045</t>
  </si>
  <si>
    <t>TOOELE</t>
  </si>
  <si>
    <t>49047</t>
  </si>
  <si>
    <t>UINTAH</t>
  </si>
  <si>
    <t>49049</t>
  </si>
  <si>
    <t>UTAH</t>
  </si>
  <si>
    <t>49051</t>
  </si>
  <si>
    <t>WASATCH</t>
  </si>
  <si>
    <t>49053</t>
  </si>
  <si>
    <t>49055</t>
  </si>
  <si>
    <t>49057</t>
  </si>
  <si>
    <t>WEBER</t>
  </si>
  <si>
    <t>50001</t>
  </si>
  <si>
    <t>VT</t>
  </si>
  <si>
    <t>ADDISON</t>
  </si>
  <si>
    <t>50003</t>
  </si>
  <si>
    <t>BENNINGTON</t>
  </si>
  <si>
    <t>50005</t>
  </si>
  <si>
    <t>CALEDONIA</t>
  </si>
  <si>
    <t>50007</t>
  </si>
  <si>
    <t>CHITTENDEN</t>
  </si>
  <si>
    <t>50009</t>
  </si>
  <si>
    <t>50011</t>
  </si>
  <si>
    <t>50013</t>
  </si>
  <si>
    <t>GRAND ISLE</t>
  </si>
  <si>
    <t>50015</t>
  </si>
  <si>
    <t>LAMOILLE</t>
  </si>
  <si>
    <t>50017</t>
  </si>
  <si>
    <t>50019</t>
  </si>
  <si>
    <t>50021</t>
  </si>
  <si>
    <t>RUTLAND</t>
  </si>
  <si>
    <t>50023</t>
  </si>
  <si>
    <t>50025</t>
  </si>
  <si>
    <t>50027</t>
  </si>
  <si>
    <t>WINDSOR</t>
  </si>
  <si>
    <t>51001</t>
  </si>
  <si>
    <t>VA</t>
  </si>
  <si>
    <t>ACCOMACK</t>
  </si>
  <si>
    <t>51003</t>
  </si>
  <si>
    <t>ALBEMARLE</t>
  </si>
  <si>
    <t>51005</t>
  </si>
  <si>
    <t>51007</t>
  </si>
  <si>
    <t>AMELIA</t>
  </si>
  <si>
    <t>51009</t>
  </si>
  <si>
    <t>AMHERST</t>
  </si>
  <si>
    <t>51011</t>
  </si>
  <si>
    <t>APPOMATTOX</t>
  </si>
  <si>
    <t>51013</t>
  </si>
  <si>
    <t>ARLINGTON</t>
  </si>
  <si>
    <t>51015</t>
  </si>
  <si>
    <t>AUGUSTA</t>
  </si>
  <si>
    <t>51017</t>
  </si>
  <si>
    <t>51019</t>
  </si>
  <si>
    <t>51021</t>
  </si>
  <si>
    <t>BLAND</t>
  </si>
  <si>
    <t>51023</t>
  </si>
  <si>
    <t>BOTETOURT</t>
  </si>
  <si>
    <t>51025</t>
  </si>
  <si>
    <t>51027</t>
  </si>
  <si>
    <t>51029</t>
  </si>
  <si>
    <t>BUCKINGHAM</t>
  </si>
  <si>
    <t>51031</t>
  </si>
  <si>
    <t>51033</t>
  </si>
  <si>
    <t>51035</t>
  </si>
  <si>
    <t>51036</t>
  </si>
  <si>
    <t>CHARLES CITY</t>
  </si>
  <si>
    <t>51037</t>
  </si>
  <si>
    <t>51041</t>
  </si>
  <si>
    <t>51043</t>
  </si>
  <si>
    <t>51045</t>
  </si>
  <si>
    <t>51047</t>
  </si>
  <si>
    <t>CULPEPER</t>
  </si>
  <si>
    <t>51049</t>
  </si>
  <si>
    <t>51051</t>
  </si>
  <si>
    <t>DICKENSON</t>
  </si>
  <si>
    <t>51053</t>
  </si>
  <si>
    <t>DINWIDDIE</t>
  </si>
  <si>
    <t>51057</t>
  </si>
  <si>
    <t>51059</t>
  </si>
  <si>
    <t>FAIRFAX</t>
  </si>
  <si>
    <t>51061</t>
  </si>
  <si>
    <t>FAUQUIER</t>
  </si>
  <si>
    <t>51063</t>
  </si>
  <si>
    <t>51065</t>
  </si>
  <si>
    <t>FLUVANNA</t>
  </si>
  <si>
    <t>51067</t>
  </si>
  <si>
    <t>51069</t>
  </si>
  <si>
    <t>51071</t>
  </si>
  <si>
    <t>51073</t>
  </si>
  <si>
    <t>51075</t>
  </si>
  <si>
    <t>GOOCHLAND</t>
  </si>
  <si>
    <t>51077</t>
  </si>
  <si>
    <t>51079</t>
  </si>
  <si>
    <t>51081</t>
  </si>
  <si>
    <t>GREENSVILLE</t>
  </si>
  <si>
    <t>51083</t>
  </si>
  <si>
    <t>51085</t>
  </si>
  <si>
    <t>HANOVER</t>
  </si>
  <si>
    <t>51087</t>
  </si>
  <si>
    <t>HENRICO</t>
  </si>
  <si>
    <t>51089</t>
  </si>
  <si>
    <t>51091</t>
  </si>
  <si>
    <t>51093</t>
  </si>
  <si>
    <t>ISLE OF WIGH</t>
  </si>
  <si>
    <t>51095</t>
  </si>
  <si>
    <t>JAMES CITY</t>
  </si>
  <si>
    <t>51097</t>
  </si>
  <si>
    <t>KING AND QUE</t>
  </si>
  <si>
    <t>51099</t>
  </si>
  <si>
    <t>KING GEORGE</t>
  </si>
  <si>
    <t>51101</t>
  </si>
  <si>
    <t>KING WILLIAM</t>
  </si>
  <si>
    <t>51103</t>
  </si>
  <si>
    <t>51105</t>
  </si>
  <si>
    <t>51107</t>
  </si>
  <si>
    <t>LOUDOUN</t>
  </si>
  <si>
    <t>51109</t>
  </si>
  <si>
    <t>51111</t>
  </si>
  <si>
    <t>LUNENBURG</t>
  </si>
  <si>
    <t>51113</t>
  </si>
  <si>
    <t>51115</t>
  </si>
  <si>
    <t>MATHEWS</t>
  </si>
  <si>
    <t>51117</t>
  </si>
  <si>
    <t>51119</t>
  </si>
  <si>
    <t>51121</t>
  </si>
  <si>
    <t>51125</t>
  </si>
  <si>
    <t>51127</t>
  </si>
  <si>
    <t>NEW KENT</t>
  </si>
  <si>
    <t>51131</t>
  </si>
  <si>
    <t>51133</t>
  </si>
  <si>
    <t>51135</t>
  </si>
  <si>
    <t>NOTTOWAY</t>
  </si>
  <si>
    <t>51137</t>
  </si>
  <si>
    <t>51139</t>
  </si>
  <si>
    <t>51141</t>
  </si>
  <si>
    <t>PATRICK</t>
  </si>
  <si>
    <t>51143</t>
  </si>
  <si>
    <t>PITTSYLVANIA</t>
  </si>
  <si>
    <t>51145</t>
  </si>
  <si>
    <t>POWHATAN</t>
  </si>
  <si>
    <t>51147</t>
  </si>
  <si>
    <t>PRINCE EDWAR</t>
  </si>
  <si>
    <t>51149</t>
  </si>
  <si>
    <t>51153</t>
  </si>
  <si>
    <t>PRINCE WILLI</t>
  </si>
  <si>
    <t>51155</t>
  </si>
  <si>
    <t>51157</t>
  </si>
  <si>
    <t>RAPPAHANNOCK</t>
  </si>
  <si>
    <t>51159</t>
  </si>
  <si>
    <t>51161</t>
  </si>
  <si>
    <t>ROANOKE</t>
  </si>
  <si>
    <t>51163</t>
  </si>
  <si>
    <t>ROCKBRIDGE</t>
  </si>
  <si>
    <t>51165</t>
  </si>
  <si>
    <t>51167</t>
  </si>
  <si>
    <t>51169</t>
  </si>
  <si>
    <t>51171</t>
  </si>
  <si>
    <t>SHENANDOAH</t>
  </si>
  <si>
    <t>51173</t>
  </si>
  <si>
    <t>SMYTH</t>
  </si>
  <si>
    <t>51175</t>
  </si>
  <si>
    <t>SOUTHAMPTON</t>
  </si>
  <si>
    <t>51177</t>
  </si>
  <si>
    <t>SPOTSYLVANIA</t>
  </si>
  <si>
    <t>51179</t>
  </si>
  <si>
    <t>51181</t>
  </si>
  <si>
    <t>51183</t>
  </si>
  <si>
    <t>51185</t>
  </si>
  <si>
    <t>51187</t>
  </si>
  <si>
    <t>51191</t>
  </si>
  <si>
    <t>51193</t>
  </si>
  <si>
    <t>51195</t>
  </si>
  <si>
    <t>51197</t>
  </si>
  <si>
    <t>WYTHE</t>
  </si>
  <si>
    <t>51199</t>
  </si>
  <si>
    <t>Alexandria</t>
  </si>
  <si>
    <t>Bedford City</t>
  </si>
  <si>
    <t>Bristol City</t>
  </si>
  <si>
    <t>Buena Vista City</t>
  </si>
  <si>
    <t>Charlottesville</t>
  </si>
  <si>
    <t>51550</t>
  </si>
  <si>
    <t>CHESAPEAKE</t>
  </si>
  <si>
    <t>Clifton Forge</t>
  </si>
  <si>
    <t>Colonial Hts City</t>
  </si>
  <si>
    <t>Covington</t>
  </si>
  <si>
    <t>Danville City</t>
  </si>
  <si>
    <t>Emporia City</t>
  </si>
  <si>
    <t>Fairfax City</t>
  </si>
  <si>
    <t>Falls Church City</t>
  </si>
  <si>
    <t>Franklin City</t>
  </si>
  <si>
    <t>Fredericksburg</t>
  </si>
  <si>
    <t>Galax City</t>
  </si>
  <si>
    <t>Hampton City</t>
  </si>
  <si>
    <t>Harrisonburg City</t>
  </si>
  <si>
    <t>Hopewell City</t>
  </si>
  <si>
    <t>Lexington City</t>
  </si>
  <si>
    <t>Lynchburg</t>
  </si>
  <si>
    <t>Manassas City</t>
  </si>
  <si>
    <t>Manassas Park</t>
  </si>
  <si>
    <t>Martinsville City</t>
  </si>
  <si>
    <t>Newport News</t>
  </si>
  <si>
    <t>Norfolk City</t>
  </si>
  <si>
    <t>Norton City</t>
  </si>
  <si>
    <t>Petersburg City</t>
  </si>
  <si>
    <t>Poquoson City</t>
  </si>
  <si>
    <t>Portsmouth City</t>
  </si>
  <si>
    <t>Radford City</t>
  </si>
  <si>
    <t>Richmond City</t>
  </si>
  <si>
    <t>Roanoke City</t>
  </si>
  <si>
    <t>Salem City</t>
  </si>
  <si>
    <t>South Boston City</t>
  </si>
  <si>
    <t>Stauton</t>
  </si>
  <si>
    <t>51800</t>
  </si>
  <si>
    <t>51810</t>
  </si>
  <si>
    <t>VIRGINIA BEA</t>
  </si>
  <si>
    <t>Waynesboro</t>
  </si>
  <si>
    <t>Williamsburg City</t>
  </si>
  <si>
    <t>Winchester City</t>
  </si>
  <si>
    <t>53001</t>
  </si>
  <si>
    <t>WA</t>
  </si>
  <si>
    <t>53003</t>
  </si>
  <si>
    <t>ASOTIN</t>
  </si>
  <si>
    <t>53005</t>
  </si>
  <si>
    <t>53007</t>
  </si>
  <si>
    <t>CHELAN</t>
  </si>
  <si>
    <t>53009</t>
  </si>
  <si>
    <t>CLALLAM</t>
  </si>
  <si>
    <t>53011</t>
  </si>
  <si>
    <t>53013</t>
  </si>
  <si>
    <t>53015</t>
  </si>
  <si>
    <t>COWLITZ</t>
  </si>
  <si>
    <t>53017</t>
  </si>
  <si>
    <t>53019</t>
  </si>
  <si>
    <t>FERRY</t>
  </si>
  <si>
    <t>53021</t>
  </si>
  <si>
    <t>53023</t>
  </si>
  <si>
    <t>53025</t>
  </si>
  <si>
    <t>53027</t>
  </si>
  <si>
    <t>GRAYS HARBOR</t>
  </si>
  <si>
    <t>53029</t>
  </si>
  <si>
    <t>ISLAND</t>
  </si>
  <si>
    <t>53031</t>
  </si>
  <si>
    <t>53033</t>
  </si>
  <si>
    <t>53035</t>
  </si>
  <si>
    <t>KITSAP</t>
  </si>
  <si>
    <t>53037</t>
  </si>
  <si>
    <t>KITTITAS</t>
  </si>
  <si>
    <t>53039</t>
  </si>
  <si>
    <t>KLICKITAT</t>
  </si>
  <si>
    <t>53041</t>
  </si>
  <si>
    <t>53043</t>
  </si>
  <si>
    <t>53045</t>
  </si>
  <si>
    <t>53047</t>
  </si>
  <si>
    <t>OKANOGAN</t>
  </si>
  <si>
    <t>53049</t>
  </si>
  <si>
    <t>PACIFIC</t>
  </si>
  <si>
    <t>53051</t>
  </si>
  <si>
    <t>PEND OREILLE</t>
  </si>
  <si>
    <t>53053</t>
  </si>
  <si>
    <t>53055</t>
  </si>
  <si>
    <t>53057</t>
  </si>
  <si>
    <t>SKAGIT</t>
  </si>
  <si>
    <t>53059</t>
  </si>
  <si>
    <t>SKAMANIA</t>
  </si>
  <si>
    <t>53061</t>
  </si>
  <si>
    <t>SNOHOMISH</t>
  </si>
  <si>
    <t>53063</t>
  </si>
  <si>
    <t>SPOKANE</t>
  </si>
  <si>
    <t>53065</t>
  </si>
  <si>
    <t>53067</t>
  </si>
  <si>
    <t>53069</t>
  </si>
  <si>
    <t>WAHKIAKUM</t>
  </si>
  <si>
    <t>53071</t>
  </si>
  <si>
    <t>WALLA WALLA</t>
  </si>
  <si>
    <t>53073</t>
  </si>
  <si>
    <t>WHATCOM</t>
  </si>
  <si>
    <t>53075</t>
  </si>
  <si>
    <t>WHITMAN</t>
  </si>
  <si>
    <t>53077</t>
  </si>
  <si>
    <t>YAKIMA</t>
  </si>
  <si>
    <t>54001</t>
  </si>
  <si>
    <t>WV</t>
  </si>
  <si>
    <t>54003</t>
  </si>
  <si>
    <t>54005</t>
  </si>
  <si>
    <t>54007</t>
  </si>
  <si>
    <t>BRAXTON</t>
  </si>
  <si>
    <t>54009</t>
  </si>
  <si>
    <t>BROOKE</t>
  </si>
  <si>
    <t>54011</t>
  </si>
  <si>
    <t>CABELL</t>
  </si>
  <si>
    <t>54013</t>
  </si>
  <si>
    <t>54015</t>
  </si>
  <si>
    <t>54017</t>
  </si>
  <si>
    <t>DODDRIDGE</t>
  </si>
  <si>
    <t>54019</t>
  </si>
  <si>
    <t>54021</t>
  </si>
  <si>
    <t>54023</t>
  </si>
  <si>
    <t>54025</t>
  </si>
  <si>
    <t>GREENBRIER</t>
  </si>
  <si>
    <t>54027</t>
  </si>
  <si>
    <t>54029</t>
  </si>
  <si>
    <t>54031</t>
  </si>
  <si>
    <t>HARDY</t>
  </si>
  <si>
    <t>54033</t>
  </si>
  <si>
    <t>54035</t>
  </si>
  <si>
    <t>54037</t>
  </si>
  <si>
    <t>54039</t>
  </si>
  <si>
    <t>KANAWHA</t>
  </si>
  <si>
    <t>54041</t>
  </si>
  <si>
    <t>54043</t>
  </si>
  <si>
    <t>54045</t>
  </si>
  <si>
    <t>54047</t>
  </si>
  <si>
    <t>54049</t>
  </si>
  <si>
    <t>54051</t>
  </si>
  <si>
    <t>54053</t>
  </si>
  <si>
    <t>54055</t>
  </si>
  <si>
    <t>54057</t>
  </si>
  <si>
    <t>54059</t>
  </si>
  <si>
    <t>MINGO</t>
  </si>
  <si>
    <t>54061</t>
  </si>
  <si>
    <t>MONONGALIA</t>
  </si>
  <si>
    <t>54063</t>
  </si>
  <si>
    <t>54065</t>
  </si>
  <si>
    <t>54067</t>
  </si>
  <si>
    <t>54069</t>
  </si>
  <si>
    <t>54071</t>
  </si>
  <si>
    <t>54073</t>
  </si>
  <si>
    <t>PLEASANTS</t>
  </si>
  <si>
    <t>54075</t>
  </si>
  <si>
    <t>54077</t>
  </si>
  <si>
    <t>PRESTON</t>
  </si>
  <si>
    <t>54079</t>
  </si>
  <si>
    <t>54081</t>
  </si>
  <si>
    <t>RALEIGH</t>
  </si>
  <si>
    <t>54083</t>
  </si>
  <si>
    <t>54085</t>
  </si>
  <si>
    <t>RITCHIE</t>
  </si>
  <si>
    <t>54087</t>
  </si>
  <si>
    <t>54089</t>
  </si>
  <si>
    <t>SUMMERS</t>
  </si>
  <si>
    <t>54091</t>
  </si>
  <si>
    <t>54093</t>
  </si>
  <si>
    <t>TUCKER</t>
  </si>
  <si>
    <t>54095</t>
  </si>
  <si>
    <t>54097</t>
  </si>
  <si>
    <t>54099</t>
  </si>
  <si>
    <t>54101</t>
  </si>
  <si>
    <t>54103</t>
  </si>
  <si>
    <t>WETZEL</t>
  </si>
  <si>
    <t>54105</t>
  </si>
  <si>
    <t>WIRT</t>
  </si>
  <si>
    <t>54107</t>
  </si>
  <si>
    <t>54109</t>
  </si>
  <si>
    <t>55001</t>
  </si>
  <si>
    <t>WI</t>
  </si>
  <si>
    <t>55003</t>
  </si>
  <si>
    <t>55005</t>
  </si>
  <si>
    <t>BARRON</t>
  </si>
  <si>
    <t>55007</t>
  </si>
  <si>
    <t>BAYFIELD</t>
  </si>
  <si>
    <t>55009</t>
  </si>
  <si>
    <t>55011</t>
  </si>
  <si>
    <t>55013</t>
  </si>
  <si>
    <t>BURNETT</t>
  </si>
  <si>
    <t>55015</t>
  </si>
  <si>
    <t>CALUMET</t>
  </si>
  <si>
    <t>55017</t>
  </si>
  <si>
    <t>55019</t>
  </si>
  <si>
    <t>55021</t>
  </si>
  <si>
    <t>55023</t>
  </si>
  <si>
    <t>55025</t>
  </si>
  <si>
    <t>DANE</t>
  </si>
  <si>
    <t>55027</t>
  </si>
  <si>
    <t>55029</t>
  </si>
  <si>
    <t>DOOR</t>
  </si>
  <si>
    <t>55031</t>
  </si>
  <si>
    <t>55033</t>
  </si>
  <si>
    <t>55035</t>
  </si>
  <si>
    <t>EAU CLAIRE</t>
  </si>
  <si>
    <t>55037</t>
  </si>
  <si>
    <t>55039</t>
  </si>
  <si>
    <t>FOND DU LAC</t>
  </si>
  <si>
    <t>55041</t>
  </si>
  <si>
    <t>55043</t>
  </si>
  <si>
    <t>55045</t>
  </si>
  <si>
    <t>55047</t>
  </si>
  <si>
    <t>GREEN LAKE</t>
  </si>
  <si>
    <t>55049</t>
  </si>
  <si>
    <t>55051</t>
  </si>
  <si>
    <t>55053</t>
  </si>
  <si>
    <t>55055</t>
  </si>
  <si>
    <t>55057</t>
  </si>
  <si>
    <t>JUNEAU</t>
  </si>
  <si>
    <t>55059</t>
  </si>
  <si>
    <t>KENOSHA</t>
  </si>
  <si>
    <t>55061</t>
  </si>
  <si>
    <t>KEWAUNEE</t>
  </si>
  <si>
    <t>55063</t>
  </si>
  <si>
    <t>LA CROSSE</t>
  </si>
  <si>
    <t>55065</t>
  </si>
  <si>
    <t>55067</t>
  </si>
  <si>
    <t>LANGLADE</t>
  </si>
  <si>
    <t>55069</t>
  </si>
  <si>
    <t>55071</t>
  </si>
  <si>
    <t>MANITOWOC</t>
  </si>
  <si>
    <t>55073</t>
  </si>
  <si>
    <t>MARATHON</t>
  </si>
  <si>
    <t>55075</t>
  </si>
  <si>
    <t>MARINETTE</t>
  </si>
  <si>
    <t>55077</t>
  </si>
  <si>
    <t>55078</t>
  </si>
  <si>
    <t>55079</t>
  </si>
  <si>
    <t>MILWAUKEE</t>
  </si>
  <si>
    <t>55081</t>
  </si>
  <si>
    <t>55083</t>
  </si>
  <si>
    <t>OCONTO</t>
  </si>
  <si>
    <t>55085</t>
  </si>
  <si>
    <t>55087</t>
  </si>
  <si>
    <t>OUTAGAMIE</t>
  </si>
  <si>
    <t>55089</t>
  </si>
  <si>
    <t>OZAUKEE</t>
  </si>
  <si>
    <t>55091</t>
  </si>
  <si>
    <t>PEPIN</t>
  </si>
  <si>
    <t>55093</t>
  </si>
  <si>
    <t>55095</t>
  </si>
  <si>
    <t>55097</t>
  </si>
  <si>
    <t>55099</t>
  </si>
  <si>
    <t>PRICE</t>
  </si>
  <si>
    <t>55101</t>
  </si>
  <si>
    <t>RACINE</t>
  </si>
  <si>
    <t>55103</t>
  </si>
  <si>
    <t>55105</t>
  </si>
  <si>
    <t>55107</t>
  </si>
  <si>
    <t>55109</t>
  </si>
  <si>
    <t>ST. CROIX</t>
  </si>
  <si>
    <t>55111</t>
  </si>
  <si>
    <t>SAUK</t>
  </si>
  <si>
    <t>55113</t>
  </si>
  <si>
    <t>SAWYER</t>
  </si>
  <si>
    <t>55115</t>
  </si>
  <si>
    <t>SHAWANO</t>
  </si>
  <si>
    <t>55117</t>
  </si>
  <si>
    <t>SHEBOYGAN</t>
  </si>
  <si>
    <t>55119</t>
  </si>
  <si>
    <t>55121</t>
  </si>
  <si>
    <t>TREMPEALEAU</t>
  </si>
  <si>
    <t>55123</t>
  </si>
  <si>
    <t>55125</t>
  </si>
  <si>
    <t>VILAS</t>
  </si>
  <si>
    <t>55127</t>
  </si>
  <si>
    <t>55129</t>
  </si>
  <si>
    <t>WASHBURN</t>
  </si>
  <si>
    <t>55131</t>
  </si>
  <si>
    <t>55133</t>
  </si>
  <si>
    <t>WAUKESHA</t>
  </si>
  <si>
    <t>55135</t>
  </si>
  <si>
    <t>WAUPACA</t>
  </si>
  <si>
    <t>55137</t>
  </si>
  <si>
    <t>WAUSHARA</t>
  </si>
  <si>
    <t>55139</t>
  </si>
  <si>
    <t>55141</t>
  </si>
  <si>
    <t>56001</t>
  </si>
  <si>
    <t>WY</t>
  </si>
  <si>
    <t>56003</t>
  </si>
  <si>
    <t>56005</t>
  </si>
  <si>
    <t>56007</t>
  </si>
  <si>
    <t>56009</t>
  </si>
  <si>
    <t>CONVERSE</t>
  </si>
  <si>
    <t>56011</t>
  </si>
  <si>
    <t>56013</t>
  </si>
  <si>
    <t>56015</t>
  </si>
  <si>
    <t>GOSHEN</t>
  </si>
  <si>
    <t>56017</t>
  </si>
  <si>
    <t>HOT SPRINGS</t>
  </si>
  <si>
    <t>56019</t>
  </si>
  <si>
    <t>56021</t>
  </si>
  <si>
    <t>LARAMIE</t>
  </si>
  <si>
    <t>56023</t>
  </si>
  <si>
    <t>56025</t>
  </si>
  <si>
    <t>NATRONA</t>
  </si>
  <si>
    <t>56027</t>
  </si>
  <si>
    <t>NIOBRARA</t>
  </si>
  <si>
    <t>56029</t>
  </si>
  <si>
    <t>56031</t>
  </si>
  <si>
    <t>56033</t>
  </si>
  <si>
    <t>56035</t>
  </si>
  <si>
    <t>SUBLETTE</t>
  </si>
  <si>
    <t>56037</t>
  </si>
  <si>
    <t>SWEETWATER</t>
  </si>
  <si>
    <t>56039</t>
  </si>
  <si>
    <t>56041</t>
  </si>
  <si>
    <t>UINTA</t>
  </si>
  <si>
    <t>56043</t>
  </si>
  <si>
    <t>WASHAKIE</t>
  </si>
  <si>
    <t>56045</t>
  </si>
  <si>
    <t>WESTON</t>
  </si>
  <si>
    <t>Combined</t>
  </si>
  <si>
    <t>Urban</t>
  </si>
  <si>
    <t>Natural</t>
  </si>
  <si>
    <t>County Ind.</t>
  </si>
  <si>
    <t>Rural-urban</t>
  </si>
  <si>
    <t>Influence</t>
  </si>
  <si>
    <t>Mean</t>
  </si>
  <si>
    <t>Mean hours of</t>
  </si>
  <si>
    <t>Mean relative</t>
  </si>
  <si>
    <t>Land surface</t>
  </si>
  <si>
    <t>Log of</t>
  </si>
  <si>
    <t>-----------------------------------</t>
  </si>
  <si>
    <t>FIPS used</t>
  </si>
  <si>
    <t>Census</t>
  </si>
  <si>
    <t>continuum code,</t>
  </si>
  <si>
    <t xml:space="preserve">Code </t>
  </si>
  <si>
    <t>Temperature for</t>
  </si>
  <si>
    <t>Sunlight</t>
  </si>
  <si>
    <t>Humidity</t>
  </si>
  <si>
    <t>form</t>
  </si>
  <si>
    <t>Percent</t>
  </si>
  <si>
    <t>Standardized scores (higher score is higher amenity)</t>
  </si>
  <si>
    <t xml:space="preserve">Natural amenity </t>
  </si>
  <si>
    <t>amenity rank</t>
  </si>
  <si>
    <t>for measures</t>
  </si>
  <si>
    <t>STATE</t>
  </si>
  <si>
    <t>County name</t>
  </si>
  <si>
    <t>Division</t>
  </si>
  <si>
    <t>1993</t>
  </si>
  <si>
    <t>January, 1941-70</t>
  </si>
  <si>
    <t>July, 1941-70</t>
  </si>
  <si>
    <t>Water area</t>
  </si>
  <si>
    <t>Water area * 100</t>
  </si>
  <si>
    <t>JAN TEMP - Z</t>
  </si>
  <si>
    <t>JAN SUN - Z</t>
  </si>
  <si>
    <t>JUL TEMP - Z</t>
  </si>
  <si>
    <t>JUL HUM - Z</t>
  </si>
  <si>
    <t>LN WATER  AREA - Z</t>
  </si>
  <si>
    <t>Scale</t>
  </si>
  <si>
    <t xml:space="preserve"> 1=Low  7=High</t>
  </si>
  <si>
    <t>01001</t>
  </si>
  <si>
    <t>AL</t>
  </si>
  <si>
    <t>AUTAUGA</t>
  </si>
  <si>
    <t>01003</t>
  </si>
  <si>
    <t>BALDWIN</t>
  </si>
  <si>
    <t>01005</t>
  </si>
  <si>
    <t>BARBOUR</t>
  </si>
  <si>
    <t>01007</t>
  </si>
  <si>
    <t>BIBB</t>
  </si>
  <si>
    <t>01009</t>
  </si>
  <si>
    <t>BLOUNT</t>
  </si>
  <si>
    <t>01011</t>
  </si>
  <si>
    <t>BULLOCK</t>
  </si>
  <si>
    <t>01013</t>
  </si>
  <si>
    <t>BUTLER</t>
  </si>
  <si>
    <t>01015</t>
  </si>
  <si>
    <t>CALHOUN</t>
  </si>
  <si>
    <t>01017</t>
  </si>
  <si>
    <t>CHAMBERS</t>
  </si>
  <si>
    <t>01019</t>
  </si>
  <si>
    <t>CHEROKEE</t>
  </si>
  <si>
    <t>01021</t>
  </si>
  <si>
    <t>CHILTON</t>
  </si>
  <si>
    <t>01023</t>
  </si>
  <si>
    <t>CHOCTAW</t>
  </si>
  <si>
    <t>01025</t>
  </si>
  <si>
    <t>CLARKE</t>
  </si>
  <si>
    <t>01027</t>
  </si>
  <si>
    <t>CLAY</t>
  </si>
  <si>
    <t>01029</t>
  </si>
  <si>
    <t>CLEBURNE</t>
  </si>
  <si>
    <t>01031</t>
  </si>
  <si>
    <t>COFFEE</t>
  </si>
  <si>
    <t>01033</t>
  </si>
  <si>
    <t>COLBERT</t>
  </si>
  <si>
    <t>01035</t>
  </si>
  <si>
    <t>CONECUH</t>
  </si>
  <si>
    <t>01037</t>
  </si>
  <si>
    <t>COOSA</t>
  </si>
  <si>
    <t>01039</t>
  </si>
  <si>
    <t>COVINGTON</t>
  </si>
  <si>
    <t>01041</t>
  </si>
  <si>
    <t>CRENSHAW</t>
  </si>
  <si>
    <t>01043</t>
  </si>
  <si>
    <t>CULLMAN</t>
  </si>
  <si>
    <t>01045</t>
  </si>
  <si>
    <t>DALE</t>
  </si>
  <si>
    <t>01047</t>
  </si>
  <si>
    <t>DALLAS</t>
  </si>
  <si>
    <t>01049</t>
  </si>
  <si>
    <t>DE KALB</t>
  </si>
  <si>
    <t>01051</t>
  </si>
  <si>
    <t>ELMORE</t>
  </si>
  <si>
    <t>01053</t>
  </si>
  <si>
    <t>ESCAMBIA</t>
  </si>
  <si>
    <t>01055</t>
  </si>
  <si>
    <t>ETOWAH</t>
  </si>
  <si>
    <t>01057</t>
  </si>
  <si>
    <t>FAYETTE</t>
  </si>
  <si>
    <t>01059</t>
  </si>
  <si>
    <t>FRANKLIN</t>
  </si>
  <si>
    <t>01061</t>
  </si>
  <si>
    <t>GENEVA</t>
  </si>
  <si>
    <t>01063</t>
  </si>
  <si>
    <t>GREENE</t>
  </si>
  <si>
    <t>01065</t>
  </si>
  <si>
    <t>HALE</t>
  </si>
  <si>
    <t>01067</t>
  </si>
  <si>
    <t>HENRY</t>
  </si>
  <si>
    <t>01069</t>
  </si>
  <si>
    <t>HOUSTON</t>
  </si>
  <si>
    <t>01071</t>
  </si>
  <si>
    <t>JACKSON</t>
  </si>
  <si>
    <t>01073</t>
  </si>
  <si>
    <t>JEFFERSON</t>
  </si>
  <si>
    <t>01075</t>
  </si>
  <si>
    <t>LAMAR</t>
  </si>
  <si>
    <t>01077</t>
  </si>
  <si>
    <t>LAUDERDALE</t>
  </si>
  <si>
    <t>01079</t>
  </si>
  <si>
    <t>LAWRENCE</t>
  </si>
  <si>
    <t>01081</t>
  </si>
  <si>
    <t>LEE</t>
  </si>
  <si>
    <t>01083</t>
  </si>
  <si>
    <t>LIMESTONE</t>
  </si>
  <si>
    <t>01085</t>
  </si>
  <si>
    <t>LOWNDES</t>
  </si>
  <si>
    <t>01087</t>
  </si>
  <si>
    <t>MACON</t>
  </si>
  <si>
    <t>01089</t>
  </si>
  <si>
    <t>MADISON</t>
  </si>
  <si>
    <t>01091</t>
  </si>
  <si>
    <t>MARENGO</t>
  </si>
  <si>
    <t>01093</t>
  </si>
  <si>
    <t>MARION</t>
  </si>
  <si>
    <t>01095</t>
  </si>
  <si>
    <t>MARSHALL</t>
  </si>
  <si>
    <t>01097</t>
  </si>
  <si>
    <t>MOBILE</t>
  </si>
  <si>
    <t>01099</t>
  </si>
  <si>
    <t>MONROE</t>
  </si>
  <si>
    <t>01101</t>
  </si>
  <si>
    <t>MONTGOMERY</t>
  </si>
  <si>
    <t>01103</t>
  </si>
  <si>
    <t>MORGAN</t>
  </si>
  <si>
    <t>01105</t>
  </si>
  <si>
    <t>PERRY</t>
  </si>
  <si>
    <t>01107</t>
  </si>
  <si>
    <t>PICKENS</t>
  </si>
  <si>
    <t>01109</t>
  </si>
  <si>
    <t>PIKE</t>
  </si>
  <si>
    <t>01111</t>
  </si>
  <si>
    <t>RANDOLPH</t>
  </si>
  <si>
    <t>01113</t>
  </si>
  <si>
    <t>RUSSELL</t>
  </si>
  <si>
    <t>01115</t>
  </si>
  <si>
    <t>ST. CLAIR</t>
  </si>
  <si>
    <t>01117</t>
  </si>
  <si>
    <t>SHELBY</t>
  </si>
  <si>
    <t>01119</t>
  </si>
  <si>
    <t>SUMTER</t>
  </si>
  <si>
    <t>01121</t>
  </si>
  <si>
    <t>TALLADEGA</t>
  </si>
  <si>
    <t>01123</t>
  </si>
  <si>
    <t>TALLAPOOSA</t>
  </si>
  <si>
    <t>01125</t>
  </si>
  <si>
    <t>TUSCALOOSA</t>
  </si>
  <si>
    <t>01127</t>
  </si>
  <si>
    <t>WALKER</t>
  </si>
  <si>
    <t>01129</t>
  </si>
  <si>
    <t>WASHINGTON</t>
  </si>
  <si>
    <t>01131</t>
  </si>
  <si>
    <t>WILCOX</t>
  </si>
  <si>
    <t>01133</t>
  </si>
  <si>
    <t>WINSTON</t>
  </si>
  <si>
    <t>04001</t>
  </si>
  <si>
    <t>AZ</t>
  </si>
  <si>
    <t>APACHE</t>
  </si>
  <si>
    <t>04003</t>
  </si>
  <si>
    <t>COCHISE</t>
  </si>
  <si>
    <t>04005</t>
  </si>
  <si>
    <t>COCONINO</t>
  </si>
  <si>
    <t>04007</t>
  </si>
  <si>
    <t>GILA</t>
  </si>
  <si>
    <t>04009</t>
  </si>
  <si>
    <t>GRAHAM</t>
  </si>
  <si>
    <t>04011</t>
  </si>
  <si>
    <t>GREENLEE</t>
  </si>
  <si>
    <t>04012</t>
  </si>
  <si>
    <t>04027</t>
  </si>
  <si>
    <t>LA PAZ</t>
  </si>
  <si>
    <t>04013</t>
  </si>
  <si>
    <t>MARICOPA</t>
  </si>
  <si>
    <t>04015</t>
  </si>
  <si>
    <t>MOHAVE</t>
  </si>
  <si>
    <t>04017</t>
  </si>
  <si>
    <t>NAVAJO</t>
  </si>
  <si>
    <t>04019</t>
  </si>
  <si>
    <t>PIMA</t>
  </si>
  <si>
    <t>04021</t>
  </si>
  <si>
    <t>PINAL</t>
  </si>
  <si>
    <t>04023</t>
  </si>
  <si>
    <t>SANTA CRUZ</t>
  </si>
  <si>
    <t>04025</t>
  </si>
  <si>
    <t>YAVAPAI</t>
  </si>
  <si>
    <t>YUMA</t>
  </si>
  <si>
    <t>05001</t>
  </si>
  <si>
    <t>AR</t>
  </si>
  <si>
    <t>ARKANSAS</t>
  </si>
  <si>
    <t>05003</t>
  </si>
  <si>
    <t>ASHLEY</t>
  </si>
  <si>
    <t>05005</t>
  </si>
  <si>
    <t>BAXTER</t>
  </si>
  <si>
    <t>05007</t>
  </si>
  <si>
    <t>BENTON</t>
  </si>
  <si>
    <t>05009</t>
  </si>
  <si>
    <t>BOONE</t>
  </si>
  <si>
    <t>05011</t>
  </si>
  <si>
    <t>BRADLEY</t>
  </si>
  <si>
    <t>05013</t>
  </si>
  <si>
    <t>05015</t>
  </si>
  <si>
    <t>CARROLL</t>
  </si>
  <si>
    <t>05017</t>
  </si>
  <si>
    <t>CHICOT</t>
  </si>
  <si>
    <t>05019</t>
  </si>
  <si>
    <t>CLARK</t>
  </si>
  <si>
    <t>05021</t>
  </si>
  <si>
    <t>05023</t>
  </si>
  <si>
    <t>05025</t>
  </si>
  <si>
    <t>CLEVELAND</t>
  </si>
  <si>
    <t>05027</t>
  </si>
  <si>
    <t>COLUMBIA</t>
  </si>
  <si>
    <t>05029</t>
  </si>
  <si>
    <t>CONWAY</t>
  </si>
  <si>
    <t>05031</t>
  </si>
  <si>
    <t>CRAIGHEAD</t>
  </si>
  <si>
    <t>05033</t>
  </si>
  <si>
    <t>CRAWFORD</t>
  </si>
  <si>
    <t>05035</t>
  </si>
  <si>
    <t>CRITTENDEN</t>
  </si>
  <si>
    <t>05037</t>
  </si>
  <si>
    <t>CROSS</t>
  </si>
  <si>
    <t>05039</t>
  </si>
  <si>
    <t>05041</t>
  </si>
  <si>
    <t>DESHA</t>
  </si>
  <si>
    <t>05043</t>
  </si>
  <si>
    <t>DREW</t>
  </si>
  <si>
    <t>05045</t>
  </si>
  <si>
    <t>FAULKNER</t>
  </si>
  <si>
    <t>05047</t>
  </si>
  <si>
    <t>05049</t>
  </si>
  <si>
    <t>FULTON</t>
  </si>
  <si>
    <t>05051</t>
  </si>
  <si>
    <t>GARLAND</t>
  </si>
  <si>
    <t>05053</t>
  </si>
  <si>
    <t>GRANT</t>
  </si>
  <si>
    <t>05055</t>
  </si>
  <si>
    <t>05057</t>
  </si>
  <si>
    <t>HEMPSTEAD</t>
  </si>
  <si>
    <t>05059</t>
  </si>
  <si>
    <t>HOT SPRING</t>
  </si>
  <si>
    <t>05061</t>
  </si>
  <si>
    <t>HOWARD</t>
  </si>
  <si>
    <t>05063</t>
  </si>
  <si>
    <t>INDEPENDENCE</t>
  </si>
  <si>
    <t>05065</t>
  </si>
  <si>
    <t>IZARD</t>
  </si>
  <si>
    <t>05067</t>
  </si>
  <si>
    <t>05069</t>
  </si>
  <si>
    <t>05071</t>
  </si>
  <si>
    <t>JOHNSON</t>
  </si>
  <si>
    <t>05073</t>
  </si>
  <si>
    <t>LAFAYETTE</t>
  </si>
  <si>
    <t>05075</t>
  </si>
  <si>
    <t>05077</t>
  </si>
  <si>
    <t>05079</t>
  </si>
  <si>
    <t>LINCOLN</t>
  </si>
  <si>
    <t>05081</t>
  </si>
  <si>
    <t>LITTLE RIVER</t>
  </si>
  <si>
    <t>05083</t>
  </si>
  <si>
    <t>LOGAN</t>
  </si>
  <si>
    <t>05085</t>
  </si>
  <si>
    <t>LONOKE</t>
  </si>
  <si>
    <t>05087</t>
  </si>
  <si>
    <t>05089</t>
  </si>
  <si>
    <t>05091</t>
  </si>
  <si>
    <t>MILLER</t>
  </si>
  <si>
    <t>05093</t>
  </si>
  <si>
    <t>MISSISSIPPI</t>
  </si>
  <si>
    <t>05095</t>
  </si>
  <si>
    <t>05097</t>
  </si>
  <si>
    <t>05099</t>
  </si>
  <si>
    <t>NEVADA</t>
  </si>
  <si>
    <t>05101</t>
  </si>
  <si>
    <t>NEWTON</t>
  </si>
  <si>
    <t>05103</t>
  </si>
  <si>
    <t>OUACHITA</t>
  </si>
  <si>
    <t>05105</t>
  </si>
  <si>
    <t>05107</t>
  </si>
  <si>
    <t>PHILLIPS</t>
  </si>
  <si>
    <t>05109</t>
  </si>
  <si>
    <t>05111</t>
  </si>
  <si>
    <t>POINSETT</t>
  </si>
  <si>
    <t>05113</t>
  </si>
  <si>
    <t>POLK</t>
  </si>
  <si>
    <t>05115</t>
  </si>
  <si>
    <t>POPE</t>
  </si>
  <si>
    <t>05117</t>
  </si>
  <si>
    <t>PRAIRIE</t>
  </si>
  <si>
    <t>05119</t>
  </si>
  <si>
    <t>PULASKI</t>
  </si>
  <si>
    <t>05121</t>
  </si>
  <si>
    <t>05123</t>
  </si>
  <si>
    <t>ST. FRANCIS</t>
  </si>
  <si>
    <t>05125</t>
  </si>
  <si>
    <t>SALINE</t>
  </si>
  <si>
    <t>05127</t>
  </si>
  <si>
    <t>SCOTT</t>
  </si>
  <si>
    <t>05129</t>
  </si>
  <si>
    <t>SEARCY</t>
  </si>
  <si>
    <t>05131</t>
  </si>
  <si>
    <t>SEBASTIAN</t>
  </si>
  <si>
    <t>05133</t>
  </si>
  <si>
    <t>SEVIER</t>
  </si>
  <si>
    <t>05135</t>
  </si>
  <si>
    <t>SHARP</t>
  </si>
  <si>
    <t>05137</t>
  </si>
  <si>
    <t>STONE</t>
  </si>
  <si>
    <t>05139</t>
  </si>
  <si>
    <t>UNION</t>
  </si>
  <si>
    <t>05141</t>
  </si>
  <si>
    <t>VAN BUREN</t>
  </si>
  <si>
    <t>05143</t>
  </si>
  <si>
    <t>05145</t>
  </si>
  <si>
    <t>WHITE</t>
  </si>
  <si>
    <t>05147</t>
  </si>
  <si>
    <t>WOODRUFF</t>
  </si>
  <si>
    <t>05149</t>
  </si>
  <si>
    <t>YELL</t>
  </si>
  <si>
    <t>06001</t>
  </si>
  <si>
    <t>CA</t>
  </si>
  <si>
    <t>ALAMEDA</t>
  </si>
  <si>
    <t>06003</t>
  </si>
  <si>
    <t>ALPINE</t>
  </si>
  <si>
    <t>06005</t>
  </si>
  <si>
    <t>AMADOR</t>
  </si>
  <si>
    <t>06007</t>
  </si>
  <si>
    <t>BUTTE</t>
  </si>
  <si>
    <t>06009</t>
  </si>
  <si>
    <t>CALAVERAS</t>
  </si>
  <si>
    <t>06011</t>
  </si>
  <si>
    <t>COLUSA</t>
  </si>
  <si>
    <t>06013</t>
  </si>
  <si>
    <t>CONTRA COSTA</t>
  </si>
  <si>
    <t>06015</t>
  </si>
  <si>
    <t>DEL NORTE</t>
  </si>
  <si>
    <t>06017</t>
  </si>
  <si>
    <t>EL DORADO</t>
  </si>
  <si>
    <t>06019</t>
  </si>
  <si>
    <t>FRESNO</t>
  </si>
  <si>
    <t>06021</t>
  </si>
  <si>
    <t>GLENN</t>
  </si>
  <si>
    <t>06023</t>
  </si>
  <si>
    <t>HUMBOLDT</t>
  </si>
  <si>
    <t>06025</t>
  </si>
  <si>
    <t>IMPERIAL</t>
  </si>
  <si>
    <t>06027</t>
  </si>
  <si>
    <t>INYO</t>
  </si>
  <si>
    <t>06029</t>
  </si>
  <si>
    <t>KERN</t>
  </si>
  <si>
    <t>06031</t>
  </si>
  <si>
    <t>KINGS</t>
  </si>
  <si>
    <t>06033</t>
  </si>
  <si>
    <t>LAKE</t>
  </si>
  <si>
    <t>06035</t>
  </si>
  <si>
    <t>LASSEN</t>
  </si>
  <si>
    <t>06037</t>
  </si>
  <si>
    <t>LOS ANGELES</t>
  </si>
  <si>
    <t>06039</t>
  </si>
  <si>
    <t>MADERA</t>
  </si>
  <si>
    <t>06041</t>
  </si>
  <si>
    <t>MARIN</t>
  </si>
  <si>
    <t>06043</t>
  </si>
  <si>
    <t>MARIPOSA</t>
  </si>
  <si>
    <t>06045</t>
  </si>
  <si>
    <t>MENDOCINO</t>
  </si>
  <si>
    <t>06047</t>
  </si>
  <si>
    <t>MERCED</t>
  </si>
  <si>
    <t>06049</t>
  </si>
  <si>
    <t>MODOC</t>
  </si>
  <si>
    <t>06051</t>
  </si>
  <si>
    <t>MONO</t>
  </si>
  <si>
    <t>06053</t>
  </si>
  <si>
    <t>MONTEREY</t>
  </si>
  <si>
    <t>06055</t>
  </si>
  <si>
    <t>NAPA</t>
  </si>
  <si>
    <t>06057</t>
  </si>
  <si>
    <t>06059</t>
  </si>
  <si>
    <t>ORANGE</t>
  </si>
  <si>
    <t>06061</t>
  </si>
  <si>
    <t>PLACER</t>
  </si>
  <si>
    <t>06063</t>
  </si>
  <si>
    <t>PLUMAS</t>
  </si>
  <si>
    <t>06065</t>
  </si>
  <si>
    <t>RIVERSIDE</t>
  </si>
  <si>
    <t>06067</t>
  </si>
  <si>
    <t>SACRAMENTO</t>
  </si>
  <si>
    <t>06069</t>
  </si>
  <si>
    <t>SAN BENITO</t>
  </si>
  <si>
    <t>06071</t>
  </si>
  <si>
    <t>SAN BERNARDI</t>
  </si>
  <si>
    <t>06073</t>
  </si>
  <si>
    <t>SAN DIEGO</t>
  </si>
  <si>
    <t>06075</t>
  </si>
  <si>
    <t>SAN FRANCISC</t>
  </si>
  <si>
    <t>06077</t>
  </si>
  <si>
    <t>SAN JOAQUIN</t>
  </si>
  <si>
    <t>06079</t>
  </si>
  <si>
    <t>SAN LUIS OBI</t>
  </si>
  <si>
    <t>06081</t>
  </si>
  <si>
    <t>SAN MATEO</t>
  </si>
  <si>
    <t>06083</t>
  </si>
  <si>
    <t>SANTA BARBAR</t>
  </si>
  <si>
    <t>06085</t>
  </si>
  <si>
    <t>SANTA CLARA</t>
  </si>
  <si>
    <t>06087</t>
  </si>
  <si>
    <t>06089</t>
  </si>
  <si>
    <t>SHASTA</t>
  </si>
  <si>
    <t>06091</t>
  </si>
  <si>
    <t>SIERRA</t>
  </si>
  <si>
    <t>06093</t>
  </si>
  <si>
    <t>SISKIYOU</t>
  </si>
  <si>
    <t>06095</t>
  </si>
  <si>
    <t>SOLANO</t>
  </si>
  <si>
    <t>06097</t>
  </si>
  <si>
    <t>SONOMA</t>
  </si>
  <si>
    <t>06099</t>
  </si>
  <si>
    <t>STANISLAUS</t>
  </si>
  <si>
    <t>06101</t>
  </si>
  <si>
    <t>SUTTER</t>
  </si>
  <si>
    <t>06103</t>
  </si>
  <si>
    <t>TEHAMA</t>
  </si>
  <si>
    <t>06105</t>
  </si>
  <si>
    <t>TRINITY</t>
  </si>
  <si>
    <t>06107</t>
  </si>
  <si>
    <t>TULARE</t>
  </si>
  <si>
    <t>06109</t>
  </si>
  <si>
    <t>TUOLUMNE</t>
  </si>
  <si>
    <t>06111</t>
  </si>
  <si>
    <t>VENTURA</t>
  </si>
  <si>
    <t>06113</t>
  </si>
  <si>
    <t>YOLO</t>
  </si>
  <si>
    <t>06115</t>
  </si>
  <si>
    <t>YUBA</t>
  </si>
  <si>
    <t>08001</t>
  </si>
  <si>
    <t>CO</t>
  </si>
  <si>
    <t>ADAMS</t>
  </si>
  <si>
    <t>08003</t>
  </si>
  <si>
    <t>ALAMOSA</t>
  </si>
  <si>
    <t>08005</t>
  </si>
  <si>
    <t>ARAPAHOE</t>
  </si>
  <si>
    <t>08007</t>
  </si>
  <si>
    <t>ARCHULETA</t>
  </si>
  <si>
    <t>08009</t>
  </si>
  <si>
    <t>BACA</t>
  </si>
  <si>
    <t>08011</t>
  </si>
  <si>
    <t>BENT</t>
  </si>
  <si>
    <t>08013</t>
  </si>
  <si>
    <t>BOULDER</t>
  </si>
  <si>
    <t>08015</t>
  </si>
  <si>
    <t>CHAFFEE</t>
  </si>
  <si>
    <t>08017</t>
  </si>
  <si>
    <t>CHEYENNE</t>
  </si>
  <si>
    <t>08019</t>
  </si>
  <si>
    <t>CLEAR CREEK</t>
  </si>
  <si>
    <t>08021</t>
  </si>
  <si>
    <t>CONEJOS</t>
  </si>
  <si>
    <t>08023</t>
  </si>
  <si>
    <t>COSTILLA</t>
  </si>
  <si>
    <t>08025</t>
  </si>
  <si>
    <t>CROWLEY</t>
  </si>
  <si>
    <t>08027</t>
  </si>
  <si>
    <t>CUSTER</t>
  </si>
  <si>
    <t>08029</t>
  </si>
  <si>
    <t>DELTA</t>
  </si>
  <si>
    <t>08031</t>
  </si>
  <si>
    <t>DENVER</t>
  </si>
  <si>
    <t>08033</t>
  </si>
  <si>
    <t>DOLORES</t>
  </si>
  <si>
    <t>08035</t>
  </si>
  <si>
    <t>DOUGLAS</t>
  </si>
  <si>
    <t>08037</t>
  </si>
  <si>
    <t>EAGLE</t>
  </si>
  <si>
    <t>08039</t>
  </si>
  <si>
    <t>ELBERT</t>
  </si>
  <si>
    <t>08041</t>
  </si>
  <si>
    <t>EL PASO</t>
  </si>
  <si>
    <t>08043</t>
  </si>
  <si>
    <t>FREMONT</t>
  </si>
  <si>
    <t>08045</t>
  </si>
  <si>
    <t>GARFIELD</t>
  </si>
  <si>
    <t>08047</t>
  </si>
  <si>
    <t>GILPIN</t>
  </si>
  <si>
    <t>08049</t>
  </si>
  <si>
    <t>GRAND</t>
  </si>
  <si>
    <t>08051</t>
  </si>
  <si>
    <t>GUNNISON</t>
  </si>
  <si>
    <t>08053</t>
  </si>
  <si>
    <t>HINSDALE</t>
  </si>
  <si>
    <t>08055</t>
  </si>
  <si>
    <t>HUERFANO</t>
  </si>
  <si>
    <t>08057</t>
  </si>
  <si>
    <t>08059</t>
  </si>
  <si>
    <t>08061</t>
  </si>
  <si>
    <t>KIOWA</t>
  </si>
  <si>
    <t>08063</t>
  </si>
  <si>
    <t>KIT CARSON</t>
  </si>
  <si>
    <t>08065</t>
  </si>
  <si>
    <t>08067</t>
  </si>
  <si>
    <t>LA PLATA</t>
  </si>
  <si>
    <t>08069</t>
  </si>
  <si>
    <t>LARIMER</t>
  </si>
  <si>
    <t>08071</t>
  </si>
  <si>
    <t>LAS ANIMAS</t>
  </si>
  <si>
    <t>08073</t>
  </si>
  <si>
    <t>08075</t>
  </si>
  <si>
    <t>08077</t>
  </si>
  <si>
    <t>MESA</t>
  </si>
  <si>
    <t>08079</t>
  </si>
  <si>
    <t>MINERAL</t>
  </si>
  <si>
    <t>08081</t>
  </si>
  <si>
    <t>MOFFAT</t>
  </si>
  <si>
    <t>08083</t>
  </si>
  <si>
    <t>MONTEZUMA</t>
  </si>
  <si>
    <t>08085</t>
  </si>
  <si>
    <t>MONTROSE</t>
  </si>
  <si>
    <t>08087</t>
  </si>
  <si>
    <t>08089</t>
  </si>
  <si>
    <t>OTERO</t>
  </si>
  <si>
    <t>08091</t>
  </si>
  <si>
    <t>OURAY</t>
  </si>
  <si>
    <t>08093</t>
  </si>
  <si>
    <t>PARK</t>
  </si>
  <si>
    <t>08095</t>
  </si>
  <si>
    <t>08097</t>
  </si>
  <si>
    <t>PITKIN</t>
  </si>
  <si>
    <t>08099</t>
  </si>
  <si>
    <t>PROWERS</t>
  </si>
  <si>
    <t>08101</t>
  </si>
  <si>
    <t>PUEBLO</t>
  </si>
  <si>
    <t>08103</t>
  </si>
  <si>
    <t>RIO BLANCO</t>
  </si>
  <si>
    <t>08105</t>
  </si>
  <si>
    <t>RIO GRANDE</t>
  </si>
  <si>
    <t>08107</t>
  </si>
  <si>
    <t>ROUTT</t>
  </si>
  <si>
    <t>08109</t>
  </si>
  <si>
    <t>SAGUACHE</t>
  </si>
  <si>
    <t>08111</t>
  </si>
  <si>
    <t>SAN JUAN</t>
  </si>
  <si>
    <t>08113</t>
  </si>
  <si>
    <t>SAN MIGUEL</t>
  </si>
  <si>
    <t>08115</t>
  </si>
  <si>
    <t>SEDGWICK</t>
  </si>
  <si>
    <t>08117</t>
  </si>
  <si>
    <t>SUMMIT</t>
  </si>
  <si>
    <t>08119</t>
  </si>
  <si>
    <t>TELLER</t>
  </si>
  <si>
    <t>08121</t>
  </si>
  <si>
    <t>08123</t>
  </si>
  <si>
    <t>WELD</t>
  </si>
  <si>
    <t>08125</t>
  </si>
  <si>
    <t>09001</t>
  </si>
  <si>
    <t>CT</t>
  </si>
  <si>
    <t>FAIRFIELD</t>
  </si>
  <si>
    <t>09003</t>
  </si>
  <si>
    <t>HARTFORD</t>
  </si>
  <si>
    <t>09005</t>
  </si>
  <si>
    <t>LITCHFIELD</t>
  </si>
  <si>
    <t>09007</t>
  </si>
  <si>
    <t>MIDDLESEX</t>
  </si>
  <si>
    <t>09009</t>
  </si>
  <si>
    <t>NEW HAVEN</t>
  </si>
  <si>
    <t>09011</t>
  </si>
  <si>
    <t>NEW LONDON</t>
  </si>
  <si>
    <t>09013</t>
  </si>
  <si>
    <t>TOLLAND</t>
  </si>
  <si>
    <t>09015</t>
  </si>
  <si>
    <t>WINDHAM</t>
  </si>
  <si>
    <t>10001</t>
  </si>
  <si>
    <t>DE</t>
  </si>
  <si>
    <t>KENT</t>
  </si>
  <si>
    <t>10003</t>
  </si>
  <si>
    <t>NEW CASTLE</t>
  </si>
  <si>
    <t>10005</t>
  </si>
  <si>
    <t>SUSSEX</t>
  </si>
  <si>
    <t>11001</t>
  </si>
  <si>
    <t>DC</t>
  </si>
  <si>
    <t>DISTRICT COLUMBIA</t>
  </si>
  <si>
    <t>12001</t>
  </si>
  <si>
    <t>FL</t>
  </si>
  <si>
    <t>ALACHUA</t>
  </si>
  <si>
    <t>12003</t>
  </si>
  <si>
    <t>BAKER</t>
  </si>
  <si>
    <t>12005</t>
  </si>
  <si>
    <t>BAY</t>
  </si>
  <si>
    <t>12007</t>
  </si>
  <si>
    <t>BRADFORD</t>
  </si>
  <si>
    <t>12009</t>
  </si>
  <si>
    <t>BREVARD</t>
  </si>
  <si>
    <t>12011</t>
  </si>
  <si>
    <t>BROWARD</t>
  </si>
  <si>
    <t>12013</t>
  </si>
  <si>
    <t>12015</t>
  </si>
  <si>
    <t>CHARLOTTE</t>
  </si>
  <si>
    <t>12017</t>
  </si>
  <si>
    <t>CITRUS</t>
  </si>
  <si>
    <t>12019</t>
  </si>
  <si>
    <t>12021</t>
  </si>
  <si>
    <t>COLLIER</t>
  </si>
  <si>
    <t>12023</t>
  </si>
  <si>
    <t>12025</t>
  </si>
  <si>
    <t>DADE</t>
  </si>
  <si>
    <t>12027</t>
  </si>
  <si>
    <t>DE SOTO</t>
  </si>
  <si>
    <t>12029</t>
  </si>
  <si>
    <t>DIXIE</t>
  </si>
  <si>
    <t>12031</t>
  </si>
  <si>
    <t>DUVAL</t>
  </si>
  <si>
    <t>12033</t>
  </si>
  <si>
    <t>12035</t>
  </si>
  <si>
    <t>FLAGLER</t>
  </si>
  <si>
    <t>12037</t>
  </si>
  <si>
    <t>12039</t>
  </si>
  <si>
    <t>GADSDEN</t>
  </si>
  <si>
    <t>12041</t>
  </si>
  <si>
    <t>GILCHRIST</t>
  </si>
  <si>
    <t>12043</t>
  </si>
  <si>
    <t>GLADES</t>
  </si>
  <si>
    <t>12045</t>
  </si>
  <si>
    <t>GULF</t>
  </si>
  <si>
    <t>12047</t>
  </si>
  <si>
    <t>HAMILTON</t>
  </si>
  <si>
    <t>12049</t>
  </si>
  <si>
    <t>HARDEE</t>
  </si>
  <si>
    <t>12051</t>
  </si>
  <si>
    <t>HENDRY</t>
  </si>
  <si>
    <t>12053</t>
  </si>
  <si>
    <t>HERNANDO</t>
  </si>
  <si>
    <t>12055</t>
  </si>
  <si>
    <t>HIGHLANDS</t>
  </si>
  <si>
    <t>12057</t>
  </si>
  <si>
    <t>HILLSBOROUGH</t>
  </si>
  <si>
    <t>12059</t>
  </si>
  <si>
    <t>HOLMES</t>
  </si>
  <si>
    <t>12061</t>
  </si>
  <si>
    <t>INDIAN RIVER</t>
  </si>
  <si>
    <t>12063</t>
  </si>
  <si>
    <t>12065</t>
  </si>
  <si>
    <t>12067</t>
  </si>
  <si>
    <t>12069</t>
  </si>
  <si>
    <t>12071</t>
  </si>
  <si>
    <t>12073</t>
  </si>
  <si>
    <t>LEON</t>
  </si>
  <si>
    <t>12075</t>
  </si>
  <si>
    <t>LEVY</t>
  </si>
  <si>
    <t>12077</t>
  </si>
  <si>
    <t>LIBERTY</t>
  </si>
  <si>
    <t>12079</t>
  </si>
  <si>
    <t>12081</t>
  </si>
  <si>
    <t>MANATEE</t>
  </si>
  <si>
    <t>12083</t>
  </si>
  <si>
    <t>12085</t>
  </si>
  <si>
    <t>MARTIN</t>
  </si>
  <si>
    <t>12087</t>
  </si>
  <si>
    <t>12089</t>
  </si>
  <si>
    <t>NASSAU</t>
  </si>
  <si>
    <t>12091</t>
  </si>
  <si>
    <t>OKALOOSA</t>
  </si>
  <si>
    <t>12093</t>
  </si>
  <si>
    <t>OKEECHOBEE</t>
  </si>
  <si>
    <t>12095</t>
  </si>
  <si>
    <t>12097</t>
  </si>
  <si>
    <t>OSCEOLA</t>
  </si>
  <si>
    <t>12099</t>
  </si>
  <si>
    <t>PALM BEACH</t>
  </si>
  <si>
    <t>12101</t>
  </si>
  <si>
    <t>PASCO</t>
  </si>
  <si>
    <t>12103</t>
  </si>
  <si>
    <t>PINELLAS</t>
  </si>
  <si>
    <t>12105</t>
  </si>
  <si>
    <t>12107</t>
  </si>
  <si>
    <t>PUTNAM</t>
  </si>
  <si>
    <t>12109</t>
  </si>
  <si>
    <t>ST. JOHNS</t>
  </si>
  <si>
    <t>12111</t>
  </si>
  <si>
    <t>ST. LUCIE</t>
  </si>
  <si>
    <t>12113</t>
  </si>
  <si>
    <t>SANTA ROSA</t>
  </si>
  <si>
    <t>12115</t>
  </si>
  <si>
    <t>SARASOTA</t>
  </si>
  <si>
    <t>12117</t>
  </si>
  <si>
    <t>SEMINOLE</t>
  </si>
  <si>
    <t>12119</t>
  </si>
  <si>
    <t>12121</t>
  </si>
  <si>
    <t>SUWANNEE</t>
  </si>
  <si>
    <t>12123</t>
  </si>
  <si>
    <t>TAYLOR</t>
  </si>
  <si>
    <t>12125</t>
  </si>
  <si>
    <t>12127</t>
  </si>
  <si>
    <t>VOLUSIA</t>
  </si>
  <si>
    <t>12129</t>
  </si>
  <si>
    <t>WAKULLA</t>
  </si>
  <si>
    <t>12131</t>
  </si>
  <si>
    <t>WALTON</t>
  </si>
  <si>
    <t>12133</t>
  </si>
  <si>
    <t>13001</t>
  </si>
  <si>
    <t>GA</t>
  </si>
  <si>
    <t>APPLING</t>
  </si>
  <si>
    <t>13003</t>
  </si>
  <si>
    <t>ATKINSON</t>
  </si>
  <si>
    <t>13005</t>
  </si>
  <si>
    <t>BACON</t>
  </si>
  <si>
    <t>13007</t>
  </si>
  <si>
    <t>13009</t>
  </si>
  <si>
    <t>13011</t>
  </si>
  <si>
    <t>BANKS</t>
  </si>
  <si>
    <t>13013</t>
  </si>
  <si>
    <t>BARROW</t>
  </si>
  <si>
    <t>13015</t>
  </si>
  <si>
    <t>BARTOW</t>
  </si>
  <si>
    <t>13017</t>
  </si>
  <si>
    <t>BEN HILL</t>
  </si>
  <si>
    <t>13019</t>
  </si>
  <si>
    <t>BERRIEN</t>
  </si>
  <si>
    <t>13021</t>
  </si>
  <si>
    <t>13023</t>
  </si>
  <si>
    <t>BLECKLEY</t>
  </si>
  <si>
    <t>13025</t>
  </si>
  <si>
    <t>BRANTLEY</t>
  </si>
  <si>
    <t>13027</t>
  </si>
  <si>
    <t>BROOKS</t>
  </si>
  <si>
    <t>13029</t>
  </si>
  <si>
    <t>BRYAN</t>
  </si>
  <si>
    <t>13031</t>
  </si>
  <si>
    <t>BULLOCH</t>
  </si>
  <si>
    <t>13033</t>
  </si>
  <si>
    <t>BURKE</t>
  </si>
  <si>
    <t>13035</t>
  </si>
  <si>
    <t>BUTTS</t>
  </si>
  <si>
    <t>13037</t>
  </si>
  <si>
    <t>13039</t>
  </si>
  <si>
    <t>CAMDEN</t>
  </si>
  <si>
    <t>13043</t>
  </si>
  <si>
    <t>CANDLER</t>
  </si>
  <si>
    <t>13045</t>
  </si>
  <si>
    <t>13047</t>
  </si>
  <si>
    <t>CATOOSA</t>
  </si>
  <si>
    <t>13049</t>
  </si>
  <si>
    <t>CHARLTON</t>
  </si>
  <si>
    <t>13051</t>
  </si>
  <si>
    <t>CHATHAM</t>
  </si>
  <si>
    <t>13053</t>
  </si>
  <si>
    <t>CHATTAHOOCHE</t>
  </si>
  <si>
    <t>13055</t>
  </si>
  <si>
    <t>CHATTOOGA</t>
  </si>
  <si>
    <t>13057</t>
  </si>
  <si>
    <t>13059</t>
  </si>
  <si>
    <t>13061</t>
  </si>
  <si>
    <t>13063</t>
  </si>
  <si>
    <t>CLAYTON</t>
  </si>
  <si>
    <t>13065</t>
  </si>
  <si>
    <t>CLINCH</t>
  </si>
  <si>
    <t>13067</t>
  </si>
  <si>
    <t>COBB</t>
  </si>
  <si>
    <t>13069</t>
  </si>
  <si>
    <t>13071</t>
  </si>
  <si>
    <t>COLQUITT</t>
  </si>
  <si>
    <t>13073</t>
  </si>
  <si>
    <t>13075</t>
  </si>
  <si>
    <t>COOK</t>
  </si>
  <si>
    <t>13077</t>
  </si>
  <si>
    <t>COWETA</t>
  </si>
  <si>
    <t>13079</t>
  </si>
  <si>
    <t>13081</t>
  </si>
  <si>
    <t>CRISP</t>
  </si>
  <si>
    <t>13083</t>
  </si>
  <si>
    <t>13085</t>
  </si>
  <si>
    <t>DAWSON</t>
  </si>
  <si>
    <t>13087</t>
  </si>
  <si>
    <t>DECATUR</t>
  </si>
  <si>
    <t>13089</t>
  </si>
  <si>
    <t>13091</t>
  </si>
  <si>
    <t>DODGE</t>
  </si>
  <si>
    <t>-------------------------</t>
  </si>
  <si>
    <t>---------------------------- Z -   SCORES  ----</t>
  </si>
  <si>
    <t>-----------------</t>
  </si>
  <si>
    <t>13093</t>
  </si>
  <si>
    <t>DOOLY</t>
  </si>
  <si>
    <t>13095</t>
  </si>
  <si>
    <t>DOUGHERTY</t>
  </si>
  <si>
    <t>13097</t>
  </si>
  <si>
    <t>13099</t>
  </si>
  <si>
    <t>EARLY</t>
  </si>
  <si>
    <t>13101</t>
  </si>
  <si>
    <t>ECHOLS</t>
  </si>
  <si>
    <t>13103</t>
  </si>
  <si>
    <t>EFFINGHAM</t>
  </si>
  <si>
    <t>13105</t>
  </si>
  <si>
    <t>13107</t>
  </si>
  <si>
    <t>EMANUEL</t>
  </si>
  <si>
    <t>13109</t>
  </si>
  <si>
    <t>EVANS</t>
  </si>
  <si>
    <t>13111</t>
  </si>
  <si>
    <t>FANNIN</t>
  </si>
  <si>
    <t>13113</t>
  </si>
  <si>
    <t>13115</t>
  </si>
  <si>
    <t>FLOYD</t>
  </si>
  <si>
    <t>13117</t>
  </si>
  <si>
    <t>FORSYTH</t>
  </si>
  <si>
    <t>13119</t>
  </si>
  <si>
    <t>13121</t>
  </si>
  <si>
    <t>13123</t>
  </si>
  <si>
    <t>GILMER</t>
  </si>
  <si>
    <t>13125</t>
  </si>
  <si>
    <t>GLASCOCK</t>
  </si>
  <si>
    <t>13127</t>
  </si>
  <si>
    <t>GLYNN</t>
  </si>
  <si>
    <t>13129</t>
  </si>
  <si>
    <t>GORDON</t>
  </si>
  <si>
    <t>13131</t>
  </si>
  <si>
    <t>GRADY</t>
  </si>
  <si>
    <t>13133</t>
  </si>
  <si>
    <t>13135</t>
  </si>
  <si>
    <t>GWINNETT</t>
  </si>
  <si>
    <t>13137</t>
  </si>
  <si>
    <t>HABERSHAM</t>
  </si>
  <si>
    <t>13139</t>
  </si>
  <si>
    <t>HALL</t>
  </si>
  <si>
    <t>13141</t>
  </si>
  <si>
    <t>HANCOCK</t>
  </si>
  <si>
    <t>13143</t>
  </si>
  <si>
    <t>HARALSON</t>
  </si>
  <si>
    <t>13145</t>
  </si>
  <si>
    <t>HARRIS</t>
  </si>
  <si>
    <t>13147</t>
  </si>
  <si>
    <t>HART</t>
  </si>
  <si>
    <t>13149</t>
  </si>
  <si>
    <t>HEARD</t>
  </si>
  <si>
    <t>13151</t>
  </si>
  <si>
    <t>13153</t>
  </si>
  <si>
    <t>13155</t>
  </si>
  <si>
    <t>IRWIN</t>
  </si>
  <si>
    <t>13157</t>
  </si>
  <si>
    <t>13159</t>
  </si>
  <si>
    <t>JASPER</t>
  </si>
  <si>
    <t>13161</t>
  </si>
  <si>
    <t>JEFF DAVIS</t>
  </si>
  <si>
    <t>13163</t>
  </si>
  <si>
    <t>13165</t>
  </si>
  <si>
    <t>JENKINS</t>
  </si>
  <si>
    <t>13167</t>
  </si>
  <si>
    <t>13169</t>
  </si>
  <si>
    <t>JONES</t>
  </si>
  <si>
    <t>13171</t>
  </si>
  <si>
    <t>13173</t>
  </si>
  <si>
    <t>LANIER</t>
  </si>
  <si>
    <t>13175</t>
  </si>
  <si>
    <t>LAURENS</t>
  </si>
  <si>
    <t>13177</t>
  </si>
  <si>
    <t>13179</t>
  </si>
  <si>
    <t>13181</t>
  </si>
  <si>
    <t>13183</t>
  </si>
  <si>
    <t>LONG</t>
  </si>
  <si>
    <t>13185</t>
  </si>
  <si>
    <t>13187</t>
  </si>
  <si>
    <t>LUMPKIN</t>
  </si>
  <si>
    <t>13189</t>
  </si>
  <si>
    <t>MC DUFFIE</t>
  </si>
  <si>
    <t>13191</t>
  </si>
  <si>
    <t>MC INTOSH</t>
  </si>
  <si>
    <t>13193</t>
  </si>
  <si>
    <t>13195</t>
  </si>
  <si>
    <t>13197</t>
  </si>
  <si>
    <t>13199</t>
  </si>
  <si>
    <t>MERIWETHER</t>
  </si>
  <si>
    <t>13201</t>
  </si>
  <si>
    <t>13205</t>
  </si>
  <si>
    <t>MITCHELL</t>
  </si>
  <si>
    <t>13207</t>
  </si>
  <si>
    <t>13209</t>
  </si>
  <si>
    <t>13211</t>
  </si>
  <si>
    <t>13213</t>
  </si>
  <si>
    <t>MURRAY</t>
  </si>
  <si>
    <t>13215</t>
  </si>
  <si>
    <t>MUSCOGEE</t>
  </si>
  <si>
    <t>13217</t>
  </si>
  <si>
    <t>13219</t>
  </si>
  <si>
    <t>OCONEE</t>
  </si>
  <si>
    <t>13221</t>
  </si>
  <si>
    <t>OGLETHORPE</t>
  </si>
  <si>
    <t>13223</t>
  </si>
  <si>
    <t>PAULDING</t>
  </si>
  <si>
    <t>13225</t>
  </si>
  <si>
    <t>PEACH</t>
  </si>
  <si>
    <t>13227</t>
  </si>
  <si>
    <t>13229</t>
  </si>
  <si>
    <t>PIERCE</t>
  </si>
  <si>
    <t>13231</t>
  </si>
  <si>
    <t>13233</t>
  </si>
  <si>
    <t>13235</t>
  </si>
  <si>
    <t>13237</t>
  </si>
  <si>
    <t>13239</t>
  </si>
  <si>
    <t>QUITMAN</t>
  </si>
  <si>
    <t>13241</t>
  </si>
  <si>
    <t>RABUN</t>
  </si>
  <si>
    <t>13243</t>
  </si>
  <si>
    <t>13245</t>
  </si>
  <si>
    <t>RICHMOND</t>
  </si>
  <si>
    <t>13247</t>
  </si>
  <si>
    <t>ROCKDALE</t>
  </si>
  <si>
    <t>13249</t>
  </si>
  <si>
    <t>SCHLEY</t>
  </si>
  <si>
    <t>13251</t>
  </si>
  <si>
    <t>SCREVEN</t>
  </si>
  <si>
    <t>13253</t>
  </si>
  <si>
    <t>13255</t>
  </si>
  <si>
    <t>SPALDING</t>
  </si>
  <si>
    <t>13257</t>
  </si>
  <si>
    <t>STEPHENS</t>
  </si>
  <si>
    <t>13259</t>
  </si>
  <si>
    <t>STEWART</t>
  </si>
  <si>
    <t>13261</t>
  </si>
  <si>
    <t>13263</t>
  </si>
  <si>
    <t>TALBOT</t>
  </si>
  <si>
    <t>13265</t>
  </si>
  <si>
    <t>TALIAFERRO</t>
  </si>
  <si>
    <t>13267</t>
  </si>
  <si>
    <t>TATTNALL</t>
  </si>
  <si>
    <t>13269</t>
  </si>
  <si>
    <t>13271</t>
  </si>
  <si>
    <t>TELFAIR</t>
  </si>
  <si>
    <t>13273</t>
  </si>
  <si>
    <t>TERRELL</t>
  </si>
  <si>
    <t>13275</t>
  </si>
  <si>
    <t>THOMAS</t>
  </si>
  <si>
    <t>13277</t>
  </si>
  <si>
    <t>TIFT</t>
  </si>
  <si>
    <t>13279</t>
  </si>
  <si>
    <t>TOOMBS</t>
  </si>
  <si>
    <t>13281</t>
  </si>
  <si>
    <t>TOWNS</t>
  </si>
  <si>
    <t>13283</t>
  </si>
  <si>
    <t>TREUTLEN</t>
  </si>
  <si>
    <t>13285</t>
  </si>
  <si>
    <t>TROUP</t>
  </si>
  <si>
    <t>13287</t>
  </si>
  <si>
    <t>TURNER</t>
  </si>
  <si>
    <t>13289</t>
  </si>
  <si>
    <t>TWIGGS</t>
  </si>
  <si>
    <t>13291</t>
  </si>
  <si>
    <t>13293</t>
  </si>
  <si>
    <t>UPSON</t>
  </si>
  <si>
    <t>13295</t>
  </si>
  <si>
    <t>13297</t>
  </si>
  <si>
    <t>13299</t>
  </si>
  <si>
    <t>WARE</t>
  </si>
  <si>
    <t>13301</t>
  </si>
  <si>
    <t>WARREN</t>
  </si>
  <si>
    <t>13303</t>
  </si>
  <si>
    <t>13305</t>
  </si>
  <si>
    <t>WAYNE</t>
  </si>
  <si>
    <t>13307</t>
  </si>
  <si>
    <t>WEBSTER</t>
  </si>
  <si>
    <t>13309</t>
  </si>
  <si>
    <t>WHEELER</t>
  </si>
  <si>
    <t>13311</t>
  </si>
  <si>
    <t>13313</t>
  </si>
  <si>
    <t>WHITFIELD</t>
  </si>
  <si>
    <t>13315</t>
  </si>
  <si>
    <t>13317</t>
  </si>
  <si>
    <t>WILKES</t>
  </si>
  <si>
    <t>13319</t>
  </si>
  <si>
    <t>WILKINSON</t>
  </si>
  <si>
    <t>13321</t>
  </si>
  <si>
    <t>WORTH</t>
  </si>
  <si>
    <t>16001</t>
  </si>
  <si>
    <t>ID</t>
  </si>
  <si>
    <t>ADA</t>
  </si>
  <si>
    <t>16003</t>
  </si>
  <si>
    <t>16005</t>
  </si>
  <si>
    <t>BANNOCK</t>
  </si>
  <si>
    <t>16007</t>
  </si>
  <si>
    <t>BEAR LAKE</t>
  </si>
  <si>
    <t>16009</t>
  </si>
  <si>
    <t>BENEWAH</t>
  </si>
  <si>
    <t>16011</t>
  </si>
  <si>
    <t>BINGHAM</t>
  </si>
  <si>
    <t>16013</t>
  </si>
  <si>
    <t>BLAINE</t>
  </si>
  <si>
    <t>16015</t>
  </si>
  <si>
    <t>BOISE</t>
  </si>
  <si>
    <t>16017</t>
  </si>
  <si>
    <t>BONNER</t>
  </si>
  <si>
    <t>16019</t>
  </si>
  <si>
    <t>BONNEVILLE</t>
  </si>
  <si>
    <t>16021</t>
  </si>
  <si>
    <t>BOUNDARY</t>
  </si>
  <si>
    <t>16023</t>
  </si>
  <si>
    <t>16025</t>
  </si>
  <si>
    <t>CAMAS</t>
  </si>
  <si>
    <t>16027</t>
  </si>
  <si>
    <t>CANYON</t>
  </si>
  <si>
    <t>16029</t>
  </si>
  <si>
    <t>CARIBOU</t>
  </si>
  <si>
    <t>16031</t>
  </si>
  <si>
    <t>CASSIA</t>
  </si>
  <si>
    <t>16033</t>
  </si>
  <si>
    <t>16035</t>
  </si>
  <si>
    <t>CLEARWATER</t>
  </si>
  <si>
    <t>16037</t>
  </si>
  <si>
    <t>16039</t>
  </si>
  <si>
    <t>16041</t>
  </si>
  <si>
    <t>16043</t>
  </si>
  <si>
    <t>16045</t>
  </si>
  <si>
    <t>GEM</t>
  </si>
  <si>
    <t>16047</t>
  </si>
  <si>
    <t>GOODING</t>
  </si>
  <si>
    <t>16049</t>
  </si>
  <si>
    <t>IDAHO</t>
  </si>
  <si>
    <t>16051</t>
  </si>
  <si>
    <t>16053</t>
  </si>
  <si>
    <t>JEROME</t>
  </si>
  <si>
    <t>16055</t>
  </si>
  <si>
    <t>KOOTENAI</t>
  </si>
  <si>
    <t>16057</t>
  </si>
  <si>
    <t>LATAH</t>
  </si>
  <si>
    <t>16059</t>
  </si>
  <si>
    <t>LEMHI</t>
  </si>
  <si>
    <t>16061</t>
  </si>
  <si>
    <t>LEWIS</t>
  </si>
  <si>
    <t>16063</t>
  </si>
  <si>
    <t>16065</t>
  </si>
  <si>
    <t>16067</t>
  </si>
  <si>
    <t>MINIDOKA</t>
  </si>
  <si>
    <t>16069</t>
  </si>
  <si>
    <t>NEZ PERCE</t>
  </si>
  <si>
    <t>16071</t>
  </si>
  <si>
    <t>ONEIDA</t>
  </si>
  <si>
    <t>16073</t>
  </si>
  <si>
    <t>OWYHEE</t>
  </si>
  <si>
    <t>16075</t>
  </si>
  <si>
    <t>PAYETTE</t>
  </si>
  <si>
    <t>16077</t>
  </si>
  <si>
    <t>POWER</t>
  </si>
  <si>
    <t>16079</t>
  </si>
  <si>
    <t>SHOSHONE</t>
  </si>
  <si>
    <t>16081</t>
  </si>
  <si>
    <t>TETON</t>
  </si>
  <si>
    <t>16083</t>
  </si>
  <si>
    <t>TWIN FALLS</t>
  </si>
  <si>
    <t>16085</t>
  </si>
  <si>
    <t>VALLEY</t>
  </si>
  <si>
    <t>16087</t>
  </si>
  <si>
    <t>17001</t>
  </si>
  <si>
    <t>IL</t>
  </si>
  <si>
    <t>17003</t>
  </si>
  <si>
    <t>ALEXANDER</t>
  </si>
  <si>
    <t>17005</t>
  </si>
  <si>
    <t>BOND</t>
  </si>
  <si>
    <t>17007</t>
  </si>
  <si>
    <t>17009</t>
  </si>
  <si>
    <t>BROWN</t>
  </si>
  <si>
    <t>17011</t>
  </si>
  <si>
    <t>BUREAU</t>
  </si>
  <si>
    <t>17013</t>
  </si>
  <si>
    <t>17015</t>
  </si>
  <si>
    <t>17017</t>
  </si>
  <si>
    <t>CASS</t>
  </si>
  <si>
    <t>17019</t>
  </si>
  <si>
    <t>CHAMPAIGN</t>
  </si>
  <si>
    <t>17021</t>
  </si>
  <si>
    <t>CHRISTIAN</t>
  </si>
  <si>
    <t>17023</t>
  </si>
  <si>
    <t>17025</t>
  </si>
  <si>
    <t>17027</t>
  </si>
  <si>
    <t>CLINTON</t>
  </si>
  <si>
    <t>17029</t>
  </si>
  <si>
    <t>COLES</t>
  </si>
  <si>
    <t>17031</t>
  </si>
  <si>
    <t>17033</t>
  </si>
  <si>
    <t>17035</t>
  </si>
  <si>
    <t>CUMBERLAND</t>
  </si>
  <si>
    <t>17037</t>
  </si>
  <si>
    <t>17039</t>
  </si>
  <si>
    <t>DE WITT</t>
  </si>
  <si>
    <t>17041</t>
  </si>
  <si>
    <t>17043</t>
  </si>
  <si>
    <t>DU PAGE</t>
  </si>
  <si>
    <t>17045</t>
  </si>
  <si>
    <t>EDGAR</t>
  </si>
  <si>
    <t>17047</t>
  </si>
  <si>
    <t>EDWARDS</t>
  </si>
  <si>
    <t>17049</t>
  </si>
  <si>
    <t>17051</t>
  </si>
  <si>
    <t>17053</t>
  </si>
  <si>
    <t>FORD</t>
  </si>
  <si>
    <t>17055</t>
  </si>
  <si>
    <t>17057</t>
  </si>
  <si>
    <t>17059</t>
  </si>
  <si>
    <t>GALLATIN</t>
  </si>
  <si>
    <t>17061</t>
  </si>
  <si>
    <t>17063</t>
  </si>
  <si>
    <t>GRUNDY</t>
  </si>
  <si>
    <t>17065</t>
  </si>
  <si>
    <t>17067</t>
  </si>
  <si>
    <t>17069</t>
  </si>
  <si>
    <t>HARDIN</t>
  </si>
  <si>
    <t>17071</t>
  </si>
  <si>
    <t>HENDERSON</t>
  </si>
  <si>
    <t>17073</t>
  </si>
  <si>
    <t>17075</t>
  </si>
  <si>
    <t>IROQUOIS</t>
  </si>
  <si>
    <t>17077</t>
  </si>
  <si>
    <t>17079</t>
  </si>
  <si>
    <t>17081</t>
  </si>
  <si>
    <t>17083</t>
  </si>
  <si>
    <t>JERSEY</t>
  </si>
  <si>
    <t>17085</t>
  </si>
  <si>
    <t>JO DAVIESS</t>
  </si>
  <si>
    <t>17087</t>
  </si>
  <si>
    <t>17089</t>
  </si>
  <si>
    <t>KANE</t>
  </si>
  <si>
    <t>17091</t>
  </si>
  <si>
    <t>KANKAKEE</t>
  </si>
  <si>
    <t>17093</t>
  </si>
  <si>
    <t>KENDALL</t>
  </si>
  <si>
    <t>17095</t>
  </si>
  <si>
    <t>KNOX</t>
  </si>
  <si>
    <t>17097</t>
  </si>
  <si>
    <t>17099</t>
  </si>
  <si>
    <t>LA SALLE</t>
  </si>
  <si>
    <t>17101</t>
  </si>
  <si>
    <t>17103</t>
  </si>
  <si>
    <t>17105</t>
  </si>
  <si>
    <t>LIVINGSTON</t>
  </si>
  <si>
    <t>17107</t>
  </si>
  <si>
    <t>17109</t>
  </si>
  <si>
    <t>MC DONOUGH</t>
  </si>
  <si>
    <t>17111</t>
  </si>
  <si>
    <t>MC HENRY</t>
  </si>
  <si>
    <t>17113</t>
  </si>
  <si>
    <t>MC LEAN</t>
  </si>
  <si>
    <t>17115</t>
  </si>
  <si>
    <t>17117</t>
  </si>
  <si>
    <t>MACOUPIN</t>
  </si>
  <si>
    <t>17119</t>
  </si>
  <si>
    <t>17121</t>
  </si>
  <si>
    <t>17123</t>
  </si>
  <si>
    <t>17125</t>
  </si>
  <si>
    <t>MASON</t>
  </si>
  <si>
    <t>17127</t>
  </si>
  <si>
    <t>MASSAC</t>
  </si>
  <si>
    <t>17129</t>
  </si>
  <si>
    <t>MENARD</t>
  </si>
  <si>
    <t>17131</t>
  </si>
  <si>
    <t>MERCER</t>
  </si>
  <si>
    <t>17133</t>
  </si>
  <si>
    <t>17135</t>
  </si>
  <si>
    <t>17137</t>
  </si>
  <si>
    <t>17139</t>
  </si>
  <si>
    <t>MOULTRIE</t>
  </si>
  <si>
    <t>17141</t>
  </si>
  <si>
    <t>OGLE</t>
  </si>
  <si>
    <t>17143</t>
  </si>
  <si>
    <t>PEORIA</t>
  </si>
  <si>
    <t>17145</t>
  </si>
  <si>
    <t>17147</t>
  </si>
  <si>
    <t>PIATT</t>
  </si>
  <si>
    <t>17149</t>
  </si>
  <si>
    <t>17151</t>
  </si>
  <si>
    <t>17153</t>
  </si>
  <si>
    <t>17155</t>
  </si>
  <si>
    <t>17157</t>
  </si>
  <si>
    <t>17159</t>
  </si>
  <si>
    <t>RICHLAND</t>
  </si>
  <si>
    <t>17161</t>
  </si>
  <si>
    <t>ROCK ISLAND</t>
  </si>
  <si>
    <t>17163</t>
  </si>
  <si>
    <t>17165</t>
  </si>
  <si>
    <t>17167</t>
  </si>
  <si>
    <t>SANGAMON</t>
  </si>
  <si>
    <t>17169</t>
  </si>
  <si>
    <t>SCHUYLER</t>
  </si>
  <si>
    <t>17171</t>
  </si>
  <si>
    <t>17173</t>
  </si>
  <si>
    <t>17175</t>
  </si>
  <si>
    <t>STARK</t>
  </si>
  <si>
    <t>17177</t>
  </si>
  <si>
    <t>STEPHENSON</t>
  </si>
  <si>
    <t>17179</t>
  </si>
  <si>
    <t>TAZEWELL</t>
  </si>
  <si>
    <t>17181</t>
  </si>
  <si>
    <t>17183</t>
  </si>
  <si>
    <t>VERMILION</t>
  </si>
  <si>
    <t>17185</t>
  </si>
  <si>
    <t>WABASH</t>
  </si>
  <si>
    <t>17187</t>
  </si>
  <si>
    <t>17189</t>
  </si>
  <si>
    <t>17191</t>
  </si>
  <si>
    <t>17193</t>
  </si>
  <si>
    <t>17195</t>
  </si>
  <si>
    <t>WHITESIDE</t>
  </si>
  <si>
    <t>17197</t>
  </si>
  <si>
    <t>WILL</t>
  </si>
  <si>
    <t>17199</t>
  </si>
  <si>
    <t>WILLIAMSON</t>
  </si>
  <si>
    <t>17201</t>
  </si>
  <si>
    <t>WINNEBAGO</t>
  </si>
  <si>
    <t>17203</t>
  </si>
  <si>
    <t>WOODFORD</t>
  </si>
  <si>
    <t>18001</t>
  </si>
  <si>
    <t>IN</t>
  </si>
  <si>
    <t>18003</t>
  </si>
  <si>
    <t>ALLEN</t>
  </si>
  <si>
    <t>18005</t>
  </si>
  <si>
    <t>BARTHOLOMEW</t>
  </si>
  <si>
    <t>18007</t>
  </si>
  <si>
    <t>18009</t>
  </si>
  <si>
    <t>BLACKFORD</t>
  </si>
  <si>
    <t>18011</t>
  </si>
  <si>
    <t>18013</t>
  </si>
  <si>
    <t>18015</t>
  </si>
  <si>
    <t>18017</t>
  </si>
  <si>
    <t>18019</t>
  </si>
  <si>
    <t>18021</t>
  </si>
  <si>
    <t>18023</t>
  </si>
  <si>
    <t>18025</t>
  </si>
  <si>
    <t>18027</t>
  </si>
  <si>
    <t>DAVIESS</t>
  </si>
  <si>
    <t>18029</t>
  </si>
  <si>
    <t>DEARBORN</t>
  </si>
  <si>
    <t>18031</t>
  </si>
  <si>
    <t>18033</t>
  </si>
  <si>
    <t>18035</t>
  </si>
  <si>
    <t>DELAWARE</t>
  </si>
  <si>
    <t>18037</t>
  </si>
  <si>
    <t>DUBOIS</t>
  </si>
  <si>
    <t>18039</t>
  </si>
  <si>
    <t>ELKHART</t>
  </si>
  <si>
    <t>18041</t>
  </si>
  <si>
    <t>18043</t>
  </si>
  <si>
    <t>18045</t>
  </si>
  <si>
    <t>FOUNTAIN</t>
  </si>
  <si>
    <t>18047</t>
  </si>
  <si>
    <t>18049</t>
  </si>
  <si>
    <t>18051</t>
  </si>
  <si>
    <t>GIBSON</t>
  </si>
  <si>
    <t>18053</t>
  </si>
  <si>
    <t>18055</t>
  </si>
  <si>
    <t>18057</t>
  </si>
  <si>
    <t>18059</t>
  </si>
  <si>
    <t>18061</t>
  </si>
  <si>
    <t>HARRISON</t>
  </si>
  <si>
    <t>18063</t>
  </si>
  <si>
    <t>HENDRICKS</t>
  </si>
  <si>
    <t>18065</t>
  </si>
  <si>
    <t>18067</t>
  </si>
  <si>
    <t>18069</t>
  </si>
  <si>
    <t>HUNTINGTON</t>
  </si>
  <si>
    <t>18071</t>
  </si>
  <si>
    <t>18073</t>
  </si>
  <si>
    <t>18075</t>
  </si>
  <si>
    <t>JAY</t>
  </si>
  <si>
    <t>18077</t>
  </si>
  <si>
    <t>18079</t>
  </si>
  <si>
    <t>JENNINGS</t>
  </si>
  <si>
    <t>18081</t>
  </si>
  <si>
    <t>18083</t>
  </si>
  <si>
    <t>18085</t>
  </si>
  <si>
    <t>KOSCIUSKO</t>
  </si>
  <si>
    <t>18087</t>
  </si>
  <si>
    <t>LAGRANGE</t>
  </si>
  <si>
    <t>18089</t>
  </si>
  <si>
    <t>18091</t>
  </si>
  <si>
    <t>LA PORTE</t>
  </si>
  <si>
    <t>18093</t>
  </si>
  <si>
    <t>18095</t>
  </si>
  <si>
    <t>18097</t>
  </si>
  <si>
    <t>18099</t>
  </si>
  <si>
    <t>18101</t>
  </si>
  <si>
    <t>18103</t>
  </si>
  <si>
    <t>MIAMI</t>
  </si>
  <si>
    <t>18105</t>
  </si>
  <si>
    <t>18107</t>
  </si>
  <si>
    <t>18109</t>
  </si>
  <si>
    <t>18111</t>
  </si>
  <si>
    <t>18113</t>
  </si>
  <si>
    <t>NOBLE</t>
  </si>
  <si>
    <t>18115</t>
  </si>
  <si>
    <t>OHIO</t>
  </si>
  <si>
    <t>18117</t>
  </si>
  <si>
    <t>18119</t>
  </si>
  <si>
    <t>OWEN</t>
  </si>
  <si>
    <t>18121</t>
  </si>
  <si>
    <t>PARKE</t>
  </si>
  <si>
    <t>18123</t>
  </si>
  <si>
    <t>18125</t>
  </si>
  <si>
    <t>18127</t>
  </si>
  <si>
    <t>PORTER</t>
  </si>
  <si>
    <t>18129</t>
  </si>
  <si>
    <t>POSEY</t>
  </si>
  <si>
    <t>18131</t>
  </si>
  <si>
    <t>18133</t>
  </si>
  <si>
    <t>18135</t>
  </si>
  <si>
    <t>18137</t>
  </si>
  <si>
    <t>RIPLEY</t>
  </si>
  <si>
    <t>18139</t>
  </si>
  <si>
    <t>RUSH</t>
  </si>
  <si>
    <t>18141</t>
  </si>
  <si>
    <t>ST. JOSEPH</t>
  </si>
  <si>
    <t>18143</t>
  </si>
  <si>
    <t>18145</t>
  </si>
  <si>
    <t>18147</t>
  </si>
  <si>
    <t>SPENCER</t>
  </si>
  <si>
    <t>18149</t>
  </si>
  <si>
    <t>STARKE</t>
  </si>
  <si>
    <t>18151</t>
  </si>
  <si>
    <t>STEUBEN</t>
  </si>
  <si>
    <t>18153</t>
  </si>
  <si>
    <t>SULLIVAN</t>
  </si>
  <si>
    <t>18155</t>
  </si>
  <si>
    <t>SWITZERLAND</t>
  </si>
  <si>
    <t>18157</t>
  </si>
  <si>
    <t>TIPPECANOE</t>
  </si>
  <si>
    <t>18159</t>
  </si>
  <si>
    <t>TIPTON</t>
  </si>
  <si>
    <t>18161</t>
  </si>
  <si>
    <t>18163</t>
  </si>
  <si>
    <t>VANDERBURGH</t>
  </si>
  <si>
    <t>18165</t>
  </si>
  <si>
    <t>VERMILLION</t>
  </si>
  <si>
    <t>18167</t>
  </si>
  <si>
    <t>VIGO</t>
  </si>
  <si>
    <t>18169</t>
  </si>
  <si>
    <t>18171</t>
  </si>
  <si>
    <t>18173</t>
  </si>
  <si>
    <t>WARRICK</t>
  </si>
  <si>
    <t>18175</t>
  </si>
  <si>
    <t>18177</t>
  </si>
  <si>
    <t>18179</t>
  </si>
  <si>
    <t>WELLS</t>
  </si>
  <si>
    <t>18181</t>
  </si>
  <si>
    <t>18183</t>
  </si>
  <si>
    <t>WHITLEY</t>
  </si>
  <si>
    <t>19001</t>
  </si>
  <si>
    <t>IA</t>
  </si>
  <si>
    <t>ADAIR</t>
  </si>
  <si>
    <t>19003</t>
  </si>
  <si>
    <t>19005</t>
  </si>
  <si>
    <t>ALLAMAKEE</t>
  </si>
  <si>
    <t>19007</t>
  </si>
  <si>
    <t>APPANOOSE</t>
  </si>
  <si>
    <t>19009</t>
  </si>
  <si>
    <t>AUDUBON</t>
  </si>
  <si>
    <t>19011</t>
  </si>
  <si>
    <t>19013</t>
  </si>
  <si>
    <t>BLACK HAWK</t>
  </si>
  <si>
    <t>19015</t>
  </si>
  <si>
    <t>19017</t>
  </si>
  <si>
    <t>BREMER</t>
  </si>
  <si>
    <t>19019</t>
  </si>
  <si>
    <t>BUCHANAN</t>
  </si>
  <si>
    <t>19021</t>
  </si>
  <si>
    <t>BUENA VISTA</t>
  </si>
  <si>
    <t>19023</t>
  </si>
  <si>
    <t>19025</t>
  </si>
  <si>
    <t>19027</t>
  </si>
  <si>
    <t>19029</t>
  </si>
  <si>
    <t>19031</t>
  </si>
  <si>
    <t>CEDAR</t>
  </si>
  <si>
    <t>19033</t>
  </si>
  <si>
    <t>CERRO GORDO</t>
  </si>
  <si>
    <t>19035</t>
  </si>
  <si>
    <t>19037</t>
  </si>
  <si>
    <t>CHICKASAW</t>
  </si>
  <si>
    <t>19039</t>
  </si>
  <si>
    <t>19041</t>
  </si>
  <si>
    <t>19043</t>
  </si>
  <si>
    <t>19045</t>
  </si>
  <si>
    <t>19047</t>
  </si>
  <si>
    <t>19049</t>
  </si>
  <si>
    <t>19051</t>
  </si>
  <si>
    <t>DAVIS</t>
  </si>
  <si>
    <t>topography code</t>
  </si>
  <si>
    <t>TOPOG - Z</t>
  </si>
  <si>
    <t>19053</t>
  </si>
  <si>
    <t>19055</t>
  </si>
  <si>
    <t>19057</t>
  </si>
  <si>
    <t>DES MOINES</t>
  </si>
  <si>
    <t>19059</t>
  </si>
  <si>
    <t>DICKINSON</t>
  </si>
  <si>
    <t>19061</t>
  </si>
  <si>
    <t>DUBUQUE</t>
  </si>
  <si>
    <t>19063</t>
  </si>
  <si>
    <t>EMMET</t>
  </si>
  <si>
    <t>19065</t>
  </si>
  <si>
    <t>19067</t>
  </si>
  <si>
    <t>19069</t>
  </si>
  <si>
    <t>19071</t>
  </si>
  <si>
    <t>19073</t>
  </si>
  <si>
    <t>19075</t>
  </si>
  <si>
    <t>19077</t>
  </si>
  <si>
    <t>GUTHRIE</t>
  </si>
  <si>
    <t>19079</t>
  </si>
  <si>
    <t>19081</t>
  </si>
  <si>
    <t>19083</t>
  </si>
  <si>
    <t>19085</t>
  </si>
  <si>
    <t>19087</t>
  </si>
  <si>
    <t>19089</t>
  </si>
  <si>
    <t>19091</t>
  </si>
  <si>
    <t>19093</t>
  </si>
  <si>
    <t>IDA</t>
  </si>
  <si>
    <t>19095</t>
  </si>
  <si>
    <t>IOWA</t>
  </si>
  <si>
    <t>19097</t>
  </si>
  <si>
    <t>19099</t>
  </si>
  <si>
    <t>19101</t>
  </si>
  <si>
    <t>19103</t>
  </si>
  <si>
    <t>19105</t>
  </si>
  <si>
    <t>19107</t>
  </si>
  <si>
    <t>KEOKUK</t>
  </si>
  <si>
    <t>19109</t>
  </si>
  <si>
    <t>KOSSUTH</t>
  </si>
  <si>
    <t>19111</t>
  </si>
  <si>
    <t>19113</t>
  </si>
  <si>
    <t>LINN</t>
  </si>
  <si>
    <t>19115</t>
  </si>
  <si>
    <t>LOUISA</t>
  </si>
  <si>
    <t>19117</t>
  </si>
  <si>
    <t>LUCAS</t>
  </si>
  <si>
    <t>19119</t>
  </si>
  <si>
    <t>LYON</t>
  </si>
  <si>
    <t>19121</t>
  </si>
  <si>
    <t>19123</t>
  </si>
  <si>
    <t>MAHASKA</t>
  </si>
  <si>
    <t>19125</t>
  </si>
  <si>
    <t>19127</t>
  </si>
  <si>
    <t>19129</t>
  </si>
  <si>
    <t>MILLS</t>
  </si>
  <si>
    <t>19131</t>
  </si>
  <si>
    <t>19133</t>
  </si>
  <si>
    <t>MONONA</t>
  </si>
  <si>
    <t>19135</t>
  </si>
  <si>
    <t>19137</t>
  </si>
  <si>
    <t>19139</t>
  </si>
  <si>
    <t>MUSCATINE</t>
  </si>
  <si>
    <t>19141</t>
  </si>
  <si>
    <t>OBRIEN</t>
  </si>
  <si>
    <t>19143</t>
  </si>
  <si>
    <t>19145</t>
  </si>
  <si>
    <t>PAGE</t>
  </si>
  <si>
    <t>19147</t>
  </si>
  <si>
    <t>PALO ALTO</t>
  </si>
  <si>
    <t>19149</t>
  </si>
  <si>
    <t>PLYMOUTH</t>
  </si>
  <si>
    <t>19151</t>
  </si>
  <si>
    <t>POCAHONTAS</t>
  </si>
  <si>
    <t>19153</t>
  </si>
  <si>
    <t>19155</t>
  </si>
  <si>
    <t>POTTAWATTAMI</t>
  </si>
  <si>
    <t>19157</t>
  </si>
  <si>
    <t>POWESHIEK</t>
  </si>
  <si>
    <t>19159</t>
  </si>
  <si>
    <t>RINGGOLD</t>
  </si>
  <si>
    <t>19161</t>
  </si>
  <si>
    <t>SAC</t>
  </si>
  <si>
    <t>19163</t>
  </si>
  <si>
    <t>19165</t>
  </si>
  <si>
    <t>19167</t>
  </si>
  <si>
    <t>SIOUX</t>
  </si>
  <si>
    <t>19169</t>
  </si>
  <si>
    <t>STORY</t>
  </si>
  <si>
    <t>19171</t>
  </si>
  <si>
    <t>TAMA</t>
  </si>
  <si>
    <t>19173</t>
  </si>
  <si>
    <t>19175</t>
  </si>
  <si>
    <t>19177</t>
  </si>
  <si>
    <t>19179</t>
  </si>
  <si>
    <t>WAPELLO</t>
  </si>
  <si>
    <t>19181</t>
  </si>
  <si>
    <t>19183</t>
  </si>
  <si>
    <t>19185</t>
  </si>
  <si>
    <t>19187</t>
  </si>
  <si>
    <t>19189</t>
  </si>
  <si>
    <t>19191</t>
  </si>
  <si>
    <t>WINNESHIEK</t>
  </si>
  <si>
    <t>19193</t>
  </si>
  <si>
    <t>WOODBURY</t>
  </si>
  <si>
    <t>19195</t>
  </si>
  <si>
    <t>19197</t>
  </si>
  <si>
    <t>WRIGHT</t>
  </si>
  <si>
    <t>20001</t>
  </si>
  <si>
    <t>KS</t>
  </si>
  <si>
    <t>20003</t>
  </si>
  <si>
    <t>ANDERSON</t>
  </si>
  <si>
    <t>20005</t>
  </si>
  <si>
    <t>ATCHISON</t>
  </si>
  <si>
    <t>20007</t>
  </si>
  <si>
    <t>BARBER</t>
  </si>
  <si>
    <t>20009</t>
  </si>
  <si>
    <t>BARTON</t>
  </si>
  <si>
    <t>20011</t>
  </si>
  <si>
    <t>BOURBON</t>
  </si>
  <si>
    <t>20013</t>
  </si>
  <si>
    <t>20015</t>
  </si>
  <si>
    <t>20017</t>
  </si>
  <si>
    <t>CHASE</t>
  </si>
  <si>
    <t>20019</t>
  </si>
  <si>
    <t>CHAUTAUQUA</t>
  </si>
  <si>
    <t>20021</t>
  </si>
  <si>
    <t>20023</t>
  </si>
  <si>
    <t>20025</t>
  </si>
  <si>
    <t>20027</t>
  </si>
  <si>
    <t>20029</t>
  </si>
  <si>
    <t>CLOUD</t>
  </si>
  <si>
    <t>20031</t>
  </si>
  <si>
    <t>COFFEY</t>
  </si>
  <si>
    <t>20033</t>
  </si>
  <si>
    <t>COMANCHE</t>
  </si>
  <si>
    <t>20035</t>
  </si>
  <si>
    <t>COWLEY</t>
  </si>
  <si>
    <t>20037</t>
  </si>
  <si>
    <t>20039</t>
  </si>
  <si>
    <t>20041</t>
  </si>
  <si>
    <t>20043</t>
  </si>
  <si>
    <t>DONIPHAN</t>
  </si>
  <si>
    <t>20045</t>
  </si>
  <si>
    <t>20047</t>
  </si>
  <si>
    <t>20049</t>
  </si>
  <si>
    <t>ELK</t>
  </si>
  <si>
    <t>20051</t>
  </si>
  <si>
    <t>ELLIS</t>
  </si>
  <si>
    <t>20053</t>
  </si>
  <si>
    <t>ELLSWORTH</t>
  </si>
  <si>
    <t>20055</t>
  </si>
  <si>
    <t>FINNEY</t>
  </si>
  <si>
    <t>20057</t>
  </si>
  <si>
    <t>20059</t>
  </si>
  <si>
    <t>20061</t>
  </si>
  <si>
    <t>GEARY</t>
  </si>
  <si>
    <t>20063</t>
  </si>
  <si>
    <t>GOVE</t>
  </si>
  <si>
    <t>20065</t>
  </si>
  <si>
    <t>20067</t>
  </si>
  <si>
    <t>20069</t>
  </si>
  <si>
    <t>GRAY</t>
  </si>
  <si>
    <t>20071</t>
  </si>
  <si>
    <t>GREELEY</t>
  </si>
  <si>
    <t>20073</t>
  </si>
  <si>
    <t>GREENWOOD</t>
  </si>
  <si>
    <t>20075</t>
  </si>
  <si>
    <t>20077</t>
  </si>
  <si>
    <t>HARPER</t>
  </si>
  <si>
    <t>20079</t>
  </si>
  <si>
    <t>HARVEY</t>
  </si>
  <si>
    <t>20081</t>
  </si>
  <si>
    <t>HASKELL</t>
  </si>
  <si>
    <t>20083</t>
  </si>
  <si>
    <t>HODGEMAN</t>
  </si>
  <si>
    <t>20085</t>
  </si>
  <si>
    <t>20087</t>
  </si>
  <si>
    <t>20089</t>
  </si>
  <si>
    <t>JEWELL</t>
  </si>
  <si>
    <t>20091</t>
  </si>
  <si>
    <t>20093</t>
  </si>
  <si>
    <t>KEARNY</t>
  </si>
  <si>
    <t>20095</t>
  </si>
  <si>
    <t>KINGMAN</t>
  </si>
  <si>
    <t>20097</t>
  </si>
  <si>
    <t>20099</t>
  </si>
  <si>
    <t>LABETTE</t>
  </si>
  <si>
    <t>20101</t>
  </si>
  <si>
    <t>LANE</t>
  </si>
  <si>
    <t>20103</t>
  </si>
  <si>
    <t>LEAVENWORTH</t>
  </si>
  <si>
    <t>20105</t>
  </si>
  <si>
    <t>20107</t>
  </si>
  <si>
    <t>20109</t>
  </si>
  <si>
    <t>20111</t>
  </si>
  <si>
    <t>20113</t>
  </si>
  <si>
    <t>MCPHERSON</t>
  </si>
  <si>
    <t>20115</t>
  </si>
  <si>
    <t>20117</t>
  </si>
  <si>
    <t>20119</t>
  </si>
  <si>
    <t>MEADE</t>
  </si>
  <si>
    <t>20121</t>
  </si>
  <si>
    <t>20123</t>
  </si>
  <si>
    <t>20125</t>
  </si>
  <si>
    <t>20127</t>
  </si>
  <si>
    <t>MORRIS</t>
  </si>
  <si>
    <t>20129</t>
  </si>
  <si>
    <t>MORTON</t>
  </si>
  <si>
    <t>20131</t>
  </si>
  <si>
    <t>NEMAHA</t>
  </si>
  <si>
    <t>20133</t>
  </si>
  <si>
    <t>NEOSHO</t>
  </si>
  <si>
    <t>20135</t>
  </si>
  <si>
    <t>NESS</t>
  </si>
  <si>
    <t>20137</t>
  </si>
  <si>
    <t>NORTON</t>
  </si>
  <si>
    <t>20139</t>
  </si>
  <si>
    <t>OSAGE</t>
  </si>
  <si>
    <t>20141</t>
  </si>
  <si>
    <t>OSBORNE</t>
  </si>
  <si>
    <t>20143</t>
  </si>
  <si>
    <t>OTTAWA</t>
  </si>
  <si>
    <t>20145</t>
  </si>
  <si>
    <t>PAWNEE</t>
  </si>
  <si>
    <t>20147</t>
  </si>
  <si>
    <t>20149</t>
  </si>
  <si>
    <t>POTTAWATOMIE</t>
  </si>
  <si>
    <t>20151</t>
  </si>
  <si>
    <t>PRATT</t>
  </si>
  <si>
    <t>20153</t>
  </si>
  <si>
    <t>RAWLINS</t>
  </si>
  <si>
    <t>20155</t>
  </si>
  <si>
    <t>RENO</t>
  </si>
  <si>
    <t>20157</t>
  </si>
  <si>
    <t>REPUBLIC</t>
  </si>
  <si>
    <t>20159</t>
  </si>
  <si>
    <t>RICE</t>
  </si>
  <si>
    <t>20161</t>
  </si>
  <si>
    <t>RILEY</t>
  </si>
  <si>
    <t>20163</t>
  </si>
  <si>
    <t>ROOKS</t>
  </si>
  <si>
    <t>20165</t>
  </si>
  <si>
    <t>20167</t>
  </si>
  <si>
    <t>20169</t>
  </si>
  <si>
    <t>20171</t>
  </si>
  <si>
    <t>20173</t>
  </si>
  <si>
    <t>20175</t>
  </si>
  <si>
    <t>SEWARD</t>
  </si>
  <si>
    <t>20177</t>
  </si>
  <si>
    <t>SHAWNEE</t>
  </si>
  <si>
    <t>20179</t>
  </si>
  <si>
    <t>SHERIDAN</t>
  </si>
  <si>
    <t>20181</t>
  </si>
  <si>
    <t>SHERMAN</t>
  </si>
  <si>
    <t>20183</t>
  </si>
  <si>
    <t>SMITH</t>
  </si>
  <si>
    <t>20185</t>
  </si>
  <si>
    <t>STAFFORD</t>
  </si>
  <si>
    <t>20187</t>
  </si>
  <si>
    <t>STANTON</t>
  </si>
  <si>
    <t>20189</t>
  </si>
  <si>
    <t>STEVENS</t>
  </si>
  <si>
    <t>20191</t>
  </si>
  <si>
    <t>SUMNER</t>
  </si>
  <si>
    <t>20193</t>
  </si>
  <si>
    <t>20195</t>
  </si>
  <si>
    <t>TREGO</t>
  </si>
  <si>
    <t>20197</t>
  </si>
  <si>
    <t>WABAUNSEE</t>
  </si>
  <si>
    <t>20199</t>
  </si>
  <si>
    <t>WALLACE</t>
  </si>
  <si>
    <t>20201</t>
  </si>
  <si>
    <t>20203</t>
  </si>
  <si>
    <t>WICHITA</t>
  </si>
  <si>
    <t>20205</t>
  </si>
  <si>
    <t>WILSON</t>
  </si>
  <si>
    <t>20207</t>
  </si>
  <si>
    <t>WOODSON</t>
  </si>
  <si>
    <t>20209</t>
  </si>
  <si>
    <t>WYANDOTTE</t>
  </si>
  <si>
    <t>21001</t>
  </si>
  <si>
    <t>KY</t>
  </si>
  <si>
    <t>21003</t>
  </si>
  <si>
    <t>21005</t>
  </si>
  <si>
    <t>21007</t>
  </si>
  <si>
    <t>BALLARD</t>
  </si>
  <si>
    <t>21009</t>
  </si>
  <si>
    <t>BARREN</t>
  </si>
  <si>
    <t>21011</t>
  </si>
  <si>
    <t>BATH</t>
  </si>
  <si>
    <t>21013</t>
  </si>
  <si>
    <t>BELL</t>
  </si>
  <si>
    <t>21015</t>
  </si>
  <si>
    <t>21017</t>
  </si>
  <si>
    <t>21019</t>
  </si>
  <si>
    <t>BOYD</t>
  </si>
  <si>
    <t>21021</t>
  </si>
  <si>
    <t>BOYLE</t>
  </si>
  <si>
    <t>21023</t>
  </si>
  <si>
    <t>BRACKEN</t>
  </si>
  <si>
    <t>21025</t>
  </si>
  <si>
    <t>BREATHITT</t>
  </si>
  <si>
    <t>21027</t>
  </si>
  <si>
    <t>BRECKINRIDGE</t>
  </si>
  <si>
    <t>21029</t>
  </si>
  <si>
    <t>BULLITT</t>
  </si>
  <si>
    <t>21031</t>
  </si>
  <si>
    <t>21033</t>
  </si>
  <si>
    <t>CALDWELL</t>
  </si>
  <si>
    <t>21035</t>
  </si>
  <si>
    <t>CALLOWAY</t>
  </si>
  <si>
    <t>21037</t>
  </si>
  <si>
    <t>CAMPBELL</t>
  </si>
  <si>
    <t>21039</t>
  </si>
  <si>
    <t>CARLISLE</t>
  </si>
  <si>
    <t>21041</t>
  </si>
  <si>
    <t>21043</t>
  </si>
  <si>
    <t>CARTER</t>
  </si>
  <si>
    <t>21045</t>
  </si>
  <si>
    <t>CASEY</t>
  </si>
  <si>
    <t>21047</t>
  </si>
  <si>
    <t>21049</t>
  </si>
  <si>
    <t>21051</t>
  </si>
  <si>
    <t>21053</t>
  </si>
  <si>
    <t>21055</t>
  </si>
  <si>
    <t>21057</t>
  </si>
  <si>
    <t>21059</t>
  </si>
  <si>
    <t>21061</t>
  </si>
  <si>
    <t>EDMONSON</t>
  </si>
  <si>
    <t>21063</t>
  </si>
  <si>
    <t>ELLIOTT</t>
  </si>
  <si>
    <t>21065</t>
  </si>
  <si>
    <t>ESTILL</t>
  </si>
  <si>
    <t>21067</t>
  </si>
  <si>
    <t>21069</t>
  </si>
  <si>
    <t>FLEMING</t>
  </si>
  <si>
    <t>21071</t>
  </si>
  <si>
    <t>21073</t>
  </si>
  <si>
    <t>21075</t>
  </si>
  <si>
    <t>21077</t>
  </si>
  <si>
    <t>21079</t>
  </si>
  <si>
    <t>GARRARD</t>
  </si>
  <si>
    <t>21081</t>
  </si>
  <si>
    <t>21083</t>
  </si>
  <si>
    <t>GRAVES</t>
  </si>
  <si>
    <t>21085</t>
  </si>
  <si>
    <t>GRAYSON</t>
  </si>
  <si>
    <t>21087</t>
  </si>
  <si>
    <t>GREEN</t>
  </si>
  <si>
    <t>21089</t>
  </si>
  <si>
    <t>GREENUP</t>
  </si>
  <si>
    <t>21091</t>
  </si>
  <si>
    <t>21093</t>
  </si>
  <si>
    <t>21095</t>
  </si>
  <si>
    <t>HARLAN</t>
  </si>
  <si>
    <t>21097</t>
  </si>
  <si>
    <t>21099</t>
  </si>
  <si>
    <t>21101</t>
  </si>
  <si>
    <t>21103</t>
  </si>
  <si>
    <t>21105</t>
  </si>
  <si>
    <t>HICKMAN</t>
  </si>
  <si>
    <t>21107</t>
  </si>
  <si>
    <t>HOPKINS</t>
  </si>
  <si>
    <t>21109</t>
  </si>
  <si>
    <t>21111</t>
  </si>
  <si>
    <t>21113</t>
  </si>
  <si>
    <t>JESSAMINE</t>
  </si>
  <si>
    <t>21115</t>
  </si>
  <si>
    <t>21117</t>
  </si>
  <si>
    <t>KENTON</t>
  </si>
  <si>
    <t>21119</t>
  </si>
  <si>
    <t>KNOTT</t>
  </si>
  <si>
    <t>21121</t>
  </si>
  <si>
    <t>21123</t>
  </si>
  <si>
    <t>LARUE</t>
  </si>
  <si>
    <t>21125</t>
  </si>
  <si>
    <t>LAUREL</t>
  </si>
  <si>
    <t>21127</t>
  </si>
  <si>
    <t>21129</t>
  </si>
  <si>
    <t>21131</t>
  </si>
  <si>
    <t>LESLIE</t>
  </si>
  <si>
    <t>21133</t>
  </si>
  <si>
    <t>LETCHER</t>
  </si>
  <si>
    <t>21135</t>
  </si>
  <si>
    <t>21137</t>
  </si>
  <si>
    <t>21139</t>
  </si>
  <si>
    <t>21141</t>
  </si>
  <si>
    <t>21143</t>
  </si>
  <si>
    <t>21145</t>
  </si>
  <si>
    <t>MC CRACKEN</t>
  </si>
  <si>
    <t>21147</t>
  </si>
  <si>
    <t>MC CREARY</t>
  </si>
  <si>
    <t>21149</t>
  </si>
  <si>
    <t>21151</t>
  </si>
  <si>
    <t>21153</t>
  </si>
  <si>
    <t>MAGOFFIN</t>
  </si>
  <si>
    <t>21155</t>
  </si>
  <si>
    <t>21157</t>
  </si>
  <si>
    <t>21159</t>
  </si>
  <si>
    <t>21161</t>
  </si>
  <si>
    <t>21163</t>
  </si>
  <si>
    <t>21165</t>
  </si>
  <si>
    <t>MENIFEE</t>
  </si>
  <si>
    <t>21167</t>
  </si>
  <si>
    <t>21169</t>
  </si>
  <si>
    <t>METCALFE</t>
  </si>
  <si>
    <t>21171</t>
  </si>
  <si>
    <t>21173</t>
  </si>
  <si>
    <t>21175</t>
  </si>
  <si>
    <t>21177</t>
  </si>
  <si>
    <t>MUHLENBERG</t>
  </si>
  <si>
    <t>21179</t>
  </si>
  <si>
    <t>NELSON</t>
  </si>
  <si>
    <t>21181</t>
  </si>
  <si>
    <t>NICHOLAS</t>
  </si>
  <si>
    <t>21183</t>
  </si>
  <si>
    <t>21185</t>
  </si>
  <si>
    <t>OLDHAM</t>
  </si>
  <si>
    <t>21187</t>
  </si>
  <si>
    <t>21189</t>
  </si>
  <si>
    <t>OWSLEY</t>
  </si>
  <si>
    <t>21191</t>
  </si>
  <si>
    <t>PENDLETON</t>
  </si>
  <si>
    <t>21193</t>
  </si>
  <si>
    <t>21195</t>
  </si>
  <si>
    <t>21197</t>
  </si>
  <si>
    <t>POWELL</t>
  </si>
  <si>
    <t>21199</t>
  </si>
  <si>
    <t>21201</t>
  </si>
  <si>
    <t>ROBERTSON</t>
  </si>
  <si>
    <t>21203</t>
  </si>
  <si>
    <t>ROCKCASTLE</t>
  </si>
  <si>
    <t>21205</t>
  </si>
  <si>
    <t>ROWAN</t>
  </si>
  <si>
    <t>21207</t>
  </si>
  <si>
    <t>21209</t>
  </si>
  <si>
    <t>21211</t>
  </si>
  <si>
    <t>21213</t>
  </si>
  <si>
    <t>SIMPSON</t>
  </si>
  <si>
    <t>21215</t>
  </si>
  <si>
    <t>21217</t>
  </si>
  <si>
    <t>21219</t>
  </si>
  <si>
    <t>TODD</t>
  </si>
  <si>
    <t>21221</t>
  </si>
  <si>
    <t>TRIGG</t>
  </si>
  <si>
    <t>21223</t>
  </si>
  <si>
    <t>TRIMBLE</t>
  </si>
  <si>
    <t>21225</t>
  </si>
  <si>
    <t>21227</t>
  </si>
  <si>
    <t>21229</t>
  </si>
  <si>
    <t>21231</t>
  </si>
  <si>
    <t>21233</t>
  </si>
  <si>
    <t>21235</t>
  </si>
  <si>
    <t>21237</t>
  </si>
  <si>
    <t>WOLFE</t>
  </si>
  <si>
    <t>21239</t>
  </si>
  <si>
    <t>22001</t>
  </si>
  <si>
    <t>LA</t>
  </si>
  <si>
    <t>ACADIA</t>
  </si>
  <si>
    <t>22003</t>
  </si>
  <si>
    <t>22005</t>
  </si>
  <si>
    <t>ASCENSION</t>
  </si>
  <si>
    <t>22007</t>
  </si>
  <si>
    <t>ASSUMPTION</t>
  </si>
  <si>
    <t>22009</t>
  </si>
  <si>
    <t>AVOYELLES</t>
  </si>
  <si>
    <t>22011</t>
  </si>
  <si>
    <t>BEAUREGARD</t>
  </si>
  <si>
    <t>22013</t>
  </si>
  <si>
    <t>BIENVILLE</t>
  </si>
  <si>
    <t>22015</t>
  </si>
  <si>
    <t>BOSSIER</t>
  </si>
  <si>
    <t>22017</t>
  </si>
  <si>
    <t>CADDO</t>
  </si>
  <si>
    <t>22019</t>
  </si>
  <si>
    <t>CALCASIEU</t>
  </si>
  <si>
    <t>22021</t>
  </si>
  <si>
    <t>22023</t>
  </si>
  <si>
    <t>CAMERON</t>
  </si>
  <si>
    <t>22025</t>
  </si>
  <si>
    <t>CATAHOULA</t>
  </si>
  <si>
    <t>22027</t>
  </si>
  <si>
    <t>CLAIBORNE</t>
  </si>
  <si>
    <t>22029</t>
  </si>
  <si>
    <t>CONCORDIA</t>
  </si>
  <si>
    <t>22031</t>
  </si>
  <si>
    <t>22033</t>
  </si>
  <si>
    <t>EAST BATON R</t>
  </si>
  <si>
    <t>22035</t>
  </si>
  <si>
    <t>EAST CARROLL</t>
  </si>
  <si>
    <t>22037</t>
  </si>
  <si>
    <t>EAST FELICIA</t>
  </si>
  <si>
    <t>22039</t>
  </si>
  <si>
    <t>EVANGELINE</t>
  </si>
  <si>
    <t>22041</t>
  </si>
  <si>
    <t>22043</t>
  </si>
  <si>
    <t>22045</t>
  </si>
  <si>
    <t>IBERIA</t>
  </si>
  <si>
    <t>22047</t>
  </si>
  <si>
    <t>IBERVILLE</t>
  </si>
  <si>
    <t>22049</t>
  </si>
  <si>
    <t>22051</t>
  </si>
  <si>
    <t>22053</t>
  </si>
  <si>
    <t>JEFFERSON DA</t>
  </si>
  <si>
    <t>22055</t>
  </si>
  <si>
    <t>22057</t>
  </si>
  <si>
    <t>LAFOURCHE</t>
  </si>
  <si>
    <t>22059</t>
  </si>
  <si>
    <t>22061</t>
  </si>
  <si>
    <t>22063</t>
  </si>
  <si>
    <t>22065</t>
  </si>
  <si>
    <t>22067</t>
  </si>
  <si>
    <t>MOREHOUSE</t>
  </si>
  <si>
    <t>22069</t>
  </si>
  <si>
    <t>NATCHITOCHES</t>
  </si>
  <si>
    <t>22071</t>
  </si>
  <si>
    <t>ORLEANS</t>
  </si>
  <si>
    <t>22073</t>
  </si>
  <si>
    <t>22075</t>
  </si>
  <si>
    <t>PLAQUEMINES</t>
  </si>
  <si>
    <t>22077</t>
  </si>
  <si>
    <t>POINTE COUPE</t>
  </si>
  <si>
    <t>22079</t>
  </si>
  <si>
    <t>RAPIDES</t>
  </si>
  <si>
    <t>22081</t>
  </si>
  <si>
    <t>RED RIVER</t>
  </si>
  <si>
    <t>22083</t>
  </si>
  <si>
    <t>22085</t>
  </si>
  <si>
    <t>SABINE</t>
  </si>
  <si>
    <t>22087</t>
  </si>
  <si>
    <t>ST. BERNARD</t>
  </si>
  <si>
    <t>22089</t>
  </si>
  <si>
    <t>ST. CHARLES</t>
  </si>
  <si>
    <t>22091</t>
  </si>
  <si>
    <t>ST. HELENA</t>
  </si>
  <si>
    <t>22093</t>
  </si>
  <si>
    <t>ST. JAMES</t>
  </si>
  <si>
    <t>22095</t>
  </si>
  <si>
    <t>ST JOHN BAPT</t>
  </si>
  <si>
    <t>22097</t>
  </si>
  <si>
    <t>ST. LANDRY</t>
  </si>
  <si>
    <t>22099</t>
  </si>
  <si>
    <t>ST. MARTIN</t>
  </si>
  <si>
    <t>22101</t>
  </si>
  <si>
    <t>ST. MARY</t>
  </si>
  <si>
    <t>22103</t>
  </si>
  <si>
    <t>ST. TAMMANY</t>
  </si>
  <si>
    <t>22105</t>
  </si>
  <si>
    <t>TANGIPAHOA</t>
  </si>
  <si>
    <t>22107</t>
  </si>
  <si>
    <t>TENSAS</t>
  </si>
  <si>
    <t>22109</t>
  </si>
  <si>
    <t>TERREBONNE</t>
  </si>
  <si>
    <t>22111</t>
  </si>
  <si>
    <t>22113</t>
  </si>
  <si>
    <t>22115</t>
  </si>
  <si>
    <t>VERNON</t>
  </si>
  <si>
    <t>22117</t>
  </si>
  <si>
    <t>22119</t>
  </si>
  <si>
    <t>22121</t>
  </si>
  <si>
    <t>WEST BATON R</t>
  </si>
  <si>
    <t>22123</t>
  </si>
  <si>
    <t>WEST CARROLL</t>
  </si>
  <si>
    <t>22125</t>
  </si>
  <si>
    <t>WEST FELICIA</t>
  </si>
  <si>
    <t>22127</t>
  </si>
  <si>
    <t>WINN</t>
  </si>
  <si>
    <t>23001</t>
  </si>
  <si>
    <t>ME</t>
  </si>
  <si>
    <t>ANDROSCOGGIN</t>
  </si>
  <si>
    <t>23003</t>
  </si>
  <si>
    <t>AROOSTOOK</t>
  </si>
  <si>
    <t>23005</t>
  </si>
  <si>
    <t>23007</t>
  </si>
  <si>
    <t>23009</t>
  </si>
  <si>
    <t>23011</t>
  </si>
  <si>
    <t>KENNEBEC</t>
  </si>
  <si>
    <t>23013</t>
  </si>
  <si>
    <t>23015</t>
  </si>
  <si>
    <t>23017</t>
  </si>
  <si>
    <t>OXFORD</t>
  </si>
  <si>
    <t>23019</t>
  </si>
  <si>
    <t>PENOBSCOT</t>
  </si>
  <si>
    <t>23021</t>
  </si>
  <si>
    <t>PISCATAQUIS</t>
  </si>
  <si>
    <t>23023</t>
  </si>
  <si>
    <t>SAGADAHOC</t>
  </si>
  <si>
    <t>23025</t>
  </si>
  <si>
    <t>SOMERSET</t>
  </si>
  <si>
    <t>23027</t>
  </si>
  <si>
    <t>WALDO</t>
  </si>
  <si>
    <t>23029</t>
  </si>
  <si>
    <t>23031</t>
  </si>
  <si>
    <t>YORK</t>
  </si>
  <si>
    <t>24001</t>
  </si>
  <si>
    <t>MD</t>
  </si>
  <si>
    <t>ALLEGANY</t>
  </si>
  <si>
    <t>24003</t>
  </si>
  <si>
    <t>ANNE ARUNDEL</t>
  </si>
  <si>
    <t>24005</t>
  </si>
  <si>
    <t>BALTIMORE</t>
  </si>
  <si>
    <t>24009</t>
  </si>
  <si>
    <t>CALVERT</t>
  </si>
  <si>
    <t>24011</t>
  </si>
  <si>
    <t>CAROLINE</t>
  </si>
  <si>
    <t>24013</t>
  </si>
  <si>
    <t>24015</t>
  </si>
  <si>
    <t>CECIL</t>
  </si>
  <si>
    <t>24017</t>
  </si>
  <si>
    <t>CHARLES</t>
  </si>
  <si>
    <t>24019</t>
  </si>
  <si>
    <t>DORCHESTER</t>
  </si>
  <si>
    <t>24021</t>
  </si>
  <si>
    <t>FREDERICK</t>
  </si>
  <si>
    <t>24023</t>
  </si>
  <si>
    <t>GARRETT</t>
  </si>
  <si>
    <t>24025</t>
  </si>
  <si>
    <t>HARFORD</t>
  </si>
  <si>
    <t>24027</t>
  </si>
  <si>
    <t>24029</t>
  </si>
  <si>
    <t>24031</t>
  </si>
  <si>
    <t>24033</t>
  </si>
  <si>
    <t>PRINCE GEORG</t>
  </si>
  <si>
    <t>24035</t>
  </si>
  <si>
    <t>QUEEN ANNES</t>
  </si>
  <si>
    <t>24037</t>
  </si>
  <si>
    <t>ST. MARYS</t>
  </si>
  <si>
    <t>24039</t>
  </si>
  <si>
    <t>24041</t>
  </si>
  <si>
    <t>24043</t>
  </si>
  <si>
    <t>24045</t>
  </si>
  <si>
    <t>WICOMICO</t>
  </si>
  <si>
    <t>24047</t>
  </si>
  <si>
    <t>WORCESTER</t>
  </si>
  <si>
    <t>24510</t>
  </si>
  <si>
    <t>BALTIMORE CITY</t>
  </si>
  <si>
    <t>25001</t>
  </si>
  <si>
    <t>MA</t>
  </si>
  <si>
    <t>BARNSTABLE</t>
  </si>
  <si>
    <t>25003</t>
  </si>
  <si>
    <t>BERKSHIRE</t>
  </si>
  <si>
    <t>25005</t>
  </si>
  <si>
    <t>BRISTOL</t>
  </si>
  <si>
    <t>25007</t>
  </si>
  <si>
    <t>DUKES</t>
  </si>
  <si>
    <t>25009</t>
  </si>
  <si>
    <t>ESSEX</t>
  </si>
  <si>
    <t>25011</t>
  </si>
  <si>
    <t>25013</t>
  </si>
  <si>
    <t>HAMPDEN</t>
  </si>
  <si>
    <t>25015</t>
  </si>
  <si>
    <t>HAMPSHIRE</t>
  </si>
  <si>
    <t>25017</t>
  </si>
  <si>
    <t>25019</t>
  </si>
  <si>
    <t>NANTUCKET</t>
  </si>
  <si>
    <t>25021</t>
  </si>
  <si>
    <t>NORFOLK</t>
  </si>
  <si>
    <t>25023</t>
  </si>
  <si>
    <t>25025</t>
  </si>
  <si>
    <t>SUFFOLK</t>
  </si>
  <si>
    <t>25027</t>
  </si>
  <si>
    <t>26001</t>
  </si>
  <si>
    <t>MI</t>
  </si>
  <si>
    <t>ALCONA</t>
  </si>
  <si>
    <t>26003</t>
  </si>
  <si>
    <t>ALGER</t>
  </si>
  <si>
    <t>26005</t>
  </si>
  <si>
    <t>ALLEGAN</t>
  </si>
  <si>
    <t>26007</t>
  </si>
  <si>
    <t>ALPENA</t>
  </si>
  <si>
    <t>26009</t>
  </si>
  <si>
    <t>ANTRIM</t>
  </si>
  <si>
    <t>26011</t>
  </si>
  <si>
    <t>ARENAC</t>
  </si>
  <si>
    <t>26013</t>
  </si>
  <si>
    <t>BARAGA</t>
  </si>
  <si>
    <t>26015</t>
  </si>
  <si>
    <t>BARRY</t>
  </si>
  <si>
    <t>26017</t>
  </si>
  <si>
    <t>26019</t>
  </si>
  <si>
    <t>BENZIE</t>
  </si>
  <si>
    <t>26021</t>
  </si>
  <si>
    <t>26023</t>
  </si>
  <si>
    <t>BRANCH</t>
  </si>
  <si>
    <t>26025</t>
  </si>
  <si>
    <t>26027</t>
  </si>
  <si>
    <t>26029</t>
  </si>
  <si>
    <t>CHARLEVOIX</t>
  </si>
  <si>
    <t>26031</t>
  </si>
  <si>
    <t>CHEBOYGAN</t>
  </si>
  <si>
    <t>26033</t>
  </si>
  <si>
    <t>CHIPPEWA</t>
  </si>
  <si>
    <t>26035</t>
  </si>
  <si>
    <t>CLARE</t>
  </si>
  <si>
    <t>26037</t>
  </si>
  <si>
    <t>26039</t>
  </si>
  <si>
    <t>26041</t>
  </si>
  <si>
    <t>26043</t>
  </si>
  <si>
    <t>26045</t>
  </si>
  <si>
    <t>EATON</t>
  </si>
  <si>
    <t>26047</t>
  </si>
  <si>
    <t>26049</t>
  </si>
  <si>
    <t>GENESEE</t>
  </si>
  <si>
    <t>26051</t>
  </si>
  <si>
    <t>GLADWIN</t>
  </si>
  <si>
    <t>26053</t>
  </si>
  <si>
    <t>GOGEBIC</t>
  </si>
  <si>
    <t>26055</t>
  </si>
  <si>
    <t>GRAND TRAVER</t>
  </si>
  <si>
    <t>26057</t>
  </si>
  <si>
    <t>GRATIOT</t>
  </si>
  <si>
    <t>26059</t>
  </si>
  <si>
    <t>HILLSDALE</t>
  </si>
  <si>
    <t>26061</t>
  </si>
  <si>
    <t>HOUGHTON</t>
  </si>
  <si>
    <t>26063</t>
  </si>
  <si>
    <t>HURON</t>
  </si>
  <si>
    <t>26065</t>
  </si>
  <si>
    <t>INGHAM</t>
  </si>
  <si>
    <t>26067</t>
  </si>
  <si>
    <t>IONIA</t>
  </si>
  <si>
    <t>26069</t>
  </si>
  <si>
    <t>IOSCO</t>
  </si>
  <si>
    <t>26071</t>
  </si>
  <si>
    <t>IRON</t>
  </si>
  <si>
    <t>26073</t>
  </si>
  <si>
    <t>ISABELLA</t>
  </si>
  <si>
    <t>26075</t>
  </si>
  <si>
    <t>26077</t>
  </si>
  <si>
    <t>KALAMAZOO</t>
  </si>
  <si>
    <t>26079</t>
  </si>
  <si>
    <t>KALKASKA</t>
  </si>
  <si>
    <t>26081</t>
  </si>
  <si>
    <t>26083</t>
  </si>
  <si>
    <t>KEWEENAW</t>
  </si>
  <si>
    <t>26085</t>
  </si>
  <si>
    <t>26087</t>
  </si>
  <si>
    <t>LAPEER</t>
  </si>
  <si>
    <t>26089</t>
  </si>
  <si>
    <t>LEELANAU</t>
  </si>
  <si>
    <t>26091</t>
  </si>
  <si>
    <t>LENAWEE</t>
  </si>
  <si>
    <t>26093</t>
  </si>
  <si>
    <t>26095</t>
  </si>
  <si>
    <t>LUCE</t>
  </si>
  <si>
    <t>26097</t>
  </si>
  <si>
    <t>MACKINAC</t>
  </si>
  <si>
    <t>26099</t>
  </si>
  <si>
    <t>MACOMB</t>
  </si>
  <si>
    <t>26101</t>
  </si>
  <si>
    <t>MANISTEE</t>
  </si>
  <si>
    <t>26103</t>
  </si>
  <si>
    <t>MARQUETTE</t>
  </si>
  <si>
    <t>26105</t>
  </si>
  <si>
    <t>26107</t>
  </si>
  <si>
    <t>MECOSTA</t>
  </si>
  <si>
    <t>26109</t>
  </si>
  <si>
    <t>MENOMINEE</t>
  </si>
  <si>
    <t>26111</t>
  </si>
  <si>
    <t>MIDLAND</t>
  </si>
  <si>
    <t>26113</t>
  </si>
  <si>
    <t>MISSAUKEE</t>
  </si>
  <si>
    <t>26115</t>
  </si>
  <si>
    <t>26117</t>
  </si>
  <si>
    <t>MONTCALM</t>
  </si>
  <si>
    <t>26119</t>
  </si>
  <si>
    <t>MONTMORENCY</t>
  </si>
  <si>
    <t>26121</t>
  </si>
  <si>
    <t>MUSKEGON</t>
  </si>
  <si>
    <t>26123</t>
  </si>
  <si>
    <t>NEWAYGO</t>
  </si>
  <si>
    <t>26125</t>
  </si>
  <si>
    <t>OAKLAND</t>
  </si>
  <si>
    <t>26127</t>
  </si>
  <si>
    <t>OCEANA</t>
  </si>
  <si>
    <t>26129</t>
  </si>
  <si>
    <t>OGEMAW</t>
  </si>
  <si>
    <t>26131</t>
  </si>
  <si>
    <t>ONTONAGON</t>
  </si>
  <si>
    <t>26133</t>
  </si>
  <si>
    <t>26135</t>
  </si>
  <si>
    <t>OSCODA</t>
  </si>
  <si>
    <t>26137</t>
  </si>
  <si>
    <t>OTSEGO</t>
  </si>
  <si>
    <t>26139</t>
  </si>
  <si>
    <t>26141</t>
  </si>
  <si>
    <t>PRESQUE ISLE</t>
  </si>
  <si>
    <t>26143</t>
  </si>
  <si>
    <t>ROSCOMMON</t>
  </si>
  <si>
    <t>26145</t>
  </si>
  <si>
    <t>SAGINAW</t>
  </si>
  <si>
    <t>26147</t>
  </si>
  <si>
    <t>26149</t>
  </si>
  <si>
    <t>26151</t>
  </si>
  <si>
    <t>SANILAC</t>
  </si>
  <si>
    <t>26153</t>
  </si>
  <si>
    <t>SCHOOLCRAFT</t>
  </si>
  <si>
    <t>26155</t>
  </si>
  <si>
    <t>SHIAWASSEE</t>
  </si>
  <si>
    <t>26157</t>
  </si>
  <si>
    <t>TUSCOLA</t>
  </si>
  <si>
    <t>26159</t>
  </si>
  <si>
    <t>26161</t>
  </si>
  <si>
    <t>WASHTENAW</t>
  </si>
  <si>
    <t>26163</t>
  </si>
  <si>
    <t>26165</t>
  </si>
  <si>
    <t>WEXFORD</t>
  </si>
  <si>
    <t>27001</t>
  </si>
  <si>
    <t>MN</t>
  </si>
  <si>
    <t>AITKIN</t>
  </si>
  <si>
    <t>27003</t>
  </si>
  <si>
    <t>ANOKA</t>
  </si>
  <si>
    <t>27005</t>
  </si>
  <si>
    <t>BECKER</t>
  </si>
  <si>
    <t>27007</t>
  </si>
  <si>
    <t>BELTRAMI</t>
  </si>
  <si>
    <t>27009</t>
  </si>
  <si>
    <t>27011</t>
  </si>
  <si>
    <t>BIG STONE</t>
  </si>
  <si>
    <t>27013</t>
  </si>
  <si>
    <t>BLUE EARTH</t>
  </si>
  <si>
    <t>27015</t>
  </si>
  <si>
    <t>27017</t>
  </si>
  <si>
    <t>CARLTON</t>
  </si>
  <si>
    <t>27019</t>
  </si>
  <si>
    <t>CARVER</t>
  </si>
  <si>
    <t>27021</t>
  </si>
  <si>
    <t>27023</t>
  </si>
  <si>
    <t>27025</t>
  </si>
  <si>
    <t>CHISAGO</t>
  </si>
  <si>
    <t>27027</t>
  </si>
  <si>
    <t>27029</t>
  </si>
  <si>
    <t>27031</t>
  </si>
  <si>
    <t>27033</t>
  </si>
  <si>
    <t>COTTONWOOD</t>
  </si>
  <si>
    <t>27035</t>
  </si>
  <si>
    <t>CROW WING</t>
  </si>
  <si>
    <t>27037</t>
  </si>
  <si>
    <t>DAKOTA</t>
  </si>
  <si>
    <t>27039</t>
  </si>
  <si>
    <t>27041</t>
  </si>
  <si>
    <t>27043</t>
  </si>
  <si>
    <t>FARIBAULT</t>
  </si>
  <si>
    <t>27045</t>
  </si>
  <si>
    <t>FILLMORE</t>
  </si>
  <si>
    <t>27047</t>
  </si>
  <si>
    <t>FREEBORN</t>
  </si>
  <si>
    <t>27049</t>
  </si>
  <si>
    <t>GOODHUE</t>
  </si>
  <si>
    <t>27051</t>
  </si>
  <si>
    <t>27053</t>
  </si>
  <si>
    <t>HENNEPIN</t>
  </si>
  <si>
    <t>27055</t>
  </si>
  <si>
    <t>27057</t>
  </si>
  <si>
    <t>HUBBARD</t>
  </si>
  <si>
    <t>27059</t>
  </si>
  <si>
    <t>ISANTI</t>
  </si>
  <si>
    <t>27061</t>
  </si>
  <si>
    <t>ITASCA</t>
  </si>
  <si>
    <t>27063</t>
  </si>
  <si>
    <t>27065</t>
  </si>
  <si>
    <t>KANABEC</t>
  </si>
  <si>
    <t>27067</t>
  </si>
  <si>
    <t>KANDIYOHI</t>
  </si>
  <si>
    <t>27069</t>
  </si>
  <si>
    <t>KITTSON</t>
  </si>
  <si>
    <t>27071</t>
  </si>
  <si>
    <t>KOOCHICHING</t>
  </si>
  <si>
    <t>27073</t>
  </si>
  <si>
    <t>LAC QUI PARL</t>
  </si>
  <si>
    <t>27075</t>
  </si>
  <si>
    <t>27077</t>
  </si>
  <si>
    <t>LAKE OF THE</t>
  </si>
  <si>
    <t>27079</t>
  </si>
  <si>
    <t>LE SUEUR</t>
  </si>
  <si>
    <t>27081</t>
  </si>
  <si>
    <t>27083</t>
  </si>
  <si>
    <t>27085</t>
  </si>
  <si>
    <t>MC LEOD</t>
  </si>
  <si>
    <t>27087</t>
  </si>
  <si>
    <t>MAHNOMEN</t>
  </si>
  <si>
    <t>27089</t>
  </si>
  <si>
    <t>27091</t>
  </si>
  <si>
    <t>27093</t>
  </si>
  <si>
    <t>MEEKER</t>
  </si>
  <si>
    <t>27095</t>
  </si>
  <si>
    <t>MILLE LACS</t>
  </si>
  <si>
    <t>27097</t>
  </si>
  <si>
    <t>MORRISON</t>
  </si>
  <si>
    <t>27099</t>
  </si>
  <si>
    <t>MOWER</t>
  </si>
  <si>
    <t>27101</t>
  </si>
  <si>
    <t>27103</t>
  </si>
  <si>
    <t>NICOLLET</t>
  </si>
  <si>
    <t>27105</t>
  </si>
  <si>
    <t>NOBLES</t>
  </si>
  <si>
    <t>27107</t>
  </si>
  <si>
    <t>NORMAN</t>
  </si>
  <si>
    <t>27109</t>
  </si>
  <si>
    <t>OLMSTED</t>
  </si>
  <si>
    <t>27111</t>
  </si>
  <si>
    <t>OTTER TAIL</t>
  </si>
  <si>
    <t>27113</t>
  </si>
  <si>
    <t>PENNINGTON</t>
  </si>
  <si>
    <t>27115</t>
  </si>
  <si>
    <t>PINE</t>
  </si>
  <si>
    <t>27117</t>
  </si>
  <si>
    <t>PIPESTONE</t>
  </si>
  <si>
    <t>27119</t>
  </si>
  <si>
    <t>27121</t>
  </si>
  <si>
    <t>27123</t>
  </si>
  <si>
    <t>RAMSEY</t>
  </si>
  <si>
    <t>27125</t>
  </si>
  <si>
    <t>RED LAKE</t>
  </si>
  <si>
    <t>27127</t>
  </si>
  <si>
    <t>REDWOOD</t>
  </si>
  <si>
    <t>27129</t>
  </si>
  <si>
    <t>RENVILLE</t>
  </si>
  <si>
    <t>27131</t>
  </si>
  <si>
    <t>27133</t>
  </si>
  <si>
    <t>ROCK</t>
  </si>
  <si>
    <t>27135</t>
  </si>
  <si>
    <t>ROSEAU</t>
  </si>
  <si>
    <t>27137</t>
  </si>
  <si>
    <t>ST. LOUIS</t>
  </si>
  <si>
    <t>27139</t>
  </si>
  <si>
    <t>27141</t>
  </si>
  <si>
    <t>SHERBURNE</t>
  </si>
  <si>
    <t>27143</t>
  </si>
  <si>
    <t>SIBLEY</t>
  </si>
  <si>
    <t>27145</t>
  </si>
  <si>
    <t>STEARNS</t>
  </si>
  <si>
    <t>27147</t>
  </si>
  <si>
    <t>STEELE</t>
  </si>
  <si>
    <t>27149</t>
  </si>
  <si>
    <t>27151</t>
  </si>
  <si>
    <t>SWIFT</t>
  </si>
  <si>
    <t>27153</t>
  </si>
  <si>
    <t>27155</t>
  </si>
  <si>
    <t>TRAVERSE</t>
  </si>
  <si>
    <t>27157</t>
  </si>
  <si>
    <t>WABASHA</t>
  </si>
  <si>
    <t>27159</t>
  </si>
  <si>
    <t>WADENA</t>
  </si>
  <si>
    <t>27161</t>
  </si>
  <si>
    <t>WASECA</t>
  </si>
  <si>
    <t>27163</t>
  </si>
  <si>
    <t>27165</t>
  </si>
  <si>
    <t>WATONWAN</t>
  </si>
  <si>
    <t>27167</t>
  </si>
  <si>
    <t>WILKIN</t>
  </si>
  <si>
    <t>27169</t>
  </si>
  <si>
    <t>WINONA</t>
  </si>
  <si>
    <t>27171</t>
  </si>
  <si>
    <t>27173</t>
  </si>
  <si>
    <t>YELLOW MEDIC</t>
  </si>
  <si>
    <t>28001</t>
  </si>
  <si>
    <t>MS</t>
  </si>
  <si>
    <t>28003</t>
  </si>
  <si>
    <t>ALCORN</t>
  </si>
  <si>
    <t>28005</t>
  </si>
  <si>
    <t>AMITE</t>
  </si>
  <si>
    <t>28007</t>
  </si>
  <si>
    <t>ATTALA</t>
  </si>
  <si>
    <t>28009</t>
  </si>
  <si>
    <t>28011</t>
  </si>
  <si>
    <t>BOLIVAR</t>
  </si>
  <si>
    <t>28013</t>
  </si>
  <si>
    <t>28015</t>
  </si>
  <si>
    <t>28017</t>
  </si>
  <si>
    <t>28019</t>
  </si>
  <si>
    <t>28021</t>
  </si>
  <si>
    <t>28023</t>
  </si>
  <si>
    <t>28025</t>
  </si>
  <si>
    <t>28027</t>
  </si>
  <si>
    <t>COAHOMA</t>
  </si>
  <si>
    <t>28029</t>
  </si>
  <si>
    <t>COPIAH</t>
  </si>
  <si>
    <t>28031</t>
  </si>
  <si>
    <t>28033</t>
  </si>
  <si>
    <t>28035</t>
  </si>
  <si>
    <t>FORREST</t>
  </si>
  <si>
    <t>28037</t>
  </si>
  <si>
    <t>28039</t>
  </si>
  <si>
    <t>GEORGE</t>
  </si>
  <si>
    <t>28041</t>
  </si>
  <si>
    <t>28043</t>
  </si>
  <si>
    <t>GRENADA</t>
  </si>
  <si>
    <t>28045</t>
  </si>
  <si>
    <t>28047</t>
  </si>
  <si>
    <t>28049</t>
  </si>
  <si>
    <t>HINDS</t>
  </si>
  <si>
    <t>28051</t>
  </si>
  <si>
    <t>28053</t>
  </si>
  <si>
    <t>HUMPHREYS</t>
  </si>
  <si>
    <t>28055</t>
  </si>
  <si>
    <t>ISSAQUENA</t>
  </si>
  <si>
    <t>28057</t>
  </si>
  <si>
    <t>ITAWAMBA</t>
  </si>
  <si>
    <t>28059</t>
  </si>
  <si>
    <t>28061</t>
  </si>
  <si>
    <t>28063</t>
  </si>
  <si>
    <t>28065</t>
  </si>
  <si>
    <t>28067</t>
  </si>
  <si>
    <t>28069</t>
  </si>
  <si>
    <t>KEMPER</t>
  </si>
  <si>
    <t>28071</t>
  </si>
  <si>
    <t>28073</t>
  </si>
  <si>
    <t>28075</t>
  </si>
  <si>
    <t>28077</t>
  </si>
  <si>
    <t>28079</t>
  </si>
  <si>
    <t>LEAKE</t>
  </si>
  <si>
    <t>28081</t>
  </si>
  <si>
    <t>28083</t>
  </si>
  <si>
    <t>LEFLORE</t>
  </si>
  <si>
    <t>28085</t>
  </si>
  <si>
    <t>28087</t>
  </si>
  <si>
    <t>28089</t>
  </si>
  <si>
    <t>28091</t>
  </si>
  <si>
    <t>28093</t>
  </si>
  <si>
    <t>28095</t>
  </si>
  <si>
    <t>28097</t>
  </si>
  <si>
    <t>28099</t>
  </si>
  <si>
    <t>NESHOBA</t>
  </si>
  <si>
    <t>28101</t>
  </si>
  <si>
    <t>28103</t>
  </si>
  <si>
    <t>NOXUBEE</t>
  </si>
  <si>
    <t>28105</t>
  </si>
  <si>
    <t>OKTIBBEHA</t>
  </si>
  <si>
    <t>28107</t>
  </si>
  <si>
    <t>PANOLA</t>
  </si>
  <si>
    <t>28109</t>
  </si>
  <si>
    <t>PEARL RIVER</t>
  </si>
  <si>
    <t>28111</t>
  </si>
  <si>
    <t>28113</t>
  </si>
  <si>
    <t>28115</t>
  </si>
  <si>
    <t>PONTOTOC</t>
  </si>
  <si>
    <t>28117</t>
  </si>
  <si>
    <t>PRENTISS</t>
  </si>
  <si>
    <t>28119</t>
  </si>
  <si>
    <t>28121</t>
  </si>
  <si>
    <t>RANKIN</t>
  </si>
  <si>
    <t>28123</t>
  </si>
  <si>
    <t>28125</t>
  </si>
  <si>
    <t>SHARKEY</t>
  </si>
  <si>
    <t>28127</t>
  </si>
  <si>
    <t>28129</t>
  </si>
  <si>
    <t>28131</t>
  </si>
  <si>
    <t>28133</t>
  </si>
  <si>
    <t>SUNFLOWER</t>
  </si>
  <si>
    <t>28135</t>
  </si>
  <si>
    <t>TALLAHATCHIE</t>
  </si>
  <si>
    <t>28137</t>
  </si>
  <si>
    <t>TATE</t>
  </si>
  <si>
    <t>28139</t>
  </si>
  <si>
    <t>TIPPAH</t>
  </si>
  <si>
    <t>28141</t>
  </si>
  <si>
    <t>TISHOMINGO</t>
  </si>
  <si>
    <t>28143</t>
  </si>
  <si>
    <t>TUNICA</t>
  </si>
  <si>
    <t>28145</t>
  </si>
  <si>
    <t>28147</t>
  </si>
  <si>
    <t>WALTHALL</t>
  </si>
  <si>
    <t>28149</t>
  </si>
  <si>
    <t>28151</t>
  </si>
  <si>
    <t>28153</t>
  </si>
  <si>
    <t>28155</t>
  </si>
  <si>
    <t>28157</t>
  </si>
  <si>
    <t>28159</t>
  </si>
  <si>
    <t>28161</t>
  </si>
  <si>
    <t>YALOBUSHA</t>
  </si>
  <si>
    <t>28163</t>
  </si>
  <si>
    <t>YAZOO</t>
  </si>
  <si>
    <t>29001</t>
  </si>
  <si>
    <t>MO</t>
  </si>
  <si>
    <t>29003</t>
  </si>
  <si>
    <t>ANDREW</t>
  </si>
  <si>
    <t>29005</t>
  </si>
  <si>
    <t>29007</t>
  </si>
  <si>
    <t>AUDRAIN</t>
  </si>
  <si>
    <t>29009</t>
  </si>
  <si>
    <t>29011</t>
  </si>
  <si>
    <t>29013</t>
  </si>
  <si>
    <t>BATES</t>
  </si>
  <si>
    <t>29015</t>
  </si>
  <si>
    <t>29017</t>
  </si>
  <si>
    <t>BOLLINGER</t>
  </si>
  <si>
    <t>29019</t>
  </si>
  <si>
    <t>29021</t>
  </si>
  <si>
    <t>29023</t>
  </si>
  <si>
    <t>29025</t>
  </si>
  <si>
    <t>29027</t>
  </si>
  <si>
    <t>CALLAWAY</t>
  </si>
  <si>
    <t>29029</t>
  </si>
  <si>
    <t>29031</t>
  </si>
  <si>
    <t>CAPE GIRARDE</t>
  </si>
  <si>
    <t>29033</t>
  </si>
  <si>
    <t>29035</t>
  </si>
  <si>
    <t>29037</t>
  </si>
  <si>
    <t>29039</t>
  </si>
  <si>
    <t>29041</t>
  </si>
  <si>
    <t>CHARITON</t>
  </si>
  <si>
    <t>29043</t>
  </si>
  <si>
    <t>29045</t>
  </si>
  <si>
    <t>29047</t>
  </si>
  <si>
    <t>29049</t>
  </si>
  <si>
    <t>29051</t>
  </si>
  <si>
    <t>COLE</t>
  </si>
  <si>
    <t>29053</t>
  </si>
  <si>
    <t>COOPER</t>
  </si>
  <si>
    <t>29055</t>
  </si>
  <si>
    <t>29057</t>
  </si>
  <si>
    <t>29059</t>
  </si>
  <si>
    <t>29061</t>
  </si>
  <si>
    <t>29063</t>
  </si>
  <si>
    <t>29065</t>
  </si>
  <si>
    <t>DENT</t>
  </si>
  <si>
    <t>29067</t>
  </si>
  <si>
    <t>29069</t>
  </si>
  <si>
    <t>DUNKLIN</t>
  </si>
  <si>
    <t>29071</t>
  </si>
  <si>
    <t>29073</t>
  </si>
  <si>
    <t>GASCONADE</t>
  </si>
  <si>
    <t>29075</t>
  </si>
  <si>
    <t>GENTRY</t>
  </si>
  <si>
    <t>29077</t>
  </si>
  <si>
    <t>29079</t>
  </si>
  <si>
    <t>29081</t>
  </si>
  <si>
    <t>29083</t>
  </si>
  <si>
    <t>29085</t>
  </si>
  <si>
    <t>HICKORY</t>
  </si>
  <si>
    <t>29087</t>
  </si>
  <si>
    <t>HOLT</t>
  </si>
  <si>
    <t>29089</t>
  </si>
  <si>
    <t>29091</t>
  </si>
  <si>
    <t>HOWELL</t>
  </si>
  <si>
    <t>29093</t>
  </si>
  <si>
    <t>29095</t>
  </si>
  <si>
    <t>29097</t>
  </si>
  <si>
    <t>29099</t>
  </si>
  <si>
    <t>29101</t>
  </si>
  <si>
    <t>29103</t>
  </si>
  <si>
    <t>29105</t>
  </si>
  <si>
    <t>LACLEDE</t>
  </si>
  <si>
    <t>29107</t>
  </si>
  <si>
    <t>29109</t>
  </si>
  <si>
    <t>29111</t>
  </si>
  <si>
    <t>29113</t>
  </si>
  <si>
    <t>29115</t>
  </si>
  <si>
    <t>29117</t>
  </si>
  <si>
    <t>29119</t>
  </si>
  <si>
    <t>MC DONALD</t>
  </si>
  <si>
    <t>29121</t>
  </si>
  <si>
    <t>29123</t>
  </si>
  <si>
    <t>29125</t>
  </si>
  <si>
    <t>MARIES</t>
  </si>
  <si>
    <t>29127</t>
  </si>
  <si>
    <t>29129</t>
  </si>
  <si>
    <t>29131</t>
  </si>
  <si>
    <t>29133</t>
  </si>
  <si>
    <t>29135</t>
  </si>
  <si>
    <t>MONITEAU</t>
  </si>
  <si>
    <t>29137</t>
  </si>
  <si>
    <t>29139</t>
  </si>
  <si>
    <t>29141</t>
  </si>
  <si>
    <t>29143</t>
  </si>
  <si>
    <t>NEW MADRID</t>
  </si>
  <si>
    <t>29145</t>
  </si>
  <si>
    <t>29147</t>
  </si>
  <si>
    <t>NODAWAY</t>
  </si>
  <si>
    <t>29149</t>
  </si>
  <si>
    <t>OREGON</t>
  </si>
  <si>
    <t>29151</t>
  </si>
  <si>
    <t>29153</t>
  </si>
  <si>
    <t>OZARK</t>
  </si>
  <si>
    <t>29155</t>
  </si>
  <si>
    <t>PEMISCOT</t>
  </si>
  <si>
    <t>29157</t>
  </si>
  <si>
    <t>29159</t>
  </si>
  <si>
    <t>PETTIS</t>
  </si>
  <si>
    <t>29161</t>
  </si>
  <si>
    <t>PHELPS</t>
  </si>
  <si>
    <t>29163</t>
  </si>
  <si>
    <t>29165</t>
  </si>
  <si>
    <t>PLATTE</t>
  </si>
  <si>
    <t>29167</t>
  </si>
  <si>
    <t>29169</t>
  </si>
  <si>
    <t>29171</t>
  </si>
  <si>
    <t>29173</t>
  </si>
  <si>
    <t>RALLS</t>
  </si>
  <si>
    <t>29175</t>
  </si>
  <si>
    <t>29177</t>
  </si>
  <si>
    <t>RAY</t>
  </si>
  <si>
    <t>29179</t>
  </si>
  <si>
    <t>REYNOLDS</t>
  </si>
  <si>
    <t>29181</t>
  </si>
  <si>
    <t>29183</t>
  </si>
  <si>
    <t>29185</t>
  </si>
  <si>
    <t>29186</t>
  </si>
  <si>
    <t>STE. GENEVIE</t>
  </si>
  <si>
    <t>29187</t>
  </si>
  <si>
    <t>ST. FRANCOIS</t>
  </si>
  <si>
    <t>29189</t>
  </si>
  <si>
    <t>29195</t>
  </si>
  <si>
    <t>29197</t>
  </si>
  <si>
    <t>29199</t>
  </si>
  <si>
    <t>SCOTLAND</t>
  </si>
  <si>
    <t>29201</t>
  </si>
  <si>
    <t>29203</t>
  </si>
  <si>
    <t>SHANNON</t>
  </si>
  <si>
    <t>29205</t>
  </si>
  <si>
    <t>29207</t>
  </si>
  <si>
    <t>STODDARD</t>
  </si>
  <si>
    <t>29209</t>
  </si>
  <si>
    <t>29211</t>
  </si>
  <si>
    <t>29213</t>
  </si>
  <si>
    <t>TANEY</t>
  </si>
  <si>
    <t>29215</t>
  </si>
  <si>
    <t>TEXAS</t>
  </si>
  <si>
    <t>29217</t>
  </si>
  <si>
    <t>29219</t>
  </si>
  <si>
    <t>29221</t>
  </si>
  <si>
    <t>29223</t>
  </si>
  <si>
    <t>29225</t>
  </si>
  <si>
    <t>29227</t>
  </si>
  <si>
    <t>29229</t>
  </si>
  <si>
    <t>29510</t>
  </si>
  <si>
    <t>ST. LOUIS CI</t>
  </si>
  <si>
    <t>30001</t>
  </si>
  <si>
    <t>MT</t>
  </si>
  <si>
    <t>BEAVERHEAD</t>
  </si>
  <si>
    <t>30003</t>
  </si>
  <si>
    <t>BIG HORN</t>
  </si>
  <si>
    <t>30005</t>
  </si>
  <si>
    <t>30007</t>
  </si>
  <si>
    <t>BROADWATER</t>
  </si>
  <si>
    <t>30009</t>
  </si>
  <si>
    <t>CARBON</t>
  </si>
  <si>
    <t>30011</t>
  </si>
  <si>
    <t>30013</t>
  </si>
  <si>
    <t>CASCADE</t>
  </si>
  <si>
    <t>30015</t>
  </si>
  <si>
    <t>CHOUTEAU</t>
  </si>
  <si>
    <t>30017</t>
  </si>
  <si>
    <t>30019</t>
  </si>
  <si>
    <t>DANIELS</t>
  </si>
  <si>
    <t>30021</t>
  </si>
  <si>
    <t>30023</t>
  </si>
  <si>
    <t>DEER LODGE</t>
  </si>
  <si>
    <t>30025</t>
  </si>
  <si>
    <t>FALLON</t>
  </si>
  <si>
    <t>30027</t>
  </si>
  <si>
    <t>FERGUS</t>
  </si>
  <si>
    <t>30029</t>
  </si>
  <si>
    <t>FLATHEAD</t>
  </si>
  <si>
    <t>30031</t>
  </si>
  <si>
    <t>30033</t>
  </si>
  <si>
    <t>30035</t>
  </si>
  <si>
    <t>GLACIER</t>
  </si>
  <si>
    <t>30037</t>
  </si>
  <si>
    <t>GOLDEN VALLE</t>
  </si>
  <si>
    <t>30039</t>
  </si>
  <si>
    <t>GRANITE</t>
  </si>
  <si>
    <t>30041</t>
  </si>
  <si>
    <t>HILL</t>
  </si>
  <si>
    <t>30043</t>
  </si>
  <si>
    <t>30045</t>
  </si>
  <si>
    <t>JUDITH BASIN</t>
  </si>
  <si>
    <t>30047</t>
  </si>
  <si>
    <t>30049</t>
  </si>
  <si>
    <t>LEWIS AND CL</t>
  </si>
  <si>
    <t>30051</t>
  </si>
  <si>
    <t>30053</t>
  </si>
  <si>
    <t>30055</t>
  </si>
  <si>
    <t>MCCONE</t>
  </si>
  <si>
    <t>30057</t>
  </si>
  <si>
    <t>30059</t>
  </si>
  <si>
    <t>MEAGHER</t>
  </si>
  <si>
    <t>30061</t>
  </si>
  <si>
    <t>30063</t>
  </si>
  <si>
    <t>MISSOULA</t>
  </si>
  <si>
    <t>30065</t>
  </si>
  <si>
    <t>MUSSELSHELL</t>
  </si>
  <si>
    <t>30067</t>
  </si>
  <si>
    <t>30069</t>
  </si>
  <si>
    <t>PETROLEUM</t>
  </si>
  <si>
    <t>30071</t>
  </si>
  <si>
    <t>30073</t>
  </si>
  <si>
    <t>PONDERA</t>
  </si>
  <si>
    <t>30075</t>
  </si>
  <si>
    <t>POWDER RIVER</t>
  </si>
  <si>
    <t>30077</t>
  </si>
  <si>
    <t>30079</t>
  </si>
  <si>
    <t>30081</t>
  </si>
  <si>
    <t>RAVALLI</t>
  </si>
  <si>
    <t>30083</t>
  </si>
  <si>
    <t>30085</t>
  </si>
  <si>
    <t>ROOSEVELT</t>
  </si>
  <si>
    <t>30087</t>
  </si>
  <si>
    <t>ROSEBUD</t>
  </si>
  <si>
    <t>30089</t>
  </si>
  <si>
    <t>SANDERS</t>
  </si>
  <si>
    <t>30091</t>
  </si>
  <si>
    <t>30093</t>
  </si>
  <si>
    <t>SILVER BOW</t>
  </si>
  <si>
    <t>30095</t>
  </si>
  <si>
    <t>STILLWATER</t>
  </si>
  <si>
    <t>30097</t>
  </si>
  <si>
    <t>SWEET GRASS</t>
  </si>
  <si>
    <t>30099</t>
  </si>
  <si>
    <t>30101</t>
  </si>
  <si>
    <t>TOOLE</t>
  </si>
  <si>
    <t>30103</t>
  </si>
  <si>
    <t>TREASURE</t>
  </si>
  <si>
    <t>30105</t>
  </si>
  <si>
    <t>30107</t>
  </si>
  <si>
    <t>WHEATLAND</t>
  </si>
  <si>
    <t>30109</t>
  </si>
  <si>
    <t>WIBAUX</t>
  </si>
  <si>
    <t>30111</t>
  </si>
  <si>
    <t>YELLOWSTONE</t>
  </si>
  <si>
    <t>YELLOWSTONE Nat Pk</t>
  </si>
  <si>
    <t>31001</t>
  </si>
  <si>
    <t>NE</t>
  </si>
  <si>
    <t>31003</t>
  </si>
  <si>
    <t>ANTELOPE</t>
  </si>
  <si>
    <t>31005</t>
  </si>
  <si>
    <t>ARTHUR</t>
  </si>
  <si>
    <t>31007</t>
  </si>
  <si>
    <t>BANNER</t>
  </si>
  <si>
    <t>31009</t>
  </si>
  <si>
    <t>31011</t>
  </si>
  <si>
    <t>31013</t>
  </si>
  <si>
    <t>BOX BUTTE</t>
  </si>
  <si>
    <t>31015</t>
  </si>
  <si>
    <t>31017</t>
  </si>
  <si>
    <t>31019</t>
  </si>
  <si>
    <t>BUFFALO</t>
  </si>
  <si>
    <t>31021</t>
  </si>
  <si>
    <t>BURT</t>
  </si>
  <si>
    <t>31023</t>
  </si>
  <si>
    <t>31025</t>
  </si>
  <si>
    <t>31027</t>
  </si>
  <si>
    <t>31029</t>
  </si>
  <si>
    <t>31031</t>
  </si>
  <si>
    <t>CHERRY</t>
  </si>
  <si>
    <t>31033</t>
  </si>
  <si>
    <t>31035</t>
  </si>
  <si>
    <t>31037</t>
  </si>
  <si>
    <t>COLFAX</t>
  </si>
  <si>
    <t>31039</t>
  </si>
  <si>
    <t>CUMING</t>
  </si>
  <si>
    <t>31041</t>
  </si>
  <si>
    <t>31043</t>
  </si>
  <si>
    <t>31045</t>
  </si>
  <si>
    <t>DAWES</t>
  </si>
  <si>
    <t>31047</t>
  </si>
  <si>
    <t>31049</t>
  </si>
  <si>
    <t>DEUEL</t>
  </si>
  <si>
    <t>31051</t>
  </si>
  <si>
    <t>DIXON</t>
  </si>
  <si>
    <t>31053</t>
  </si>
  <si>
    <t>31055</t>
  </si>
  <si>
    <t>31057</t>
  </si>
  <si>
    <t>DUNDY</t>
  </si>
  <si>
    <t>31059</t>
  </si>
  <si>
    <t>31061</t>
  </si>
  <si>
    <t>31063</t>
  </si>
  <si>
    <t>FRONTIER</t>
  </si>
  <si>
    <t>31065</t>
  </si>
  <si>
    <t>FURNAS</t>
  </si>
  <si>
    <t>31067</t>
  </si>
  <si>
    <t>GAGE</t>
  </si>
  <si>
    <t>31069</t>
  </si>
  <si>
    <t>GARDEN</t>
  </si>
  <si>
    <t>31071</t>
  </si>
  <si>
    <t>31073</t>
  </si>
  <si>
    <t>GOSPER</t>
  </si>
  <si>
    <t>31075</t>
  </si>
  <si>
    <t>31077</t>
  </si>
  <si>
    <t>31079</t>
  </si>
  <si>
    <t>31081</t>
  </si>
  <si>
    <t>31083</t>
  </si>
  <si>
    <t>31085</t>
  </si>
  <si>
    <t>HAYES</t>
  </si>
  <si>
    <t>31087</t>
  </si>
  <si>
    <t>HITCHCOCK</t>
  </si>
  <si>
    <t>31089</t>
  </si>
  <si>
    <t>31091</t>
  </si>
  <si>
    <t>HOOKER</t>
  </si>
  <si>
    <t>31093</t>
  </si>
  <si>
    <t>31095</t>
  </si>
  <si>
    <t>31097</t>
  </si>
  <si>
    <t>31099</t>
  </si>
  <si>
    <t>KEARNEY</t>
  </si>
  <si>
    <t>31101</t>
  </si>
  <si>
    <t>KEITH</t>
  </si>
  <si>
    <t>31103</t>
  </si>
  <si>
    <t>KEYA PAHA</t>
  </si>
  <si>
    <t>31105</t>
  </si>
  <si>
    <t>KIMBALL</t>
  </si>
  <si>
    <t>31107</t>
  </si>
  <si>
    <t>31109</t>
  </si>
  <si>
    <t>LANCASTER</t>
  </si>
  <si>
    <t>31111</t>
  </si>
  <si>
    <t>31113</t>
  </si>
  <si>
    <t>31115</t>
  </si>
  <si>
    <t>LOUP</t>
  </si>
  <si>
    <t>31117</t>
  </si>
  <si>
    <t>MC PHERSON</t>
  </si>
  <si>
    <t>31119</t>
  </si>
  <si>
    <t>31121</t>
  </si>
  <si>
    <t>MERRICK</t>
  </si>
  <si>
    <t>31123</t>
  </si>
  <si>
    <t>MORRILL</t>
  </si>
  <si>
    <t>31125</t>
  </si>
  <si>
    <t>NANCE</t>
  </si>
  <si>
    <t>31127</t>
  </si>
  <si>
    <t>31129</t>
  </si>
  <si>
    <t>NUCKOLLS</t>
  </si>
  <si>
    <t>31131</t>
  </si>
  <si>
    <t>OTOE</t>
  </si>
  <si>
    <t>31133</t>
  </si>
  <si>
    <t>31135</t>
  </si>
  <si>
    <t>PERKINS</t>
  </si>
  <si>
    <t>31137</t>
  </si>
  <si>
    <t>31139</t>
  </si>
  <si>
    <t>31141</t>
  </si>
  <si>
    <t>31143</t>
  </si>
  <si>
    <t>31145</t>
  </si>
  <si>
    <t>RED WILLOW</t>
  </si>
  <si>
    <t>31147</t>
  </si>
  <si>
    <t>RICHARDSON</t>
  </si>
  <si>
    <t>31149</t>
  </si>
  <si>
    <t>31151</t>
  </si>
  <si>
    <t>31153</t>
  </si>
  <si>
    <t>SARPY</t>
  </si>
  <si>
    <t>31155</t>
  </si>
  <si>
    <t>SAUNDERS</t>
  </si>
  <si>
    <t>31157</t>
  </si>
  <si>
    <t>SCOTT BLUFF</t>
  </si>
  <si>
    <t>31159</t>
  </si>
  <si>
    <t>31161</t>
  </si>
  <si>
    <t>31163</t>
  </si>
  <si>
    <t>31165</t>
  </si>
  <si>
    <t>31167</t>
  </si>
  <si>
    <t>31169</t>
  </si>
  <si>
    <t>THAYER</t>
  </si>
  <si>
    <t>31171</t>
  </si>
  <si>
    <t>31173</t>
  </si>
  <si>
    <t>THURSTON</t>
  </si>
  <si>
    <t>31175</t>
  </si>
  <si>
    <t>31177</t>
  </si>
  <si>
    <t>31179</t>
  </si>
  <si>
    <t>31181</t>
  </si>
  <si>
    <t>31183</t>
  </si>
  <si>
    <t>31185</t>
  </si>
  <si>
    <t>32001</t>
  </si>
  <si>
    <t>NV</t>
  </si>
  <si>
    <t>CHURCHILL</t>
  </si>
  <si>
    <t>32003</t>
  </si>
  <si>
    <t>32005</t>
  </si>
  <si>
    <t>32007</t>
  </si>
  <si>
    <t>ELKO</t>
  </si>
  <si>
    <t>32009</t>
  </si>
  <si>
    <t>ESMERALDA</t>
  </si>
  <si>
    <t>32011</t>
  </si>
  <si>
    <t>EUREKA</t>
  </si>
  <si>
    <t>32013</t>
  </si>
  <si>
    <t>32015</t>
  </si>
  <si>
    <t>LANDER</t>
  </si>
  <si>
    <t>32017</t>
  </si>
  <si>
    <t>32019</t>
  </si>
  <si>
    <t>32021</t>
  </si>
  <si>
    <t>32023</t>
  </si>
  <si>
    <t>NYE</t>
  </si>
  <si>
    <t>32027</t>
  </si>
  <si>
    <t>PERSHING</t>
  </si>
  <si>
    <t>32029</t>
  </si>
  <si>
    <t>STOREY</t>
  </si>
  <si>
    <t>32031</t>
  </si>
  <si>
    <t>WASHOE</t>
  </si>
  <si>
    <t>32033</t>
  </si>
  <si>
    <t>WHITE PINE</t>
  </si>
  <si>
    <t>32510</t>
  </si>
  <si>
    <t>CARSON CITY</t>
  </si>
  <si>
    <t>33001</t>
  </si>
  <si>
    <t>NH</t>
  </si>
  <si>
    <t>BELKNAP</t>
  </si>
  <si>
    <t>33003</t>
  </si>
  <si>
    <t>33005</t>
  </si>
  <si>
    <t>CHESHIRE</t>
  </si>
  <si>
    <t>33007</t>
  </si>
  <si>
    <t>COOS</t>
  </si>
  <si>
    <t>33009</t>
  </si>
  <si>
    <t>GRAFTON</t>
  </si>
  <si>
    <t>33011</t>
  </si>
  <si>
    <t>33013</t>
  </si>
  <si>
    <t>MERRIMACK</t>
  </si>
  <si>
    <t>33015</t>
  </si>
  <si>
    <t>ROCKINGHAM</t>
  </si>
  <si>
    <t>33017</t>
  </si>
  <si>
    <t>STRAFFORD</t>
  </si>
  <si>
    <t>33019</t>
  </si>
  <si>
    <t>34001</t>
  </si>
  <si>
    <t>NJ</t>
  </si>
  <si>
    <t>ATLANTIC</t>
  </si>
  <si>
    <t>34003</t>
  </si>
  <si>
    <t>BERGEN</t>
  </si>
  <si>
    <t>34005</t>
  </si>
  <si>
    <t>BURLINGTON</t>
  </si>
  <si>
    <t>34007</t>
  </si>
  <si>
    <t>34009</t>
  </si>
  <si>
    <t>CAPE MAY</t>
  </si>
  <si>
    <t>34011</t>
  </si>
  <si>
    <t>34013</t>
  </si>
  <si>
    <t>34015</t>
  </si>
  <si>
    <t>GLOUCESTER</t>
  </si>
  <si>
    <t>34017</t>
  </si>
  <si>
    <t>HUDSON</t>
  </si>
  <si>
    <t>34019</t>
  </si>
  <si>
    <t>HUNTERDON</t>
  </si>
  <si>
    <t>34021</t>
  </si>
  <si>
    <t>34023</t>
  </si>
  <si>
    <t>34025</t>
  </si>
  <si>
    <t>MONMOUTH</t>
  </si>
  <si>
    <t>34027</t>
  </si>
  <si>
    <t>34029</t>
  </si>
  <si>
    <t>OCEAN</t>
  </si>
  <si>
    <t>34031</t>
  </si>
  <si>
    <t>PASSAIC</t>
  </si>
  <si>
    <t>34033</t>
  </si>
  <si>
    <t>SALEM</t>
  </si>
  <si>
    <t>34035</t>
  </si>
  <si>
    <t>34037</t>
  </si>
  <si>
    <t>34039</t>
  </si>
  <si>
    <t>34041</t>
  </si>
  <si>
    <t>35001</t>
  </si>
  <si>
    <t>NM</t>
  </si>
  <si>
    <t>BERNALILLO</t>
  </si>
  <si>
    <t>35003</t>
  </si>
  <si>
    <t>CATRON</t>
  </si>
  <si>
    <t>35005</t>
  </si>
  <si>
    <t>CHAVES</t>
  </si>
  <si>
    <t>35061</t>
  </si>
  <si>
    <t>CIBOLA</t>
  </si>
  <si>
    <t>35007</t>
  </si>
  <si>
    <t>35009</t>
  </si>
  <si>
    <t>CURRY</t>
  </si>
  <si>
    <t>35011</t>
  </si>
  <si>
    <t>DE BACA</t>
  </si>
  <si>
    <t>35013</t>
  </si>
  <si>
    <t>DONA ANA</t>
  </si>
  <si>
    <t>35015</t>
  </si>
  <si>
    <t>EDDY</t>
  </si>
  <si>
    <t>35017</t>
  </si>
  <si>
    <t>35019</t>
  </si>
  <si>
    <t>GUADALUPE</t>
  </si>
  <si>
    <t>35021</t>
  </si>
  <si>
    <t>HARDING</t>
  </si>
  <si>
    <t>35023</t>
  </si>
  <si>
    <t>HIDALGO</t>
  </si>
  <si>
    <t>35025</t>
  </si>
  <si>
    <t>LEA</t>
  </si>
  <si>
    <t>35027</t>
  </si>
  <si>
    <t>35028</t>
  </si>
  <si>
    <t>LOS ALAMOS</t>
  </si>
  <si>
    <t>35029</t>
  </si>
  <si>
    <t>LUNA</t>
  </si>
  <si>
    <t>35031</t>
  </si>
  <si>
    <t>MCKINLEY</t>
  </si>
  <si>
    <t>35033</t>
  </si>
  <si>
    <t>MORA</t>
  </si>
  <si>
    <t>35035</t>
  </si>
  <si>
    <t>35037</t>
  </si>
  <si>
    <t>QUAY</t>
  </si>
  <si>
    <t>35039</t>
  </si>
  <si>
    <t>RIO ARRIBA</t>
  </si>
  <si>
    <t>35041</t>
  </si>
  <si>
    <t>35043</t>
  </si>
  <si>
    <t>SANDOVAL</t>
  </si>
  <si>
    <t>35045</t>
  </si>
  <si>
    <t>35047</t>
  </si>
  <si>
    <t>35049</t>
  </si>
  <si>
    <t>SANTA FE</t>
  </si>
  <si>
    <t>35051</t>
  </si>
  <si>
    <t>35053</t>
  </si>
  <si>
    <t>SOCORRO</t>
  </si>
  <si>
    <t>35055</t>
  </si>
  <si>
    <t>TAOS</t>
  </si>
  <si>
    <t>35057</t>
  </si>
  <si>
    <t>TORRANCE</t>
  </si>
  <si>
    <t>35059</t>
  </si>
  <si>
    <t>VALENCIA</t>
  </si>
  <si>
    <t>36001</t>
  </si>
  <si>
    <t>NY</t>
  </si>
  <si>
    <t>ALBANY</t>
  </si>
  <si>
    <t>36003</t>
  </si>
  <si>
    <t>36005</t>
  </si>
  <si>
    <t>BRONX</t>
  </si>
  <si>
    <t>36007</t>
  </si>
  <si>
    <t>BROOME</t>
  </si>
  <si>
    <t>36009</t>
  </si>
  <si>
    <t>CATTARAUGUS</t>
  </si>
  <si>
    <t>36011</t>
  </si>
  <si>
    <t>CAYUGA</t>
  </si>
  <si>
    <t>36013</t>
  </si>
  <si>
    <t>36015</t>
  </si>
  <si>
    <t>CHEMUNG</t>
  </si>
  <si>
    <t>36017</t>
  </si>
  <si>
    <t>CHENANGO</t>
  </si>
  <si>
    <t>36019</t>
  </si>
  <si>
    <t>36021</t>
  </si>
  <si>
    <t>36023</t>
  </si>
  <si>
    <t>CORTLAND</t>
  </si>
  <si>
    <t>36025</t>
  </si>
  <si>
    <t>36027</t>
  </si>
  <si>
    <t>DUTCHESS</t>
  </si>
  <si>
    <t>36029</t>
  </si>
  <si>
    <t>ERIE</t>
  </si>
  <si>
    <t>36031</t>
  </si>
  <si>
    <t>36033</t>
  </si>
  <si>
    <t>36035</t>
  </si>
  <si>
    <t>36037</t>
  </si>
  <si>
    <t>36039</t>
  </si>
  <si>
    <t>36041</t>
  </si>
  <si>
    <t>36043</t>
  </si>
  <si>
    <t>HERKIMER</t>
  </si>
  <si>
    <t>36045</t>
  </si>
  <si>
    <t>36047</t>
  </si>
  <si>
    <t>36049</t>
  </si>
  <si>
    <t>36051</t>
  </si>
  <si>
    <t>36053</t>
  </si>
  <si>
    <t>36055</t>
  </si>
  <si>
    <t>36057</t>
  </si>
  <si>
    <t>36059</t>
  </si>
  <si>
    <t>36061</t>
  </si>
  <si>
    <t>NEW YORK</t>
  </si>
  <si>
    <t>36063</t>
  </si>
  <si>
    <t>NIAGARA</t>
  </si>
  <si>
    <t>36065</t>
  </si>
  <si>
    <t>36067</t>
  </si>
  <si>
    <t>ONONDAGA</t>
  </si>
  <si>
    <t>36069</t>
  </si>
  <si>
    <t>ONTARIO</t>
  </si>
  <si>
    <t>36071</t>
  </si>
  <si>
    <t>36073</t>
  </si>
  <si>
    <t>36075</t>
  </si>
  <si>
    <t>OSWEGO</t>
  </si>
  <si>
    <t>36077</t>
  </si>
  <si>
    <t>36079</t>
  </si>
  <si>
    <t>36081</t>
  </si>
  <si>
    <t>QUEENS</t>
  </si>
  <si>
    <t>36083</t>
  </si>
  <si>
    <t>RENSSELAER</t>
  </si>
  <si>
    <t>36085</t>
  </si>
  <si>
    <t>36087</t>
  </si>
  <si>
    <t>ROCKLAND</t>
  </si>
  <si>
    <t>36089</t>
  </si>
  <si>
    <t>ST. LAWRENCE</t>
  </si>
  <si>
    <t>36091</t>
  </si>
  <si>
    <t>SARATOGA</t>
  </si>
  <si>
    <t>36093</t>
  </si>
  <si>
    <t>SCHENECTADY</t>
  </si>
  <si>
    <t>36095</t>
  </si>
  <si>
    <t>SCHOHARIE</t>
  </si>
  <si>
    <t>36097</t>
  </si>
  <si>
    <t>36099</t>
  </si>
  <si>
    <t>SENECA</t>
  </si>
  <si>
    <t>36101</t>
  </si>
  <si>
    <t>36103</t>
  </si>
  <si>
    <t>36105</t>
  </si>
  <si>
    <t>36107</t>
  </si>
  <si>
    <t>TIOGA</t>
  </si>
  <si>
    <t>36109</t>
  </si>
  <si>
    <t>TOMPKINS</t>
  </si>
  <si>
    <t>36111</t>
  </si>
  <si>
    <t>ULSTER</t>
  </si>
  <si>
    <t>36113</t>
  </si>
  <si>
    <t>36115</t>
  </si>
  <si>
    <t>36117</t>
  </si>
  <si>
    <t>36119</t>
  </si>
  <si>
    <t>WESTCHESTER</t>
  </si>
  <si>
    <t>36121</t>
  </si>
  <si>
    <t>WYOMING</t>
  </si>
  <si>
    <t>36123</t>
  </si>
  <si>
    <t>YATES</t>
  </si>
  <si>
    <t>37001</t>
  </si>
  <si>
    <t>NC</t>
  </si>
  <si>
    <t>ALAMANCE</t>
  </si>
  <si>
    <t>37003</t>
  </si>
  <si>
    <t>37005</t>
  </si>
  <si>
    <t>ALLEGHANY</t>
  </si>
  <si>
    <t>37007</t>
  </si>
  <si>
    <t>ANSON</t>
  </si>
  <si>
    <t>37009</t>
  </si>
  <si>
    <t>ASHE</t>
  </si>
  <si>
    <t>37011</t>
  </si>
  <si>
    <t>AVERY</t>
  </si>
  <si>
    <t>37013</t>
  </si>
  <si>
    <t>BEAUFORT</t>
  </si>
  <si>
    <t>37015</t>
  </si>
  <si>
    <t>BERTIE</t>
  </si>
  <si>
    <t>37017</t>
  </si>
  <si>
    <t>BLADEN</t>
  </si>
  <si>
    <t>37019</t>
  </si>
  <si>
    <t>BRUNSWICK</t>
  </si>
  <si>
    <t>37021</t>
  </si>
  <si>
    <t>BUNCOMBE</t>
  </si>
  <si>
    <t>37023</t>
  </si>
  <si>
    <t>37025</t>
  </si>
  <si>
    <t>CABARRUS</t>
  </si>
  <si>
    <t>37027</t>
  </si>
  <si>
    <t>37029</t>
  </si>
  <si>
    <t>37031</t>
  </si>
  <si>
    <t>CARTERET</t>
  </si>
  <si>
    <t>37033</t>
  </si>
  <si>
    <t>CASWELL</t>
  </si>
  <si>
    <t>37035</t>
  </si>
  <si>
    <t>CATAWBA</t>
  </si>
  <si>
    <t>37037</t>
  </si>
  <si>
    <t>37039</t>
  </si>
  <si>
    <t>37041</t>
  </si>
  <si>
    <t>CHOWAN</t>
  </si>
  <si>
    <t>37043</t>
  </si>
  <si>
    <t>37045</t>
  </si>
  <si>
    <t>37047</t>
  </si>
  <si>
    <t>COLUMBUS</t>
  </si>
  <si>
    <t>37049</t>
  </si>
  <si>
    <t>CRAVEN</t>
  </si>
  <si>
    <t>37051</t>
  </si>
  <si>
    <t>37053</t>
  </si>
  <si>
    <t>CURRITUCK</t>
  </si>
  <si>
    <t>37055</t>
  </si>
  <si>
    <t>DARE</t>
  </si>
  <si>
    <t>37057</t>
  </si>
  <si>
    <t>DAVIDSON</t>
  </si>
  <si>
    <t>37059</t>
  </si>
  <si>
    <t>DAVIE</t>
  </si>
  <si>
    <t>37061</t>
  </si>
  <si>
    <t>DUPLIN</t>
  </si>
  <si>
    <t>37063</t>
  </si>
  <si>
    <t>DURHAM</t>
  </si>
  <si>
    <t>37065</t>
  </si>
  <si>
    <t>EDGECOMBE</t>
  </si>
  <si>
    <t>37067</t>
  </si>
  <si>
    <t>37069</t>
  </si>
  <si>
    <t>37071</t>
  </si>
  <si>
    <t>GASTON</t>
  </si>
  <si>
    <t>37073</t>
  </si>
  <si>
    <t>GATES</t>
  </si>
  <si>
    <t>37075</t>
  </si>
  <si>
    <t>37077</t>
  </si>
  <si>
    <t>GRANVILLE</t>
  </si>
  <si>
    <t>37079</t>
  </si>
  <si>
    <t>37081</t>
  </si>
  <si>
    <t>GUILFORD</t>
  </si>
  <si>
    <t>37083</t>
  </si>
  <si>
    <t>HALIFAX</t>
  </si>
  <si>
    <t>37085</t>
  </si>
  <si>
    <t>HARNETT</t>
  </si>
  <si>
    <t>37087</t>
  </si>
  <si>
    <t>HAYWOOD</t>
  </si>
  <si>
    <t>37089</t>
  </si>
  <si>
    <t>37091</t>
  </si>
  <si>
    <t>HERTFORD</t>
  </si>
  <si>
    <t>37093</t>
  </si>
  <si>
    <t>HOKE</t>
  </si>
  <si>
    <t>37095</t>
  </si>
  <si>
    <t>HYDE</t>
  </si>
  <si>
    <t>37097</t>
  </si>
  <si>
    <t>IREDELL</t>
  </si>
  <si>
    <t>37099</t>
  </si>
  <si>
    <t>37101</t>
  </si>
  <si>
    <t>JOHNSTON</t>
  </si>
  <si>
    <t>37103</t>
  </si>
  <si>
    <t>37105</t>
  </si>
  <si>
    <t>37107</t>
  </si>
  <si>
    <t>LENOIR</t>
  </si>
  <si>
    <t>37109</t>
  </si>
  <si>
    <t>37111</t>
  </si>
  <si>
    <t>MC DOWELL</t>
  </si>
  <si>
    <t>37113</t>
  </si>
  <si>
    <t>37115</t>
  </si>
  <si>
    <t>37117</t>
  </si>
  <si>
    <t>37119</t>
  </si>
  <si>
    <t>MECKLENBURG</t>
  </si>
  <si>
    <t>37121</t>
  </si>
  <si>
    <t>37123</t>
  </si>
  <si>
    <t>37125</t>
  </si>
  <si>
    <t>MOORE</t>
  </si>
  <si>
    <t>37127</t>
  </si>
  <si>
    <t>NASH</t>
  </si>
  <si>
    <t>37129</t>
  </si>
  <si>
    <t>NEW HANOVER</t>
  </si>
  <si>
    <t>37131</t>
  </si>
  <si>
    <t>NORTHAMPTON</t>
  </si>
  <si>
    <t>37133</t>
  </si>
  <si>
    <t>ONSLOW</t>
  </si>
  <si>
    <t>37135</t>
  </si>
  <si>
    <t>37137</t>
  </si>
  <si>
    <t>PAMLICO</t>
  </si>
  <si>
    <t>37139</t>
  </si>
  <si>
    <t>PASQUOTANK</t>
  </si>
  <si>
    <t>37141</t>
  </si>
  <si>
    <t>PENDER</t>
  </si>
  <si>
    <t>37143</t>
  </si>
  <si>
    <t>PERQUIMANS</t>
  </si>
  <si>
    <t>37145</t>
  </si>
  <si>
    <t>PERSON</t>
  </si>
  <si>
    <t>37147</t>
  </si>
  <si>
    <t>PITT</t>
  </si>
  <si>
    <t>37149</t>
  </si>
  <si>
    <t>37151</t>
  </si>
  <si>
    <t>37153</t>
  </si>
  <si>
    <t>37155</t>
  </si>
  <si>
    <t>ROBESON</t>
  </si>
  <si>
    <t>37157</t>
  </si>
  <si>
    <t>37159</t>
  </si>
  <si>
    <t>37161</t>
  </si>
  <si>
    <t>RUTHERFORD</t>
  </si>
  <si>
    <t>37163</t>
  </si>
  <si>
    <t>SAMPSON</t>
  </si>
  <si>
    <t>37165</t>
  </si>
  <si>
    <t>37167</t>
  </si>
  <si>
    <t>STANLY</t>
  </si>
  <si>
    <t>37169</t>
  </si>
  <si>
    <t>STOKES</t>
  </si>
  <si>
    <t>37171</t>
  </si>
  <si>
    <t>SURRY</t>
  </si>
  <si>
    <t>37173</t>
  </si>
  <si>
    <t>SWAIN</t>
  </si>
  <si>
    <t>37175</t>
  </si>
  <si>
    <t>TRANSYLVANIA</t>
  </si>
  <si>
    <t>37177</t>
  </si>
  <si>
    <t>TYRRELL</t>
  </si>
  <si>
    <t>37179</t>
  </si>
  <si>
    <t>37181</t>
  </si>
  <si>
    <t>VANCE</t>
  </si>
  <si>
    <t>37183</t>
  </si>
  <si>
    <t>WAKE</t>
  </si>
  <si>
    <t>37185</t>
  </si>
  <si>
    <t>37187</t>
  </si>
  <si>
    <t>37189</t>
  </si>
  <si>
    <t>WATAUGA</t>
  </si>
  <si>
    <t>37191</t>
  </si>
  <si>
    <t>37193</t>
  </si>
  <si>
    <t>37195</t>
  </si>
  <si>
    <t>37197</t>
  </si>
  <si>
    <t>YADKIN</t>
  </si>
  <si>
    <t>37199</t>
  </si>
  <si>
    <t>YANCEY</t>
  </si>
  <si>
    <t>38001</t>
  </si>
  <si>
    <t>ND</t>
  </si>
  <si>
    <t>38003</t>
  </si>
  <si>
    <t>BARNES</t>
  </si>
  <si>
    <t>38005</t>
  </si>
  <si>
    <t>BENSON</t>
  </si>
  <si>
    <t>38007</t>
  </si>
  <si>
    <t>BILLINGS</t>
  </si>
  <si>
    <t>38009</t>
  </si>
  <si>
    <t>BOTTINEAU</t>
  </si>
  <si>
    <t>38011</t>
  </si>
  <si>
    <t>BOWMAN</t>
  </si>
  <si>
    <t>38013</t>
  </si>
  <si>
    <t>38015</t>
  </si>
  <si>
    <t>BURLEIGH</t>
  </si>
  <si>
    <t>38017</t>
  </si>
  <si>
    <t>38019</t>
  </si>
  <si>
    <t>CAVALIER</t>
  </si>
  <si>
    <t>38021</t>
  </si>
  <si>
    <t>DICKEY</t>
  </si>
  <si>
    <t>38023</t>
  </si>
  <si>
    <t>DIVIDE</t>
  </si>
  <si>
    <t>38025</t>
  </si>
  <si>
    <t>DUNN</t>
  </si>
  <si>
    <t>38027</t>
  </si>
  <si>
    <t>38029</t>
  </si>
  <si>
    <t>EMMONS</t>
  </si>
  <si>
    <t>38031</t>
  </si>
  <si>
    <t>FOSTER</t>
  </si>
  <si>
    <t>38033</t>
  </si>
  <si>
    <t>38035</t>
  </si>
  <si>
    <t>GRAND FORKS</t>
  </si>
  <si>
    <t>38037</t>
  </si>
  <si>
    <t>38039</t>
  </si>
  <si>
    <t>GRIGGS</t>
  </si>
  <si>
    <t>38041</t>
  </si>
  <si>
    <t>HETTINGER</t>
  </si>
  <si>
    <t>38043</t>
  </si>
  <si>
    <t>KIDDER</t>
  </si>
  <si>
    <t>38045</t>
  </si>
  <si>
    <t>LA MOURE</t>
  </si>
  <si>
    <t>38047</t>
  </si>
  <si>
    <t>38049</t>
  </si>
  <si>
    <t>MCHENRY</t>
  </si>
  <si>
    <t>38051</t>
  </si>
  <si>
    <t>MCINTOSH</t>
  </si>
  <si>
    <t>38053</t>
  </si>
  <si>
    <t>MCKENZIE</t>
  </si>
  <si>
    <t>38055</t>
  </si>
  <si>
    <t>MCLEAN</t>
  </si>
  <si>
    <t>38057</t>
  </si>
  <si>
    <t>38059</t>
  </si>
  <si>
    <t>38061</t>
  </si>
  <si>
    <t>MOUNTRAIL</t>
  </si>
  <si>
    <t>38063</t>
  </si>
  <si>
    <t>38065</t>
  </si>
  <si>
    <t>OLIVER</t>
  </si>
  <si>
    <t>38067</t>
  </si>
  <si>
    <t>PEMBINA</t>
  </si>
  <si>
    <t>38069</t>
  </si>
  <si>
    <t>38071</t>
  </si>
  <si>
    <t>38073</t>
  </si>
  <si>
    <t>RANSOM</t>
  </si>
  <si>
    <t>38075</t>
  </si>
  <si>
    <t>38077</t>
  </si>
  <si>
    <t>38079</t>
  </si>
  <si>
    <t>ROLETTE</t>
  </si>
  <si>
    <t>38081</t>
  </si>
  <si>
    <t>SARGENT</t>
  </si>
  <si>
    <t>38083</t>
  </si>
  <si>
    <t>38085</t>
  </si>
  <si>
    <t>38087</t>
  </si>
  <si>
    <t>SLOPE</t>
  </si>
  <si>
    <t>38089</t>
  </si>
  <si>
    <t>38091</t>
  </si>
  <si>
    <t>38093</t>
  </si>
  <si>
    <t>STUTSMAN</t>
  </si>
  <si>
    <t>38095</t>
  </si>
  <si>
    <t>TOWNER</t>
  </si>
  <si>
    <t>38097</t>
  </si>
  <si>
    <t>TRAILL</t>
  </si>
  <si>
    <t>38099</t>
  </si>
  <si>
    <t>WALSH</t>
  </si>
  <si>
    <t>38101</t>
  </si>
  <si>
    <t>WARD</t>
  </si>
  <si>
    <t>38103</t>
  </si>
  <si>
    <t>38105</t>
  </si>
  <si>
    <t>WILLIAMS</t>
  </si>
  <si>
    <t>39001</t>
  </si>
  <si>
    <t>OH</t>
  </si>
  <si>
    <t>39003</t>
  </si>
  <si>
    <t>39005</t>
  </si>
  <si>
    <t>ASHLAND</t>
  </si>
  <si>
    <t>39007</t>
  </si>
  <si>
    <t>ASHTABULA</t>
  </si>
  <si>
    <t>39009</t>
  </si>
  <si>
    <t>ATHENS</t>
  </si>
  <si>
    <t>39011</t>
  </si>
  <si>
    <t>AUGLAIZE</t>
  </si>
  <si>
    <t>39013</t>
  </si>
  <si>
    <t>BELMONT</t>
  </si>
  <si>
    <t>39015</t>
  </si>
  <si>
    <t>39017</t>
  </si>
  <si>
    <t>39019</t>
  </si>
  <si>
    <t>39021</t>
  </si>
  <si>
    <t>39023</t>
  </si>
  <si>
    <t>39025</t>
  </si>
  <si>
    <t>CLERMONT</t>
  </si>
  <si>
    <t>39027</t>
  </si>
  <si>
    <t>39029</t>
  </si>
  <si>
    <t>COLUMBIANA</t>
  </si>
  <si>
    <t>39031</t>
  </si>
  <si>
    <t>COSHOCTON</t>
  </si>
  <si>
    <t>39033</t>
  </si>
  <si>
    <t>39035</t>
  </si>
  <si>
    <t>CUYAHOGA</t>
  </si>
  <si>
    <t>39037</t>
  </si>
  <si>
    <t>DARKE</t>
  </si>
  <si>
    <t>39039</t>
  </si>
  <si>
    <t>DEFIANCE</t>
  </si>
  <si>
    <t>39041</t>
  </si>
  <si>
    <t>39043</t>
  </si>
  <si>
    <t>39045</t>
  </si>
  <si>
    <t>39047</t>
  </si>
  <si>
    <t>39049</t>
  </si>
  <si>
    <t>39051</t>
  </si>
  <si>
    <t>39053</t>
  </si>
  <si>
    <t>GALLIA</t>
  </si>
  <si>
    <t>39055</t>
  </si>
  <si>
    <t>GEAUGA</t>
  </si>
  <si>
    <t>39057</t>
  </si>
  <si>
    <t>39059</t>
  </si>
  <si>
    <t>GUERNSEY</t>
  </si>
  <si>
    <t>39061</t>
  </si>
  <si>
    <t>39063</t>
  </si>
  <si>
    <t>39065</t>
  </si>
  <si>
    <t>39067</t>
  </si>
  <si>
    <t>39069</t>
  </si>
  <si>
    <t>39071</t>
  </si>
  <si>
    <t>HIGHLAND</t>
  </si>
  <si>
    <t>39073</t>
  </si>
  <si>
    <t>HOCKING</t>
  </si>
  <si>
    <t>39075</t>
  </si>
  <si>
    <t>39077</t>
  </si>
  <si>
    <t>39079</t>
  </si>
  <si>
    <t>39081</t>
  </si>
  <si>
    <t>39083</t>
  </si>
  <si>
    <t>39085</t>
  </si>
  <si>
    <t>39087</t>
  </si>
  <si>
    <t>39089</t>
  </si>
  <si>
    <t>LICKING</t>
  </si>
  <si>
    <t>39091</t>
  </si>
  <si>
    <t>39093</t>
  </si>
  <si>
    <t>LORAIN</t>
  </si>
  <si>
    <t>39095</t>
  </si>
  <si>
    <t>39097</t>
  </si>
  <si>
    <t>39099</t>
  </si>
  <si>
    <t>MAHONING</t>
  </si>
  <si>
    <t>39101</t>
  </si>
  <si>
    <t>39103</t>
  </si>
  <si>
    <t>MEDINA</t>
  </si>
  <si>
    <t>39105</t>
  </si>
  <si>
    <t>MEIGS</t>
  </si>
  <si>
    <t>39107</t>
  </si>
  <si>
    <t>39109</t>
  </si>
  <si>
    <t>39111</t>
  </si>
  <si>
    <t>39113</t>
  </si>
  <si>
    <t>39115</t>
  </si>
  <si>
    <t>39117</t>
  </si>
  <si>
    <t>MORROW</t>
  </si>
  <si>
    <t>39119</t>
  </si>
  <si>
    <t>MUSKINGUM</t>
  </si>
  <si>
    <t>39121</t>
  </si>
  <si>
    <t>39123</t>
  </si>
  <si>
    <t>39125</t>
  </si>
  <si>
    <t>39127</t>
  </si>
  <si>
    <t>39129</t>
  </si>
  <si>
    <t>PICKAWAY</t>
  </si>
  <si>
    <t>39131</t>
  </si>
  <si>
    <t>39133</t>
  </si>
  <si>
    <t>PORTAGE</t>
  </si>
  <si>
    <t>39135</t>
  </si>
  <si>
    <t>PREBLE</t>
  </si>
  <si>
    <t>39137</t>
  </si>
  <si>
    <t>39139</t>
  </si>
  <si>
    <t>39141</t>
  </si>
  <si>
    <t>ROSS</t>
  </si>
  <si>
    <t>39143</t>
  </si>
  <si>
    <t>SANDUSKY</t>
  </si>
  <si>
    <t>39145</t>
  </si>
  <si>
    <t>SCIOTO</t>
  </si>
  <si>
    <t>39147</t>
  </si>
  <si>
    <t>39149</t>
  </si>
  <si>
    <t>39151</t>
  </si>
  <si>
    <t>39153</t>
  </si>
  <si>
    <t>39155</t>
  </si>
  <si>
    <t>TRUMBULL</t>
  </si>
  <si>
    <t>39157</t>
  </si>
  <si>
    <t>TUSCARAWAS</t>
  </si>
  <si>
    <t>39159</t>
  </si>
  <si>
    <t>39161</t>
  </si>
  <si>
    <t>VAN WERT</t>
  </si>
  <si>
    <t>39163</t>
  </si>
  <si>
    <t>VINTON</t>
  </si>
  <si>
    <t>39165</t>
  </si>
  <si>
    <t>39167</t>
  </si>
  <si>
    <t>39169</t>
  </si>
  <si>
    <t>39171</t>
  </si>
  <si>
    <t>39173</t>
  </si>
  <si>
    <t>WOOD</t>
  </si>
  <si>
    <t>39175</t>
  </si>
  <si>
    <t>WYANDOT</t>
  </si>
  <si>
    <t>40001</t>
  </si>
  <si>
    <t>OK</t>
  </si>
  <si>
    <t>40003</t>
  </si>
  <si>
    <t>ALFALFA</t>
  </si>
  <si>
    <t>40005</t>
  </si>
  <si>
    <t>ATOKA</t>
  </si>
  <si>
    <t>40007</t>
  </si>
  <si>
    <t>BEAVER</t>
  </si>
  <si>
    <t>40009</t>
  </si>
  <si>
    <t>BECKHAM</t>
  </si>
  <si>
    <t>40011</t>
  </si>
  <si>
    <t>40013</t>
  </si>
  <si>
    <t>40015</t>
  </si>
  <si>
    <t>40017</t>
  </si>
  <si>
    <t>CANADIAN</t>
  </si>
  <si>
    <t>40019</t>
  </si>
  <si>
    <t>40021</t>
  </si>
  <si>
    <t>40023</t>
  </si>
  <si>
    <t>40025</t>
  </si>
  <si>
    <t>CIMARRON</t>
  </si>
  <si>
    <t>40027</t>
  </si>
  <si>
    <t>40029</t>
  </si>
  <si>
    <t>COAL</t>
  </si>
  <si>
    <t>40031</t>
  </si>
  <si>
    <t>40033</t>
  </si>
  <si>
    <t>COTTON</t>
  </si>
  <si>
    <t>40035</t>
  </si>
  <si>
    <t>CRAIG</t>
  </si>
  <si>
    <t>40037</t>
  </si>
  <si>
    <t>CREEK</t>
  </si>
  <si>
    <t>40039</t>
  </si>
  <si>
    <t>40041</t>
  </si>
  <si>
    <t>40043</t>
  </si>
  <si>
    <t>DEWEY</t>
  </si>
  <si>
    <t>40045</t>
  </si>
  <si>
    <t>40047</t>
  </si>
  <si>
    <t>40049</t>
  </si>
  <si>
    <t>GARVIN</t>
  </si>
  <si>
    <t>40051</t>
  </si>
  <si>
    <t>40053</t>
  </si>
  <si>
    <t>40055</t>
  </si>
  <si>
    <t>GREER</t>
  </si>
  <si>
    <t>40057</t>
  </si>
  <si>
    <t>HARMON</t>
  </si>
  <si>
    <t>40059</t>
  </si>
  <si>
    <t>40061</t>
  </si>
  <si>
    <t>40063</t>
  </si>
  <si>
    <t>HUGHES</t>
  </si>
  <si>
    <t>40065</t>
  </si>
  <si>
    <t>40067</t>
  </si>
  <si>
    <t>40069</t>
  </si>
  <si>
    <t>40071</t>
  </si>
  <si>
    <t>KAY</t>
  </si>
  <si>
    <t>40073</t>
  </si>
  <si>
    <t>KINGFISHER</t>
  </si>
  <si>
    <t>40075</t>
  </si>
  <si>
    <t>40077</t>
  </si>
  <si>
    <t>LATIMER</t>
  </si>
  <si>
    <t>40079</t>
  </si>
  <si>
    <t>LE FLORE</t>
  </si>
  <si>
    <t>40081</t>
  </si>
  <si>
    <t>40083</t>
  </si>
  <si>
    <t>40085</t>
  </si>
  <si>
    <t>LOVE</t>
  </si>
  <si>
    <t>40087</t>
  </si>
  <si>
    <t>MCCLAIN</t>
  </si>
  <si>
    <t>40089</t>
  </si>
  <si>
    <t>MCCURTAIN</t>
  </si>
  <si>
    <t>40091</t>
  </si>
  <si>
    <t>40093</t>
  </si>
  <si>
    <t>MAJOR</t>
  </si>
  <si>
    <t>40095</t>
  </si>
  <si>
    <t>40097</t>
  </si>
  <si>
    <t>MAYES</t>
  </si>
  <si>
    <t>40099</t>
  </si>
  <si>
    <t>40101</t>
  </si>
  <si>
    <t>MUSKOGEE</t>
  </si>
  <si>
    <t>40103</t>
  </si>
  <si>
    <t>40105</t>
  </si>
  <si>
    <t>NOWATA</t>
  </si>
  <si>
    <t>40107</t>
  </si>
  <si>
    <t>OKFUSKEE</t>
  </si>
  <si>
    <t>40109</t>
  </si>
  <si>
    <t>OKLAHOMA</t>
  </si>
  <si>
    <t>40111</t>
  </si>
  <si>
    <t>OKMULGEE</t>
  </si>
  <si>
    <t>40113</t>
  </si>
  <si>
    <t>40115</t>
  </si>
  <si>
    <t>40117</t>
  </si>
  <si>
    <t>40119</t>
  </si>
  <si>
    <t>PAYNE</t>
  </si>
  <si>
    <t>40121</t>
  </si>
  <si>
    <t>PITTSBURG</t>
  </si>
  <si>
    <t>40123</t>
  </si>
  <si>
    <t>40125</t>
  </si>
  <si>
    <t>40127</t>
  </si>
  <si>
    <t>PUSHMATAHA</t>
  </si>
  <si>
    <t>40129</t>
  </si>
  <si>
    <t>ROGER MILLS</t>
  </si>
  <si>
    <t>40131</t>
  </si>
  <si>
    <t>ROGERS</t>
  </si>
  <si>
    <t>40133</t>
  </si>
  <si>
    <t>40135</t>
  </si>
  <si>
    <t>SEQUOYAH</t>
  </si>
  <si>
    <t>40137</t>
  </si>
  <si>
    <t>40139</t>
  </si>
  <si>
    <t>40141</t>
  </si>
  <si>
    <t>TILLMAN</t>
  </si>
  <si>
    <t>40143</t>
  </si>
  <si>
    <t>TULSA</t>
  </si>
  <si>
    <t>40145</t>
  </si>
  <si>
    <t>WAGONER</t>
  </si>
  <si>
    <t>40147</t>
  </si>
  <si>
    <t>40149</t>
  </si>
  <si>
    <t>WASHITA</t>
  </si>
  <si>
    <t>40151</t>
  </si>
  <si>
    <t>WOODS</t>
  </si>
  <si>
    <t>40153</t>
  </si>
  <si>
    <t>WOODWARD</t>
  </si>
  <si>
    <t>41001</t>
  </si>
  <si>
    <t>OR</t>
  </si>
  <si>
    <t>41003</t>
  </si>
  <si>
    <t>41005</t>
  </si>
  <si>
    <t>CLACKAMAS</t>
  </si>
  <si>
    <t>41007</t>
  </si>
  <si>
    <t>CLATSOP</t>
  </si>
  <si>
    <t>41009</t>
  </si>
  <si>
    <t>41011</t>
  </si>
  <si>
    <t>41013</t>
  </si>
  <si>
    <t>CROOK</t>
  </si>
  <si>
    <t>41015</t>
  </si>
  <si>
    <t>41017</t>
  </si>
  <si>
    <t>DESCHUTES</t>
  </si>
  <si>
    <t>41019</t>
  </si>
  <si>
    <t>41021</t>
  </si>
  <si>
    <t>GILLIAM</t>
  </si>
  <si>
    <t>41023</t>
  </si>
  <si>
    <t>41025</t>
  </si>
  <si>
    <t>HARNEY</t>
  </si>
  <si>
    <t>41027</t>
  </si>
  <si>
    <t>HOOD RIVER</t>
  </si>
  <si>
    <t>41029</t>
  </si>
  <si>
    <t>41031</t>
  </si>
  <si>
    <t>41033</t>
  </si>
  <si>
    <t>JOSEPHINE</t>
  </si>
  <si>
    <t>41035</t>
  </si>
  <si>
    <t>KLAMATH</t>
  </si>
  <si>
    <t>41037</t>
  </si>
  <si>
    <t>41039</t>
  </si>
  <si>
    <t>41041</t>
  </si>
  <si>
    <t>41043</t>
  </si>
  <si>
    <t>41045</t>
  </si>
  <si>
    <t>MALHEUR</t>
  </si>
  <si>
    <t>41047</t>
  </si>
  <si>
    <t>41049</t>
  </si>
  <si>
    <t>41051</t>
  </si>
  <si>
    <t>MULTNOMAH</t>
  </si>
  <si>
    <t>41053</t>
  </si>
  <si>
    <t>41055</t>
  </si>
  <si>
    <t>41057</t>
  </si>
  <si>
    <t>TILLAMOOK</t>
  </si>
  <si>
    <t>41059</t>
  </si>
  <si>
    <t>UMATILLA</t>
  </si>
  <si>
    <t>41061</t>
  </si>
  <si>
    <t>41063</t>
  </si>
  <si>
    <t>WALLOWA</t>
  </si>
  <si>
    <t>41065</t>
  </si>
  <si>
    <t>WASCO</t>
  </si>
  <si>
    <t>41067</t>
  </si>
  <si>
    <t>41069</t>
  </si>
  <si>
    <t>41071</t>
  </si>
  <si>
    <t>YAMHILL</t>
  </si>
  <si>
    <t>42001</t>
  </si>
  <si>
    <t>PA</t>
  </si>
  <si>
    <t>42003</t>
  </si>
  <si>
    <t>ALLEGHENY</t>
  </si>
  <si>
    <t>42005</t>
  </si>
  <si>
    <t>ARMSTRONG</t>
  </si>
  <si>
    <t>42007</t>
  </si>
  <si>
    <t>42009</t>
  </si>
  <si>
    <t>BEDFORD</t>
  </si>
  <si>
    <t>42011</t>
  </si>
  <si>
    <t>BERKS</t>
  </si>
  <si>
    <t>42013</t>
  </si>
  <si>
    <t>BLAIR</t>
  </si>
  <si>
    <t>42015</t>
  </si>
  <si>
    <t>42017</t>
  </si>
  <si>
    <t>BUCKS</t>
  </si>
  <si>
    <t>42019</t>
  </si>
  <si>
    <t>42021</t>
  </si>
  <si>
    <t>CAMBRIA</t>
  </si>
  <si>
    <t>42023</t>
  </si>
  <si>
    <t>42025</t>
  </si>
  <si>
    <t>42027</t>
  </si>
  <si>
    <t>CENTRE</t>
  </si>
  <si>
    <t>42029</t>
  </si>
  <si>
    <t>CHESTER</t>
  </si>
  <si>
    <t>42031</t>
  </si>
  <si>
    <t>CLARION</t>
  </si>
  <si>
    <t>42033</t>
  </si>
  <si>
    <t>CLEARFIELD</t>
  </si>
  <si>
    <t>42035</t>
  </si>
  <si>
    <t>42037</t>
  </si>
  <si>
    <t>42039</t>
  </si>
  <si>
    <t>42041</t>
  </si>
  <si>
    <t>42043</t>
  </si>
  <si>
    <t>DAUPHIN</t>
  </si>
  <si>
    <t>42045</t>
  </si>
  <si>
    <t>42047</t>
  </si>
  <si>
    <t>42049</t>
  </si>
  <si>
    <t>42051</t>
  </si>
  <si>
    <t>42053</t>
  </si>
  <si>
    <t>FOREST</t>
  </si>
  <si>
    <t>42055</t>
  </si>
  <si>
    <t>42057</t>
  </si>
  <si>
    <t>42059</t>
  </si>
  <si>
    <t>42061</t>
  </si>
  <si>
    <t>HUNTINGDON</t>
  </si>
  <si>
    <t>42063</t>
  </si>
  <si>
    <t>INDIANA</t>
  </si>
  <si>
    <t>42065</t>
  </si>
  <si>
    <t>42067</t>
  </si>
  <si>
    <t>JUNIATA</t>
  </si>
  <si>
    <t>42069</t>
  </si>
  <si>
    <t>LACKAWANNA</t>
  </si>
  <si>
    <t>42071</t>
  </si>
  <si>
    <t>42073</t>
  </si>
  <si>
    <t>42075</t>
  </si>
  <si>
    <t>LEBANON</t>
  </si>
  <si>
    <t>42077</t>
  </si>
  <si>
    <t>LEHIGH</t>
  </si>
  <si>
    <t>42079</t>
  </si>
  <si>
    <t>LUZERNE</t>
  </si>
  <si>
    <t>42081</t>
  </si>
  <si>
    <t>LYCOMING</t>
  </si>
  <si>
    <t>42083</t>
  </si>
  <si>
    <t>MC KEAN</t>
  </si>
  <si>
    <t>42085</t>
  </si>
  <si>
    <t>42087</t>
  </si>
  <si>
    <t>MIFFLIN</t>
  </si>
  <si>
    <t>42089</t>
  </si>
  <si>
    <t>42091</t>
  </si>
  <si>
    <t>42093</t>
  </si>
  <si>
    <t>MONTOUR</t>
  </si>
  <si>
    <t>42095</t>
  </si>
  <si>
    <t>42097</t>
  </si>
  <si>
    <t>NORTHUMBERLA</t>
  </si>
  <si>
    <t>42099</t>
  </si>
  <si>
    <t>42101</t>
  </si>
  <si>
    <t>PHILADELPHIA</t>
  </si>
  <si>
    <t>42103</t>
  </si>
  <si>
    <t>42105</t>
  </si>
  <si>
    <t>POTTER</t>
  </si>
  <si>
    <t>42107</t>
  </si>
  <si>
    <t>SCHUYLKILL</t>
  </si>
  <si>
    <t>42109</t>
  </si>
  <si>
    <t>SNYDER</t>
  </si>
  <si>
    <t>42111</t>
  </si>
  <si>
    <t>42113</t>
  </si>
  <si>
    <t>42115</t>
  </si>
  <si>
    <t>SUSQUEHANNA</t>
  </si>
  <si>
    <t>42117</t>
  </si>
  <si>
    <t>42119</t>
  </si>
  <si>
    <t>42121</t>
  </si>
  <si>
    <t>VENANGO</t>
  </si>
  <si>
    <t>42123</t>
  </si>
  <si>
    <t>42125</t>
  </si>
  <si>
    <t>42127</t>
  </si>
  <si>
    <t>42129</t>
  </si>
  <si>
    <t>WESTMORELAND</t>
  </si>
  <si>
    <t>42131</t>
  </si>
  <si>
    <t>42133</t>
  </si>
  <si>
    <t>44001</t>
  </si>
  <si>
    <t>RI</t>
  </si>
  <si>
    <t>44003</t>
  </si>
  <si>
    <t>44005</t>
  </si>
  <si>
    <t>NEWPORT</t>
  </si>
  <si>
    <t>44007</t>
  </si>
  <si>
    <t>PROVIDENCE</t>
  </si>
  <si>
    <t>44009</t>
  </si>
  <si>
    <t>45001</t>
  </si>
  <si>
    <t>SC</t>
  </si>
  <si>
    <t>ABBEVILLE</t>
  </si>
  <si>
    <t>45003</t>
  </si>
  <si>
    <t>AIKEN</t>
  </si>
  <si>
    <t>45005</t>
  </si>
  <si>
    <t>ALLENDALE</t>
  </si>
  <si>
    <t>45007</t>
  </si>
  <si>
    <t>45009</t>
  </si>
  <si>
    <t>BAMBERG</t>
  </si>
  <si>
    <t>45011</t>
  </si>
  <si>
    <t>BARNWELL</t>
  </si>
  <si>
    <t>45013</t>
  </si>
  <si>
    <t>45015</t>
  </si>
  <si>
    <t>BERKELEY</t>
  </si>
  <si>
    <t>45017</t>
  </si>
  <si>
    <t>45019</t>
  </si>
  <si>
    <t>CHARLESTON</t>
  </si>
  <si>
    <t>45021</t>
  </si>
  <si>
    <t>45023</t>
  </si>
  <si>
    <t>45025</t>
  </si>
  <si>
    <t>CHESTERFIELD</t>
  </si>
  <si>
    <t>45027</t>
  </si>
  <si>
    <t>CLARENDON</t>
  </si>
  <si>
    <t>45029</t>
  </si>
  <si>
    <t>COLLETON</t>
  </si>
  <si>
    <t>45031</t>
  </si>
  <si>
    <t>DARLINGTON</t>
  </si>
  <si>
    <t>45033</t>
  </si>
  <si>
    <t>DILLON</t>
  </si>
  <si>
    <t>45035</t>
  </si>
  <si>
    <t>45037</t>
  </si>
  <si>
    <t>EDGEFIELD</t>
  </si>
  <si>
    <t>45039</t>
  </si>
  <si>
    <t>45041</t>
  </si>
  <si>
    <t>FLORENCE</t>
  </si>
  <si>
    <t>45043</t>
  </si>
  <si>
    <t>GEORGETOWN</t>
  </si>
  <si>
    <t>45045</t>
  </si>
  <si>
    <t>GREENVILLE</t>
  </si>
  <si>
    <t>45047</t>
  </si>
  <si>
    <t>45049</t>
  </si>
  <si>
    <t>HAMPTON</t>
  </si>
  <si>
    <t>45051</t>
  </si>
  <si>
    <t>HORRY</t>
  </si>
  <si>
    <t>45053</t>
  </si>
  <si>
    <t>45055</t>
  </si>
  <si>
    <t>KERSHAW</t>
  </si>
  <si>
    <t>45057</t>
  </si>
  <si>
    <t>45059</t>
  </si>
  <si>
    <t>45061</t>
  </si>
  <si>
    <t>45063</t>
  </si>
  <si>
    <t>LEXINGTON</t>
  </si>
  <si>
    <t>45065</t>
  </si>
  <si>
    <t>MCCORMICK</t>
  </si>
  <si>
    <t>45067</t>
  </si>
  <si>
    <t>45069</t>
  </si>
  <si>
    <t>MARLBORO</t>
  </si>
  <si>
    <t>45071</t>
  </si>
  <si>
    <t>NEWBERRY</t>
  </si>
  <si>
    <t>45073</t>
  </si>
  <si>
    <t>45075</t>
  </si>
  <si>
    <t>ORANGEBURG</t>
  </si>
  <si>
    <t>45077</t>
  </si>
  <si>
    <t>45079</t>
  </si>
  <si>
    <t>45081</t>
  </si>
  <si>
    <t>SALUDA</t>
  </si>
  <si>
    <t>45083</t>
  </si>
  <si>
    <t>SPARTANBURG</t>
  </si>
  <si>
    <t>45085</t>
  </si>
  <si>
    <t>45087</t>
  </si>
  <si>
    <t>45089</t>
  </si>
  <si>
    <t>WILLIAMSBURG</t>
  </si>
  <si>
    <t>45091</t>
  </si>
  <si>
    <t>46003</t>
  </si>
  <si>
    <t>SD</t>
  </si>
  <si>
    <t>AURORA</t>
  </si>
  <si>
    <t>46005</t>
  </si>
  <si>
    <t>BEADLE</t>
  </si>
  <si>
    <t>46007</t>
  </si>
  <si>
    <t>BENNETT</t>
  </si>
  <si>
    <t>46009</t>
  </si>
  <si>
    <t>BON HOMME</t>
  </si>
  <si>
    <t>46011</t>
  </si>
  <si>
    <t>BROOKINGS</t>
  </si>
  <si>
    <t>46013</t>
  </si>
  <si>
    <t>46015</t>
  </si>
  <si>
    <t>BRULE</t>
  </si>
  <si>
    <t>46017</t>
  </si>
  <si>
    <t>46019</t>
  </si>
  <si>
    <t>46021</t>
  </si>
  <si>
    <t>46023</t>
  </si>
  <si>
    <t>CHARLES MIX</t>
  </si>
  <si>
    <t>46025</t>
  </si>
  <si>
    <t>46027</t>
  </si>
  <si>
    <t>46029</t>
  </si>
  <si>
    <t>CODINGTON</t>
  </si>
  <si>
    <t>46031</t>
  </si>
  <si>
    <t>CORSON</t>
  </si>
  <si>
    <t>46033</t>
  </si>
  <si>
    <t>46035</t>
  </si>
  <si>
    <t>DAVISON</t>
  </si>
  <si>
    <t>46037</t>
  </si>
  <si>
    <t>DAY</t>
  </si>
  <si>
    <t>46039</t>
  </si>
  <si>
    <t>46041</t>
  </si>
  <si>
    <t>46043</t>
  </si>
  <si>
    <t>46045</t>
  </si>
  <si>
    <t>EDMUNDS</t>
  </si>
  <si>
    <t>46047</t>
  </si>
  <si>
    <t>FALL RIVER</t>
  </si>
  <si>
    <t>46049</t>
  </si>
  <si>
    <t>FAULK</t>
  </si>
  <si>
    <t>46051</t>
  </si>
  <si>
    <t>46053</t>
  </si>
  <si>
    <t>GREGORY</t>
  </si>
  <si>
    <t>46055</t>
  </si>
  <si>
    <t>HAAKON</t>
  </si>
  <si>
    <t>46057</t>
  </si>
  <si>
    <t>HAMLIN</t>
  </si>
  <si>
    <t>46059</t>
  </si>
  <si>
    <t>HAND</t>
  </si>
  <si>
    <t>46061</t>
  </si>
  <si>
    <t>HANSON</t>
  </si>
  <si>
    <t>46063</t>
  </si>
  <si>
    <t>46065</t>
  </si>
  <si>
    <t>46067</t>
  </si>
  <si>
    <t>HUTCHINSON</t>
  </si>
  <si>
    <t>46069</t>
  </si>
  <si>
    <t>46071</t>
  </si>
  <si>
    <t>46073</t>
  </si>
  <si>
    <t>JERAULD</t>
  </si>
  <si>
    <t>46075</t>
  </si>
  <si>
    <t>46077</t>
  </si>
  <si>
    <t>KINGSBURY</t>
  </si>
  <si>
    <t>46079</t>
  </si>
  <si>
    <t>46081</t>
  </si>
  <si>
    <t>46083</t>
  </si>
  <si>
    <t>46085</t>
  </si>
  <si>
    <t>LYMAN</t>
  </si>
  <si>
    <t>46087</t>
  </si>
  <si>
    <t>MC COOK</t>
  </si>
  <si>
    <t>46089</t>
  </si>
  <si>
    <t>46091</t>
  </si>
  <si>
    <t>46093</t>
  </si>
  <si>
    <t>46095</t>
  </si>
  <si>
    <t>MELLETTE</t>
  </si>
  <si>
    <t>46097</t>
  </si>
  <si>
    <t>MINER</t>
  </si>
  <si>
    <t>46099</t>
  </si>
  <si>
    <t>MINNEHAHA</t>
  </si>
  <si>
    <t>46101</t>
  </si>
  <si>
    <t>MOODY</t>
  </si>
  <si>
    <t>46103</t>
  </si>
  <si>
    <t>46105</t>
  </si>
  <si>
    <t>46107</t>
  </si>
  <si>
    <t>46109</t>
  </si>
  <si>
    <t>ROBERTS</t>
  </si>
  <si>
    <t>46111</t>
  </si>
  <si>
    <t>SANBORN</t>
  </si>
  <si>
    <t>46113</t>
  </si>
  <si>
    <t>46115</t>
  </si>
  <si>
    <t>SPINK</t>
  </si>
  <si>
    <t>46117</t>
  </si>
  <si>
    <t>STANLEY</t>
  </si>
  <si>
    <t>46119</t>
  </si>
  <si>
    <t>SULLY</t>
  </si>
  <si>
    <t>46121</t>
  </si>
  <si>
    <t>46123</t>
  </si>
  <si>
    <t>TRIPP</t>
  </si>
  <si>
    <t>46125</t>
  </si>
  <si>
    <t>46127</t>
  </si>
  <si>
    <t>46129</t>
  </si>
  <si>
    <t>WALWORTH</t>
  </si>
  <si>
    <t>46135</t>
  </si>
  <si>
    <t>YANKTON</t>
  </si>
  <si>
    <t>46137</t>
  </si>
  <si>
    <t>ZIEBACH</t>
  </si>
  <si>
    <t>47001</t>
  </si>
  <si>
    <t>TN</t>
  </si>
  <si>
    <t>47003</t>
  </si>
  <si>
    <t>47005</t>
  </si>
  <si>
    <t>47007</t>
  </si>
  <si>
    <t>BLEDSOE</t>
  </si>
  <si>
    <t>47009</t>
  </si>
  <si>
    <t>47011</t>
  </si>
  <si>
    <t>47013</t>
  </si>
  <si>
    <t>47015</t>
  </si>
  <si>
    <t>CANNON</t>
  </si>
  <si>
    <t>47017</t>
  </si>
  <si>
    <t>47019</t>
  </si>
  <si>
    <t>47021</t>
  </si>
  <si>
    <t>CHEATHAM</t>
  </si>
  <si>
    <t>47023</t>
  </si>
  <si>
    <t>47025</t>
  </si>
  <si>
    <t>47027</t>
  </si>
  <si>
    <t>47029</t>
  </si>
  <si>
    <t>COCKE</t>
  </si>
  <si>
    <t>47031</t>
  </si>
  <si>
    <t>47033</t>
  </si>
  <si>
    <t>CROCKETT</t>
  </si>
  <si>
    <t>47035</t>
  </si>
  <si>
    <t>47037</t>
  </si>
  <si>
    <t>47039</t>
  </si>
  <si>
    <t>47041</t>
  </si>
  <si>
    <t>47043</t>
  </si>
  <si>
    <t>DICKSON</t>
  </si>
  <si>
    <t>47045</t>
  </si>
  <si>
    <t>DYER</t>
  </si>
  <si>
    <t>47047</t>
  </si>
  <si>
    <t>47049</t>
  </si>
  <si>
    <t>FENTRESS</t>
  </si>
  <si>
    <t>47051</t>
  </si>
  <si>
    <t>47053</t>
  </si>
  <si>
    <t>47055</t>
  </si>
  <si>
    <t>GILES</t>
  </si>
  <si>
    <t>47057</t>
  </si>
  <si>
    <t>GRAINGER</t>
  </si>
  <si>
    <t>47059</t>
  </si>
  <si>
    <t>47061</t>
  </si>
  <si>
    <t>47063</t>
  </si>
  <si>
    <t>HAMBLEN</t>
  </si>
  <si>
    <t>47065</t>
  </si>
  <si>
    <t>47067</t>
  </si>
  <si>
    <t>47069</t>
  </si>
  <si>
    <t>HARDEMAN</t>
  </si>
  <si>
    <t>47071</t>
  </si>
  <si>
    <t>47073</t>
  </si>
  <si>
    <t>HAWKINS</t>
  </si>
  <si>
    <t>47075</t>
  </si>
  <si>
    <t>47077</t>
  </si>
  <si>
    <t>47079</t>
  </si>
  <si>
    <t>47081</t>
  </si>
  <si>
    <t>47083</t>
  </si>
  <si>
    <t>47085</t>
  </si>
  <si>
    <t>47087</t>
  </si>
  <si>
    <t>47089</t>
  </si>
  <si>
    <t>47091</t>
  </si>
  <si>
    <t>47093</t>
  </si>
  <si>
    <t>47095</t>
  </si>
  <si>
    <t>47097</t>
  </si>
  <si>
    <t>47099</t>
  </si>
  <si>
    <t>47101</t>
  </si>
  <si>
    <t>47103</t>
  </si>
  <si>
    <t>47105</t>
  </si>
  <si>
    <t>LOUDON</t>
  </si>
  <si>
    <t>47107</t>
  </si>
  <si>
    <t>MC MINN</t>
  </si>
  <si>
    <t>47109</t>
  </si>
  <si>
    <t>MC NAIRY</t>
  </si>
  <si>
    <t>47111</t>
  </si>
  <si>
    <t>47113</t>
  </si>
  <si>
    <t>47115</t>
  </si>
  <si>
    <t>47117</t>
  </si>
  <si>
    <t>47119</t>
  </si>
  <si>
    <t>MAURY</t>
  </si>
  <si>
    <t>47121</t>
  </si>
  <si>
    <t>47123</t>
  </si>
  <si>
    <t>47125</t>
  </si>
  <si>
    <t>47127</t>
  </si>
  <si>
    <t>47129</t>
  </si>
  <si>
    <t>47131</t>
  </si>
  <si>
    <t>OBION</t>
  </si>
  <si>
    <t>47133</t>
  </si>
  <si>
    <t>OVERTON</t>
  </si>
  <si>
    <t>47135</t>
  </si>
  <si>
    <t>47137</t>
  </si>
  <si>
    <t>PICKETT</t>
  </si>
  <si>
    <t>47139</t>
  </si>
  <si>
    <t>47141</t>
  </si>
  <si>
    <t>47143</t>
  </si>
  <si>
    <t>RHEA</t>
  </si>
  <si>
    <t>47145</t>
  </si>
  <si>
    <t>ROANE</t>
  </si>
  <si>
    <t>47147</t>
  </si>
  <si>
    <t>47149</t>
  </si>
  <si>
    <t>47151</t>
  </si>
  <si>
    <t>47153</t>
  </si>
  <si>
    <t>SEQUATCHIE</t>
  </si>
  <si>
    <t>47155</t>
  </si>
  <si>
    <t>47157</t>
  </si>
  <si>
    <t>47159</t>
  </si>
  <si>
    <t>47161</t>
  </si>
  <si>
    <t>47163</t>
  </si>
  <si>
    <t>47165</t>
  </si>
  <si>
    <t>47167</t>
  </si>
  <si>
    <t>47169</t>
  </si>
  <si>
    <t>TROUSDALE</t>
  </si>
  <si>
    <t>47171</t>
  </si>
  <si>
    <t>UNICOI</t>
  </si>
  <si>
    <t>47173</t>
  </si>
  <si>
    <t>47175</t>
  </si>
  <si>
    <t>47177</t>
  </si>
  <si>
    <t>47179</t>
  </si>
  <si>
    <t>47181</t>
  </si>
  <si>
    <t>47183</t>
  </si>
  <si>
    <t>WEAKLEY</t>
  </si>
  <si>
    <t>47185</t>
  </si>
  <si>
    <t>47187</t>
  </si>
  <si>
    <t>47189</t>
  </si>
  <si>
    <t>48001</t>
  </si>
  <si>
    <t>TX</t>
  </si>
  <si>
    <t>48003</t>
  </si>
  <si>
    <t>ANDREWS</t>
  </si>
  <si>
    <t>48005</t>
  </si>
  <si>
    <t>ANGELINA</t>
  </si>
  <si>
    <t>48007</t>
  </si>
  <si>
    <t>ARANSAS</t>
  </si>
  <si>
    <t>48009</t>
  </si>
  <si>
    <t>ARCHER</t>
  </si>
  <si>
    <t>48011</t>
  </si>
  <si>
    <t>48013</t>
  </si>
  <si>
    <t>ATASCOSA</t>
  </si>
  <si>
    <t>48015</t>
  </si>
  <si>
    <t>AUSTIN</t>
  </si>
  <si>
    <t>48017</t>
  </si>
  <si>
    <t>BAILEY</t>
  </si>
  <si>
    <t>48019</t>
  </si>
  <si>
    <t>BANDERA</t>
  </si>
  <si>
    <t>48021</t>
  </si>
  <si>
    <t>BASTROP</t>
  </si>
  <si>
    <t>48023</t>
  </si>
  <si>
    <t>BAYLOR</t>
  </si>
  <si>
    <t>48025</t>
  </si>
  <si>
    <t>BEE</t>
  </si>
  <si>
    <t>48027</t>
  </si>
  <si>
    <t>48029</t>
  </si>
  <si>
    <t>BEXAR</t>
  </si>
  <si>
    <t>48031</t>
  </si>
  <si>
    <t>BLANCO</t>
  </si>
  <si>
    <t>48033</t>
  </si>
  <si>
    <t>BORDEN</t>
  </si>
  <si>
    <t>48035</t>
  </si>
  <si>
    <t>BOSQUE</t>
  </si>
  <si>
    <t>48037</t>
  </si>
  <si>
    <t>BOWIE</t>
  </si>
  <si>
    <t>48039</t>
  </si>
  <si>
    <t>BRAZORIA</t>
  </si>
  <si>
    <t>48041</t>
  </si>
  <si>
    <t>BRAZOS</t>
  </si>
  <si>
    <t>48043</t>
  </si>
  <si>
    <t>BREWSTER</t>
  </si>
  <si>
    <t>48045</t>
  </si>
  <si>
    <t>BRISCOE</t>
  </si>
  <si>
    <t>48047</t>
  </si>
  <si>
    <t>48049</t>
  </si>
  <si>
    <t>48051</t>
  </si>
  <si>
    <t>BURLESON</t>
  </si>
  <si>
    <t>48053</t>
  </si>
  <si>
    <t>BURNET</t>
  </si>
  <si>
    <t>48055</t>
  </si>
  <si>
    <t>48057</t>
  </si>
  <si>
    <t>48059</t>
  </si>
  <si>
    <t>CALLAHAN</t>
  </si>
  <si>
    <t>48061</t>
  </si>
  <si>
    <t>48063</t>
  </si>
  <si>
    <t>CAMP</t>
  </si>
  <si>
    <t>48065</t>
  </si>
  <si>
    <t>CARSON</t>
  </si>
  <si>
    <t>48067</t>
  </si>
  <si>
    <t>48069</t>
  </si>
  <si>
    <t>CASTRO</t>
  </si>
  <si>
    <t>48071</t>
  </si>
  <si>
    <t>48073</t>
  </si>
  <si>
    <t>48075</t>
  </si>
  <si>
    <t>CHILDRESS</t>
  </si>
  <si>
    <t>48077</t>
  </si>
  <si>
    <t>48079</t>
  </si>
  <si>
    <t>COCHRAN</t>
  </si>
  <si>
    <t>48081</t>
  </si>
  <si>
    <t>COKE</t>
  </si>
  <si>
    <t>48083</t>
  </si>
  <si>
    <t>COLEMAN</t>
  </si>
  <si>
    <t>48085</t>
  </si>
  <si>
    <t>COLLIN</t>
  </si>
  <si>
    <t>48087</t>
  </si>
  <si>
    <t>COLLINGSWORT</t>
  </si>
  <si>
    <t>48089</t>
  </si>
  <si>
    <t>COLORADO</t>
  </si>
  <si>
    <t>48091</t>
  </si>
  <si>
    <t>COMAL</t>
  </si>
  <si>
    <t>48093</t>
  </si>
  <si>
    <t>48095</t>
  </si>
  <si>
    <t>CONCHO</t>
  </si>
  <si>
    <t>48097</t>
  </si>
  <si>
    <t>COOKE</t>
  </si>
  <si>
    <t>48099</t>
  </si>
  <si>
    <t>CORYELL</t>
  </si>
  <si>
    <t>48101</t>
  </si>
  <si>
    <t>COTTLE</t>
  </si>
  <si>
    <t>48103</t>
  </si>
  <si>
    <t>CRANE</t>
  </si>
  <si>
    <t>48105</t>
  </si>
  <si>
    <t>48107</t>
  </si>
  <si>
    <t>CROSBY</t>
  </si>
  <si>
    <t>48109</t>
  </si>
  <si>
    <t>CULBERSON</t>
  </si>
  <si>
    <t>48111</t>
  </si>
  <si>
    <t>DALLAM</t>
  </si>
  <si>
    <t>48113</t>
  </si>
  <si>
    <t>48115</t>
  </si>
  <si>
    <t>48117</t>
  </si>
  <si>
    <t>DEAF SMITH</t>
  </si>
  <si>
    <t>48119</t>
  </si>
  <si>
    <t>48121</t>
  </si>
  <si>
    <t>DENTON</t>
  </si>
  <si>
    <t>48123</t>
  </si>
  <si>
    <t>48125</t>
  </si>
  <si>
    <t>DICKENS</t>
  </si>
  <si>
    <t>48127</t>
  </si>
  <si>
    <t>DIMMIT</t>
  </si>
  <si>
    <t>48129</t>
  </si>
  <si>
    <t>DONLEY</t>
  </si>
  <si>
    <t>48131</t>
  </si>
  <si>
    <t>48133</t>
  </si>
  <si>
    <t>EASTLAND</t>
  </si>
  <si>
    <t>48135</t>
  </si>
  <si>
    <t>ECTOR</t>
  </si>
  <si>
    <t>48137</t>
  </si>
  <si>
    <t>48139</t>
  </si>
  <si>
    <t>48141</t>
  </si>
  <si>
    <t>48143</t>
  </si>
  <si>
    <t>ERATH</t>
  </si>
  <si>
    <t>48145</t>
  </si>
  <si>
    <t>FALLS</t>
  </si>
  <si>
    <t>48147</t>
  </si>
  <si>
    <t>48149</t>
  </si>
  <si>
    <t>48151</t>
  </si>
  <si>
    <t>FISHER</t>
  </si>
  <si>
    <t>48153</t>
  </si>
  <si>
    <t>48155</t>
  </si>
  <si>
    <t>FOARD</t>
  </si>
  <si>
    <t>48157</t>
  </si>
  <si>
    <t>FORT BEND</t>
  </si>
  <si>
    <t>48159</t>
  </si>
  <si>
    <t>48161</t>
  </si>
  <si>
    <t>FREESTONE</t>
  </si>
  <si>
    <t>48163</t>
  </si>
  <si>
    <t>FRIO</t>
  </si>
  <si>
    <t>48165</t>
  </si>
  <si>
    <t>GAINES</t>
  </si>
  <si>
    <t>48167</t>
  </si>
  <si>
    <t>GALVESTON</t>
  </si>
  <si>
    <t>48169</t>
  </si>
  <si>
    <t>GARZA</t>
  </si>
  <si>
    <t>48171</t>
  </si>
  <si>
    <t>GILLESPIE</t>
  </si>
  <si>
    <t>48173</t>
  </si>
  <si>
    <t>GLASSCOCK</t>
  </si>
  <si>
    <t>48175</t>
  </si>
  <si>
    <t>GOLIAD</t>
  </si>
  <si>
    <t>48177</t>
  </si>
  <si>
    <t>GONZALES</t>
  </si>
  <si>
    <t>48179</t>
  </si>
  <si>
    <t>48181</t>
  </si>
  <si>
    <t>48183</t>
  </si>
  <si>
    <t>GREGG</t>
  </si>
  <si>
    <t>48185</t>
  </si>
  <si>
    <t>GRIMES</t>
  </si>
  <si>
    <t>48187</t>
  </si>
  <si>
    <t>48189</t>
  </si>
  <si>
    <t>48191</t>
  </si>
  <si>
    <t>48193</t>
  </si>
  <si>
    <t>48195</t>
  </si>
  <si>
    <t>HANSFORD</t>
  </si>
  <si>
    <t>48197</t>
  </si>
  <si>
    <t>48199</t>
  </si>
  <si>
    <t>48201</t>
  </si>
  <si>
    <t>48203</t>
  </si>
  <si>
    <t>48205</t>
  </si>
  <si>
    <t>HARTLEY</t>
  </si>
  <si>
    <t>48207</t>
  </si>
  <si>
    <t>48209</t>
  </si>
  <si>
    <t>HAYS</t>
  </si>
  <si>
    <t>48211</t>
  </si>
  <si>
    <t>HEMPHILL</t>
  </si>
  <si>
    <t>48213</t>
  </si>
  <si>
    <t>48215</t>
  </si>
  <si>
    <t>48217</t>
  </si>
  <si>
    <t>48219</t>
  </si>
  <si>
    <t>HOCKLEY</t>
  </si>
  <si>
    <t>48221</t>
  </si>
  <si>
    <t>HOOD</t>
  </si>
  <si>
    <t>48223</t>
  </si>
  <si>
    <t>48225</t>
  </si>
  <si>
    <t>48227</t>
  </si>
  <si>
    <t>48229</t>
  </si>
  <si>
    <t>HUDSPETH</t>
  </si>
  <si>
    <t>48231</t>
  </si>
  <si>
    <t>HUNT</t>
  </si>
  <si>
    <t>48233</t>
  </si>
  <si>
    <t>48235</t>
  </si>
  <si>
    <t>IRION</t>
  </si>
  <si>
    <t>48237</t>
  </si>
  <si>
    <t>JACK</t>
  </si>
  <si>
    <t>48239</t>
  </si>
  <si>
    <t>48241</t>
  </si>
  <si>
    <t>48243</t>
  </si>
  <si>
    <t>48245</t>
  </si>
  <si>
    <t>48247</t>
  </si>
  <si>
    <t>JIM HOGG</t>
  </si>
  <si>
    <t>48249</t>
  </si>
  <si>
    <t>JIM WELLS</t>
  </si>
  <si>
    <t>48251</t>
  </si>
  <si>
    <t>48253</t>
  </si>
  <si>
    <t>48255</t>
  </si>
  <si>
    <t>KARNES</t>
  </si>
  <si>
    <t>48257</t>
  </si>
  <si>
    <t>KAUFMAN</t>
  </si>
  <si>
    <t>48259</t>
  </si>
  <si>
    <t>48261</t>
  </si>
  <si>
    <t>KENEDY</t>
  </si>
  <si>
    <t>48263</t>
  </si>
  <si>
    <t>48265</t>
  </si>
  <si>
    <t>KERR</t>
  </si>
  <si>
    <t>48267</t>
  </si>
  <si>
    <t>KIMBLE</t>
  </si>
  <si>
    <t>48269</t>
  </si>
  <si>
    <t>KING</t>
  </si>
  <si>
    <t>48271</t>
  </si>
  <si>
    <t>KINNEY</t>
  </si>
  <si>
    <t>48273</t>
  </si>
  <si>
    <t>KLEBERG</t>
  </si>
  <si>
    <t>48275</t>
  </si>
  <si>
    <t>48277</t>
  </si>
  <si>
    <t>48279</t>
  </si>
  <si>
    <t>LAMB</t>
  </si>
  <si>
    <t>48281</t>
  </si>
  <si>
    <t>LAMPASAS</t>
  </si>
  <si>
    <t>48283</t>
  </si>
  <si>
    <t>48285</t>
  </si>
  <si>
    <t>LAVACA</t>
  </si>
  <si>
    <t>48287</t>
  </si>
  <si>
    <t>48289</t>
  </si>
  <si>
    <t>48291</t>
  </si>
  <si>
    <t>48293</t>
  </si>
  <si>
    <t>48295</t>
  </si>
  <si>
    <t>LIPSCOMB</t>
  </si>
  <si>
    <t>48297</t>
  </si>
  <si>
    <t>LIVE OAK</t>
  </si>
  <si>
    <t>48299</t>
  </si>
  <si>
    <t>LLANO</t>
  </si>
  <si>
    <t>48301</t>
  </si>
  <si>
    <t>LOVING</t>
  </si>
  <si>
    <t>48303</t>
  </si>
  <si>
    <t>LUBBOCK</t>
  </si>
  <si>
    <t>48305</t>
  </si>
  <si>
    <t>LYNN</t>
  </si>
  <si>
    <t>48307</t>
  </si>
  <si>
    <t>MC CULLOCH</t>
  </si>
  <si>
    <t>48309</t>
  </si>
  <si>
    <t>MC LENNAN</t>
  </si>
  <si>
    <t>48311</t>
  </si>
  <si>
    <t>MC MULLEN</t>
  </si>
  <si>
    <t>48313</t>
  </si>
  <si>
    <t>48315</t>
  </si>
  <si>
    <t>48317</t>
  </si>
  <si>
    <t>48319</t>
  </si>
  <si>
    <t>48321</t>
  </si>
  <si>
    <t>MATAGORDA</t>
  </si>
  <si>
    <t>48323</t>
  </si>
  <si>
    <t>MAVERICK</t>
  </si>
  <si>
    <t>48325</t>
  </si>
  <si>
    <t>48327</t>
  </si>
  <si>
    <t>48329</t>
  </si>
  <si>
    <t>48331</t>
  </si>
  <si>
    <t>MILAM</t>
  </si>
  <si>
    <t>48333</t>
  </si>
  <si>
    <t>48335</t>
  </si>
  <si>
    <t>48337</t>
  </si>
  <si>
    <t>MONTAGUE</t>
  </si>
  <si>
    <t>48339</t>
  </si>
  <si>
    <t>48341</t>
  </si>
  <si>
    <t>48343</t>
  </si>
  <si>
    <t>48345</t>
  </si>
  <si>
    <t>MOTLEY</t>
  </si>
  <si>
    <t>48347</t>
  </si>
  <si>
    <t>NACOGDOCHES</t>
  </si>
  <si>
    <t>48349</t>
  </si>
  <si>
    <t>NAVARRO</t>
  </si>
  <si>
    <t>48351</t>
  </si>
  <si>
    <t>48353</t>
  </si>
  <si>
    <t>NOLAN</t>
  </si>
  <si>
    <t>48355</t>
  </si>
  <si>
    <t>NUECES</t>
  </si>
  <si>
    <t>48357</t>
  </si>
  <si>
    <t>OCHILTREE</t>
  </si>
  <si>
    <t>48359</t>
  </si>
  <si>
    <t>48361</t>
  </si>
  <si>
    <t>48363</t>
  </si>
  <si>
    <t>PALO PINTO</t>
  </si>
  <si>
    <t>48365</t>
  </si>
  <si>
    <t>48367</t>
  </si>
  <si>
    <t>PARKER</t>
  </si>
  <si>
    <t>48369</t>
  </si>
  <si>
    <t>PARMER</t>
  </si>
  <si>
    <t>48371</t>
  </si>
  <si>
    <t>PECOS</t>
  </si>
  <si>
    <t>48373</t>
  </si>
  <si>
    <t>48375</t>
  </si>
  <si>
    <t>48377</t>
  </si>
  <si>
    <t>PRESIDIO</t>
  </si>
  <si>
    <t>48379</t>
  </si>
  <si>
    <t>RAINS</t>
  </si>
  <si>
    <t>48381</t>
  </si>
  <si>
    <t>RANDALL</t>
  </si>
  <si>
    <t>48383</t>
  </si>
  <si>
    <t>REAGAN</t>
  </si>
  <si>
    <t>48385</t>
  </si>
  <si>
    <t>REAL</t>
  </si>
  <si>
    <t>48387</t>
  </si>
  <si>
    <t>48389</t>
  </si>
  <si>
    <t>REEVES</t>
  </si>
  <si>
    <t>48391</t>
  </si>
  <si>
    <t>REFUGIO</t>
  </si>
  <si>
    <t>48393</t>
  </si>
  <si>
    <t>48395</t>
  </si>
  <si>
    <t>48397</t>
  </si>
  <si>
    <t>ROCKWALL</t>
  </si>
  <si>
    <t>48399</t>
  </si>
  <si>
    <t>RUNNELS</t>
  </si>
  <si>
    <t>48401</t>
  </si>
  <si>
    <t>RUSK</t>
  </si>
  <si>
    <t>48403</t>
  </si>
  <si>
    <t>48405</t>
  </si>
  <si>
    <t>SAN AUGUSTIN</t>
  </si>
  <si>
    <t>48407</t>
  </si>
  <si>
    <t>SAN JACINTO</t>
  </si>
  <si>
    <t>48409</t>
  </si>
  <si>
    <t>SAN PATRICIO</t>
  </si>
  <si>
    <t>48411</t>
  </si>
  <si>
    <t>SAN SABA</t>
  </si>
  <si>
    <t>48413</t>
  </si>
  <si>
    <t>SCHLEICHER</t>
  </si>
  <si>
    <t>48415</t>
  </si>
  <si>
    <t>SCURRY</t>
  </si>
  <si>
    <t>48417</t>
  </si>
  <si>
    <t>SHACKELFORD</t>
  </si>
  <si>
    <t>48419</t>
  </si>
  <si>
    <t>48421</t>
  </si>
  <si>
    <t>48423</t>
  </si>
  <si>
    <t>48425</t>
  </si>
  <si>
    <t>SOMERVELL</t>
  </si>
  <si>
    <t>48427</t>
  </si>
  <si>
    <t>STARR</t>
  </si>
  <si>
    <t>48429</t>
  </si>
  <si>
    <t>48431</t>
  </si>
  <si>
    <t>STERLING</t>
  </si>
  <si>
    <t>48433</t>
  </si>
  <si>
    <t>STONEWALL</t>
  </si>
  <si>
    <t>avg</t>
  </si>
  <si>
    <t>std dev</t>
  </si>
  <si>
    <t>County_FIPS</t>
  </si>
  <si>
    <t>Avg_January_Temp</t>
  </si>
  <si>
    <t>Avg_July_Temp</t>
  </si>
  <si>
    <t>02013</t>
  </si>
  <si>
    <t>02016</t>
  </si>
  <si>
    <t>02020</t>
  </si>
  <si>
    <t>02050</t>
  </si>
  <si>
    <t>02060</t>
  </si>
  <si>
    <t>02063</t>
  </si>
  <si>
    <t>02066</t>
  </si>
  <si>
    <t>02068</t>
  </si>
  <si>
    <t>02070</t>
  </si>
  <si>
    <t>02090</t>
  </si>
  <si>
    <t>02100</t>
  </si>
  <si>
    <t>02105</t>
  </si>
  <si>
    <t>02110</t>
  </si>
  <si>
    <t>02122</t>
  </si>
  <si>
    <t>02130</t>
  </si>
  <si>
    <t>02150</t>
  </si>
  <si>
    <t>02158</t>
  </si>
  <si>
    <t>02164</t>
  </si>
  <si>
    <t>02170</t>
  </si>
  <si>
    <t>02180</t>
  </si>
  <si>
    <t>02185</t>
  </si>
  <si>
    <t>02188</t>
  </si>
  <si>
    <t>02195</t>
  </si>
  <si>
    <t>02198</t>
  </si>
  <si>
    <t>02220</t>
  </si>
  <si>
    <t>02230</t>
  </si>
  <si>
    <t>02240</t>
  </si>
  <si>
    <t>02275</t>
  </si>
  <si>
    <t>02282</t>
  </si>
  <si>
    <t>02290</t>
  </si>
  <si>
    <t>08014</t>
  </si>
  <si>
    <t>Z jan</t>
  </si>
  <si>
    <t>Z july</t>
  </si>
  <si>
    <t>January, 2010-2024</t>
  </si>
  <si>
    <t>Temperature data from NOAA. Converted to average January and average july temps using a python script. Script also updates FIPS codes</t>
  </si>
  <si>
    <t>July, 2010-2024</t>
  </si>
  <si>
    <t>Natural amenity scale</t>
  </si>
  <si>
    <t>Calculated - 1941-1970 temps</t>
  </si>
  <si>
    <t>Calculated - 2010-2024 temps</t>
  </si>
  <si>
    <t>(calculated, 1941-1970 temps)</t>
  </si>
  <si>
    <t>(calculated, 2010-2024 temps)</t>
  </si>
  <si>
    <t>Change in amenity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</si>
</sst>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
    <numFmt numFmtId="165" formatCode="0.0_)"/>
    <numFmt numFmtId="166" formatCode="0.00_)"/>
    <numFmt numFmtId="167" formatCode="0.000_)"/>
    <numFmt numFmtId="168" formatCode="0.00000_)"/>
    <numFmt numFmtId="185" formatCode="0.000"/>
  </numFmts>
  <fonts count="3">
    <font>
      <sz val="10"/>
      <name val="Courier"/>
    </font>
    <font>
      <b/>
      <sz val="10"/>
      <name val="Courier"/>
      <family val="3"/>
    </font>
    <font>
      <sz val="8"/>
      <name val="Courie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alignment horizontal="left"/>
    </xf>
    <xf numFmtId="164" fontId="0" fillId="0" borderId="0" xfId="0" applyNumberFormat="1" applyAlignment="1" applyProtection="1">
      <alignment horizontal="right"/>
    </xf>
    <xf numFmtId="164" fontId="0" fillId="0" borderId="0" xfId="0" applyNumberFormat="1" applyProtection="1"/>
    <xf numFmtId="165" fontId="0" fillId="0" borderId="0" xfId="0" applyNumberFormat="1" applyProtection="1"/>
    <xf numFmtId="166" fontId="0" fillId="0" borderId="0" xfId="0" applyNumberFormat="1" applyProtection="1"/>
    <xf numFmtId="167" fontId="0" fillId="0" borderId="0" xfId="0" applyNumberFormat="1" applyProtection="1"/>
    <xf numFmtId="168" fontId="0" fillId="0" borderId="0" xfId="0" applyNumberFormat="1" applyProtection="1"/>
    <xf numFmtId="0" fontId="0" fillId="0" borderId="0" xfId="0" applyProtection="1"/>
    <xf numFmtId="0" fontId="1" fillId="0" borderId="0" xfId="0" applyFont="1" applyAlignment="1" applyProtection="1">
      <alignment horizontal="left"/>
    </xf>
    <xf numFmtId="164" fontId="0" fillId="0" borderId="0" xfId="0" quotePrefix="1" applyNumberFormat="1" applyAlignment="1" applyProtection="1">
      <alignment horizontal="right"/>
    </xf>
    <xf numFmtId="0" fontId="1" fillId="0" borderId="0" xfId="0" applyFont="1"/>
    <xf numFmtId="0" fontId="1" fillId="0" borderId="0" xfId="0" applyFont="1" applyAlignment="1" applyProtection="1">
      <alignment horizontal="center"/>
    </xf>
    <xf numFmtId="0" fontId="1" fillId="0" borderId="0" xfId="0" applyFont="1" applyAlignment="1" applyProtection="1">
      <alignment horizontal="right"/>
    </xf>
    <xf numFmtId="49" fontId="1" fillId="0" borderId="0" xfId="0" applyNumberFormat="1" applyFont="1" applyAlignment="1" applyProtection="1">
      <alignment horizontal="left"/>
    </xf>
    <xf numFmtId="49" fontId="1" fillId="0" borderId="0" xfId="0" applyNumberFormat="1" applyFont="1"/>
    <xf numFmtId="49" fontId="1" fillId="0" borderId="0" xfId="0" quotePrefix="1" applyNumberFormat="1" applyFont="1" applyAlignment="1" applyProtection="1">
      <alignment horizontal="left"/>
    </xf>
    <xf numFmtId="165" fontId="0" fillId="0" borderId="0" xfId="0" applyNumberFormat="1"/>
    <xf numFmtId="185" fontId="0" fillId="0" borderId="0" xfId="0" applyNumberFormat="1"/>
    <xf numFmtId="0" fontId="0" fillId="0" borderId="0" xfId="0" quotePrefix="1"/>
    <xf numFmtId="185" fontId="0" fillId="0" borderId="0" xfId="0" applyNumberFormat="1" applyProtection="1"/>
    <xf numFmtId="2" fontId="0" fillId="0" borderId="0" xfId="0" applyNumberForma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6B4B-2D3A-6C4D-B7A7-790D7CD6117C}">
  <sheetPr syncVertical="1" syncRef="A1" transitionEvaluation="1"/>
  <dimension ref="A1:AJ3149"/>
  <sheetViews>
    <sheetView tabSelected="1" workbookViewId="0">
      <selection activeCell="Y8" sqref="Y8"/>
    </sheetView>
  </sheetViews>
  <sheetFormatPr baseColWidth="10" defaultColWidth="8.6640625" defaultRowHeight="14"/>
  <cols>
    <col min="1" max="1" width="18.33203125" customWidth="1"/>
    <col min="2" max="2" width="7.6640625" customWidth="1"/>
    <col min="3" max="3" width="18.1640625" customWidth="1"/>
    <col min="4" max="4" width="10" customWidth="1"/>
    <col min="5" max="5" width="17.6640625" customWidth="1"/>
    <col min="6" max="6" width="15.83203125" customWidth="1"/>
    <col min="7" max="8" width="17.6640625" customWidth="1"/>
    <col min="9" max="10" width="15.6640625" customWidth="1"/>
    <col min="11" max="12" width="12.6640625" customWidth="1"/>
    <col min="13" max="13" width="16.6640625" customWidth="1"/>
    <col min="14" max="14" width="12.6640625" customWidth="1"/>
    <col min="15" max="15" width="17" customWidth="1"/>
    <col min="16" max="16" width="21.33203125" customWidth="1"/>
    <col min="17" max="20" width="15.6640625" customWidth="1"/>
    <col min="21" max="21" width="17.6640625" customWidth="1"/>
    <col min="22" max="25" width="15.83203125" customWidth="1"/>
    <col min="26" max="26" width="15.6640625" customWidth="1"/>
    <col min="27" max="28" width="12.6640625" customWidth="1"/>
    <col min="29" max="29" width="30.5" customWidth="1"/>
    <col min="30" max="30" width="34.33203125" customWidth="1"/>
    <col min="31" max="32" width="12.6640625" customWidth="1"/>
  </cols>
  <sheetData>
    <row r="1" spans="1:36">
      <c r="F1" s="11" t="s">
        <v>4982</v>
      </c>
      <c r="G1" s="17">
        <f>AVERAGE(G8:G3118)</f>
        <v>32.91036065573779</v>
      </c>
      <c r="H1" s="17">
        <f>AVERAGE(H8:H3118)</f>
        <v>151.58855673416909</v>
      </c>
      <c r="I1" s="17">
        <f>AVERAGE(I8:I3118)</f>
        <v>75.856165863066465</v>
      </c>
      <c r="J1" s="17">
        <f>AVERAGE(J8:J3118)</f>
        <v>56.127290260366443</v>
      </c>
      <c r="K1" s="17">
        <f t="shared" ref="K1:L1" si="0">AVERAGE(K8:K3118)</f>
        <v>33.45334512705049</v>
      </c>
      <c r="L1" s="17">
        <f t="shared" si="0"/>
        <v>76.385805725313574</v>
      </c>
      <c r="M1" s="17">
        <f>AVERAGE(M8:M3118)</f>
        <v>8.8964963034394078</v>
      </c>
      <c r="N1" s="17">
        <f>AVERAGE(N8:N3118)</f>
        <v>4.5852105432336998</v>
      </c>
      <c r="O1" s="17">
        <f>AVERAGE(O8:O3118)</f>
        <v>4.5517004178720661</v>
      </c>
    </row>
    <row r="2" spans="1:36">
      <c r="F2" s="11" t="s">
        <v>4983</v>
      </c>
      <c r="G2">
        <f>STDEV(G8:G3118)</f>
        <v>12.02741627242286</v>
      </c>
      <c r="H2">
        <f>STDEV(H8:H3118)</f>
        <v>33.137564547234035</v>
      </c>
      <c r="I2">
        <f>STDEV(I8:I3118)</f>
        <v>5.3535815755122131</v>
      </c>
      <c r="J2">
        <f>STDEV(J8:J3118)</f>
        <v>14.615452258237784</v>
      </c>
      <c r="K2">
        <f t="shared" ref="K2:L2" si="1">STDEV(K8:K3118)</f>
        <v>11.167488999629503</v>
      </c>
      <c r="L2">
        <f t="shared" si="1"/>
        <v>5.6365189252022283</v>
      </c>
      <c r="M2">
        <f>STDEV(M8:M3118)</f>
        <v>6.5975409968937457</v>
      </c>
      <c r="N2">
        <f>STDEV(N8:N3118)</f>
        <v>11.260714549542055</v>
      </c>
      <c r="O2">
        <f>STDEV(O8:O3118)</f>
        <v>1.8112311001092933</v>
      </c>
    </row>
    <row r="4" spans="1:36" s="11" customFormat="1">
      <c r="A4" s="12" t="s">
        <v>593</v>
      </c>
      <c r="F4" s="12" t="s">
        <v>594</v>
      </c>
      <c r="O4" s="12" t="s">
        <v>595</v>
      </c>
      <c r="AG4"/>
      <c r="AH4" t="s">
        <v>5021</v>
      </c>
      <c r="AI4"/>
      <c r="AJ4"/>
    </row>
    <row r="5" spans="1:36" s="11" customFormat="1">
      <c r="A5" s="12" t="s">
        <v>596</v>
      </c>
      <c r="E5" s="12" t="s">
        <v>597</v>
      </c>
      <c r="F5" s="12" t="s">
        <v>598</v>
      </c>
      <c r="G5" s="12" t="s">
        <v>599</v>
      </c>
      <c r="H5" s="12" t="s">
        <v>600</v>
      </c>
      <c r="I5" s="12" t="s">
        <v>599</v>
      </c>
      <c r="J5" s="12" t="s">
        <v>601</v>
      </c>
      <c r="K5" s="12" t="s">
        <v>599</v>
      </c>
      <c r="L5" s="12" t="s">
        <v>599</v>
      </c>
      <c r="M5" s="12" t="s">
        <v>602</v>
      </c>
      <c r="O5" s="12" t="s">
        <v>603</v>
      </c>
      <c r="P5" s="14" t="s">
        <v>604</v>
      </c>
      <c r="Q5" s="14" t="s">
        <v>1388</v>
      </c>
      <c r="R5" s="15"/>
      <c r="S5" s="15"/>
      <c r="T5" s="16" t="s">
        <v>1387</v>
      </c>
      <c r="U5" s="14" t="s">
        <v>1389</v>
      </c>
      <c r="V5" t="s">
        <v>5024</v>
      </c>
      <c r="X5" t="s">
        <v>5025</v>
      </c>
      <c r="Z5" s="15"/>
      <c r="AA5" s="12" t="s">
        <v>595</v>
      </c>
      <c r="AB5" s="12"/>
      <c r="AE5" s="12"/>
      <c r="AF5" s="12"/>
      <c r="AG5"/>
      <c r="AH5"/>
      <c r="AI5"/>
      <c r="AJ5"/>
    </row>
    <row r="6" spans="1:36" s="11" customFormat="1">
      <c r="A6" s="12" t="s">
        <v>605</v>
      </c>
      <c r="D6" s="12" t="s">
        <v>606</v>
      </c>
      <c r="E6" s="12" t="s">
        <v>607</v>
      </c>
      <c r="F6" s="12" t="s">
        <v>608</v>
      </c>
      <c r="G6" s="12" t="s">
        <v>609</v>
      </c>
      <c r="H6" s="12" t="s">
        <v>610</v>
      </c>
      <c r="I6" s="12" t="s">
        <v>609</v>
      </c>
      <c r="J6" s="12" t="s">
        <v>611</v>
      </c>
      <c r="K6" s="12" t="s">
        <v>609</v>
      </c>
      <c r="L6" s="12" t="s">
        <v>609</v>
      </c>
      <c r="M6" s="12" t="s">
        <v>612</v>
      </c>
      <c r="N6" s="12" t="s">
        <v>613</v>
      </c>
      <c r="O6" s="12" t="s">
        <v>613</v>
      </c>
      <c r="P6" s="9" t="s">
        <v>614</v>
      </c>
      <c r="Z6" s="12" t="s">
        <v>615</v>
      </c>
      <c r="AA6" s="12" t="s">
        <v>616</v>
      </c>
      <c r="AB6" s="12"/>
      <c r="AC6" s="11" t="s">
        <v>5023</v>
      </c>
      <c r="AD6" s="12" t="s">
        <v>5023</v>
      </c>
      <c r="AE6" s="11" t="s">
        <v>5028</v>
      </c>
      <c r="AF6" s="12"/>
      <c r="AG6"/>
      <c r="AH6" t="s">
        <v>4984</v>
      </c>
      <c r="AI6" t="s">
        <v>4985</v>
      </c>
      <c r="AJ6" t="s">
        <v>4986</v>
      </c>
    </row>
    <row r="7" spans="1:36" s="11" customFormat="1">
      <c r="A7" s="12" t="s">
        <v>617</v>
      </c>
      <c r="B7" s="9" t="s">
        <v>618</v>
      </c>
      <c r="C7" s="9" t="s">
        <v>619</v>
      </c>
      <c r="D7" s="12" t="s">
        <v>620</v>
      </c>
      <c r="E7" s="12" t="s">
        <v>621</v>
      </c>
      <c r="F7" s="12" t="s">
        <v>621</v>
      </c>
      <c r="G7" s="12" t="s">
        <v>622</v>
      </c>
      <c r="H7" s="12" t="s">
        <v>622</v>
      </c>
      <c r="I7" s="12" t="s">
        <v>623</v>
      </c>
      <c r="J7" s="12" t="s">
        <v>623</v>
      </c>
      <c r="K7" s="12" t="s">
        <v>5020</v>
      </c>
      <c r="L7" s="12" t="s">
        <v>5022</v>
      </c>
      <c r="M7" s="12" t="s">
        <v>1987</v>
      </c>
      <c r="N7" s="12" t="s">
        <v>624</v>
      </c>
      <c r="O7" s="12" t="s">
        <v>625</v>
      </c>
      <c r="P7" s="13" t="s">
        <v>626</v>
      </c>
      <c r="Q7" s="13" t="s">
        <v>627</v>
      </c>
      <c r="R7" s="13" t="s">
        <v>628</v>
      </c>
      <c r="S7" s="13" t="s">
        <v>629</v>
      </c>
      <c r="T7" s="13" t="s">
        <v>1988</v>
      </c>
      <c r="U7" s="13" t="s">
        <v>630</v>
      </c>
      <c r="V7" s="13" t="s">
        <v>626</v>
      </c>
      <c r="W7" s="13" t="s">
        <v>628</v>
      </c>
      <c r="X7" s="13" t="s">
        <v>5018</v>
      </c>
      <c r="Y7" s="11" t="s">
        <v>5019</v>
      </c>
      <c r="Z7" s="12" t="s">
        <v>631</v>
      </c>
      <c r="AA7" s="12" t="s">
        <v>632</v>
      </c>
      <c r="AB7" s="12"/>
      <c r="AC7" s="11" t="s">
        <v>5026</v>
      </c>
      <c r="AD7" s="12" t="s">
        <v>5027</v>
      </c>
      <c r="AF7" s="12"/>
      <c r="AG7"/>
      <c r="AH7" s="19" t="s">
        <v>633</v>
      </c>
      <c r="AI7">
        <v>46.16</v>
      </c>
      <c r="AJ7">
        <v>81.67</v>
      </c>
    </row>
    <row r="8" spans="1:36">
      <c r="A8" s="2" t="s">
        <v>633</v>
      </c>
      <c r="B8" s="1" t="s">
        <v>634</v>
      </c>
      <c r="C8" s="1" t="s">
        <v>635</v>
      </c>
      <c r="D8" s="3">
        <v>6</v>
      </c>
      <c r="E8" s="3">
        <v>2</v>
      </c>
      <c r="F8" s="3">
        <v>2</v>
      </c>
      <c r="G8" s="4">
        <v>47.4</v>
      </c>
      <c r="H8" s="3">
        <v>130</v>
      </c>
      <c r="I8" s="4">
        <v>81</v>
      </c>
      <c r="J8" s="3">
        <v>66</v>
      </c>
      <c r="K8" s="21">
        <f>SUMIF(AH$7:AH$3200,A8,AI$7:AI$3200)+SUMIF(AH$7:AH$3200,VALUE(A8),AI$7:AI$3200)</f>
        <v>46.16</v>
      </c>
      <c r="L8" s="8">
        <f>SUMIF(AH$7:AH$3200,A8,AJ$7:AJ$3200)+SUMIF(AH$7:AH$3200,VALUE(A8),AJ$7:AJ$3200)</f>
        <v>81.67</v>
      </c>
      <c r="M8" s="3">
        <v>14</v>
      </c>
      <c r="N8" s="5">
        <v>1.4</v>
      </c>
      <c r="O8" s="6">
        <v>4.944</v>
      </c>
      <c r="P8" s="7">
        <v>1.2027699999999999</v>
      </c>
      <c r="Q8" s="7">
        <v>-0.64758000000000004</v>
      </c>
      <c r="R8" s="7">
        <v>-0.13206000000000001</v>
      </c>
      <c r="S8" s="7">
        <v>-0.68501999999999996</v>
      </c>
      <c r="T8" s="7">
        <v>0.77700999999999998</v>
      </c>
      <c r="U8" s="8">
        <v>0.26584999999999998</v>
      </c>
      <c r="V8">
        <f>(G8-G$1)/G$2</f>
        <v>1.2047175399994157</v>
      </c>
      <c r="W8">
        <f>((65.293683+0.320947*G8) - I8)/3.708847</f>
        <v>-0.13304113111163504</v>
      </c>
      <c r="X8">
        <f>(K8-K$1)/K$2</f>
        <v>1.1378256001300799</v>
      </c>
      <c r="Y8">
        <f>((65.293683+0.320947*K8) - L8)/3.708847</f>
        <v>-0.42099430901301937</v>
      </c>
      <c r="Z8" s="5">
        <v>0.78</v>
      </c>
      <c r="AA8" s="8">
        <v>4</v>
      </c>
      <c r="AB8" s="8"/>
      <c r="AC8" s="18">
        <f>SUM(V8+W8+Q8+S8+T8+U8)</f>
        <v>0.78193640888778049</v>
      </c>
      <c r="AD8" s="18">
        <f>SUM(X8+Y8+Q8+S8+T8+U8)</f>
        <v>0.42709129111706051</v>
      </c>
      <c r="AE8" s="20">
        <f>AD8-AC8</f>
        <v>-0.35484511777071998</v>
      </c>
      <c r="AF8" s="8"/>
      <c r="AH8" s="19" t="s">
        <v>636</v>
      </c>
      <c r="AI8">
        <v>51.18</v>
      </c>
      <c r="AJ8">
        <v>82.25</v>
      </c>
    </row>
    <row r="9" spans="1:36">
      <c r="A9" s="2" t="s">
        <v>636</v>
      </c>
      <c r="B9" s="1" t="s">
        <v>634</v>
      </c>
      <c r="C9" s="1" t="s">
        <v>637</v>
      </c>
      <c r="D9" s="3">
        <v>6</v>
      </c>
      <c r="E9" s="3">
        <v>2</v>
      </c>
      <c r="F9" s="3">
        <v>2</v>
      </c>
      <c r="G9" s="4">
        <v>51.9</v>
      </c>
      <c r="H9" s="3">
        <v>152</v>
      </c>
      <c r="I9" s="4">
        <v>80.599999999999994</v>
      </c>
      <c r="J9" s="3">
        <v>72</v>
      </c>
      <c r="K9" s="21">
        <f>SUMIF(AH$7:AH$3200,A9,AI$7:AI$3200)+SUMIF(AH$7:AH$3200,VALUE(A9),AI$7:AI$3200)</f>
        <v>51.18</v>
      </c>
      <c r="L9" s="8">
        <f>SUMIF(AH$7:AH$3200,A9,AJ$7:AJ$3200)+SUMIF(AH$7:AH$3200,VALUE(A9),AJ$7:AJ$3200)</f>
        <v>82.25</v>
      </c>
      <c r="M9" s="3">
        <v>4</v>
      </c>
      <c r="N9" s="5">
        <v>21.24</v>
      </c>
      <c r="O9" s="6">
        <v>7.6609999999999996</v>
      </c>
      <c r="P9" s="7">
        <v>1.57504</v>
      </c>
      <c r="Q9" s="7">
        <v>1.482E-2</v>
      </c>
      <c r="R9" s="7">
        <v>0.36308000000000001</v>
      </c>
      <c r="S9" s="7">
        <v>-1.0957600000000001</v>
      </c>
      <c r="T9" s="7">
        <v>-0.73965999999999998</v>
      </c>
      <c r="U9" s="8">
        <v>1.70428</v>
      </c>
      <c r="V9">
        <f>(G9-G$1)/G$2</f>
        <v>1.5788627344513491</v>
      </c>
      <c r="W9">
        <f>((65.293683+0.320947*G9) - I9)/3.708847</f>
        <v>0.3642189338088111</v>
      </c>
      <c r="X9">
        <f t="shared" ref="X9:X72" si="2">(K9-K$1)/K$2</f>
        <v>1.5873447355567232</v>
      </c>
      <c r="Y9">
        <f t="shared" ref="Y9:Y72" si="3">((65.293683+0.320947*K9) - L9)/3.708847</f>
        <v>-0.14296883640657052</v>
      </c>
      <c r="Z9" s="5">
        <v>1.82</v>
      </c>
      <c r="AA9" s="8">
        <v>4</v>
      </c>
      <c r="AB9" s="8"/>
      <c r="AC9" s="18">
        <f t="shared" ref="AC9:AC72" si="4">SUM(V9+W9+Q9+S9+T9+U9)</f>
        <v>1.8267616682601602</v>
      </c>
      <c r="AD9" s="18">
        <f t="shared" ref="AD9:AD72" si="5">SUM(X9+Y9+Q9+S9+T9+U9)</f>
        <v>1.3280558991501528</v>
      </c>
      <c r="AE9" s="20">
        <f t="shared" ref="AE9:AE72" si="6">AD9-AC9</f>
        <v>-0.49870576911000741</v>
      </c>
      <c r="AF9" s="8"/>
      <c r="AH9" s="19" t="s">
        <v>638</v>
      </c>
      <c r="AI9">
        <v>47.76</v>
      </c>
      <c r="AJ9">
        <v>81.2</v>
      </c>
    </row>
    <row r="10" spans="1:36">
      <c r="A10" s="2" t="s">
        <v>638</v>
      </c>
      <c r="B10" s="1" t="s">
        <v>634</v>
      </c>
      <c r="C10" s="1" t="s">
        <v>639</v>
      </c>
      <c r="D10" s="3">
        <v>6</v>
      </c>
      <c r="E10" s="3">
        <v>6</v>
      </c>
      <c r="F10" s="3">
        <v>5</v>
      </c>
      <c r="G10" s="4">
        <v>48.8</v>
      </c>
      <c r="H10" s="3">
        <v>152</v>
      </c>
      <c r="I10" s="4">
        <v>81</v>
      </c>
      <c r="J10" s="3">
        <v>69</v>
      </c>
      <c r="K10" s="21">
        <f>SUMIF(AH$7:AH$3200,A10,AI$7:AI$3200)+SUMIF(AH$7:AH$3200,VALUE(A10),AI$7:AI$3200)</f>
        <v>47.76</v>
      </c>
      <c r="L10" s="8">
        <f>SUMIF(AH$7:AH$3200,A10,AJ$7:AJ$3200)+SUMIF(AH$7:AH$3200,VALUE(A10),AJ$7:AJ$3200)</f>
        <v>81.2</v>
      </c>
      <c r="M10" s="3">
        <v>4</v>
      </c>
      <c r="N10" s="5">
        <v>2.17</v>
      </c>
      <c r="O10" s="6">
        <v>5.3780000000000001</v>
      </c>
      <c r="P10" s="7">
        <v>1.3185899999999999</v>
      </c>
      <c r="Q10" s="7">
        <v>1.482E-2</v>
      </c>
      <c r="R10" s="7">
        <v>-1.1480000000000001E-2</v>
      </c>
      <c r="S10" s="7">
        <v>-0.89039000000000001</v>
      </c>
      <c r="T10" s="7">
        <v>-0.73965999999999998</v>
      </c>
      <c r="U10" s="8">
        <v>0.49569999999999997</v>
      </c>
      <c r="V10">
        <f>(G10-G$1)/G$2</f>
        <v>1.3211182671622392</v>
      </c>
      <c r="W10">
        <f>((65.293683+0.320947*G10) - I10)/3.708847</f>
        <v>-1.1891404525448838E-2</v>
      </c>
      <c r="X10">
        <f t="shared" si="2"/>
        <v>1.2810986313417592</v>
      </c>
      <c r="Y10">
        <f t="shared" si="3"/>
        <v>-0.15581345900761354</v>
      </c>
      <c r="Z10" s="5">
        <v>0.19</v>
      </c>
      <c r="AA10" s="8">
        <v>4</v>
      </c>
      <c r="AB10" s="8"/>
      <c r="AC10" s="18">
        <f t="shared" si="4"/>
        <v>0.18969686263679048</v>
      </c>
      <c r="AD10" s="18">
        <f t="shared" si="5"/>
        <v>5.7551723341457417E-3</v>
      </c>
      <c r="AE10" s="20">
        <f t="shared" si="6"/>
        <v>-0.18394169030264473</v>
      </c>
      <c r="AF10" s="8"/>
      <c r="AH10" s="19" t="s">
        <v>640</v>
      </c>
      <c r="AI10">
        <v>44.39</v>
      </c>
      <c r="AJ10">
        <v>80.569999999999993</v>
      </c>
    </row>
    <row r="11" spans="1:36">
      <c r="A11" s="2" t="s">
        <v>640</v>
      </c>
      <c r="B11" s="1" t="s">
        <v>634</v>
      </c>
      <c r="C11" s="1" t="s">
        <v>641</v>
      </c>
      <c r="D11" s="3">
        <v>6</v>
      </c>
      <c r="E11" s="3">
        <v>6</v>
      </c>
      <c r="F11" s="3">
        <v>6</v>
      </c>
      <c r="G11" s="4">
        <v>44.8</v>
      </c>
      <c r="H11" s="3">
        <v>130</v>
      </c>
      <c r="I11" s="4">
        <v>80.8</v>
      </c>
      <c r="J11" s="3">
        <v>66</v>
      </c>
      <c r="K11" s="21">
        <f>SUMIF(AH$7:AH$3200,A11,AI$7:AI$3200)+SUMIF(AH$7:AH$3200,VALUE(A11),AI$7:AI$3200)</f>
        <v>44.39</v>
      </c>
      <c r="L11" s="8">
        <f>SUMIF(AH$7:AH$3200,A11,AJ$7:AJ$3200)+SUMIF(AH$7:AH$3200,VALUE(A11),AJ$7:AJ$3200)</f>
        <v>80.569999999999993</v>
      </c>
      <c r="M11" s="3">
        <v>14</v>
      </c>
      <c r="N11" s="5">
        <v>0.5</v>
      </c>
      <c r="O11" s="6">
        <v>3.9159999999999999</v>
      </c>
      <c r="P11" s="7">
        <v>0.98768</v>
      </c>
      <c r="Q11" s="7">
        <v>-0.64758000000000004</v>
      </c>
      <c r="R11" s="7">
        <v>-0.30223</v>
      </c>
      <c r="S11" s="7">
        <v>-0.68501999999999996</v>
      </c>
      <c r="T11" s="7">
        <v>0.77700999999999998</v>
      </c>
      <c r="U11" s="8">
        <v>-0.27811999999999998</v>
      </c>
      <c r="V11">
        <f>(G11-G$1)/G$2</f>
        <v>0.9885447609827428</v>
      </c>
      <c r="W11">
        <f>((65.293683+0.320947*G11) - I11)/3.708847</f>
        <v>-0.30410836575356054</v>
      </c>
      <c r="X11">
        <f t="shared" si="2"/>
        <v>0.97932980935216052</v>
      </c>
      <c r="Y11">
        <f t="shared" si="3"/>
        <v>-0.27757404659722723</v>
      </c>
      <c r="Z11" s="5">
        <v>-0.15</v>
      </c>
      <c r="AA11" s="8">
        <v>3</v>
      </c>
      <c r="AB11" s="8"/>
      <c r="AC11" s="18">
        <f t="shared" si="4"/>
        <v>-0.14927360477081769</v>
      </c>
      <c r="AD11" s="18">
        <f t="shared" si="5"/>
        <v>-0.13195423724506666</v>
      </c>
      <c r="AE11" s="20">
        <f t="shared" si="6"/>
        <v>1.7319367525751028E-2</v>
      </c>
      <c r="AF11" s="8"/>
      <c r="AH11" s="19" t="s">
        <v>642</v>
      </c>
      <c r="AI11">
        <v>42.23</v>
      </c>
      <c r="AJ11">
        <v>79.790000000000006</v>
      </c>
    </row>
    <row r="12" spans="1:36">
      <c r="A12" s="2" t="s">
        <v>642</v>
      </c>
      <c r="B12" s="1" t="s">
        <v>634</v>
      </c>
      <c r="C12" s="1" t="s">
        <v>643</v>
      </c>
      <c r="D12" s="3">
        <v>6</v>
      </c>
      <c r="E12" s="3">
        <v>2</v>
      </c>
      <c r="F12" s="3">
        <v>2</v>
      </c>
      <c r="G12" s="4">
        <v>41.9</v>
      </c>
      <c r="H12" s="3">
        <v>130</v>
      </c>
      <c r="I12" s="4">
        <v>78.400000000000006</v>
      </c>
      <c r="J12" s="3">
        <v>66</v>
      </c>
      <c r="K12" s="21">
        <f>SUMIF(AH$7:AH$3200,A12,AI$7:AI$3200)+SUMIF(AH$7:AH$3200,VALUE(A12),AI$7:AI$3200)</f>
        <v>42.23</v>
      </c>
      <c r="L12" s="8">
        <f>SUMIF(AH$7:AH$3200,A12,AJ$7:AJ$3200)+SUMIF(AH$7:AH$3200,VALUE(A12),AJ$7:AJ$3200)</f>
        <v>79.790000000000006</v>
      </c>
      <c r="M12" s="3">
        <v>14</v>
      </c>
      <c r="N12" s="5">
        <v>0.76</v>
      </c>
      <c r="O12" s="6">
        <v>4.3360000000000003</v>
      </c>
      <c r="P12" s="7">
        <v>0.74778</v>
      </c>
      <c r="Q12" s="7">
        <v>-0.64758000000000004</v>
      </c>
      <c r="R12" s="7">
        <v>9.3299999999999994E-2</v>
      </c>
      <c r="S12" s="7">
        <v>-0.68501999999999996</v>
      </c>
      <c r="T12" s="7">
        <v>0.77700999999999998</v>
      </c>
      <c r="U12" s="8">
        <v>-5.5919999999999997E-2</v>
      </c>
      <c r="V12">
        <f>(G12-G$1)/G$2</f>
        <v>0.74742896900260802</v>
      </c>
      <c r="W12">
        <f>((65.293683+0.320947*G12) - I12)/3.708847</f>
        <v>9.2040005964117724E-2</v>
      </c>
      <c r="X12">
        <f t="shared" si="2"/>
        <v>0.78591121721639345</v>
      </c>
      <c r="Y12">
        <f t="shared" si="3"/>
        <v>-0.25418282015947391</v>
      </c>
      <c r="Z12" s="5">
        <v>0.23</v>
      </c>
      <c r="AA12" s="8">
        <v>4</v>
      </c>
      <c r="AB12" s="8"/>
      <c r="AC12" s="18">
        <f t="shared" si="4"/>
        <v>0.22795897496672576</v>
      </c>
      <c r="AD12" s="18">
        <f t="shared" si="5"/>
        <v>-7.9781602943080482E-2</v>
      </c>
      <c r="AE12" s="20">
        <f t="shared" si="6"/>
        <v>-0.30774057790980625</v>
      </c>
      <c r="AF12" s="8"/>
      <c r="AH12" s="19" t="s">
        <v>644</v>
      </c>
      <c r="AI12">
        <v>46.91</v>
      </c>
      <c r="AJ12">
        <v>81.03</v>
      </c>
    </row>
    <row r="13" spans="1:36">
      <c r="A13" s="2" t="s">
        <v>644</v>
      </c>
      <c r="B13" s="1" t="s">
        <v>634</v>
      </c>
      <c r="C13" s="1" t="s">
        <v>645</v>
      </c>
      <c r="D13" s="3">
        <v>6</v>
      </c>
      <c r="E13" s="3">
        <v>6</v>
      </c>
      <c r="F13" s="3">
        <v>6</v>
      </c>
      <c r="G13" s="4">
        <v>47.8</v>
      </c>
      <c r="H13" s="3">
        <v>149</v>
      </c>
      <c r="I13" s="4">
        <v>80.2</v>
      </c>
      <c r="J13" s="3">
        <v>67</v>
      </c>
      <c r="K13" s="21">
        <f>SUMIF(AH$7:AH$3200,A13,AI$7:AI$3200)+SUMIF(AH$7:AH$3200,VALUE(A13),AI$7:AI$3200)</f>
        <v>46.91</v>
      </c>
      <c r="L13" s="8">
        <f>SUMIF(AH$7:AH$3200,A13,AJ$7:AJ$3200)+SUMIF(AH$7:AH$3200,VALUE(A13),AJ$7:AJ$3200)</f>
        <v>81.03</v>
      </c>
      <c r="M13" s="3">
        <v>4</v>
      </c>
      <c r="N13" s="5">
        <v>0.17</v>
      </c>
      <c r="O13" s="6">
        <v>2.81</v>
      </c>
      <c r="P13" s="7">
        <v>1.23586</v>
      </c>
      <c r="Q13" s="7">
        <v>-7.5509999999999994E-2</v>
      </c>
      <c r="R13" s="7">
        <v>0.11749</v>
      </c>
      <c r="S13" s="7">
        <v>-0.75346999999999997</v>
      </c>
      <c r="T13" s="7">
        <v>-0.73965999999999998</v>
      </c>
      <c r="U13" s="8">
        <v>-0.86355999999999999</v>
      </c>
      <c r="V13">
        <f>(G13-G$1)/G$2</f>
        <v>1.2379748906173651</v>
      </c>
      <c r="W13">
        <f>((65.293683+0.320947*G13) - I13)/3.708847</f>
        <v>0.11727353541410469</v>
      </c>
      <c r="X13">
        <f t="shared" si="2"/>
        <v>1.2049848335105546</v>
      </c>
      <c r="Y13">
        <f t="shared" si="3"/>
        <v>-0.18353230262666614</v>
      </c>
      <c r="Z13" s="5">
        <v>-1.08</v>
      </c>
      <c r="AA13" s="8">
        <v>3</v>
      </c>
      <c r="AB13" s="8"/>
      <c r="AC13" s="18">
        <f t="shared" si="4"/>
        <v>-1.07695157396853</v>
      </c>
      <c r="AD13" s="18">
        <f t="shared" si="5"/>
        <v>-1.4107474691161115</v>
      </c>
      <c r="AE13" s="20">
        <f t="shared" si="6"/>
        <v>-0.33379589514758146</v>
      </c>
      <c r="AF13" s="8"/>
      <c r="AH13" s="19" t="s">
        <v>646</v>
      </c>
      <c r="AI13">
        <v>47.73</v>
      </c>
      <c r="AJ13">
        <v>81.22</v>
      </c>
    </row>
    <row r="14" spans="1:36">
      <c r="A14" s="2" t="s">
        <v>646</v>
      </c>
      <c r="B14" s="1" t="s">
        <v>634</v>
      </c>
      <c r="C14" s="1" t="s">
        <v>647</v>
      </c>
      <c r="D14" s="3">
        <v>6</v>
      </c>
      <c r="E14" s="3">
        <v>7</v>
      </c>
      <c r="F14" s="3">
        <v>8</v>
      </c>
      <c r="G14" s="4">
        <v>49.2</v>
      </c>
      <c r="H14" s="3">
        <v>152</v>
      </c>
      <c r="I14" s="4">
        <v>80.8</v>
      </c>
      <c r="J14" s="3">
        <v>69</v>
      </c>
      <c r="K14" s="21">
        <f>SUMIF(AH$7:AH$3200,A14,AI$7:AI$3200)+SUMIF(AH$7:AH$3200,VALUE(A14),AI$7:AI$3200)</f>
        <v>47.73</v>
      </c>
      <c r="L14" s="8">
        <f>SUMIF(AH$7:AH$3200,A14,AJ$7:AJ$3200)+SUMIF(AH$7:AH$3200,VALUE(A14),AJ$7:AJ$3200)</f>
        <v>81.22</v>
      </c>
      <c r="M14" s="3">
        <v>4</v>
      </c>
      <c r="N14" s="5">
        <v>0.13</v>
      </c>
      <c r="O14" s="6">
        <v>2.6019999999999999</v>
      </c>
      <c r="P14" s="7">
        <v>1.35168</v>
      </c>
      <c r="Q14" s="7">
        <v>1.482E-2</v>
      </c>
      <c r="R14" s="7">
        <v>7.6749999999999999E-2</v>
      </c>
      <c r="S14" s="7">
        <v>-0.89039000000000001</v>
      </c>
      <c r="T14" s="7">
        <v>-0.73965999999999998</v>
      </c>
      <c r="U14" s="8">
        <v>-0.97345999999999999</v>
      </c>
      <c r="V14">
        <f>(G14-G$1)/G$2</f>
        <v>1.3543756177801893</v>
      </c>
      <c r="W14">
        <f>((65.293683+0.320947*G14) - I14)/3.708847</f>
        <v>7.6647917803025711E-2</v>
      </c>
      <c r="X14">
        <f t="shared" si="2"/>
        <v>1.2784122620065401</v>
      </c>
      <c r="Y14">
        <f t="shared" si="3"/>
        <v>-0.16380203605055615</v>
      </c>
      <c r="Z14" s="5">
        <v>-1.1599999999999999</v>
      </c>
      <c r="AA14" s="8">
        <v>3</v>
      </c>
      <c r="AB14" s="8"/>
      <c r="AC14" s="18">
        <f t="shared" si="4"/>
        <v>-1.1576664644167849</v>
      </c>
      <c r="AD14" s="18">
        <f t="shared" si="5"/>
        <v>-1.4740797740440159</v>
      </c>
      <c r="AE14" s="20">
        <f t="shared" si="6"/>
        <v>-0.31641330962723102</v>
      </c>
      <c r="AF14" s="8"/>
      <c r="AH14" s="19" t="s">
        <v>648</v>
      </c>
      <c r="AI14">
        <v>43.27</v>
      </c>
      <c r="AJ14">
        <v>79.95</v>
      </c>
    </row>
    <row r="15" spans="1:36">
      <c r="A15" s="2" t="s">
        <v>648</v>
      </c>
      <c r="B15" s="1" t="s">
        <v>634</v>
      </c>
      <c r="C15" s="1" t="s">
        <v>649</v>
      </c>
      <c r="D15" s="3">
        <v>6</v>
      </c>
      <c r="E15" s="3">
        <v>3</v>
      </c>
      <c r="F15" s="3">
        <v>2</v>
      </c>
      <c r="G15" s="4">
        <v>42.8</v>
      </c>
      <c r="H15" s="3">
        <v>130</v>
      </c>
      <c r="I15" s="4">
        <v>79.2</v>
      </c>
      <c r="J15" s="3">
        <v>66</v>
      </c>
      <c r="K15" s="21">
        <f>SUMIF(AH$7:AH$3200,A15,AI$7:AI$3200)+SUMIF(AH$7:AH$3200,VALUE(A15),AI$7:AI$3200)</f>
        <v>43.27</v>
      </c>
      <c r="L15" s="8">
        <f>SUMIF(AH$7:AH$3200,A15,AJ$7:AJ$3200)+SUMIF(AH$7:AH$3200,VALUE(A15),AJ$7:AJ$3200)</f>
        <v>79.95</v>
      </c>
      <c r="M15" s="3">
        <v>15</v>
      </c>
      <c r="N15" s="5">
        <v>0.63</v>
      </c>
      <c r="O15" s="6">
        <v>4.141</v>
      </c>
      <c r="P15" s="7">
        <v>0.82223000000000002</v>
      </c>
      <c r="Q15" s="7">
        <v>-0.64758000000000004</v>
      </c>
      <c r="R15" s="7">
        <v>-4.428E-2</v>
      </c>
      <c r="S15" s="7">
        <v>-0.68501999999999996</v>
      </c>
      <c r="T15" s="7">
        <v>0.92867999999999995</v>
      </c>
      <c r="U15" s="8">
        <v>-0.15897</v>
      </c>
      <c r="V15">
        <f>(G15-G$1)/G$2</f>
        <v>0.82225800789299452</v>
      </c>
      <c r="W15">
        <f>((65.293683+0.320947*G15) - I15)/3.708847</f>
        <v>-4.5778485874453489E-2</v>
      </c>
      <c r="X15">
        <f t="shared" si="2"/>
        <v>0.87903868750398539</v>
      </c>
      <c r="Y15">
        <f t="shared" si="3"/>
        <v>-0.20732597219567292</v>
      </c>
      <c r="Z15" s="5">
        <v>0.22</v>
      </c>
      <c r="AA15" s="8">
        <v>4</v>
      </c>
      <c r="AB15" s="8"/>
      <c r="AC15" s="18">
        <f t="shared" si="4"/>
        <v>0.21358952201854092</v>
      </c>
      <c r="AD15" s="18">
        <f t="shared" si="5"/>
        <v>0.10882271530831239</v>
      </c>
      <c r="AE15" s="20">
        <f t="shared" si="6"/>
        <v>-0.10476680671022853</v>
      </c>
      <c r="AF15" s="8"/>
      <c r="AH15" s="19" t="s">
        <v>650</v>
      </c>
      <c r="AI15">
        <v>44.04</v>
      </c>
      <c r="AJ15">
        <v>79.81</v>
      </c>
    </row>
    <row r="16" spans="1:36">
      <c r="A16" s="2" t="s">
        <v>650</v>
      </c>
      <c r="B16" s="1" t="s">
        <v>634</v>
      </c>
      <c r="C16" s="1" t="s">
        <v>651</v>
      </c>
      <c r="D16" s="3">
        <v>6</v>
      </c>
      <c r="E16" s="3">
        <v>5</v>
      </c>
      <c r="F16" s="3">
        <v>8</v>
      </c>
      <c r="G16" s="4">
        <v>44.2</v>
      </c>
      <c r="H16" s="3">
        <v>149</v>
      </c>
      <c r="I16" s="4">
        <v>79.2</v>
      </c>
      <c r="J16" s="3">
        <v>67</v>
      </c>
      <c r="K16" s="21">
        <f>SUMIF(AH$7:AH$3200,A16,AI$7:AI$3200)+SUMIF(AH$7:AH$3200,VALUE(A16),AI$7:AI$3200)</f>
        <v>44.04</v>
      </c>
      <c r="L16" s="8">
        <f>SUMIF(AH$7:AH$3200,A16,AJ$7:AJ$3200)+SUMIF(AH$7:AH$3200,VALUE(A16),AJ$7:AJ$3200)</f>
        <v>79.81</v>
      </c>
      <c r="M16" s="3">
        <v>5</v>
      </c>
      <c r="N16" s="5">
        <v>0.95</v>
      </c>
      <c r="O16" s="6">
        <v>4.5570000000000004</v>
      </c>
      <c r="P16" s="7">
        <v>0.93805000000000005</v>
      </c>
      <c r="Q16" s="7">
        <v>-7.5509999999999994E-2</v>
      </c>
      <c r="R16" s="7">
        <v>7.6300000000000007E-2</v>
      </c>
      <c r="S16" s="7">
        <v>-0.75346999999999997</v>
      </c>
      <c r="T16" s="7">
        <v>-0.58799999999999997</v>
      </c>
      <c r="U16" s="8">
        <v>6.1370000000000001E-2</v>
      </c>
      <c r="V16">
        <f>(G16-G$1)/G$2</f>
        <v>0.93865873505581876</v>
      </c>
      <c r="W16">
        <f>((65.293683+0.320947*G16) - I16)/3.708847</f>
        <v>7.5371240711736537E-2</v>
      </c>
      <c r="X16">
        <f t="shared" si="2"/>
        <v>0.94798883377460552</v>
      </c>
      <c r="Y16">
        <f t="shared" si="3"/>
        <v>-0.10294604226057558</v>
      </c>
      <c r="Z16" s="5">
        <v>-0.34</v>
      </c>
      <c r="AA16" s="8">
        <v>3</v>
      </c>
      <c r="AB16" s="8"/>
      <c r="AC16" s="18">
        <f t="shared" si="4"/>
        <v>-0.34158002423244466</v>
      </c>
      <c r="AD16" s="18">
        <f t="shared" si="5"/>
        <v>-0.51056720848596993</v>
      </c>
      <c r="AE16" s="20">
        <f t="shared" si="6"/>
        <v>-0.16898718425352527</v>
      </c>
      <c r="AF16" s="8"/>
      <c r="AH16" s="19" t="s">
        <v>652</v>
      </c>
      <c r="AI16">
        <v>42.18</v>
      </c>
      <c r="AJ16">
        <v>79.430000000000007</v>
      </c>
    </row>
    <row r="17" spans="1:36">
      <c r="A17" s="2" t="s">
        <v>652</v>
      </c>
      <c r="B17" s="1" t="s">
        <v>634</v>
      </c>
      <c r="C17" s="1" t="s">
        <v>653</v>
      </c>
      <c r="D17" s="3">
        <v>6</v>
      </c>
      <c r="E17" s="3">
        <v>6</v>
      </c>
      <c r="F17" s="3">
        <v>6</v>
      </c>
      <c r="G17" s="4">
        <v>42.8</v>
      </c>
      <c r="H17" s="3">
        <v>130</v>
      </c>
      <c r="I17" s="4">
        <v>79.2</v>
      </c>
      <c r="J17" s="3">
        <v>66</v>
      </c>
      <c r="K17" s="21">
        <f>SUMIF(AH$7:AH$3200,A17,AI$7:AI$3200)+SUMIF(AH$7:AH$3200,VALUE(A17),AI$7:AI$3200)</f>
        <v>42.18</v>
      </c>
      <c r="L17" s="8">
        <f>SUMIF(AH$7:AH$3200,A17,AJ$7:AJ$3200)+SUMIF(AH$7:AH$3200,VALUE(A17),AJ$7:AJ$3200)</f>
        <v>79.430000000000007</v>
      </c>
      <c r="M17" s="3">
        <v>9</v>
      </c>
      <c r="N17" s="5">
        <v>7.81</v>
      </c>
      <c r="O17" s="6">
        <v>6.66</v>
      </c>
      <c r="P17" s="7">
        <v>0.82223000000000002</v>
      </c>
      <c r="Q17" s="7">
        <v>-0.64758000000000004</v>
      </c>
      <c r="R17" s="7">
        <v>-4.428E-2</v>
      </c>
      <c r="S17" s="7">
        <v>-0.68501999999999996</v>
      </c>
      <c r="T17" s="7">
        <v>1.8669999999999999E-2</v>
      </c>
      <c r="U17" s="8">
        <v>1.1743399999999999</v>
      </c>
      <c r="V17">
        <f>(G17-G$1)/G$2</f>
        <v>0.82225800789299452</v>
      </c>
      <c r="W17">
        <f>((65.293683+0.320947*G17) - I17)/3.708847</f>
        <v>-4.5778485874453489E-2</v>
      </c>
      <c r="X17">
        <f t="shared" si="2"/>
        <v>0.78143393499102876</v>
      </c>
      <c r="Y17">
        <f t="shared" si="3"/>
        <v>-0.16144438959061908</v>
      </c>
      <c r="Z17" s="5">
        <v>0.64</v>
      </c>
      <c r="AA17" s="8">
        <v>4</v>
      </c>
      <c r="AB17" s="8"/>
      <c r="AC17" s="18">
        <f t="shared" si="4"/>
        <v>0.63688952201854088</v>
      </c>
      <c r="AD17" s="18">
        <f t="shared" si="5"/>
        <v>0.48039954540040952</v>
      </c>
      <c r="AE17" s="20">
        <f t="shared" si="6"/>
        <v>-0.15648997661813135</v>
      </c>
      <c r="AF17" s="8"/>
      <c r="AH17" s="19" t="s">
        <v>654</v>
      </c>
      <c r="AI17">
        <v>44.77</v>
      </c>
      <c r="AJ17">
        <v>80.33</v>
      </c>
    </row>
    <row r="18" spans="1:36">
      <c r="A18" s="2" t="s">
        <v>654</v>
      </c>
      <c r="B18" s="1" t="s">
        <v>634</v>
      </c>
      <c r="C18" s="1" t="s">
        <v>655</v>
      </c>
      <c r="D18" s="3">
        <v>6</v>
      </c>
      <c r="E18" s="3">
        <v>6</v>
      </c>
      <c r="F18" s="3">
        <v>6</v>
      </c>
      <c r="G18" s="4">
        <v>44.6</v>
      </c>
      <c r="H18" s="3">
        <v>130</v>
      </c>
      <c r="I18" s="4">
        <v>80</v>
      </c>
      <c r="J18" s="3">
        <v>66</v>
      </c>
      <c r="K18" s="21">
        <f>SUMIF(AH$7:AH$3200,A18,AI$7:AI$3200)+SUMIF(AH$7:AH$3200,VALUE(A18),AI$7:AI$3200)</f>
        <v>44.77</v>
      </c>
      <c r="L18" s="8">
        <f>SUMIF(AH$7:AH$3200,A18,AJ$7:AJ$3200)+SUMIF(AH$7:AH$3200,VALUE(A18),AJ$7:AJ$3200)</f>
        <v>80.33</v>
      </c>
      <c r="M18" s="3">
        <v>14</v>
      </c>
      <c r="N18" s="5">
        <v>0.96</v>
      </c>
      <c r="O18" s="6">
        <v>4.5659999999999998</v>
      </c>
      <c r="P18" s="7">
        <v>0.97114</v>
      </c>
      <c r="Q18" s="7">
        <v>-0.64758000000000004</v>
      </c>
      <c r="R18" s="7">
        <v>-0.10435</v>
      </c>
      <c r="S18" s="7">
        <v>-0.68501999999999996</v>
      </c>
      <c r="T18" s="7">
        <v>0.77700999999999998</v>
      </c>
      <c r="U18" s="8">
        <v>6.6030000000000005E-2</v>
      </c>
      <c r="V18">
        <f>(G18-G$1)/G$2</f>
        <v>0.9719160856737683</v>
      </c>
      <c r="W18">
        <f>((65.293683+0.320947*G18) - I18)/3.708847</f>
        <v>-0.10571501062190007</v>
      </c>
      <c r="X18">
        <f t="shared" si="2"/>
        <v>1.0133571542649344</v>
      </c>
      <c r="Y18">
        <f t="shared" si="3"/>
        <v>-0.17998041170207391</v>
      </c>
      <c r="Z18" s="5">
        <v>0.38</v>
      </c>
      <c r="AA18" s="8">
        <v>4</v>
      </c>
      <c r="AB18" s="8"/>
      <c r="AC18" s="18">
        <f t="shared" si="4"/>
        <v>0.37664107505186828</v>
      </c>
      <c r="AD18" s="18">
        <f t="shared" si="5"/>
        <v>0.34381674256286054</v>
      </c>
      <c r="AE18" s="20">
        <f t="shared" si="6"/>
        <v>-3.2824332489007735E-2</v>
      </c>
      <c r="AF18" s="8"/>
      <c r="AH18" s="19" t="s">
        <v>656</v>
      </c>
      <c r="AI18">
        <v>47.13</v>
      </c>
      <c r="AJ18">
        <v>81.7</v>
      </c>
    </row>
    <row r="19" spans="1:36">
      <c r="A19" s="2" t="s">
        <v>656</v>
      </c>
      <c r="B19" s="1" t="s">
        <v>634</v>
      </c>
      <c r="C19" s="1" t="s">
        <v>657</v>
      </c>
      <c r="D19" s="3">
        <v>6</v>
      </c>
      <c r="E19" s="3">
        <v>9</v>
      </c>
      <c r="F19" s="3">
        <v>9</v>
      </c>
      <c r="G19" s="4">
        <v>47.4</v>
      </c>
      <c r="H19" s="3">
        <v>152</v>
      </c>
      <c r="I19" s="4">
        <v>80.5</v>
      </c>
      <c r="J19" s="3">
        <v>69</v>
      </c>
      <c r="K19" s="21">
        <f>SUMIF(AH$7:AH$3200,A19,AI$7:AI$3200)+SUMIF(AH$7:AH$3200,VALUE(A19),AI$7:AI$3200)</f>
        <v>47.13</v>
      </c>
      <c r="L19" s="8">
        <f>SUMIF(AH$7:AH$3200,A19,AJ$7:AJ$3200)+SUMIF(AH$7:AH$3200,VALUE(A19),AJ$7:AJ$3200)</f>
        <v>81.7</v>
      </c>
      <c r="M19" s="3">
        <v>13</v>
      </c>
      <c r="N19" s="5">
        <v>0.8</v>
      </c>
      <c r="O19" s="6">
        <v>4.3769999999999998</v>
      </c>
      <c r="P19" s="7">
        <v>1.2027699999999999</v>
      </c>
      <c r="Q19" s="7">
        <v>1.482E-2</v>
      </c>
      <c r="R19" s="7">
        <v>2.3800000000000002E-3</v>
      </c>
      <c r="S19" s="7">
        <v>-0.89039000000000001</v>
      </c>
      <c r="T19" s="7">
        <v>0.62534000000000001</v>
      </c>
      <c r="U19" s="8">
        <v>-3.4130000000000001E-2</v>
      </c>
      <c r="V19">
        <f>(G19-G$1)/G$2</f>
        <v>1.2047175399994157</v>
      </c>
      <c r="W19">
        <f>((65.293683+0.320947*G19) - I19)/3.708847</f>
        <v>1.7716557194205533E-3</v>
      </c>
      <c r="X19">
        <f t="shared" si="2"/>
        <v>1.2246848753021611</v>
      </c>
      <c r="Y19">
        <f t="shared" si="3"/>
        <v>-0.34514362280244987</v>
      </c>
      <c r="Z19" s="5">
        <v>0.92</v>
      </c>
      <c r="AA19" s="8">
        <v>4</v>
      </c>
      <c r="AB19" s="8"/>
      <c r="AC19" s="18">
        <f t="shared" si="4"/>
        <v>0.92212919571883623</v>
      </c>
      <c r="AD19" s="18">
        <f t="shared" si="5"/>
        <v>0.59518125249971132</v>
      </c>
      <c r="AE19" s="20">
        <f t="shared" si="6"/>
        <v>-0.3269479432191249</v>
      </c>
      <c r="AF19" s="8"/>
      <c r="AH19" s="19" t="s">
        <v>658</v>
      </c>
      <c r="AI19">
        <v>48.25</v>
      </c>
      <c r="AJ19">
        <v>81.489999999999995</v>
      </c>
    </row>
    <row r="20" spans="1:36">
      <c r="A20" s="2" t="s">
        <v>658</v>
      </c>
      <c r="B20" s="1" t="s">
        <v>634</v>
      </c>
      <c r="C20" s="1" t="s">
        <v>659</v>
      </c>
      <c r="D20" s="3">
        <v>6</v>
      </c>
      <c r="E20" s="3">
        <v>7</v>
      </c>
      <c r="F20" s="3">
        <v>8</v>
      </c>
      <c r="G20" s="4">
        <v>47.4</v>
      </c>
      <c r="H20" s="3">
        <v>152</v>
      </c>
      <c r="I20" s="4">
        <v>80.5</v>
      </c>
      <c r="J20" s="3">
        <v>69</v>
      </c>
      <c r="K20" s="21">
        <f>SUMIF(AH$7:AH$3200,A20,AI$7:AI$3200)+SUMIF(AH$7:AH$3200,VALUE(A20),AI$7:AI$3200)</f>
        <v>48.25</v>
      </c>
      <c r="L20" s="8">
        <f>SUMIF(AH$7:AH$3200,A20,AJ$7:AJ$3200)+SUMIF(AH$7:AH$3200,VALUE(A20),AJ$7:AJ$3200)</f>
        <v>81.489999999999995</v>
      </c>
      <c r="M20" s="3">
        <v>14</v>
      </c>
      <c r="N20" s="5">
        <v>1.1299999999999999</v>
      </c>
      <c r="O20" s="6">
        <v>4.726</v>
      </c>
      <c r="P20" s="7">
        <v>1.2027699999999999</v>
      </c>
      <c r="Q20" s="7">
        <v>1.482E-2</v>
      </c>
      <c r="R20" s="7">
        <v>2.3800000000000002E-3</v>
      </c>
      <c r="S20" s="7">
        <v>-0.89039000000000001</v>
      </c>
      <c r="T20" s="7">
        <v>0.77700999999999998</v>
      </c>
      <c r="U20" s="8">
        <v>0.15046000000000001</v>
      </c>
      <c r="V20">
        <f>(G20-G$1)/G$2</f>
        <v>1.2047175399994157</v>
      </c>
      <c r="W20">
        <f>((65.293683+0.320947*G20) - I20)/3.708847</f>
        <v>1.7716557194205533E-3</v>
      </c>
      <c r="X20">
        <f t="shared" si="2"/>
        <v>1.3249759971503361</v>
      </c>
      <c r="Y20">
        <f t="shared" si="3"/>
        <v>-0.19160247106445616</v>
      </c>
      <c r="Z20" s="5">
        <v>1.26</v>
      </c>
      <c r="AA20" s="8">
        <v>4</v>
      </c>
      <c r="AB20" s="8"/>
      <c r="AC20" s="18">
        <f t="shared" si="4"/>
        <v>1.2583891957188362</v>
      </c>
      <c r="AD20" s="18">
        <f t="shared" si="5"/>
        <v>1.18527352608588</v>
      </c>
      <c r="AE20" s="20">
        <f t="shared" si="6"/>
        <v>-7.3115669632956237E-2</v>
      </c>
      <c r="AF20" s="8"/>
      <c r="AH20" s="19" t="s">
        <v>660</v>
      </c>
      <c r="AI20">
        <v>43.04</v>
      </c>
      <c r="AJ20">
        <v>78.89</v>
      </c>
    </row>
    <row r="21" spans="1:36">
      <c r="A21" s="2" t="s">
        <v>660</v>
      </c>
      <c r="B21" s="1" t="s">
        <v>634</v>
      </c>
      <c r="C21" s="1" t="s">
        <v>661</v>
      </c>
      <c r="D21" s="3">
        <v>6</v>
      </c>
      <c r="E21" s="3">
        <v>9</v>
      </c>
      <c r="F21" s="3">
        <v>9</v>
      </c>
      <c r="G21" s="4">
        <v>44.2</v>
      </c>
      <c r="H21" s="3">
        <v>149</v>
      </c>
      <c r="I21" s="4">
        <v>79.2</v>
      </c>
      <c r="J21" s="3">
        <v>67</v>
      </c>
      <c r="K21" s="21">
        <f>SUMIF(AH$7:AH$3200,A21,AI$7:AI$3200)+SUMIF(AH$7:AH$3200,VALUE(A21),AI$7:AI$3200)</f>
        <v>43.04</v>
      </c>
      <c r="L21" s="8">
        <f>SUMIF(AH$7:AH$3200,A21,AJ$7:AJ$3200)+SUMIF(AH$7:AH$3200,VALUE(A21),AJ$7:AJ$3200)</f>
        <v>78.89</v>
      </c>
      <c r="M21" s="3">
        <v>15</v>
      </c>
      <c r="N21" s="5">
        <v>0.15</v>
      </c>
      <c r="O21" s="6">
        <v>2.7309999999999999</v>
      </c>
      <c r="P21" s="7">
        <v>0.93805000000000005</v>
      </c>
      <c r="Q21" s="7">
        <v>-7.5509999999999994E-2</v>
      </c>
      <c r="R21" s="7">
        <v>7.6300000000000007E-2</v>
      </c>
      <c r="S21" s="7">
        <v>-0.75346999999999997</v>
      </c>
      <c r="T21" s="7">
        <v>0.92867999999999995</v>
      </c>
      <c r="U21" s="8">
        <v>-0.90549999999999997</v>
      </c>
      <c r="V21">
        <f>(G21-G$1)/G$2</f>
        <v>0.93865873505581876</v>
      </c>
      <c r="W21">
        <f>((65.293683+0.320947*G21) - I21)/3.708847</f>
        <v>7.5371240711736537E-2</v>
      </c>
      <c r="X21">
        <f t="shared" si="2"/>
        <v>0.85844318926730623</v>
      </c>
      <c r="Y21">
        <f t="shared" si="3"/>
        <v>5.8573966518436354E-2</v>
      </c>
      <c r="Z21" s="5">
        <v>0.21</v>
      </c>
      <c r="AA21" s="8">
        <v>4</v>
      </c>
      <c r="AB21" s="8"/>
      <c r="AC21" s="18">
        <f t="shared" si="4"/>
        <v>0.20822997576755542</v>
      </c>
      <c r="AD21" s="18">
        <f t="shared" si="5"/>
        <v>0.11121715578574265</v>
      </c>
      <c r="AE21" s="20">
        <f t="shared" si="6"/>
        <v>-9.701281998181277E-2</v>
      </c>
      <c r="AF21" s="8"/>
      <c r="AH21" s="19" t="s">
        <v>662</v>
      </c>
      <c r="AI21">
        <v>42.67</v>
      </c>
      <c r="AJ21">
        <v>78.62</v>
      </c>
    </row>
    <row r="22" spans="1:36">
      <c r="A22" s="2" t="s">
        <v>662</v>
      </c>
      <c r="B22" s="1" t="s">
        <v>634</v>
      </c>
      <c r="C22" s="1" t="s">
        <v>663</v>
      </c>
      <c r="D22" s="3">
        <v>6</v>
      </c>
      <c r="E22" s="3">
        <v>6</v>
      </c>
      <c r="F22" s="3">
        <v>4</v>
      </c>
      <c r="G22" s="4">
        <v>44.2</v>
      </c>
      <c r="H22" s="3">
        <v>149</v>
      </c>
      <c r="I22" s="4">
        <v>79.2</v>
      </c>
      <c r="J22" s="3">
        <v>67</v>
      </c>
      <c r="K22" s="21">
        <f>SUMIF(AH$7:AH$3200,A22,AI$7:AI$3200)+SUMIF(AH$7:AH$3200,VALUE(A22),AI$7:AI$3200)</f>
        <v>42.67</v>
      </c>
      <c r="L22" s="8">
        <f>SUMIF(AH$7:AH$3200,A22,AJ$7:AJ$3200)+SUMIF(AH$7:AH$3200,VALUE(A22),AJ$7:AJ$3200)</f>
        <v>78.62</v>
      </c>
      <c r="M22" s="3">
        <v>15</v>
      </c>
      <c r="N22" s="5">
        <v>0.15</v>
      </c>
      <c r="O22" s="6">
        <v>2.73</v>
      </c>
      <c r="P22" s="7">
        <v>0.93805000000000005</v>
      </c>
      <c r="Q22" s="7">
        <v>-7.5509999999999994E-2</v>
      </c>
      <c r="R22" s="7">
        <v>7.6300000000000007E-2</v>
      </c>
      <c r="S22" s="7">
        <v>-0.75346999999999997</v>
      </c>
      <c r="T22" s="7">
        <v>0.92867999999999995</v>
      </c>
      <c r="U22" s="8">
        <v>-0.90608999999999995</v>
      </c>
      <c r="V22">
        <f>(G22-G$1)/G$2</f>
        <v>0.93865873505581876</v>
      </c>
      <c r="W22">
        <f>((65.293683+0.320947*G22) - I22)/3.708847</f>
        <v>7.5371240711736537E-2</v>
      </c>
      <c r="X22">
        <f t="shared" si="2"/>
        <v>0.82531130079960557</v>
      </c>
      <c r="Y22">
        <f t="shared" si="3"/>
        <v>9.9354729380855211E-2</v>
      </c>
      <c r="Z22" s="5">
        <v>0.21</v>
      </c>
      <c r="AA22" s="8">
        <v>4</v>
      </c>
      <c r="AB22" s="8"/>
      <c r="AC22" s="18">
        <f t="shared" si="4"/>
        <v>0.20763997576755544</v>
      </c>
      <c r="AD22" s="18">
        <f t="shared" si="5"/>
        <v>0.11827603018046096</v>
      </c>
      <c r="AE22" s="20">
        <f t="shared" si="6"/>
        <v>-8.9363945587094484E-2</v>
      </c>
      <c r="AF22" s="8"/>
      <c r="AH22" s="19" t="s">
        <v>664</v>
      </c>
      <c r="AI22">
        <v>48.32</v>
      </c>
      <c r="AJ22">
        <v>81.400000000000006</v>
      </c>
    </row>
    <row r="23" spans="1:36">
      <c r="A23" s="2" t="s">
        <v>664</v>
      </c>
      <c r="B23" s="1" t="s">
        <v>634</v>
      </c>
      <c r="C23" s="1" t="s">
        <v>665</v>
      </c>
      <c r="D23" s="3">
        <v>6</v>
      </c>
      <c r="E23" s="3">
        <v>4</v>
      </c>
      <c r="F23" s="3">
        <v>5</v>
      </c>
      <c r="G23" s="4">
        <v>50.5</v>
      </c>
      <c r="H23" s="3">
        <v>152</v>
      </c>
      <c r="I23" s="4">
        <v>80.5</v>
      </c>
      <c r="J23" s="3">
        <v>69</v>
      </c>
      <c r="K23" s="21">
        <f>SUMIF(AH$7:AH$3200,A23,AI$7:AI$3200)+SUMIF(AH$7:AH$3200,VALUE(A23),AI$7:AI$3200)</f>
        <v>48.32</v>
      </c>
      <c r="L23" s="8">
        <f>SUMIF(AH$7:AH$3200,A23,AJ$7:AJ$3200)+SUMIF(AH$7:AH$3200,VALUE(A23),AJ$7:AJ$3200)</f>
        <v>81.400000000000006</v>
      </c>
      <c r="M23" s="3">
        <v>4</v>
      </c>
      <c r="N23" s="5">
        <v>0.2</v>
      </c>
      <c r="O23" s="6">
        <v>2.9729999999999999</v>
      </c>
      <c r="P23" s="7">
        <v>1.45922</v>
      </c>
      <c r="Q23" s="7">
        <v>1.482E-2</v>
      </c>
      <c r="R23" s="7">
        <v>0.26938000000000001</v>
      </c>
      <c r="S23" s="7">
        <v>-0.89039000000000001</v>
      </c>
      <c r="T23" s="7">
        <v>-0.73965999999999998</v>
      </c>
      <c r="U23" s="8">
        <v>-0.77747999999999995</v>
      </c>
      <c r="V23">
        <f>(G23-G$1)/G$2</f>
        <v>1.4624620072885255</v>
      </c>
      <c r="W23">
        <f>((65.293683+0.320947*G23) - I23)/3.708847</f>
        <v>0.27003176458883449</v>
      </c>
      <c r="X23">
        <f t="shared" si="2"/>
        <v>1.3312441922658471</v>
      </c>
      <c r="Y23">
        <f t="shared" si="3"/>
        <v>-0.16127868310556054</v>
      </c>
      <c r="Z23" s="5">
        <v>-0.66</v>
      </c>
      <c r="AA23" s="8">
        <v>3</v>
      </c>
      <c r="AB23" s="8"/>
      <c r="AC23" s="18">
        <f t="shared" si="4"/>
        <v>-0.6602162281226398</v>
      </c>
      <c r="AD23" s="18">
        <f t="shared" si="5"/>
        <v>-1.2227444908397134</v>
      </c>
      <c r="AE23" s="20">
        <f t="shared" si="6"/>
        <v>-0.56252826271707357</v>
      </c>
      <c r="AF23" s="8"/>
      <c r="AH23" s="19" t="s">
        <v>666</v>
      </c>
      <c r="AI23">
        <v>40.71</v>
      </c>
      <c r="AJ23">
        <v>79.78</v>
      </c>
    </row>
    <row r="24" spans="1:36">
      <c r="A24" s="2" t="s">
        <v>666</v>
      </c>
      <c r="B24" s="1" t="s">
        <v>634</v>
      </c>
      <c r="C24" s="1" t="s">
        <v>667</v>
      </c>
      <c r="D24" s="3">
        <v>6</v>
      </c>
      <c r="E24" s="3">
        <v>3</v>
      </c>
      <c r="F24" s="3">
        <v>2</v>
      </c>
      <c r="G24" s="4">
        <v>41.3</v>
      </c>
      <c r="H24" s="3">
        <v>130</v>
      </c>
      <c r="I24" s="4">
        <v>80.099999999999994</v>
      </c>
      <c r="J24" s="3">
        <v>65</v>
      </c>
      <c r="K24" s="21">
        <f>SUMIF(AH$7:AH$3200,A24,AI$7:AI$3200)+SUMIF(AH$7:AH$3200,VALUE(A24),AI$7:AI$3200)</f>
        <v>40.71</v>
      </c>
      <c r="L24" s="8">
        <f>SUMIF(AH$7:AH$3200,A24,AJ$7:AJ$3200)+SUMIF(AH$7:AH$3200,VALUE(A24),AJ$7:AJ$3200)</f>
        <v>79.78</v>
      </c>
      <c r="M24" s="3">
        <v>14</v>
      </c>
      <c r="N24" s="5">
        <v>4.66</v>
      </c>
      <c r="O24" s="6">
        <v>6.1449999999999996</v>
      </c>
      <c r="P24" s="7">
        <v>0.69815000000000005</v>
      </c>
      <c r="Q24" s="7">
        <v>-0.64758000000000004</v>
      </c>
      <c r="R24" s="7">
        <v>-0.41547000000000001</v>
      </c>
      <c r="S24" s="7">
        <v>-0.61656</v>
      </c>
      <c r="T24" s="7">
        <v>0.77700999999999998</v>
      </c>
      <c r="U24" s="8">
        <v>0.90164999999999995</v>
      </c>
      <c r="V24">
        <f>(G24-G$1)/G$2</f>
        <v>0.69754294307568343</v>
      </c>
      <c r="W24">
        <f>((65.293683+0.320947*G24) - I24)/3.708847</f>
        <v>-0.41824478065555126</v>
      </c>
      <c r="X24">
        <f t="shared" si="2"/>
        <v>0.64980183756529875</v>
      </c>
      <c r="Y24">
        <f t="shared" si="3"/>
        <v>-0.383020553287855</v>
      </c>
      <c r="Z24" s="5">
        <v>0.7</v>
      </c>
      <c r="AA24" s="8">
        <v>4</v>
      </c>
      <c r="AB24" s="8"/>
      <c r="AC24" s="18">
        <f t="shared" si="4"/>
        <v>0.69381816242013206</v>
      </c>
      <c r="AD24" s="18">
        <f t="shared" si="5"/>
        <v>0.68130128427744363</v>
      </c>
      <c r="AE24" s="20">
        <f t="shared" si="6"/>
        <v>-1.2516878142688426E-2</v>
      </c>
      <c r="AF24" s="8"/>
      <c r="AH24" s="19" t="s">
        <v>668</v>
      </c>
      <c r="AI24">
        <v>48.95</v>
      </c>
      <c r="AJ24">
        <v>81.430000000000007</v>
      </c>
    </row>
    <row r="25" spans="1:36">
      <c r="A25" s="2" t="s">
        <v>668</v>
      </c>
      <c r="B25" s="1" t="s">
        <v>634</v>
      </c>
      <c r="C25" s="1" t="s">
        <v>669</v>
      </c>
      <c r="D25" s="3">
        <v>6</v>
      </c>
      <c r="E25" s="3">
        <v>7</v>
      </c>
      <c r="F25" s="3">
        <v>8</v>
      </c>
      <c r="G25" s="4">
        <v>48.4</v>
      </c>
      <c r="H25" s="3">
        <v>152</v>
      </c>
      <c r="I25" s="4">
        <v>80.5</v>
      </c>
      <c r="J25" s="3">
        <v>69</v>
      </c>
      <c r="K25" s="21">
        <f>SUMIF(AH$7:AH$3200,A25,AI$7:AI$3200)+SUMIF(AH$7:AH$3200,VALUE(A25),AI$7:AI$3200)</f>
        <v>48.95</v>
      </c>
      <c r="L25" s="8">
        <f>SUMIF(AH$7:AH$3200,A25,AJ$7:AJ$3200)+SUMIF(AH$7:AH$3200,VALUE(A25),AJ$7:AJ$3200)</f>
        <v>81.430000000000007</v>
      </c>
      <c r="M25" s="3">
        <v>4</v>
      </c>
      <c r="N25" s="5">
        <v>0.2</v>
      </c>
      <c r="O25" s="6">
        <v>2.9990000000000001</v>
      </c>
      <c r="P25" s="7">
        <v>1.2855000000000001</v>
      </c>
      <c r="Q25" s="7">
        <v>1.482E-2</v>
      </c>
      <c r="R25" s="7">
        <v>8.8510000000000005E-2</v>
      </c>
      <c r="S25" s="7">
        <v>-0.89039000000000001</v>
      </c>
      <c r="T25" s="7">
        <v>-0.73965999999999998</v>
      </c>
      <c r="U25" s="8">
        <v>-0.76376999999999995</v>
      </c>
      <c r="V25">
        <f>(G25-G$1)/G$2</f>
        <v>1.2878609165442896</v>
      </c>
      <c r="W25">
        <f>((65.293683+0.320947*G25) - I25)/3.708847</f>
        <v>8.830717470955135E-2</v>
      </c>
      <c r="X25">
        <f t="shared" si="2"/>
        <v>1.3876579483054459</v>
      </c>
      <c r="Y25">
        <f t="shared" si="3"/>
        <v>-0.11485007335163962</v>
      </c>
      <c r="Z25" s="5">
        <v>-1</v>
      </c>
      <c r="AA25" s="8">
        <v>3</v>
      </c>
      <c r="AB25" s="8"/>
      <c r="AC25" s="18">
        <f t="shared" si="4"/>
        <v>-1.0028319087461588</v>
      </c>
      <c r="AD25" s="18">
        <f t="shared" si="5"/>
        <v>-1.1061921250461935</v>
      </c>
      <c r="AE25" s="20">
        <f t="shared" si="6"/>
        <v>-0.10336021630003467</v>
      </c>
      <c r="AF25" s="8"/>
      <c r="AH25" s="19" t="s">
        <v>670</v>
      </c>
      <c r="AI25">
        <v>44.25</v>
      </c>
      <c r="AJ25">
        <v>80.099999999999994</v>
      </c>
    </row>
    <row r="26" spans="1:36">
      <c r="A26" s="2" t="s">
        <v>670</v>
      </c>
      <c r="B26" s="1" t="s">
        <v>634</v>
      </c>
      <c r="C26" s="1" t="s">
        <v>671</v>
      </c>
      <c r="D26" s="3">
        <v>6</v>
      </c>
      <c r="E26" s="3">
        <v>8</v>
      </c>
      <c r="F26" s="3">
        <v>6</v>
      </c>
      <c r="G26" s="4">
        <v>44.2</v>
      </c>
      <c r="H26" s="3">
        <v>149</v>
      </c>
      <c r="I26" s="4">
        <v>79.2</v>
      </c>
      <c r="J26" s="3">
        <v>67</v>
      </c>
      <c r="K26" s="21">
        <f>SUMIF(AH$7:AH$3200,A26,AI$7:AI$3200)+SUMIF(AH$7:AH$3200,VALUE(A26),AI$7:AI$3200)</f>
        <v>44.25</v>
      </c>
      <c r="L26" s="8">
        <f>SUMIF(AH$7:AH$3200,A26,AJ$7:AJ$3200)+SUMIF(AH$7:AH$3200,VALUE(A26),AJ$7:AJ$3200)</f>
        <v>80.099999999999994</v>
      </c>
      <c r="M26" s="3">
        <v>15</v>
      </c>
      <c r="N26" s="5">
        <v>2.09</v>
      </c>
      <c r="O26" s="6">
        <v>5.3419999999999996</v>
      </c>
      <c r="P26" s="7">
        <v>0.93805000000000005</v>
      </c>
      <c r="Q26" s="7">
        <v>-7.5509999999999994E-2</v>
      </c>
      <c r="R26" s="7">
        <v>7.6300000000000007E-2</v>
      </c>
      <c r="S26" s="7">
        <v>-0.75346999999999997</v>
      </c>
      <c r="T26" s="7">
        <v>0.92867999999999995</v>
      </c>
      <c r="U26" s="8">
        <v>0.47658</v>
      </c>
      <c r="V26">
        <f>(G26-G$1)/G$2</f>
        <v>0.93865873505581876</v>
      </c>
      <c r="W26">
        <f>((65.293683+0.320947*G26) - I26)/3.708847</f>
        <v>7.5371240711736537E-2</v>
      </c>
      <c r="X26">
        <f t="shared" si="2"/>
        <v>0.96679341912113848</v>
      </c>
      <c r="Y26">
        <f t="shared" si="3"/>
        <v>-0.16296499963465622</v>
      </c>
      <c r="Z26" s="5">
        <v>1.59</v>
      </c>
      <c r="AA26" s="8">
        <v>4</v>
      </c>
      <c r="AB26" s="8"/>
      <c r="AC26" s="18">
        <f t="shared" si="4"/>
        <v>1.5903099757675554</v>
      </c>
      <c r="AD26" s="18">
        <f t="shared" si="5"/>
        <v>1.3801084194864823</v>
      </c>
      <c r="AE26" s="20">
        <f t="shared" si="6"/>
        <v>-0.21020155628107307</v>
      </c>
      <c r="AF26" s="8"/>
      <c r="AH26" s="19" t="s">
        <v>672</v>
      </c>
      <c r="AI26">
        <v>48.77</v>
      </c>
      <c r="AJ26">
        <v>81.459999999999994</v>
      </c>
    </row>
    <row r="27" spans="1:36">
      <c r="A27" s="2" t="s">
        <v>672</v>
      </c>
      <c r="B27" s="1" t="s">
        <v>634</v>
      </c>
      <c r="C27" s="1" t="s">
        <v>673</v>
      </c>
      <c r="D27" s="3">
        <v>6</v>
      </c>
      <c r="E27" s="3">
        <v>7</v>
      </c>
      <c r="F27" s="3">
        <v>8</v>
      </c>
      <c r="G27" s="4">
        <v>49.2</v>
      </c>
      <c r="H27" s="3">
        <v>152</v>
      </c>
      <c r="I27" s="4">
        <v>80.8</v>
      </c>
      <c r="J27" s="3">
        <v>69</v>
      </c>
      <c r="K27" s="21">
        <f>SUMIF(AH$7:AH$3200,A27,AI$7:AI$3200)+SUMIF(AH$7:AH$3200,VALUE(A27),AI$7:AI$3200)</f>
        <v>48.77</v>
      </c>
      <c r="L27" s="8">
        <f>SUMIF(AH$7:AH$3200,A27,AJ$7:AJ$3200)+SUMIF(AH$7:AH$3200,VALUE(A27),AJ$7:AJ$3200)</f>
        <v>81.459999999999994</v>
      </c>
      <c r="M27" s="3">
        <v>4</v>
      </c>
      <c r="N27" s="5">
        <v>0.88</v>
      </c>
      <c r="O27" s="6">
        <v>4.4809999999999999</v>
      </c>
      <c r="P27" s="7">
        <v>1.35168</v>
      </c>
      <c r="Q27" s="7">
        <v>1.482E-2</v>
      </c>
      <c r="R27" s="7">
        <v>7.6749999999999999E-2</v>
      </c>
      <c r="S27" s="7">
        <v>-0.89039000000000001</v>
      </c>
      <c r="T27" s="7">
        <v>-0.73965999999999998</v>
      </c>
      <c r="U27" s="8">
        <v>2.0920000000000001E-2</v>
      </c>
      <c r="V27">
        <f>(G27-G$1)/G$2</f>
        <v>1.3543756177801893</v>
      </c>
      <c r="W27">
        <f>((65.293683+0.320947*G27) - I27)/3.708847</f>
        <v>7.6647917803025711E-2</v>
      </c>
      <c r="X27">
        <f t="shared" si="2"/>
        <v>1.3715397322941321</v>
      </c>
      <c r="Y27">
        <f t="shared" si="3"/>
        <v>-0.1385152339797236</v>
      </c>
      <c r="Z27" s="5">
        <v>-0.17</v>
      </c>
      <c r="AA27" s="8">
        <v>3</v>
      </c>
      <c r="AB27" s="8"/>
      <c r="AC27" s="18">
        <f t="shared" si="4"/>
        <v>-0.1632864644167849</v>
      </c>
      <c r="AD27" s="18">
        <f t="shared" si="5"/>
        <v>-0.36128550168559143</v>
      </c>
      <c r="AE27" s="20">
        <f t="shared" si="6"/>
        <v>-0.19799903726880652</v>
      </c>
      <c r="AF27" s="8"/>
      <c r="AH27" s="19" t="s">
        <v>674</v>
      </c>
      <c r="AI27">
        <v>47.23</v>
      </c>
      <c r="AJ27">
        <v>80.87</v>
      </c>
    </row>
    <row r="28" spans="1:36">
      <c r="A28" s="2" t="s">
        <v>674</v>
      </c>
      <c r="B28" s="1" t="s">
        <v>634</v>
      </c>
      <c r="C28" s="1" t="s">
        <v>675</v>
      </c>
      <c r="D28" s="3">
        <v>6</v>
      </c>
      <c r="E28" s="3">
        <v>6</v>
      </c>
      <c r="F28" s="3">
        <v>6</v>
      </c>
      <c r="G28" s="4">
        <v>48.5</v>
      </c>
      <c r="H28" s="3">
        <v>152</v>
      </c>
      <c r="I28" s="4">
        <v>80.3</v>
      </c>
      <c r="J28" s="3">
        <v>69</v>
      </c>
      <c r="K28" s="21">
        <f>SUMIF(AH$7:AH$3200,A28,AI$7:AI$3200)+SUMIF(AH$7:AH$3200,VALUE(A28),AI$7:AI$3200)</f>
        <v>47.23</v>
      </c>
      <c r="L28" s="8">
        <f>SUMIF(AH$7:AH$3200,A28,AJ$7:AJ$3200)+SUMIF(AH$7:AH$3200,VALUE(A28),AJ$7:AJ$3200)</f>
        <v>80.87</v>
      </c>
      <c r="M28" s="3">
        <v>4</v>
      </c>
      <c r="N28" s="5">
        <v>0.21</v>
      </c>
      <c r="O28" s="6">
        <v>3.05</v>
      </c>
      <c r="P28" s="7">
        <v>1.2937700000000001</v>
      </c>
      <c r="Q28" s="7">
        <v>1.482E-2</v>
      </c>
      <c r="R28" s="7">
        <v>0.15089</v>
      </c>
      <c r="S28" s="7">
        <v>-0.89039000000000001</v>
      </c>
      <c r="T28" s="7">
        <v>-0.73965999999999998</v>
      </c>
      <c r="U28" s="8">
        <v>-0.73651999999999995</v>
      </c>
      <c r="V28">
        <f>(G28-G$1)/G$2</f>
        <v>1.2961752541987772</v>
      </c>
      <c r="W28">
        <f>((65.293683+0.320947*G28) - I28)/3.708847</f>
        <v>0.1508858413409882</v>
      </c>
      <c r="X28">
        <f t="shared" si="2"/>
        <v>1.2336394397528905</v>
      </c>
      <c r="Y28">
        <f t="shared" si="3"/>
        <v>-0.11270084476388803</v>
      </c>
      <c r="Z28" s="5">
        <v>-0.91</v>
      </c>
      <c r="AA28" s="8">
        <v>3</v>
      </c>
      <c r="AB28" s="8"/>
      <c r="AC28" s="18">
        <f t="shared" si="4"/>
        <v>-0.90468890446023453</v>
      </c>
      <c r="AD28" s="18">
        <f t="shared" si="5"/>
        <v>-1.2308114050109973</v>
      </c>
      <c r="AE28" s="20">
        <f t="shared" si="6"/>
        <v>-0.32612250055076275</v>
      </c>
      <c r="AF28" s="8"/>
      <c r="AH28" s="19" t="s">
        <v>676</v>
      </c>
      <c r="AI28">
        <v>41.42</v>
      </c>
      <c r="AJ28">
        <v>79.400000000000006</v>
      </c>
    </row>
    <row r="29" spans="1:36">
      <c r="A29" s="2" t="s">
        <v>676</v>
      </c>
      <c r="B29" s="1" t="s">
        <v>634</v>
      </c>
      <c r="C29" s="1" t="s">
        <v>677</v>
      </c>
      <c r="D29" s="3">
        <v>6</v>
      </c>
      <c r="E29" s="3">
        <v>6</v>
      </c>
      <c r="F29" s="3">
        <v>5</v>
      </c>
      <c r="G29" s="4">
        <v>40.9</v>
      </c>
      <c r="H29" s="3">
        <v>130</v>
      </c>
      <c r="I29" s="4">
        <v>78.3</v>
      </c>
      <c r="J29" s="3">
        <v>66</v>
      </c>
      <c r="K29" s="21">
        <f>SUMIF(AH$7:AH$3200,A29,AI$7:AI$3200)+SUMIF(AH$7:AH$3200,VALUE(A29),AI$7:AI$3200)</f>
        <v>41.42</v>
      </c>
      <c r="L29" s="8">
        <f>SUMIF(AH$7:AH$3200,A29,AJ$7:AJ$3200)+SUMIF(AH$7:AH$3200,VALUE(A29),AJ$7:AJ$3200)</f>
        <v>79.400000000000006</v>
      </c>
      <c r="M29" s="3">
        <v>14</v>
      </c>
      <c r="N29" s="5">
        <v>2.17</v>
      </c>
      <c r="O29" s="6">
        <v>5.38</v>
      </c>
      <c r="P29" s="7">
        <v>0.66505000000000003</v>
      </c>
      <c r="Q29" s="7">
        <v>-0.64758000000000004</v>
      </c>
      <c r="R29" s="7">
        <v>3.406E-2</v>
      </c>
      <c r="S29" s="7">
        <v>-0.68501999999999996</v>
      </c>
      <c r="T29" s="7">
        <v>0.77700999999999998</v>
      </c>
      <c r="U29" s="8">
        <v>0.49675000000000002</v>
      </c>
      <c r="V29">
        <f>(G29-G$1)/G$2</f>
        <v>0.66428559245773389</v>
      </c>
      <c r="W29">
        <f>((65.293683+0.320947*G29) - I29)/3.708847</f>
        <v>3.2467044340196503E-2</v>
      </c>
      <c r="X29">
        <f t="shared" si="2"/>
        <v>0.71337924516548135</v>
      </c>
      <c r="Y29">
        <f t="shared" si="3"/>
        <v>-0.21912261681325915</v>
      </c>
      <c r="Z29" s="5">
        <v>0.64</v>
      </c>
      <c r="AA29" s="8">
        <v>4</v>
      </c>
      <c r="AB29" s="8"/>
      <c r="AC29" s="18">
        <f t="shared" si="4"/>
        <v>0.63791263679793042</v>
      </c>
      <c r="AD29" s="18">
        <f t="shared" si="5"/>
        <v>0.43541662835222217</v>
      </c>
      <c r="AE29" s="20">
        <f t="shared" si="6"/>
        <v>-0.20249600844570825</v>
      </c>
      <c r="AF29" s="8"/>
      <c r="AH29" s="19" t="s">
        <v>678</v>
      </c>
      <c r="AI29">
        <v>48.73</v>
      </c>
      <c r="AJ29">
        <v>81.61</v>
      </c>
    </row>
    <row r="30" spans="1:36">
      <c r="A30" s="2" t="s">
        <v>678</v>
      </c>
      <c r="B30" s="1" t="s">
        <v>634</v>
      </c>
      <c r="C30" s="1" t="s">
        <v>679</v>
      </c>
      <c r="D30" s="3">
        <v>6</v>
      </c>
      <c r="E30" s="3">
        <v>3</v>
      </c>
      <c r="F30" s="3">
        <v>2</v>
      </c>
      <c r="G30" s="4">
        <v>50.5</v>
      </c>
      <c r="H30" s="3">
        <v>152</v>
      </c>
      <c r="I30" s="4">
        <v>80.5</v>
      </c>
      <c r="J30" s="3">
        <v>69</v>
      </c>
      <c r="K30" s="21">
        <f>SUMIF(AH$7:AH$3200,A30,AI$7:AI$3200)+SUMIF(AH$7:AH$3200,VALUE(A30),AI$7:AI$3200)</f>
        <v>48.73</v>
      </c>
      <c r="L30" s="8">
        <f>SUMIF(AH$7:AH$3200,A30,AJ$7:AJ$3200)+SUMIF(AH$7:AH$3200,VALUE(A30),AJ$7:AJ$3200)</f>
        <v>81.61</v>
      </c>
      <c r="M30" s="3">
        <v>4</v>
      </c>
      <c r="N30" s="5">
        <v>0.28000000000000003</v>
      </c>
      <c r="O30" s="6">
        <v>3.3479999999999999</v>
      </c>
      <c r="P30" s="7">
        <v>1.45922</v>
      </c>
      <c r="Q30" s="7">
        <v>1.482E-2</v>
      </c>
      <c r="R30" s="7">
        <v>0.26938000000000001</v>
      </c>
      <c r="S30" s="7">
        <v>-0.89039000000000001</v>
      </c>
      <c r="T30" s="7">
        <v>-0.73965999999999998</v>
      </c>
      <c r="U30" s="8">
        <v>-0.57903000000000004</v>
      </c>
      <c r="V30">
        <f>(G30-G$1)/G$2</f>
        <v>1.4624620072885255</v>
      </c>
      <c r="W30">
        <f>((65.293683+0.320947*G30) - I30)/3.708847</f>
        <v>0.27003176458883449</v>
      </c>
      <c r="X30">
        <f t="shared" si="2"/>
        <v>1.3679579065138394</v>
      </c>
      <c r="Y30">
        <f t="shared" si="3"/>
        <v>-0.18242049078864503</v>
      </c>
      <c r="Z30" s="5">
        <v>-0.47</v>
      </c>
      <c r="AA30" s="8">
        <v>3</v>
      </c>
      <c r="AB30" s="8"/>
      <c r="AC30" s="18">
        <f t="shared" si="4"/>
        <v>-0.4617662281226399</v>
      </c>
      <c r="AD30" s="18">
        <f t="shared" si="5"/>
        <v>-1.0087225842748055</v>
      </c>
      <c r="AE30" s="20">
        <f t="shared" si="6"/>
        <v>-0.54695635615216565</v>
      </c>
      <c r="AF30" s="8"/>
      <c r="AH30" s="19" t="s">
        <v>680</v>
      </c>
      <c r="AI30">
        <v>46.61</v>
      </c>
      <c r="AJ30">
        <v>81.99</v>
      </c>
    </row>
    <row r="31" spans="1:36">
      <c r="A31" s="2" t="s">
        <v>680</v>
      </c>
      <c r="B31" s="1" t="s">
        <v>634</v>
      </c>
      <c r="C31" s="1" t="s">
        <v>681</v>
      </c>
      <c r="D31" s="3">
        <v>6</v>
      </c>
      <c r="E31" s="3">
        <v>4</v>
      </c>
      <c r="F31" s="3">
        <v>5</v>
      </c>
      <c r="G31" s="4">
        <v>49.1</v>
      </c>
      <c r="H31" s="3">
        <v>149</v>
      </c>
      <c r="I31" s="4">
        <v>81.7</v>
      </c>
      <c r="J31" s="3">
        <v>67</v>
      </c>
      <c r="K31" s="21">
        <f>SUMIF(AH$7:AH$3200,A31,AI$7:AI$3200)+SUMIF(AH$7:AH$3200,VALUE(A31),AI$7:AI$3200)</f>
        <v>46.61</v>
      </c>
      <c r="L31" s="8">
        <f>SUMIF(AH$7:AH$3200,A31,AJ$7:AJ$3200)+SUMIF(AH$7:AH$3200,VALUE(A31),AJ$7:AJ$3200)</f>
        <v>81.99</v>
      </c>
      <c r="M31" s="3">
        <v>4</v>
      </c>
      <c r="N31" s="5">
        <v>1.27</v>
      </c>
      <c r="O31" s="6">
        <v>4.8479999999999999</v>
      </c>
      <c r="P31" s="7">
        <v>1.3433999999999999</v>
      </c>
      <c r="Q31" s="7">
        <v>-7.5509999999999994E-2</v>
      </c>
      <c r="R31" s="7">
        <v>-0.17385999999999999</v>
      </c>
      <c r="S31" s="7">
        <v>-0.75346999999999997</v>
      </c>
      <c r="T31" s="7">
        <v>-0.73965999999999998</v>
      </c>
      <c r="U31" s="8">
        <v>0.215</v>
      </c>
      <c r="V31">
        <f>(G31-G$1)/G$2</f>
        <v>1.3460612801257017</v>
      </c>
      <c r="W31">
        <f>((65.293683+0.320947*G31) - I31)/3.708847</f>
        <v>-0.17466865039188587</v>
      </c>
      <c r="X31">
        <f t="shared" si="2"/>
        <v>1.1781211401583651</v>
      </c>
      <c r="Y31">
        <f t="shared" si="3"/>
        <v>-0.46833350903932885</v>
      </c>
      <c r="Z31" s="5">
        <v>-0.18</v>
      </c>
      <c r="AA31" s="8">
        <v>3</v>
      </c>
      <c r="AB31" s="8"/>
      <c r="AC31" s="18">
        <f t="shared" si="4"/>
        <v>-0.18224737026618418</v>
      </c>
      <c r="AD31" s="18">
        <f t="shared" si="5"/>
        <v>-0.64385236888096364</v>
      </c>
      <c r="AE31" s="20">
        <f t="shared" si="6"/>
        <v>-0.46160499861477944</v>
      </c>
      <c r="AF31" s="8"/>
      <c r="AH31" s="19" t="s">
        <v>682</v>
      </c>
      <c r="AI31">
        <v>40.49</v>
      </c>
      <c r="AJ31">
        <v>77.45</v>
      </c>
    </row>
    <row r="32" spans="1:36">
      <c r="A32" s="2" t="s">
        <v>682</v>
      </c>
      <c r="B32" s="1" t="s">
        <v>634</v>
      </c>
      <c r="C32" s="1" t="s">
        <v>683</v>
      </c>
      <c r="D32" s="3">
        <v>6</v>
      </c>
      <c r="E32" s="3">
        <v>6</v>
      </c>
      <c r="F32" s="3">
        <v>5</v>
      </c>
      <c r="G32" s="4">
        <v>39.6</v>
      </c>
      <c r="H32" s="3">
        <v>130</v>
      </c>
      <c r="I32" s="4">
        <v>76.8</v>
      </c>
      <c r="J32" s="3">
        <v>66</v>
      </c>
      <c r="K32" s="21">
        <f>SUMIF(AH$7:AH$3200,A32,AI$7:AI$3200)+SUMIF(AH$7:AH$3200,VALUE(A32),AI$7:AI$3200)</f>
        <v>40.49</v>
      </c>
      <c r="L32" s="8">
        <f>SUMIF(AH$7:AH$3200,A32,AJ$7:AJ$3200)+SUMIF(AH$7:AH$3200,VALUE(A32),AJ$7:AJ$3200)</f>
        <v>77.45</v>
      </c>
      <c r="M32" s="3">
        <v>9</v>
      </c>
      <c r="N32" s="5">
        <v>0.09</v>
      </c>
      <c r="O32" s="6">
        <v>2.238</v>
      </c>
      <c r="P32" s="7">
        <v>0.55750999999999995</v>
      </c>
      <c r="Q32" s="7">
        <v>-0.64758000000000004</v>
      </c>
      <c r="R32" s="7">
        <v>0.32540999999999998</v>
      </c>
      <c r="S32" s="7">
        <v>-0.68501999999999996</v>
      </c>
      <c r="T32" s="7">
        <v>1.8669999999999999E-2</v>
      </c>
      <c r="U32" s="8">
        <v>-1.1663699999999999</v>
      </c>
      <c r="V32">
        <f>(G32-G$1)/G$2</f>
        <v>0.55619920294939773</v>
      </c>
      <c r="W32">
        <f>((65.293683+0.320947*G32) - I32)/3.708847</f>
        <v>0.32440923014619089</v>
      </c>
      <c r="X32">
        <f t="shared" si="2"/>
        <v>0.63010179577369296</v>
      </c>
      <c r="Y32">
        <f t="shared" si="3"/>
        <v>0.22616921916703614</v>
      </c>
      <c r="Z32" s="5">
        <v>-1.6</v>
      </c>
      <c r="AA32" s="8">
        <v>3</v>
      </c>
      <c r="AB32" s="8"/>
      <c r="AC32" s="18">
        <f t="shared" si="4"/>
        <v>-1.5996915669044114</v>
      </c>
      <c r="AD32" s="18">
        <f t="shared" si="5"/>
        <v>-1.6240289850592708</v>
      </c>
      <c r="AE32" s="20">
        <f t="shared" si="6"/>
        <v>-2.4337418154859458E-2</v>
      </c>
      <c r="AF32" s="8"/>
      <c r="AH32" s="19" t="s">
        <v>684</v>
      </c>
      <c r="AI32">
        <v>45.89</v>
      </c>
      <c r="AJ32">
        <v>81.45</v>
      </c>
    </row>
    <row r="33" spans="1:36">
      <c r="A33" s="2" t="s">
        <v>684</v>
      </c>
      <c r="B33" s="1" t="s">
        <v>634</v>
      </c>
      <c r="C33" s="1" t="s">
        <v>685</v>
      </c>
      <c r="D33" s="3">
        <v>6</v>
      </c>
      <c r="E33" s="3">
        <v>2</v>
      </c>
      <c r="F33" s="3">
        <v>2</v>
      </c>
      <c r="G33" s="4">
        <v>46</v>
      </c>
      <c r="H33" s="3">
        <v>149</v>
      </c>
      <c r="I33" s="4">
        <v>79.7</v>
      </c>
      <c r="J33" s="3">
        <v>67</v>
      </c>
      <c r="K33" s="21">
        <f>SUMIF(AH$7:AH$3200,A33,AI$7:AI$3200)+SUMIF(AH$7:AH$3200,VALUE(A33),AI$7:AI$3200)</f>
        <v>45.89</v>
      </c>
      <c r="L33" s="8">
        <f>SUMIF(AH$7:AH$3200,A33,AJ$7:AJ$3200)+SUMIF(AH$7:AH$3200,VALUE(A33),AJ$7:AJ$3200)</f>
        <v>81.45</v>
      </c>
      <c r="M33" s="3">
        <v>14</v>
      </c>
      <c r="N33" s="5">
        <v>5.43</v>
      </c>
      <c r="O33" s="6">
        <v>6.2969999999999997</v>
      </c>
      <c r="P33" s="7">
        <v>1.0869599999999999</v>
      </c>
      <c r="Q33" s="7">
        <v>-7.5509999999999994E-2</v>
      </c>
      <c r="R33" s="7">
        <v>9.69E-2</v>
      </c>
      <c r="S33" s="7">
        <v>-0.75346999999999997</v>
      </c>
      <c r="T33" s="7">
        <v>0.77700999999999998</v>
      </c>
      <c r="U33" s="8">
        <v>0.98214999999999997</v>
      </c>
      <c r="V33">
        <f>(G33-G$1)/G$2</f>
        <v>1.0883168128365919</v>
      </c>
      <c r="W33">
        <f>((65.293683+0.320947*G33) - I33)/3.708847</f>
        <v>9.6322388062918693E-2</v>
      </c>
      <c r="X33">
        <f t="shared" si="2"/>
        <v>1.1136482761131095</v>
      </c>
      <c r="Y33">
        <f t="shared" si="3"/>
        <v>-0.3850412729346876</v>
      </c>
      <c r="Z33" s="5">
        <v>2.11</v>
      </c>
      <c r="AA33" s="8">
        <v>4</v>
      </c>
      <c r="AB33" s="8"/>
      <c r="AC33" s="18">
        <f t="shared" si="4"/>
        <v>2.1148192008995106</v>
      </c>
      <c r="AD33" s="18">
        <f t="shared" si="5"/>
        <v>1.6587870031784218</v>
      </c>
      <c r="AE33" s="20">
        <f t="shared" si="6"/>
        <v>-0.45603219772108883</v>
      </c>
      <c r="AF33" s="8"/>
      <c r="AH33" s="19" t="s">
        <v>686</v>
      </c>
      <c r="AI33">
        <v>49.8</v>
      </c>
      <c r="AJ33">
        <v>81.61</v>
      </c>
    </row>
    <row r="34" spans="1:36">
      <c r="A34" s="2" t="s">
        <v>686</v>
      </c>
      <c r="B34" s="1" t="s">
        <v>634</v>
      </c>
      <c r="C34" s="1" t="s">
        <v>687</v>
      </c>
      <c r="D34" s="3">
        <v>6</v>
      </c>
      <c r="E34" s="3">
        <v>6</v>
      </c>
      <c r="F34" s="3">
        <v>6</v>
      </c>
      <c r="G34" s="4">
        <v>50.5</v>
      </c>
      <c r="H34" s="3">
        <v>152</v>
      </c>
      <c r="I34" s="4">
        <v>80.3</v>
      </c>
      <c r="J34" s="3">
        <v>69</v>
      </c>
      <c r="K34" s="21">
        <f>SUMIF(AH$7:AH$3200,A34,AI$7:AI$3200)+SUMIF(AH$7:AH$3200,VALUE(A34),AI$7:AI$3200)</f>
        <v>49.8</v>
      </c>
      <c r="L34" s="8">
        <f>SUMIF(AH$7:AH$3200,A34,AJ$7:AJ$3200)+SUMIF(AH$7:AH$3200,VALUE(A34),AJ$7:AJ$3200)</f>
        <v>81.61</v>
      </c>
      <c r="M34" s="3">
        <v>4</v>
      </c>
      <c r="N34" s="5">
        <v>0.57999999999999996</v>
      </c>
      <c r="O34" s="6">
        <v>4.0679999999999996</v>
      </c>
      <c r="P34" s="7">
        <v>1.45922</v>
      </c>
      <c r="Q34" s="7">
        <v>1.482E-2</v>
      </c>
      <c r="R34" s="7">
        <v>0.32316</v>
      </c>
      <c r="S34" s="7">
        <v>-0.89039000000000001</v>
      </c>
      <c r="T34" s="7">
        <v>-0.73965999999999998</v>
      </c>
      <c r="U34" s="8">
        <v>-0.19763</v>
      </c>
      <c r="V34">
        <f>(G34-G$1)/G$2</f>
        <v>1.4624620072885255</v>
      </c>
      <c r="W34">
        <f>((65.293683+0.320947*G34) - I34)/3.708847</f>
        <v>0.3239568793212575</v>
      </c>
      <c r="X34">
        <f t="shared" si="2"/>
        <v>1.46377174613665</v>
      </c>
      <c r="Y34">
        <f t="shared" si="3"/>
        <v>-8.9827485469201857E-2</v>
      </c>
      <c r="Z34" s="5">
        <v>-0.03</v>
      </c>
      <c r="AA34" s="8">
        <v>3</v>
      </c>
      <c r="AB34" s="8"/>
      <c r="AC34" s="18">
        <f t="shared" si="4"/>
        <v>-2.6441113390216958E-2</v>
      </c>
      <c r="AD34" s="18">
        <f t="shared" si="5"/>
        <v>-0.43891573933255179</v>
      </c>
      <c r="AE34" s="20">
        <f t="shared" si="6"/>
        <v>-0.41247462594233486</v>
      </c>
      <c r="AF34" s="8"/>
      <c r="AH34" s="19" t="s">
        <v>688</v>
      </c>
      <c r="AI34">
        <v>42.59</v>
      </c>
      <c r="AJ34">
        <v>79.900000000000006</v>
      </c>
    </row>
    <row r="35" spans="1:36">
      <c r="A35" s="2" t="s">
        <v>688</v>
      </c>
      <c r="B35" s="1" t="s">
        <v>634</v>
      </c>
      <c r="C35" s="1" t="s">
        <v>689</v>
      </c>
      <c r="D35" s="3">
        <v>6</v>
      </c>
      <c r="E35" s="3">
        <v>3</v>
      </c>
      <c r="F35" s="3">
        <v>2</v>
      </c>
      <c r="G35" s="4">
        <v>42.8</v>
      </c>
      <c r="H35" s="3">
        <v>130</v>
      </c>
      <c r="I35" s="4">
        <v>79.2</v>
      </c>
      <c r="J35" s="3">
        <v>66</v>
      </c>
      <c r="K35" s="21">
        <f>SUMIF(AH$7:AH$3200,A35,AI$7:AI$3200)+SUMIF(AH$7:AH$3200,VALUE(A35),AI$7:AI$3200)</f>
        <v>42.59</v>
      </c>
      <c r="L35" s="8">
        <f>SUMIF(AH$7:AH$3200,A35,AJ$7:AJ$3200)+SUMIF(AH$7:AH$3200,VALUE(A35),AJ$7:AJ$3200)</f>
        <v>79.900000000000006</v>
      </c>
      <c r="M35" s="3">
        <v>15</v>
      </c>
      <c r="N35" s="5">
        <v>2.5499999999999998</v>
      </c>
      <c r="O35" s="6">
        <v>5.54</v>
      </c>
      <c r="P35" s="7">
        <v>0.82223000000000002</v>
      </c>
      <c r="Q35" s="7">
        <v>-0.64758000000000004</v>
      </c>
      <c r="R35" s="7">
        <v>-4.428E-2</v>
      </c>
      <c r="S35" s="7">
        <v>-0.68501999999999996</v>
      </c>
      <c r="T35" s="7">
        <v>0.92867999999999995</v>
      </c>
      <c r="U35" s="8">
        <v>0.58125000000000004</v>
      </c>
      <c r="V35">
        <f>(G35-G$1)/G$2</f>
        <v>0.82225800789299452</v>
      </c>
      <c r="W35">
        <f>((65.293683+0.320947*G35) - I35)/3.708847</f>
        <v>-4.5778485874453489E-2</v>
      </c>
      <c r="X35">
        <f t="shared" si="2"/>
        <v>0.81814764923902183</v>
      </c>
      <c r="Y35">
        <f t="shared" si="3"/>
        <v>-0.2526888464258577</v>
      </c>
      <c r="Z35" s="5">
        <v>0.96</v>
      </c>
      <c r="AA35" s="8">
        <v>4</v>
      </c>
      <c r="AB35" s="8"/>
      <c r="AC35" s="18">
        <f t="shared" si="4"/>
        <v>0.95380952201854097</v>
      </c>
      <c r="AD35" s="18">
        <f t="shared" si="5"/>
        <v>0.74278880281316417</v>
      </c>
      <c r="AE35" s="20">
        <f t="shared" si="6"/>
        <v>-0.21102071920537679</v>
      </c>
      <c r="AF35" s="8"/>
      <c r="AH35" s="19" t="s">
        <v>690</v>
      </c>
      <c r="AI35">
        <v>43.08</v>
      </c>
      <c r="AJ35">
        <v>80.599999999999994</v>
      </c>
    </row>
    <row r="36" spans="1:36">
      <c r="A36" s="2" t="s">
        <v>690</v>
      </c>
      <c r="B36" s="1" t="s">
        <v>634</v>
      </c>
      <c r="C36" s="1" t="s">
        <v>691</v>
      </c>
      <c r="D36" s="3">
        <v>6</v>
      </c>
      <c r="E36" s="3">
        <v>6</v>
      </c>
      <c r="F36" s="3">
        <v>6</v>
      </c>
      <c r="G36" s="4">
        <v>43.7</v>
      </c>
      <c r="H36" s="3">
        <v>130</v>
      </c>
      <c r="I36" s="4">
        <v>79.599999999999994</v>
      </c>
      <c r="J36" s="3">
        <v>66</v>
      </c>
      <c r="K36" s="21">
        <f>SUMIF(AH$7:AH$3200,A36,AI$7:AI$3200)+SUMIF(AH$7:AH$3200,VALUE(A36),AI$7:AI$3200)</f>
        <v>43.08</v>
      </c>
      <c r="L36" s="8">
        <f>SUMIF(AH$7:AH$3200,A36,AJ$7:AJ$3200)+SUMIF(AH$7:AH$3200,VALUE(A36),AJ$7:AJ$3200)</f>
        <v>80.599999999999994</v>
      </c>
      <c r="M36" s="3">
        <v>14</v>
      </c>
      <c r="N36" s="5">
        <v>0.25</v>
      </c>
      <c r="O36" s="6">
        <v>3.2170000000000001</v>
      </c>
      <c r="P36" s="7">
        <v>0.89668999999999999</v>
      </c>
      <c r="Q36" s="7">
        <v>-0.64758000000000004</v>
      </c>
      <c r="R36" s="7">
        <v>-7.4319999999999997E-2</v>
      </c>
      <c r="S36" s="7">
        <v>-0.68501999999999996</v>
      </c>
      <c r="T36" s="7">
        <v>0.77700999999999998</v>
      </c>
      <c r="U36" s="8">
        <v>-0.64831000000000005</v>
      </c>
      <c r="V36">
        <f>(G36-G$1)/G$2</f>
        <v>0.89708704678338169</v>
      </c>
      <c r="W36">
        <f>((65.293683+0.320947*G36) - I36)/3.708847</f>
        <v>-7.5746748248174858E-2</v>
      </c>
      <c r="X36">
        <f t="shared" si="2"/>
        <v>0.8620250150475981</v>
      </c>
      <c r="Y36">
        <f t="shared" si="3"/>
        <v>-0.39902434368416884</v>
      </c>
      <c r="Z36" s="5">
        <v>-0.38</v>
      </c>
      <c r="AA36" s="8">
        <v>3</v>
      </c>
      <c r="AB36" s="8"/>
      <c r="AC36" s="18">
        <f t="shared" si="4"/>
        <v>-0.38255970146479323</v>
      </c>
      <c r="AD36" s="18">
        <f t="shared" si="5"/>
        <v>-0.74089932863657082</v>
      </c>
      <c r="AE36" s="20">
        <f t="shared" si="6"/>
        <v>-0.35833962717177759</v>
      </c>
      <c r="AF36" s="8"/>
      <c r="AH36" s="19" t="s">
        <v>692</v>
      </c>
      <c r="AI36">
        <v>40.590000000000003</v>
      </c>
      <c r="AJ36">
        <v>79.23</v>
      </c>
    </row>
    <row r="37" spans="1:36">
      <c r="A37" s="2" t="s">
        <v>692</v>
      </c>
      <c r="B37" s="1" t="s">
        <v>634</v>
      </c>
      <c r="C37" s="1" t="s">
        <v>693</v>
      </c>
      <c r="D37" s="3">
        <v>6</v>
      </c>
      <c r="E37" s="3">
        <v>6</v>
      </c>
      <c r="F37" s="3">
        <v>6</v>
      </c>
      <c r="G37" s="4">
        <v>41.3</v>
      </c>
      <c r="H37" s="3">
        <v>130</v>
      </c>
      <c r="I37" s="4">
        <v>80.099999999999994</v>
      </c>
      <c r="J37" s="3">
        <v>65</v>
      </c>
      <c r="K37" s="21">
        <f>SUMIF(AH$7:AH$3200,A37,AI$7:AI$3200)+SUMIF(AH$7:AH$3200,VALUE(A37),AI$7:AI$3200)</f>
        <v>40.590000000000003</v>
      </c>
      <c r="L37" s="8">
        <f>SUMIF(AH$7:AH$3200,A37,AJ$7:AJ$3200)+SUMIF(AH$7:AH$3200,VALUE(A37),AJ$7:AJ$3200)</f>
        <v>79.23</v>
      </c>
      <c r="M37" s="3">
        <v>14</v>
      </c>
      <c r="N37" s="5">
        <v>1.68</v>
      </c>
      <c r="O37" s="6">
        <v>5.125</v>
      </c>
      <c r="P37" s="7">
        <v>0.69815000000000005</v>
      </c>
      <c r="Q37" s="7">
        <v>-0.64758000000000004</v>
      </c>
      <c r="R37" s="7">
        <v>-0.41547000000000001</v>
      </c>
      <c r="S37" s="7">
        <v>-0.61656</v>
      </c>
      <c r="T37" s="7">
        <v>0.77700999999999998</v>
      </c>
      <c r="U37" s="8">
        <v>0.36168</v>
      </c>
      <c r="V37">
        <f>(G37-G$1)/G$2</f>
        <v>0.69754294307568343</v>
      </c>
      <c r="W37">
        <f>((65.293683+0.320947*G37) - I37)/3.708847</f>
        <v>-0.41824478065555126</v>
      </c>
      <c r="X37">
        <f t="shared" si="2"/>
        <v>0.63905636022442303</v>
      </c>
      <c r="Y37">
        <f t="shared" si="3"/>
        <v>-0.24511075005250818</v>
      </c>
      <c r="Z37" s="5">
        <v>0.16</v>
      </c>
      <c r="AA37" s="8">
        <v>4</v>
      </c>
      <c r="AB37" s="8"/>
      <c r="AC37" s="18">
        <f t="shared" si="4"/>
        <v>0.15384816242013211</v>
      </c>
      <c r="AD37" s="18">
        <f t="shared" si="5"/>
        <v>0.26849561017191481</v>
      </c>
      <c r="AE37" s="20">
        <f t="shared" si="6"/>
        <v>0.11464744775178271</v>
      </c>
      <c r="AF37" s="8"/>
      <c r="AH37" s="19" t="s">
        <v>694</v>
      </c>
      <c r="AI37">
        <v>49.38</v>
      </c>
      <c r="AJ37">
        <v>81.94</v>
      </c>
    </row>
    <row r="38" spans="1:36">
      <c r="A38" s="2" t="s">
        <v>694</v>
      </c>
      <c r="B38" s="1" t="s">
        <v>634</v>
      </c>
      <c r="C38" s="1" t="s">
        <v>695</v>
      </c>
      <c r="D38" s="3">
        <v>6</v>
      </c>
      <c r="E38" s="3">
        <v>6</v>
      </c>
      <c r="F38" s="3">
        <v>6</v>
      </c>
      <c r="G38" s="4">
        <v>49.8</v>
      </c>
      <c r="H38" s="3">
        <v>152</v>
      </c>
      <c r="I38" s="4">
        <v>81.099999999999994</v>
      </c>
      <c r="J38" s="3">
        <v>69</v>
      </c>
      <c r="K38" s="21">
        <f>SUMIF(AH$7:AH$3200,A38,AI$7:AI$3200)+SUMIF(AH$7:AH$3200,VALUE(A38),AI$7:AI$3200)</f>
        <v>49.38</v>
      </c>
      <c r="L38" s="8">
        <f>SUMIF(AH$7:AH$3200,A38,AJ$7:AJ$3200)+SUMIF(AH$7:AH$3200,VALUE(A38),AJ$7:AJ$3200)</f>
        <v>81.94</v>
      </c>
      <c r="M38" s="3">
        <v>4</v>
      </c>
      <c r="N38" s="5">
        <v>0.45</v>
      </c>
      <c r="O38" s="6">
        <v>3.7970000000000002</v>
      </c>
      <c r="P38" s="7">
        <v>1.4013100000000001</v>
      </c>
      <c r="Q38" s="7">
        <v>1.482E-2</v>
      </c>
      <c r="R38" s="7">
        <v>4.7759999999999997E-2</v>
      </c>
      <c r="S38" s="7">
        <v>-0.89039000000000001</v>
      </c>
      <c r="T38" s="7">
        <v>-0.73965999999999998</v>
      </c>
      <c r="U38" s="8">
        <v>-0.34117999999999998</v>
      </c>
      <c r="V38">
        <f>(G38-G$1)/G$2</f>
        <v>1.4042616437071134</v>
      </c>
      <c r="W38">
        <f>((65.293683+0.320947*G38) - I38)/3.708847</f>
        <v>4.7681557098476213E-2</v>
      </c>
      <c r="X38">
        <f t="shared" si="2"/>
        <v>1.4261625754435847</v>
      </c>
      <c r="Y38">
        <f t="shared" si="3"/>
        <v>-0.215148842753557</v>
      </c>
      <c r="Z38" s="5">
        <v>-0.51</v>
      </c>
      <c r="AA38" s="8">
        <v>3</v>
      </c>
      <c r="AB38" s="8"/>
      <c r="AC38" s="18">
        <f t="shared" si="4"/>
        <v>-0.50446679919441051</v>
      </c>
      <c r="AD38" s="18">
        <f t="shared" si="5"/>
        <v>-0.74539626730997233</v>
      </c>
      <c r="AE38" s="20">
        <f t="shared" si="6"/>
        <v>-0.24092946811556182</v>
      </c>
      <c r="AF38" s="8"/>
      <c r="AH38" s="19" t="s">
        <v>696</v>
      </c>
      <c r="AI38">
        <v>45.07</v>
      </c>
      <c r="AJ38">
        <v>81.47</v>
      </c>
    </row>
    <row r="39" spans="1:36">
      <c r="A39" s="2" t="s">
        <v>696</v>
      </c>
      <c r="B39" s="1" t="s">
        <v>634</v>
      </c>
      <c r="C39" s="1" t="s">
        <v>697</v>
      </c>
      <c r="D39" s="3">
        <v>6</v>
      </c>
      <c r="E39" s="3">
        <v>8</v>
      </c>
      <c r="F39" s="3">
        <v>6</v>
      </c>
      <c r="G39" s="4">
        <v>47.4</v>
      </c>
      <c r="H39" s="3">
        <v>149</v>
      </c>
      <c r="I39" s="4">
        <v>81.099999999999994</v>
      </c>
      <c r="J39" s="3">
        <v>67</v>
      </c>
      <c r="K39" s="21">
        <f>SUMIF(AH$7:AH$3200,A39,AI$7:AI$3200)+SUMIF(AH$7:AH$3200,VALUE(A39),AI$7:AI$3200)</f>
        <v>45.07</v>
      </c>
      <c r="L39" s="8">
        <f>SUMIF(AH$7:AH$3200,A39,AJ$7:AJ$3200)+SUMIF(AH$7:AH$3200,VALUE(A39),AJ$7:AJ$3200)</f>
        <v>81.47</v>
      </c>
      <c r="M39" s="3">
        <v>4</v>
      </c>
      <c r="N39" s="5">
        <v>2.13</v>
      </c>
      <c r="O39" s="6">
        <v>5.359</v>
      </c>
      <c r="P39" s="7">
        <v>1.2027699999999999</v>
      </c>
      <c r="Q39" s="7">
        <v>-7.5509999999999994E-2</v>
      </c>
      <c r="R39" s="7">
        <v>-0.15895000000000001</v>
      </c>
      <c r="S39" s="7">
        <v>-0.75346999999999997</v>
      </c>
      <c r="T39" s="7">
        <v>-0.73965999999999998</v>
      </c>
      <c r="U39" s="8">
        <v>0.48587000000000002</v>
      </c>
      <c r="V39">
        <f>(G39-G$1)/G$2</f>
        <v>1.2047175399994157</v>
      </c>
      <c r="W39">
        <f>((65.293683+0.320947*G39) - I39)/3.708847</f>
        <v>-0.1600036884778446</v>
      </c>
      <c r="X39">
        <f t="shared" si="2"/>
        <v>1.040220847617124</v>
      </c>
      <c r="Y39">
        <f t="shared" si="3"/>
        <v>-0.46139290997983923</v>
      </c>
      <c r="Z39" s="5">
        <v>-0.04</v>
      </c>
      <c r="AA39" s="8">
        <v>3</v>
      </c>
      <c r="AB39" s="8"/>
      <c r="AC39" s="18">
        <f t="shared" si="4"/>
        <v>-3.8056148478428864E-2</v>
      </c>
      <c r="AD39" s="18">
        <f t="shared" si="5"/>
        <v>-0.50394206236271522</v>
      </c>
      <c r="AE39" s="20">
        <f t="shared" si="6"/>
        <v>-0.46588591388428635</v>
      </c>
      <c r="AF39" s="8"/>
      <c r="AH39" s="19" t="s">
        <v>698</v>
      </c>
      <c r="AI39">
        <v>45.09</v>
      </c>
      <c r="AJ39">
        <v>81.19</v>
      </c>
    </row>
    <row r="40" spans="1:36">
      <c r="A40" s="2" t="s">
        <v>698</v>
      </c>
      <c r="B40" s="1" t="s">
        <v>634</v>
      </c>
      <c r="C40" s="1" t="s">
        <v>699</v>
      </c>
      <c r="D40" s="3">
        <v>6</v>
      </c>
      <c r="E40" s="3">
        <v>6</v>
      </c>
      <c r="F40" s="3">
        <v>6</v>
      </c>
      <c r="G40" s="4">
        <v>47.4</v>
      </c>
      <c r="H40" s="3">
        <v>149</v>
      </c>
      <c r="I40" s="4">
        <v>81.099999999999994</v>
      </c>
      <c r="J40" s="3">
        <v>67</v>
      </c>
      <c r="K40" s="21">
        <f>SUMIF(AH$7:AH$3200,A40,AI$7:AI$3200)+SUMIF(AH$7:AH$3200,VALUE(A40),AI$7:AI$3200)</f>
        <v>45.09</v>
      </c>
      <c r="L40" s="8">
        <f>SUMIF(AH$7:AH$3200,A40,AJ$7:AJ$3200)+SUMIF(AH$7:AH$3200,VALUE(A40),AJ$7:AJ$3200)</f>
        <v>81.19</v>
      </c>
      <c r="M40" s="3">
        <v>14</v>
      </c>
      <c r="N40" s="5">
        <v>1.94</v>
      </c>
      <c r="O40" s="6">
        <v>5.2679999999999998</v>
      </c>
      <c r="P40" s="7">
        <v>1.2027699999999999</v>
      </c>
      <c r="Q40" s="7">
        <v>-7.5509999999999994E-2</v>
      </c>
      <c r="R40" s="7">
        <v>-0.15895000000000001</v>
      </c>
      <c r="S40" s="7">
        <v>-0.75346999999999997</v>
      </c>
      <c r="T40" s="7">
        <v>0.77700999999999998</v>
      </c>
      <c r="U40" s="8">
        <v>0.43761</v>
      </c>
      <c r="V40">
        <f>(G40-G$1)/G$2</f>
        <v>1.2047175399994157</v>
      </c>
      <c r="W40">
        <f>((65.293683+0.320947*G40) - I40)/3.708847</f>
        <v>-0.1600036884778446</v>
      </c>
      <c r="X40">
        <f t="shared" si="2"/>
        <v>1.0420117605072703</v>
      </c>
      <c r="Y40">
        <f t="shared" si="3"/>
        <v>-0.38416703897464427</v>
      </c>
      <c r="Z40" s="5">
        <v>1.43</v>
      </c>
      <c r="AA40" s="8">
        <v>4</v>
      </c>
      <c r="AB40" s="8"/>
      <c r="AC40" s="18">
        <f t="shared" si="4"/>
        <v>1.430353851521571</v>
      </c>
      <c r="AD40" s="18">
        <f t="shared" si="5"/>
        <v>1.0434847215326259</v>
      </c>
      <c r="AE40" s="20">
        <f t="shared" si="6"/>
        <v>-0.38686912998894507</v>
      </c>
      <c r="AF40" s="8"/>
      <c r="AH40" s="19" t="s">
        <v>700</v>
      </c>
      <c r="AI40">
        <v>48.97</v>
      </c>
      <c r="AJ40">
        <v>81.650000000000006</v>
      </c>
    </row>
    <row r="41" spans="1:36">
      <c r="A41" s="2" t="s">
        <v>700</v>
      </c>
      <c r="B41" s="1" t="s">
        <v>634</v>
      </c>
      <c r="C41" s="1" t="s">
        <v>701</v>
      </c>
      <c r="D41" s="3">
        <v>6</v>
      </c>
      <c r="E41" s="3">
        <v>6</v>
      </c>
      <c r="F41" s="3">
        <v>6</v>
      </c>
      <c r="G41" s="4">
        <v>50.6</v>
      </c>
      <c r="H41" s="3">
        <v>152</v>
      </c>
      <c r="I41" s="4">
        <v>81.3</v>
      </c>
      <c r="J41" s="3">
        <v>69</v>
      </c>
      <c r="K41" s="21">
        <f>SUMIF(AH$7:AH$3200,A41,AI$7:AI$3200)+SUMIF(AH$7:AH$3200,VALUE(A41),AI$7:AI$3200)</f>
        <v>48.97</v>
      </c>
      <c r="L41" s="8">
        <f>SUMIF(AH$7:AH$3200,A41,AJ$7:AJ$3200)+SUMIF(AH$7:AH$3200,VALUE(A41),AJ$7:AJ$3200)</f>
        <v>81.650000000000006</v>
      </c>
      <c r="M41" s="3">
        <v>4</v>
      </c>
      <c r="N41" s="5">
        <v>1.1299999999999999</v>
      </c>
      <c r="O41" s="6">
        <v>4.7270000000000003</v>
      </c>
      <c r="P41" s="7">
        <v>1.46749</v>
      </c>
      <c r="Q41" s="7">
        <v>1.482E-2</v>
      </c>
      <c r="R41" s="7">
        <v>6.2890000000000001E-2</v>
      </c>
      <c r="S41" s="7">
        <v>-0.89039000000000001</v>
      </c>
      <c r="T41" s="7">
        <v>-0.73965999999999998</v>
      </c>
      <c r="U41" s="8">
        <v>0.15115000000000001</v>
      </c>
      <c r="V41">
        <f>(G41-G$1)/G$2</f>
        <v>1.4707763449430129</v>
      </c>
      <c r="W41">
        <f>((65.293683+0.320947*G41) - I41)/3.708847</f>
        <v>6.2984857558156318E-2</v>
      </c>
      <c r="X41">
        <f t="shared" si="2"/>
        <v>1.3894488611955915</v>
      </c>
      <c r="Y41">
        <f t="shared" si="3"/>
        <v>-0.17243698917750025</v>
      </c>
      <c r="Z41" s="5">
        <v>7.0000000000000007E-2</v>
      </c>
      <c r="AA41" s="8">
        <v>4</v>
      </c>
      <c r="AB41" s="8"/>
      <c r="AC41" s="18">
        <f t="shared" si="4"/>
        <v>6.9681202501169381E-2</v>
      </c>
      <c r="AD41" s="18">
        <f t="shared" si="5"/>
        <v>-0.24706812798190858</v>
      </c>
      <c r="AE41" s="20">
        <f t="shared" si="6"/>
        <v>-0.31674933048307796</v>
      </c>
      <c r="AF41" s="8"/>
      <c r="AH41" s="19" t="s">
        <v>702</v>
      </c>
      <c r="AI41">
        <v>50.02</v>
      </c>
      <c r="AJ41">
        <v>82.15</v>
      </c>
    </row>
    <row r="42" spans="1:36">
      <c r="A42" s="2" t="s">
        <v>702</v>
      </c>
      <c r="B42" s="1" t="s">
        <v>634</v>
      </c>
      <c r="C42" s="1" t="s">
        <v>703</v>
      </c>
      <c r="D42" s="3">
        <v>6</v>
      </c>
      <c r="E42" s="3">
        <v>3</v>
      </c>
      <c r="F42" s="3">
        <v>2</v>
      </c>
      <c r="G42" s="4">
        <v>50.6</v>
      </c>
      <c r="H42" s="3">
        <v>152</v>
      </c>
      <c r="I42" s="4">
        <v>81.3</v>
      </c>
      <c r="J42" s="3">
        <v>69</v>
      </c>
      <c r="K42" s="21">
        <f>SUMIF(AH$7:AH$3200,A42,AI$7:AI$3200)+SUMIF(AH$7:AH$3200,VALUE(A42),AI$7:AI$3200)</f>
        <v>50.02</v>
      </c>
      <c r="L42" s="8">
        <f>SUMIF(AH$7:AH$3200,A42,AJ$7:AJ$3200)+SUMIF(AH$7:AH$3200,VALUE(A42),AJ$7:AJ$3200)</f>
        <v>82.15</v>
      </c>
      <c r="M42" s="3">
        <v>4</v>
      </c>
      <c r="N42" s="5">
        <v>0.22</v>
      </c>
      <c r="O42" s="6">
        <v>3.1070000000000002</v>
      </c>
      <c r="P42" s="7">
        <v>1.46749</v>
      </c>
      <c r="Q42" s="7">
        <v>1.482E-2</v>
      </c>
      <c r="R42" s="7">
        <v>6.2890000000000001E-2</v>
      </c>
      <c r="S42" s="7">
        <v>-0.89039000000000001</v>
      </c>
      <c r="T42" s="7">
        <v>-0.73965999999999998</v>
      </c>
      <c r="U42" s="8">
        <v>-0.70650999999999997</v>
      </c>
      <c r="V42">
        <f>(G42-G$1)/G$2</f>
        <v>1.4707763449430129</v>
      </c>
      <c r="W42">
        <f>((65.293683+0.320947*G42) - I42)/3.708847</f>
        <v>6.2984857558156318E-2</v>
      </c>
      <c r="X42">
        <f t="shared" si="2"/>
        <v>1.4834717879282562</v>
      </c>
      <c r="Y42">
        <f t="shared" si="3"/>
        <v>-0.21638748106891617</v>
      </c>
      <c r="Z42" s="5">
        <v>-0.79</v>
      </c>
      <c r="AA42" s="8">
        <v>3</v>
      </c>
      <c r="AB42" s="8"/>
      <c r="AC42" s="18">
        <f t="shared" si="4"/>
        <v>-0.7879787974988306</v>
      </c>
      <c r="AD42" s="18">
        <f t="shared" si="5"/>
        <v>-1.0546556931406599</v>
      </c>
      <c r="AE42" s="20">
        <f t="shared" si="6"/>
        <v>-0.26667689564182928</v>
      </c>
      <c r="AF42" s="8"/>
      <c r="AH42" s="19" t="s">
        <v>704</v>
      </c>
      <c r="AI42">
        <v>40.21</v>
      </c>
      <c r="AJ42">
        <v>78.27</v>
      </c>
    </row>
    <row r="43" spans="1:36">
      <c r="A43" s="2" t="s">
        <v>704</v>
      </c>
      <c r="B43" s="1" t="s">
        <v>634</v>
      </c>
      <c r="C43" s="1" t="s">
        <v>705</v>
      </c>
      <c r="D43" s="3">
        <v>6</v>
      </c>
      <c r="E43" s="3">
        <v>6</v>
      </c>
      <c r="F43" s="3">
        <v>5</v>
      </c>
      <c r="G43" s="4">
        <v>41.1</v>
      </c>
      <c r="H43" s="3">
        <v>130</v>
      </c>
      <c r="I43" s="4">
        <v>78.599999999999994</v>
      </c>
      <c r="J43" s="3">
        <v>66</v>
      </c>
      <c r="K43" s="21">
        <f>SUMIF(AH$7:AH$3200,A43,AI$7:AI$3200)+SUMIF(AH$7:AH$3200,VALUE(A43),AI$7:AI$3200)</f>
        <v>40.21</v>
      </c>
      <c r="L43" s="8">
        <f>SUMIF(AH$7:AH$3200,A43,AJ$7:AJ$3200)+SUMIF(AH$7:AH$3200,VALUE(A43),AJ$7:AJ$3200)</f>
        <v>78.27</v>
      </c>
      <c r="M43" s="3">
        <v>16</v>
      </c>
      <c r="N43" s="5">
        <v>4.26</v>
      </c>
      <c r="O43" s="6">
        <v>6.0549999999999997</v>
      </c>
      <c r="P43" s="7">
        <v>0.68159999999999998</v>
      </c>
      <c r="Q43" s="7">
        <v>-0.64758000000000004</v>
      </c>
      <c r="R43" s="7">
        <v>-2.938E-2</v>
      </c>
      <c r="S43" s="7">
        <v>-0.68501999999999996</v>
      </c>
      <c r="T43" s="7">
        <v>1.0803499999999999</v>
      </c>
      <c r="U43" s="8">
        <v>0.85402</v>
      </c>
      <c r="V43">
        <f>(G43-G$1)/G$2</f>
        <v>0.68091426776670894</v>
      </c>
      <c r="W43">
        <f>((65.293683+0.320947*G43) - I43)/3.708847</f>
        <v>-3.1113523960408385E-2</v>
      </c>
      <c r="X43">
        <f t="shared" si="2"/>
        <v>0.6050290153116491</v>
      </c>
      <c r="Y43">
        <f t="shared" si="3"/>
        <v>-1.9153696553131185E-2</v>
      </c>
      <c r="Z43" s="5">
        <v>1.25</v>
      </c>
      <c r="AA43" s="8">
        <v>4</v>
      </c>
      <c r="AB43" s="8"/>
      <c r="AC43" s="18">
        <f t="shared" si="4"/>
        <v>1.2515707438063006</v>
      </c>
      <c r="AD43" s="18">
        <f t="shared" si="5"/>
        <v>1.1876453187585179</v>
      </c>
      <c r="AE43" s="20">
        <f t="shared" si="6"/>
        <v>-6.3925425047782758E-2</v>
      </c>
      <c r="AF43" s="8"/>
      <c r="AH43" s="19" t="s">
        <v>706</v>
      </c>
      <c r="AI43">
        <v>43.47</v>
      </c>
      <c r="AJ43">
        <v>80.63</v>
      </c>
    </row>
    <row r="44" spans="1:36">
      <c r="A44" s="2" t="s">
        <v>706</v>
      </c>
      <c r="B44" s="1" t="s">
        <v>634</v>
      </c>
      <c r="C44" s="1" t="s">
        <v>707</v>
      </c>
      <c r="D44" s="3">
        <v>6</v>
      </c>
      <c r="E44" s="3">
        <v>2</v>
      </c>
      <c r="F44" s="3">
        <v>2</v>
      </c>
      <c r="G44" s="4">
        <v>44.2</v>
      </c>
      <c r="H44" s="3">
        <v>130</v>
      </c>
      <c r="I44" s="4">
        <v>79.900000000000006</v>
      </c>
      <c r="J44" s="3">
        <v>66</v>
      </c>
      <c r="K44" s="21">
        <f>SUMIF(AH$7:AH$3200,A44,AI$7:AI$3200)+SUMIF(AH$7:AH$3200,VALUE(A44),AI$7:AI$3200)</f>
        <v>43.47</v>
      </c>
      <c r="L44" s="8">
        <f>SUMIF(AH$7:AH$3200,A44,AJ$7:AJ$3200)+SUMIF(AH$7:AH$3200,VALUE(A44),AJ$7:AJ$3200)</f>
        <v>80.63</v>
      </c>
      <c r="M44" s="3">
        <v>15</v>
      </c>
      <c r="N44" s="5">
        <v>1</v>
      </c>
      <c r="O44" s="6">
        <v>4.6020000000000003</v>
      </c>
      <c r="P44" s="7">
        <v>0.93805000000000005</v>
      </c>
      <c r="Q44" s="7">
        <v>-0.64758000000000004</v>
      </c>
      <c r="R44" s="7">
        <v>-0.11192000000000001</v>
      </c>
      <c r="S44" s="7">
        <v>-0.68501999999999996</v>
      </c>
      <c r="T44" s="7">
        <v>0.92867999999999995</v>
      </c>
      <c r="U44" s="8">
        <v>8.4849999999999995E-2</v>
      </c>
      <c r="V44">
        <f>(G44-G$1)/G$2</f>
        <v>0.93865873505581876</v>
      </c>
      <c r="W44">
        <f>((65.293683+0.320947*G44) - I44)/3.708847</f>
        <v>-0.11336666085174205</v>
      </c>
      <c r="X44">
        <f t="shared" si="2"/>
        <v>0.89694781640544485</v>
      </c>
      <c r="Y44">
        <f t="shared" si="3"/>
        <v>-0.37336425848787885</v>
      </c>
      <c r="Z44" s="5">
        <v>0.51</v>
      </c>
      <c r="AA44" s="8">
        <v>4</v>
      </c>
      <c r="AB44" s="8"/>
      <c r="AC44" s="18">
        <f t="shared" si="4"/>
        <v>0.50622207420407661</v>
      </c>
      <c r="AD44" s="18">
        <f t="shared" si="5"/>
        <v>0.20451355791756598</v>
      </c>
      <c r="AE44" s="20">
        <f t="shared" si="6"/>
        <v>-0.30170851628651063</v>
      </c>
      <c r="AF44" s="8"/>
      <c r="AH44" s="19" t="s">
        <v>708</v>
      </c>
      <c r="AI44">
        <v>43.09</v>
      </c>
      <c r="AJ44">
        <v>80.94</v>
      </c>
    </row>
    <row r="45" spans="1:36">
      <c r="A45" s="2" t="s">
        <v>708</v>
      </c>
      <c r="B45" s="1" t="s">
        <v>634</v>
      </c>
      <c r="C45" s="1" t="s">
        <v>709</v>
      </c>
      <c r="D45" s="3">
        <v>6</v>
      </c>
      <c r="E45" s="3">
        <v>9</v>
      </c>
      <c r="F45" s="3">
        <v>9</v>
      </c>
      <c r="G45" s="4">
        <v>43.7</v>
      </c>
      <c r="H45" s="3">
        <v>130</v>
      </c>
      <c r="I45" s="4">
        <v>79.599999999999994</v>
      </c>
      <c r="J45" s="3">
        <v>66</v>
      </c>
      <c r="K45" s="21">
        <f>SUMIF(AH$7:AH$3200,A45,AI$7:AI$3200)+SUMIF(AH$7:AH$3200,VALUE(A45),AI$7:AI$3200)</f>
        <v>43.09</v>
      </c>
      <c r="L45" s="8">
        <f>SUMIF(AH$7:AH$3200,A45,AJ$7:AJ$3200)+SUMIF(AH$7:AH$3200,VALUE(A45),AJ$7:AJ$3200)</f>
        <v>80.94</v>
      </c>
      <c r="M45" s="3">
        <v>14</v>
      </c>
      <c r="N45" s="5">
        <v>0.1</v>
      </c>
      <c r="O45" s="6">
        <v>2.3260000000000001</v>
      </c>
      <c r="P45" s="7">
        <v>0.89668999999999999</v>
      </c>
      <c r="Q45" s="7">
        <v>-0.64758000000000004</v>
      </c>
      <c r="R45" s="7">
        <v>-7.4319999999999997E-2</v>
      </c>
      <c r="S45" s="7">
        <v>-0.68501999999999996</v>
      </c>
      <c r="T45" s="7">
        <v>0.77700999999999998</v>
      </c>
      <c r="U45" s="8">
        <v>-1.1196600000000001</v>
      </c>
      <c r="V45">
        <f>(G45-G$1)/G$2</f>
        <v>0.89708704678338169</v>
      </c>
      <c r="W45">
        <f>((65.293683+0.320947*G45) - I45)/3.708847</f>
        <v>-7.5746748248174858E-2</v>
      </c>
      <c r="X45">
        <f t="shared" si="2"/>
        <v>0.86292047149267148</v>
      </c>
      <c r="Y45">
        <f t="shared" si="3"/>
        <v>-0.48983168353938578</v>
      </c>
      <c r="Z45" s="5">
        <v>-0.85</v>
      </c>
      <c r="AA45" s="8">
        <v>3</v>
      </c>
      <c r="AB45" s="8"/>
      <c r="AC45" s="18">
        <f t="shared" si="4"/>
        <v>-0.85390970146479328</v>
      </c>
      <c r="AD45" s="18">
        <f t="shared" si="5"/>
        <v>-1.3021612120467143</v>
      </c>
      <c r="AE45" s="20">
        <f t="shared" si="6"/>
        <v>-0.44825151058192103</v>
      </c>
      <c r="AF45" s="8"/>
      <c r="AH45" s="19" t="s">
        <v>710</v>
      </c>
      <c r="AI45">
        <v>40.29</v>
      </c>
      <c r="AJ45">
        <v>79.489999999999995</v>
      </c>
    </row>
    <row r="46" spans="1:36">
      <c r="A46" s="2" t="s">
        <v>710</v>
      </c>
      <c r="B46" s="1" t="s">
        <v>634</v>
      </c>
      <c r="C46" s="1" t="s">
        <v>711</v>
      </c>
      <c r="D46" s="3">
        <v>6</v>
      </c>
      <c r="E46" s="3">
        <v>3</v>
      </c>
      <c r="F46" s="3">
        <v>2</v>
      </c>
      <c r="G46" s="4">
        <v>41.3</v>
      </c>
      <c r="H46" s="3">
        <v>130</v>
      </c>
      <c r="I46" s="4">
        <v>80.099999999999994</v>
      </c>
      <c r="J46" s="3">
        <v>65</v>
      </c>
      <c r="K46" s="21">
        <f>SUMIF(AH$7:AH$3200,A46,AI$7:AI$3200)+SUMIF(AH$7:AH$3200,VALUE(A46),AI$7:AI$3200)</f>
        <v>40.29</v>
      </c>
      <c r="L46" s="8">
        <f>SUMIF(AH$7:AH$3200,A46,AJ$7:AJ$3200)+SUMIF(AH$7:AH$3200,VALUE(A46),AJ$7:AJ$3200)</f>
        <v>79.489999999999995</v>
      </c>
      <c r="M46" s="3">
        <v>14</v>
      </c>
      <c r="N46" s="5">
        <v>6.86</v>
      </c>
      <c r="O46" s="6">
        <v>6.5309999999999997</v>
      </c>
      <c r="P46" s="7">
        <v>0.69815000000000005</v>
      </c>
      <c r="Q46" s="7">
        <v>-0.64758000000000004</v>
      </c>
      <c r="R46" s="7">
        <v>-0.41547000000000001</v>
      </c>
      <c r="S46" s="7">
        <v>-0.61656</v>
      </c>
      <c r="T46" s="7">
        <v>0.77700999999999998</v>
      </c>
      <c r="U46" s="8">
        <v>1.1061099999999999</v>
      </c>
      <c r="V46">
        <f>(G46-G$1)/G$2</f>
        <v>0.69754294307568343</v>
      </c>
      <c r="W46">
        <f>((65.293683+0.320947*G46) - I46)/3.708847</f>
        <v>-0.41824478065555126</v>
      </c>
      <c r="X46">
        <f t="shared" si="2"/>
        <v>0.61219266687223284</v>
      </c>
      <c r="Y46">
        <f t="shared" si="3"/>
        <v>-0.34117405490169617</v>
      </c>
      <c r="Z46" s="5">
        <v>0.9</v>
      </c>
      <c r="AA46" s="8">
        <v>4</v>
      </c>
      <c r="AB46" s="8"/>
      <c r="AC46" s="18">
        <f t="shared" si="4"/>
        <v>0.89827816242013203</v>
      </c>
      <c r="AD46" s="18">
        <f t="shared" si="5"/>
        <v>0.88999861197053654</v>
      </c>
      <c r="AE46" s="20">
        <f t="shared" si="6"/>
        <v>-8.2795504495954964E-3</v>
      </c>
      <c r="AF46" s="8"/>
      <c r="AH46" s="19" t="s">
        <v>712</v>
      </c>
      <c r="AI46">
        <v>40.49</v>
      </c>
      <c r="AJ46">
        <v>79.23</v>
      </c>
    </row>
    <row r="47" spans="1:36">
      <c r="A47" s="2" t="s">
        <v>712</v>
      </c>
      <c r="B47" s="1" t="s">
        <v>634</v>
      </c>
      <c r="C47" s="1" t="s">
        <v>713</v>
      </c>
      <c r="D47" s="3">
        <v>6</v>
      </c>
      <c r="E47" s="3">
        <v>3</v>
      </c>
      <c r="F47" s="3">
        <v>2</v>
      </c>
      <c r="G47" s="4">
        <v>41.3</v>
      </c>
      <c r="H47" s="3">
        <v>130</v>
      </c>
      <c r="I47" s="4">
        <v>80.099999999999994</v>
      </c>
      <c r="J47" s="3">
        <v>65</v>
      </c>
      <c r="K47" s="21">
        <f>SUMIF(AH$7:AH$3200,A47,AI$7:AI$3200)+SUMIF(AH$7:AH$3200,VALUE(A47),AI$7:AI$3200)</f>
        <v>40.49</v>
      </c>
      <c r="L47" s="8">
        <f>SUMIF(AH$7:AH$3200,A47,AJ$7:AJ$3200)+SUMIF(AH$7:AH$3200,VALUE(A47),AJ$7:AJ$3200)</f>
        <v>79.23</v>
      </c>
      <c r="M47" s="3">
        <v>14</v>
      </c>
      <c r="N47" s="5">
        <v>3.44</v>
      </c>
      <c r="O47" s="6">
        <v>5.84</v>
      </c>
      <c r="P47" s="7">
        <v>0.69815000000000005</v>
      </c>
      <c r="Q47" s="7">
        <v>-0.64758000000000004</v>
      </c>
      <c r="R47" s="7">
        <v>-0.41547000000000001</v>
      </c>
      <c r="S47" s="7">
        <v>-0.61656</v>
      </c>
      <c r="T47" s="7">
        <v>0.77700999999999998</v>
      </c>
      <c r="U47" s="8">
        <v>0.74014999999999997</v>
      </c>
      <c r="V47">
        <f>(G47-G$1)/G$2</f>
        <v>0.69754294307568343</v>
      </c>
      <c r="W47">
        <f>((65.293683+0.320947*G47) - I47)/3.708847</f>
        <v>-0.41824478065555126</v>
      </c>
      <c r="X47">
        <f t="shared" si="2"/>
        <v>0.63010179577369296</v>
      </c>
      <c r="Y47">
        <f t="shared" si="3"/>
        <v>-0.25376430195152205</v>
      </c>
      <c r="Z47" s="5">
        <v>0.54</v>
      </c>
      <c r="AA47" s="8">
        <v>4</v>
      </c>
      <c r="AB47" s="8"/>
      <c r="AC47" s="18">
        <f t="shared" si="4"/>
        <v>0.53231816242013208</v>
      </c>
      <c r="AD47" s="18">
        <f t="shared" si="5"/>
        <v>0.62935749382217077</v>
      </c>
      <c r="AE47" s="20">
        <f t="shared" si="6"/>
        <v>9.7039331402038687E-2</v>
      </c>
      <c r="AF47" s="8"/>
      <c r="AH47" s="19" t="s">
        <v>714</v>
      </c>
      <c r="AI47">
        <v>45.44</v>
      </c>
      <c r="AJ47">
        <v>80.489999999999995</v>
      </c>
    </row>
    <row r="48" spans="1:36">
      <c r="A48" s="2" t="s">
        <v>714</v>
      </c>
      <c r="B48" s="1" t="s">
        <v>634</v>
      </c>
      <c r="C48" s="1" t="s">
        <v>715</v>
      </c>
      <c r="D48" s="3">
        <v>6</v>
      </c>
      <c r="E48" s="3">
        <v>4</v>
      </c>
      <c r="F48" s="3">
        <v>5</v>
      </c>
      <c r="G48" s="4">
        <v>46</v>
      </c>
      <c r="H48" s="3">
        <v>149</v>
      </c>
      <c r="I48" s="4">
        <v>79.7</v>
      </c>
      <c r="J48" s="3">
        <v>67</v>
      </c>
      <c r="K48" s="21">
        <f>SUMIF(AH$7:AH$3200,A48,AI$7:AI$3200)+SUMIF(AH$7:AH$3200,VALUE(A48),AI$7:AI$3200)</f>
        <v>45.44</v>
      </c>
      <c r="L48" s="8">
        <f>SUMIF(AH$7:AH$3200,A48,AJ$7:AJ$3200)+SUMIF(AH$7:AH$3200,VALUE(A48),AJ$7:AJ$3200)</f>
        <v>80.489999999999995</v>
      </c>
      <c r="M48" s="3">
        <v>4</v>
      </c>
      <c r="N48" s="5">
        <v>1.1100000000000001</v>
      </c>
      <c r="O48" s="6">
        <v>4.7080000000000002</v>
      </c>
      <c r="P48" s="7">
        <v>1.0869599999999999</v>
      </c>
      <c r="Q48" s="7">
        <v>-7.5509999999999994E-2</v>
      </c>
      <c r="R48" s="7">
        <v>9.69E-2</v>
      </c>
      <c r="S48" s="7">
        <v>-0.75346999999999997</v>
      </c>
      <c r="T48" s="7">
        <v>-0.73965999999999998</v>
      </c>
      <c r="U48" s="8">
        <v>0.14088999999999999</v>
      </c>
      <c r="V48">
        <f>(G48-G$1)/G$2</f>
        <v>1.0883168128365919</v>
      </c>
      <c r="W48">
        <f>((65.293683+0.320947*G48) - I48)/3.708847</f>
        <v>9.6322388062918693E-2</v>
      </c>
      <c r="X48">
        <f t="shared" si="2"/>
        <v>1.0733527360848245</v>
      </c>
      <c r="Y48">
        <f t="shared" si="3"/>
        <v>-0.16514170576461915</v>
      </c>
      <c r="Z48" s="5">
        <v>-0.24</v>
      </c>
      <c r="AA48" s="8">
        <v>3</v>
      </c>
      <c r="AB48" s="8"/>
      <c r="AC48" s="18">
        <f t="shared" si="4"/>
        <v>-0.24311079910048936</v>
      </c>
      <c r="AD48" s="18">
        <f t="shared" si="5"/>
        <v>-0.51953896967979463</v>
      </c>
      <c r="AE48" s="20">
        <f t="shared" si="6"/>
        <v>-0.27642817057930524</v>
      </c>
      <c r="AF48" s="8"/>
      <c r="AH48" s="19" t="s">
        <v>716</v>
      </c>
      <c r="AI48">
        <v>40.36</v>
      </c>
      <c r="AJ48">
        <v>79.59</v>
      </c>
    </row>
    <row r="49" spans="1:36">
      <c r="A49" s="2" t="s">
        <v>716</v>
      </c>
      <c r="B49" s="1" t="s">
        <v>634</v>
      </c>
      <c r="C49" s="1" t="s">
        <v>717</v>
      </c>
      <c r="D49" s="3">
        <v>6</v>
      </c>
      <c r="E49" s="3">
        <v>2</v>
      </c>
      <c r="F49" s="3">
        <v>2</v>
      </c>
      <c r="G49" s="4">
        <v>41.2</v>
      </c>
      <c r="H49" s="3">
        <v>130</v>
      </c>
      <c r="I49" s="4">
        <v>79.2</v>
      </c>
      <c r="J49" s="3">
        <v>65</v>
      </c>
      <c r="K49" s="21">
        <f>SUMIF(AH$7:AH$3200,A49,AI$7:AI$3200)+SUMIF(AH$7:AH$3200,VALUE(A49),AI$7:AI$3200)</f>
        <v>40.36</v>
      </c>
      <c r="L49" s="8">
        <f>SUMIF(AH$7:AH$3200,A49,AJ$7:AJ$3200)+SUMIF(AH$7:AH$3200,VALUE(A49),AJ$7:AJ$3200)</f>
        <v>79.59</v>
      </c>
      <c r="M49" s="3">
        <v>4</v>
      </c>
      <c r="N49" s="5">
        <v>6.43</v>
      </c>
      <c r="O49" s="6">
        <v>6.4660000000000002</v>
      </c>
      <c r="P49" s="7">
        <v>0.68986999999999998</v>
      </c>
      <c r="Q49" s="7">
        <v>-0.64758000000000004</v>
      </c>
      <c r="R49" s="7">
        <v>-0.18209</v>
      </c>
      <c r="S49" s="7">
        <v>-0.61656</v>
      </c>
      <c r="T49" s="7">
        <v>-0.73965999999999998</v>
      </c>
      <c r="U49" s="8">
        <v>1.0716600000000001</v>
      </c>
      <c r="V49">
        <f>(G49-G$1)/G$2</f>
        <v>0.68922860542119646</v>
      </c>
      <c r="W49">
        <f>((65.293683+0.320947*G49) - I49)/3.708847</f>
        <v>-0.18423531625866355</v>
      </c>
      <c r="X49">
        <f t="shared" si="2"/>
        <v>0.61846086198774386</v>
      </c>
      <c r="Y49">
        <f t="shared" si="3"/>
        <v>-0.36207912593860103</v>
      </c>
      <c r="Z49" s="5">
        <v>-0.42</v>
      </c>
      <c r="AA49" s="8">
        <v>3</v>
      </c>
      <c r="AB49" s="8"/>
      <c r="AC49" s="18">
        <f t="shared" si="4"/>
        <v>-0.42714671083746714</v>
      </c>
      <c r="AD49" s="18">
        <f t="shared" si="5"/>
        <v>-0.67575826395085703</v>
      </c>
      <c r="AE49" s="20">
        <f t="shared" si="6"/>
        <v>-0.24861155311338989</v>
      </c>
      <c r="AF49" s="8"/>
      <c r="AH49" s="19" t="s">
        <v>718</v>
      </c>
      <c r="AI49">
        <v>47.21</v>
      </c>
      <c r="AJ49">
        <v>82.2</v>
      </c>
    </row>
    <row r="50" spans="1:36">
      <c r="A50" s="2" t="s">
        <v>718</v>
      </c>
      <c r="B50" s="1" t="s">
        <v>634</v>
      </c>
      <c r="C50" s="1" t="s">
        <v>719</v>
      </c>
      <c r="D50" s="3">
        <v>6</v>
      </c>
      <c r="E50" s="3">
        <v>8</v>
      </c>
      <c r="F50" s="3">
        <v>6</v>
      </c>
      <c r="G50" s="4">
        <v>47.5</v>
      </c>
      <c r="H50" s="3">
        <v>149</v>
      </c>
      <c r="I50" s="4">
        <v>81</v>
      </c>
      <c r="J50" s="3">
        <v>67</v>
      </c>
      <c r="K50" s="21">
        <f>SUMIF(AH$7:AH$3200,A50,AI$7:AI$3200)+SUMIF(AH$7:AH$3200,VALUE(A50),AI$7:AI$3200)</f>
        <v>47.21</v>
      </c>
      <c r="L50" s="8">
        <f>SUMIF(AH$7:AH$3200,A50,AJ$7:AJ$3200)+SUMIF(AH$7:AH$3200,VALUE(A50),AJ$7:AJ$3200)</f>
        <v>82.2</v>
      </c>
      <c r="M50" s="3">
        <v>4</v>
      </c>
      <c r="N50" s="5">
        <v>0.98</v>
      </c>
      <c r="O50" s="6">
        <v>4.5830000000000002</v>
      </c>
      <c r="P50" s="7">
        <v>1.2110399999999999</v>
      </c>
      <c r="Q50" s="7">
        <v>-7.5509999999999994E-2</v>
      </c>
      <c r="R50" s="7">
        <v>-0.12345</v>
      </c>
      <c r="S50" s="7">
        <v>-0.75346999999999997</v>
      </c>
      <c r="T50" s="7">
        <v>-0.73965999999999998</v>
      </c>
      <c r="U50" s="8">
        <v>7.4800000000000005E-2</v>
      </c>
      <c r="V50">
        <f>(G50-G$1)/G$2</f>
        <v>1.2130318776539031</v>
      </c>
      <c r="W50">
        <f>((65.293683+0.320947*G50) - I50)/3.708847</f>
        <v>-0.12438757921262118</v>
      </c>
      <c r="X50">
        <f t="shared" si="2"/>
        <v>1.2318485268627448</v>
      </c>
      <c r="Y50">
        <f t="shared" si="3"/>
        <v>-0.47303356811429509</v>
      </c>
      <c r="Z50" s="5">
        <v>-0.41</v>
      </c>
      <c r="AA50" s="8">
        <v>3</v>
      </c>
      <c r="AB50" s="8"/>
      <c r="AC50" s="18">
        <f t="shared" si="4"/>
        <v>-0.40519570155871809</v>
      </c>
      <c r="AD50" s="18">
        <f t="shared" si="5"/>
        <v>-0.73502504125155022</v>
      </c>
      <c r="AE50" s="20">
        <f t="shared" si="6"/>
        <v>-0.32982933969283212</v>
      </c>
      <c r="AF50" s="8"/>
      <c r="AH50" s="19" t="s">
        <v>720</v>
      </c>
      <c r="AI50">
        <v>46.28</v>
      </c>
      <c r="AJ50">
        <v>81.38</v>
      </c>
    </row>
    <row r="51" spans="1:36">
      <c r="A51" s="2" t="s">
        <v>720</v>
      </c>
      <c r="B51" s="1" t="s">
        <v>634</v>
      </c>
      <c r="C51" s="1" t="s">
        <v>721</v>
      </c>
      <c r="D51" s="3">
        <v>6</v>
      </c>
      <c r="E51" s="3">
        <v>6</v>
      </c>
      <c r="F51" s="3">
        <v>5</v>
      </c>
      <c r="G51" s="4">
        <v>47.8</v>
      </c>
      <c r="H51" s="3">
        <v>149</v>
      </c>
      <c r="I51" s="4">
        <v>80.2</v>
      </c>
      <c r="J51" s="3">
        <v>67</v>
      </c>
      <c r="K51" s="21">
        <f>SUMIF(AH$7:AH$3200,A51,AI$7:AI$3200)+SUMIF(AH$7:AH$3200,VALUE(A51),AI$7:AI$3200)</f>
        <v>46.28</v>
      </c>
      <c r="L51" s="8">
        <f>SUMIF(AH$7:AH$3200,A51,AJ$7:AJ$3200)+SUMIF(AH$7:AH$3200,VALUE(A51),AJ$7:AJ$3200)</f>
        <v>81.38</v>
      </c>
      <c r="M51" s="3">
        <v>4</v>
      </c>
      <c r="N51" s="5">
        <v>0.44</v>
      </c>
      <c r="O51" s="6">
        <v>3.7919999999999998</v>
      </c>
      <c r="P51" s="7">
        <v>1.23586</v>
      </c>
      <c r="Q51" s="7">
        <v>-7.5509999999999994E-2</v>
      </c>
      <c r="R51" s="7">
        <v>0.11749</v>
      </c>
      <c r="S51" s="7">
        <v>-0.75346999999999997</v>
      </c>
      <c r="T51" s="7">
        <v>-0.73965999999999998</v>
      </c>
      <c r="U51" s="8">
        <v>-0.34370000000000001</v>
      </c>
      <c r="V51">
        <f>(G51-G$1)/G$2</f>
        <v>1.2379748906173651</v>
      </c>
      <c r="W51">
        <f>((65.293683+0.320947*G51) - I51)/3.708847</f>
        <v>0.11727353541410469</v>
      </c>
      <c r="X51">
        <f t="shared" si="2"/>
        <v>1.1485710774709563</v>
      </c>
      <c r="Y51">
        <f t="shared" si="3"/>
        <v>-0.33241863037218805</v>
      </c>
      <c r="Z51" s="5">
        <v>-0.56000000000000005</v>
      </c>
      <c r="AA51" s="8">
        <v>3</v>
      </c>
      <c r="AB51" s="8"/>
      <c r="AC51" s="18">
        <f t="shared" si="4"/>
        <v>-0.55709157396853004</v>
      </c>
      <c r="AD51" s="18">
        <f t="shared" si="5"/>
        <v>-1.0961875529012317</v>
      </c>
      <c r="AE51" s="20">
        <f t="shared" si="6"/>
        <v>-0.53909597893270167</v>
      </c>
      <c r="AF51" s="8"/>
      <c r="AH51" s="19" t="s">
        <v>722</v>
      </c>
      <c r="AI51">
        <v>40.47</v>
      </c>
      <c r="AJ51">
        <v>79.58</v>
      </c>
    </row>
    <row r="52" spans="1:36">
      <c r="A52" s="2" t="s">
        <v>722</v>
      </c>
      <c r="B52" s="1" t="s">
        <v>634</v>
      </c>
      <c r="C52" s="1" t="s">
        <v>723</v>
      </c>
      <c r="D52" s="3">
        <v>6</v>
      </c>
      <c r="E52" s="3">
        <v>2</v>
      </c>
      <c r="F52" s="3">
        <v>2</v>
      </c>
      <c r="G52" s="4">
        <v>40.9</v>
      </c>
      <c r="H52" s="3">
        <v>130</v>
      </c>
      <c r="I52" s="4">
        <v>79.5</v>
      </c>
      <c r="J52" s="3">
        <v>65</v>
      </c>
      <c r="K52" s="21">
        <f>SUMIF(AH$7:AH$3200,A52,AI$7:AI$3200)+SUMIF(AH$7:AH$3200,VALUE(A52),AI$7:AI$3200)</f>
        <v>40.47</v>
      </c>
      <c r="L52" s="8">
        <f>SUMIF(AH$7:AH$3200,A52,AJ$7:AJ$3200)+SUMIF(AH$7:AH$3200,VALUE(A52),AJ$7:AJ$3200)</f>
        <v>79.58</v>
      </c>
      <c r="M52" s="3">
        <v>6</v>
      </c>
      <c r="N52" s="5">
        <v>0.98</v>
      </c>
      <c r="O52" s="6">
        <v>4.58</v>
      </c>
      <c r="P52" s="7">
        <v>0.66505000000000003</v>
      </c>
      <c r="Q52" s="7">
        <v>-0.64758000000000004</v>
      </c>
      <c r="R52" s="7">
        <v>-0.28860000000000002</v>
      </c>
      <c r="S52" s="7">
        <v>-0.61656</v>
      </c>
      <c r="T52" s="7">
        <v>-0.43633</v>
      </c>
      <c r="U52" s="8">
        <v>7.356E-2</v>
      </c>
      <c r="V52">
        <f>(G52-G$1)/G$2</f>
        <v>0.66428559245773389</v>
      </c>
      <c r="W52">
        <f>((65.293683+0.320947*G52) - I52)/3.708847</f>
        <v>-0.29108364405433768</v>
      </c>
      <c r="X52">
        <f t="shared" si="2"/>
        <v>0.62831088288354675</v>
      </c>
      <c r="Y52">
        <f t="shared" si="3"/>
        <v>-0.34986396311306295</v>
      </c>
      <c r="Z52" s="5">
        <v>-1.25</v>
      </c>
      <c r="AA52" s="8">
        <v>3</v>
      </c>
      <c r="AB52" s="8"/>
      <c r="AC52" s="18">
        <f t="shared" si="4"/>
        <v>-1.2537080515966039</v>
      </c>
      <c r="AD52" s="18">
        <f t="shared" si="5"/>
        <v>-1.3484630802295161</v>
      </c>
      <c r="AE52" s="20">
        <f t="shared" si="6"/>
        <v>-9.4755028632912186E-2</v>
      </c>
      <c r="AF52" s="8"/>
      <c r="AH52" s="19" t="s">
        <v>724</v>
      </c>
      <c r="AI52">
        <v>46.37</v>
      </c>
      <c r="AJ52">
        <v>81.489999999999995</v>
      </c>
    </row>
    <row r="53" spans="1:36">
      <c r="A53" s="2" t="s">
        <v>724</v>
      </c>
      <c r="B53" s="1" t="s">
        <v>634</v>
      </c>
      <c r="C53" s="1" t="s">
        <v>725</v>
      </c>
      <c r="D53" s="3">
        <v>6</v>
      </c>
      <c r="E53" s="3">
        <v>7</v>
      </c>
      <c r="F53" s="3">
        <v>8</v>
      </c>
      <c r="G53" s="4">
        <v>47.4</v>
      </c>
      <c r="H53" s="3">
        <v>149</v>
      </c>
      <c r="I53" s="4">
        <v>81.099999999999994</v>
      </c>
      <c r="J53" s="3">
        <v>67</v>
      </c>
      <c r="K53" s="21">
        <f>SUMIF(AH$7:AH$3200,A53,AI$7:AI$3200)+SUMIF(AH$7:AH$3200,VALUE(A53),AI$7:AI$3200)</f>
        <v>46.37</v>
      </c>
      <c r="L53" s="8">
        <f>SUMIF(AH$7:AH$3200,A53,AJ$7:AJ$3200)+SUMIF(AH$7:AH$3200,VALUE(A53),AJ$7:AJ$3200)</f>
        <v>81.489999999999995</v>
      </c>
      <c r="M53" s="3">
        <v>4</v>
      </c>
      <c r="N53" s="5">
        <v>0.59</v>
      </c>
      <c r="O53" s="6">
        <v>4.0780000000000003</v>
      </c>
      <c r="P53" s="7">
        <v>1.2027699999999999</v>
      </c>
      <c r="Q53" s="7">
        <v>-7.5509999999999994E-2</v>
      </c>
      <c r="R53" s="7">
        <v>-0.15895000000000001</v>
      </c>
      <c r="S53" s="7">
        <v>-0.75346999999999997</v>
      </c>
      <c r="T53" s="7">
        <v>-0.73965999999999998</v>
      </c>
      <c r="U53" s="8">
        <v>-0.19255</v>
      </c>
      <c r="V53">
        <f>(G53-G$1)/G$2</f>
        <v>1.2047175399994157</v>
      </c>
      <c r="W53">
        <f>((65.293683+0.320947*G53) - I53)/3.708847</f>
        <v>-0.1600036884778446</v>
      </c>
      <c r="X53">
        <f t="shared" si="2"/>
        <v>1.156630185476613</v>
      </c>
      <c r="Y53">
        <f t="shared" si="3"/>
        <v>-0.35428924676590806</v>
      </c>
      <c r="Z53" s="5">
        <v>-0.72</v>
      </c>
      <c r="AA53" s="8">
        <v>3</v>
      </c>
      <c r="AB53" s="8"/>
      <c r="AC53" s="18">
        <f t="shared" si="4"/>
        <v>-0.71647614847842889</v>
      </c>
      <c r="AD53" s="18">
        <f t="shared" si="5"/>
        <v>-0.95884906128929492</v>
      </c>
      <c r="AE53" s="20">
        <f t="shared" si="6"/>
        <v>-0.24237291281086604</v>
      </c>
      <c r="AF53" s="8"/>
      <c r="AH53" s="19" t="s">
        <v>726</v>
      </c>
      <c r="AI53">
        <v>41.45</v>
      </c>
      <c r="AJ53">
        <v>79.62</v>
      </c>
    </row>
    <row r="54" spans="1:36">
      <c r="A54" s="2" t="s">
        <v>726</v>
      </c>
      <c r="B54" s="1" t="s">
        <v>634</v>
      </c>
      <c r="C54" s="1" t="s">
        <v>727</v>
      </c>
      <c r="D54" s="3">
        <v>6</v>
      </c>
      <c r="E54" s="3">
        <v>7</v>
      </c>
      <c r="F54" s="3">
        <v>8</v>
      </c>
      <c r="G54" s="4">
        <v>41.4</v>
      </c>
      <c r="H54" s="3">
        <v>130</v>
      </c>
      <c r="I54" s="4">
        <v>78.2</v>
      </c>
      <c r="J54" s="3">
        <v>66</v>
      </c>
      <c r="K54" s="21">
        <f>SUMIF(AH$7:AH$3200,A54,AI$7:AI$3200)+SUMIF(AH$7:AH$3200,VALUE(A54),AI$7:AI$3200)</f>
        <v>41.45</v>
      </c>
      <c r="L54" s="8">
        <f>SUMIF(AH$7:AH$3200,A54,AJ$7:AJ$3200)+SUMIF(AH$7:AH$3200,VALUE(A54),AJ$7:AJ$3200)</f>
        <v>79.62</v>
      </c>
      <c r="M54" s="3">
        <v>14</v>
      </c>
      <c r="N54" s="5">
        <v>0.28999999999999998</v>
      </c>
      <c r="O54" s="6">
        <v>3.3690000000000002</v>
      </c>
      <c r="P54" s="7">
        <v>0.70642000000000005</v>
      </c>
      <c r="Q54" s="7">
        <v>-0.64758000000000004</v>
      </c>
      <c r="R54" s="7">
        <v>0.10401000000000001</v>
      </c>
      <c r="S54" s="7">
        <v>-0.68501999999999996</v>
      </c>
      <c r="T54" s="7">
        <v>0.77700999999999998</v>
      </c>
      <c r="U54" s="8">
        <v>-0.56772</v>
      </c>
      <c r="V54">
        <f>(G54-G$1)/G$2</f>
        <v>0.70585728073017096</v>
      </c>
      <c r="W54">
        <f>((65.293683+0.320947*G54) - I54)/3.708847</f>
        <v>0.10269736120147149</v>
      </c>
      <c r="X54">
        <f t="shared" si="2"/>
        <v>0.7160656145007005</v>
      </c>
      <c r="Y54">
        <f t="shared" si="3"/>
        <v>-0.27584417744921796</v>
      </c>
      <c r="Z54" s="5">
        <v>-0.31</v>
      </c>
      <c r="AA54" s="8">
        <v>3</v>
      </c>
      <c r="AB54" s="8"/>
      <c r="AC54" s="18">
        <f t="shared" si="4"/>
        <v>-0.31475535806835753</v>
      </c>
      <c r="AD54" s="18">
        <f t="shared" si="5"/>
        <v>-0.6830885629485175</v>
      </c>
      <c r="AE54" s="20">
        <f t="shared" si="6"/>
        <v>-0.36833320488015997</v>
      </c>
      <c r="AF54" s="8"/>
      <c r="AH54" s="19" t="s">
        <v>728</v>
      </c>
      <c r="AI54">
        <v>41.54</v>
      </c>
      <c r="AJ54">
        <v>79.36</v>
      </c>
    </row>
    <row r="55" spans="1:36">
      <c r="A55" s="2" t="s">
        <v>728</v>
      </c>
      <c r="B55" s="1" t="s">
        <v>634</v>
      </c>
      <c r="C55" s="1" t="s">
        <v>729</v>
      </c>
      <c r="D55" s="3">
        <v>6</v>
      </c>
      <c r="E55" s="3">
        <v>4</v>
      </c>
      <c r="F55" s="3">
        <v>5</v>
      </c>
      <c r="G55" s="4">
        <v>40.9</v>
      </c>
      <c r="H55" s="3">
        <v>130</v>
      </c>
      <c r="I55" s="4">
        <v>77.599999999999994</v>
      </c>
      <c r="J55" s="3">
        <v>66</v>
      </c>
      <c r="K55" s="21">
        <f>SUMIF(AH$7:AH$3200,A55,AI$7:AI$3200)+SUMIF(AH$7:AH$3200,VALUE(A55),AI$7:AI$3200)</f>
        <v>41.54</v>
      </c>
      <c r="L55" s="8">
        <f>SUMIF(AH$7:AH$3200,A55,AJ$7:AJ$3200)+SUMIF(AH$7:AH$3200,VALUE(A55),AJ$7:AJ$3200)</f>
        <v>79.36</v>
      </c>
      <c r="M55" s="3">
        <v>6</v>
      </c>
      <c r="N55" s="5">
        <v>9</v>
      </c>
      <c r="O55" s="6">
        <v>6.8029999999999999</v>
      </c>
      <c r="P55" s="7">
        <v>0.66505000000000003</v>
      </c>
      <c r="Q55" s="7">
        <v>-0.64758000000000004</v>
      </c>
      <c r="R55" s="7">
        <v>0.22228000000000001</v>
      </c>
      <c r="S55" s="7">
        <v>-0.68501999999999996</v>
      </c>
      <c r="T55" s="7">
        <v>-0.43633</v>
      </c>
      <c r="U55" s="8">
        <v>1.2499499999999999</v>
      </c>
      <c r="V55">
        <f>(G55-G$1)/G$2</f>
        <v>0.66428559245773389</v>
      </c>
      <c r="W55">
        <f>((65.293683+0.320947*G55) - I55)/3.708847</f>
        <v>0.22120494590367509</v>
      </c>
      <c r="X55">
        <f t="shared" si="2"/>
        <v>0.72412472250635707</v>
      </c>
      <c r="Y55">
        <f t="shared" si="3"/>
        <v>-0.19795333158795561</v>
      </c>
      <c r="Z55" s="5">
        <v>0.37</v>
      </c>
      <c r="AA55" s="8">
        <v>4</v>
      </c>
      <c r="AB55" s="8"/>
      <c r="AC55" s="18">
        <f t="shared" si="4"/>
        <v>0.3665105383614089</v>
      </c>
      <c r="AD55" s="18">
        <f t="shared" si="5"/>
        <v>7.1913909184013747E-3</v>
      </c>
      <c r="AE55" s="20">
        <f t="shared" si="6"/>
        <v>-0.35931914744300752</v>
      </c>
      <c r="AF55" s="8"/>
      <c r="AH55" s="19" t="s">
        <v>730</v>
      </c>
      <c r="AI55">
        <v>50.67</v>
      </c>
      <c r="AJ55">
        <v>82.29</v>
      </c>
    </row>
    <row r="56" spans="1:36">
      <c r="A56" s="2" t="s">
        <v>730</v>
      </c>
      <c r="B56" s="1" t="s">
        <v>634</v>
      </c>
      <c r="C56" s="1" t="s">
        <v>731</v>
      </c>
      <c r="D56" s="3">
        <v>6</v>
      </c>
      <c r="E56" s="3">
        <v>2</v>
      </c>
      <c r="F56" s="3">
        <v>2</v>
      </c>
      <c r="G56" s="4">
        <v>51.2</v>
      </c>
      <c r="H56" s="3">
        <v>152</v>
      </c>
      <c r="I56" s="4">
        <v>81.599999999999994</v>
      </c>
      <c r="J56" s="3">
        <v>72</v>
      </c>
      <c r="K56" s="21">
        <f>SUMIF(AH$7:AH$3200,A56,AI$7:AI$3200)+SUMIF(AH$7:AH$3200,VALUE(A56),AI$7:AI$3200)</f>
        <v>50.67</v>
      </c>
      <c r="L56" s="8">
        <f>SUMIF(AH$7:AH$3200,A56,AJ$7:AJ$3200)+SUMIF(AH$7:AH$3200,VALUE(A56),AJ$7:AJ$3200)</f>
        <v>82.29</v>
      </c>
      <c r="M56" s="3">
        <v>4</v>
      </c>
      <c r="N56" s="5">
        <v>24.98</v>
      </c>
      <c r="O56" s="6">
        <v>7.8230000000000004</v>
      </c>
      <c r="P56" s="7">
        <v>1.5171300000000001</v>
      </c>
      <c r="Q56" s="7">
        <v>1.482E-2</v>
      </c>
      <c r="R56" s="7">
        <v>3.39E-2</v>
      </c>
      <c r="S56" s="7">
        <v>-1.0957600000000001</v>
      </c>
      <c r="T56" s="7">
        <v>-0.73965999999999998</v>
      </c>
      <c r="U56" s="8">
        <v>1.79023</v>
      </c>
      <c r="V56">
        <f>(G56-G$1)/G$2</f>
        <v>1.5206623708699376</v>
      </c>
      <c r="W56">
        <f>((65.293683+0.320947*G56) - I56)/3.708847</f>
        <v>3.4018496853606819E-2</v>
      </c>
      <c r="X56">
        <f t="shared" si="2"/>
        <v>1.5416764568580008</v>
      </c>
      <c r="Y56">
        <f t="shared" si="3"/>
        <v>-0.1978869740380238</v>
      </c>
      <c r="Z56" s="5">
        <v>1.52</v>
      </c>
      <c r="AA56" s="8">
        <v>4</v>
      </c>
      <c r="AB56" s="8"/>
      <c r="AC56" s="18">
        <f t="shared" si="4"/>
        <v>1.5243108677235444</v>
      </c>
      <c r="AD56" s="18">
        <f t="shared" si="5"/>
        <v>1.313419482819977</v>
      </c>
      <c r="AE56" s="20">
        <f t="shared" si="6"/>
        <v>-0.2108913849035674</v>
      </c>
      <c r="AF56" s="8"/>
      <c r="AH56" s="19" t="s">
        <v>732</v>
      </c>
      <c r="AI56">
        <v>48.86</v>
      </c>
      <c r="AJ56">
        <v>81.62</v>
      </c>
    </row>
    <row r="57" spans="1:36">
      <c r="A57" s="2" t="s">
        <v>732</v>
      </c>
      <c r="B57" s="1" t="s">
        <v>634</v>
      </c>
      <c r="C57" s="1" t="s">
        <v>733</v>
      </c>
      <c r="D57" s="3">
        <v>6</v>
      </c>
      <c r="E57" s="3">
        <v>7</v>
      </c>
      <c r="F57" s="3">
        <v>8</v>
      </c>
      <c r="G57" s="4">
        <v>48.4</v>
      </c>
      <c r="H57" s="3">
        <v>152</v>
      </c>
      <c r="I57" s="4">
        <v>80.5</v>
      </c>
      <c r="J57" s="3">
        <v>69</v>
      </c>
      <c r="K57" s="21">
        <f>SUMIF(AH$7:AH$3200,A57,AI$7:AI$3200)+SUMIF(AH$7:AH$3200,VALUE(A57),AI$7:AI$3200)</f>
        <v>48.86</v>
      </c>
      <c r="L57" s="8">
        <f>SUMIF(AH$7:AH$3200,A57,AJ$7:AJ$3200)+SUMIF(AH$7:AH$3200,VALUE(A57),AJ$7:AJ$3200)</f>
        <v>81.62</v>
      </c>
      <c r="M57" s="3">
        <v>14</v>
      </c>
      <c r="N57" s="5">
        <v>0.84</v>
      </c>
      <c r="O57" s="6">
        <v>4.4260000000000002</v>
      </c>
      <c r="P57" s="7">
        <v>1.2855000000000001</v>
      </c>
      <c r="Q57" s="7">
        <v>1.482E-2</v>
      </c>
      <c r="R57" s="7">
        <v>8.8510000000000005E-2</v>
      </c>
      <c r="S57" s="7">
        <v>-0.89039000000000001</v>
      </c>
      <c r="T57" s="7">
        <v>0.77700999999999998</v>
      </c>
      <c r="U57" s="8">
        <v>-8.1099999999999992E-3</v>
      </c>
      <c r="V57">
        <f>(G57-G$1)/G$2</f>
        <v>1.2878609165442896</v>
      </c>
      <c r="W57">
        <f>((65.293683+0.320947*G57) - I57)/3.708847</f>
        <v>8.830717470955135E-2</v>
      </c>
      <c r="X57">
        <f t="shared" si="2"/>
        <v>1.3795988402997887</v>
      </c>
      <c r="Y57">
        <f t="shared" si="3"/>
        <v>-0.17386712905655222</v>
      </c>
      <c r="Z57" s="5">
        <v>1.27</v>
      </c>
      <c r="AA57" s="8">
        <v>4</v>
      </c>
      <c r="AB57" s="8"/>
      <c r="AC57" s="18">
        <f t="shared" si="4"/>
        <v>1.2694980912538409</v>
      </c>
      <c r="AD57" s="18">
        <f t="shared" si="5"/>
        <v>1.0990617112432364</v>
      </c>
      <c r="AE57" s="20">
        <f t="shared" si="6"/>
        <v>-0.17043638001060457</v>
      </c>
      <c r="AF57" s="8"/>
      <c r="AH57" s="19" t="s">
        <v>734</v>
      </c>
      <c r="AI57">
        <v>47.09</v>
      </c>
      <c r="AJ57">
        <v>81.97</v>
      </c>
    </row>
    <row r="58" spans="1:36">
      <c r="A58" s="2" t="s">
        <v>734</v>
      </c>
      <c r="B58" s="1" t="s">
        <v>634</v>
      </c>
      <c r="C58" s="1" t="s">
        <v>735</v>
      </c>
      <c r="D58" s="3">
        <v>6</v>
      </c>
      <c r="E58" s="3">
        <v>2</v>
      </c>
      <c r="F58" s="3">
        <v>2</v>
      </c>
      <c r="G58" s="4">
        <v>47.5</v>
      </c>
      <c r="H58" s="3">
        <v>149</v>
      </c>
      <c r="I58" s="4">
        <v>81</v>
      </c>
      <c r="J58" s="3">
        <v>67</v>
      </c>
      <c r="K58" s="21">
        <f>SUMIF(AH$7:AH$3200,A58,AI$7:AI$3200)+SUMIF(AH$7:AH$3200,VALUE(A58),AI$7:AI$3200)</f>
        <v>47.09</v>
      </c>
      <c r="L58" s="8">
        <f>SUMIF(AH$7:AH$3200,A58,AJ$7:AJ$3200)+SUMIF(AH$7:AH$3200,VALUE(A58),AJ$7:AJ$3200)</f>
        <v>81.97</v>
      </c>
      <c r="M58" s="3">
        <v>4</v>
      </c>
      <c r="N58" s="5">
        <v>1.24</v>
      </c>
      <c r="O58" s="6">
        <v>4.8230000000000004</v>
      </c>
      <c r="P58" s="7">
        <v>1.2110399999999999</v>
      </c>
      <c r="Q58" s="7">
        <v>-7.5509999999999994E-2</v>
      </c>
      <c r="R58" s="7">
        <v>-0.12345</v>
      </c>
      <c r="S58" s="7">
        <v>-0.75346999999999997</v>
      </c>
      <c r="T58" s="7">
        <v>-0.73965999999999998</v>
      </c>
      <c r="U58" s="8">
        <v>0.20172999999999999</v>
      </c>
      <c r="V58">
        <f>(G58-G$1)/G$2</f>
        <v>1.2130318776539031</v>
      </c>
      <c r="W58">
        <f>((65.293683+0.320947*G58) - I58)/3.708847</f>
        <v>-0.12438757921262118</v>
      </c>
      <c r="X58">
        <f t="shared" si="2"/>
        <v>1.2211030495218691</v>
      </c>
      <c r="Y58">
        <f t="shared" si="3"/>
        <v>-0.42140394845082585</v>
      </c>
      <c r="Z58" s="5">
        <v>-0.28000000000000003</v>
      </c>
      <c r="AA58" s="8">
        <v>3</v>
      </c>
      <c r="AB58" s="8"/>
      <c r="AC58" s="18">
        <f t="shared" si="4"/>
        <v>-0.2782657015587181</v>
      </c>
      <c r="AD58" s="18">
        <f t="shared" si="5"/>
        <v>-0.56721089892895671</v>
      </c>
      <c r="AE58" s="20">
        <f t="shared" si="6"/>
        <v>-0.2889451973702386</v>
      </c>
      <c r="AF58" s="8"/>
      <c r="AH58" s="19" t="s">
        <v>736</v>
      </c>
      <c r="AI58">
        <v>40.97</v>
      </c>
      <c r="AJ58">
        <v>79.63</v>
      </c>
    </row>
    <row r="59" spans="1:36">
      <c r="A59" s="2" t="s">
        <v>736</v>
      </c>
      <c r="B59" s="1" t="s">
        <v>634</v>
      </c>
      <c r="C59" s="1" t="s">
        <v>737</v>
      </c>
      <c r="D59" s="3">
        <v>6</v>
      </c>
      <c r="E59" s="3">
        <v>3</v>
      </c>
      <c r="F59" s="3">
        <v>2</v>
      </c>
      <c r="G59" s="4">
        <v>41.2</v>
      </c>
      <c r="H59" s="3">
        <v>149</v>
      </c>
      <c r="I59" s="4">
        <v>79.2</v>
      </c>
      <c r="J59" s="3">
        <v>67</v>
      </c>
      <c r="K59" s="21">
        <f>SUMIF(AH$7:AH$3200,A59,AI$7:AI$3200)+SUMIF(AH$7:AH$3200,VALUE(A59),AI$7:AI$3200)</f>
        <v>40.97</v>
      </c>
      <c r="L59" s="8">
        <f>SUMIF(AH$7:AH$3200,A59,AJ$7:AJ$3200)+SUMIF(AH$7:AH$3200,VALUE(A59),AJ$7:AJ$3200)</f>
        <v>79.63</v>
      </c>
      <c r="M59" s="3">
        <v>14</v>
      </c>
      <c r="N59" s="5">
        <v>2.81</v>
      </c>
      <c r="O59" s="6">
        <v>5.6390000000000002</v>
      </c>
      <c r="P59" s="7">
        <v>0.68986999999999998</v>
      </c>
      <c r="Q59" s="7">
        <v>-7.5509999999999994E-2</v>
      </c>
      <c r="R59" s="7">
        <v>-0.18209</v>
      </c>
      <c r="S59" s="7">
        <v>-0.75346999999999997</v>
      </c>
      <c r="T59" s="7">
        <v>0.77700999999999998</v>
      </c>
      <c r="U59" s="8">
        <v>0.63375999999999999</v>
      </c>
      <c r="V59">
        <f>(G59-G$1)/G$2</f>
        <v>0.68922860542119646</v>
      </c>
      <c r="W59">
        <f>((65.293683+0.320947*G59) - I59)/3.708847</f>
        <v>-0.18423531625866355</v>
      </c>
      <c r="X59">
        <f t="shared" si="2"/>
        <v>0.6730837051371964</v>
      </c>
      <c r="Y59">
        <f t="shared" si="3"/>
        <v>-0.32007748230110233</v>
      </c>
      <c r="Z59" s="5">
        <v>1.0900000000000001</v>
      </c>
      <c r="AA59" s="8">
        <v>4</v>
      </c>
      <c r="AB59" s="8"/>
      <c r="AC59" s="18">
        <f t="shared" si="4"/>
        <v>1.0867832891625331</v>
      </c>
      <c r="AD59" s="18">
        <f t="shared" si="5"/>
        <v>0.93479622283609409</v>
      </c>
      <c r="AE59" s="20">
        <f t="shared" si="6"/>
        <v>-0.15198706632643899</v>
      </c>
      <c r="AF59" s="8"/>
      <c r="AH59" s="19" t="s">
        <v>738</v>
      </c>
      <c r="AI59">
        <v>45.37</v>
      </c>
      <c r="AJ59">
        <v>81.150000000000006</v>
      </c>
    </row>
    <row r="60" spans="1:36">
      <c r="A60" s="2" t="s">
        <v>738</v>
      </c>
      <c r="B60" s="1" t="s">
        <v>634</v>
      </c>
      <c r="C60" s="1" t="s">
        <v>739</v>
      </c>
      <c r="D60" s="3">
        <v>6</v>
      </c>
      <c r="E60" s="3">
        <v>7</v>
      </c>
      <c r="F60" s="3">
        <v>8</v>
      </c>
      <c r="G60" s="4">
        <v>47.4</v>
      </c>
      <c r="H60" s="3">
        <v>149</v>
      </c>
      <c r="I60" s="4">
        <v>81.099999999999994</v>
      </c>
      <c r="J60" s="3">
        <v>67</v>
      </c>
      <c r="K60" s="21">
        <f>SUMIF(AH$7:AH$3200,A60,AI$7:AI$3200)+SUMIF(AH$7:AH$3200,VALUE(A60),AI$7:AI$3200)</f>
        <v>45.37</v>
      </c>
      <c r="L60" s="8">
        <f>SUMIF(AH$7:AH$3200,A60,AJ$7:AJ$3200)+SUMIF(AH$7:AH$3200,VALUE(A60),AJ$7:AJ$3200)</f>
        <v>81.150000000000006</v>
      </c>
      <c r="M60" s="3">
        <v>14</v>
      </c>
      <c r="N60" s="5">
        <v>0.63</v>
      </c>
      <c r="O60" s="6">
        <v>4.149</v>
      </c>
      <c r="P60" s="7">
        <v>1.2027699999999999</v>
      </c>
      <c r="Q60" s="7">
        <v>-7.5509999999999994E-2</v>
      </c>
      <c r="R60" s="7">
        <v>-0.15895000000000001</v>
      </c>
      <c r="S60" s="7">
        <v>-0.75346999999999997</v>
      </c>
      <c r="T60" s="7">
        <v>0.77700999999999998</v>
      </c>
      <c r="U60" s="8">
        <v>-0.15465999999999999</v>
      </c>
      <c r="V60">
        <f>(G60-G$1)/G$2</f>
        <v>1.2047175399994157</v>
      </c>
      <c r="W60">
        <f>((65.293683+0.320947*G60) - I60)/3.708847</f>
        <v>-0.1600036884778446</v>
      </c>
      <c r="X60">
        <f t="shared" si="2"/>
        <v>1.0670845409693137</v>
      </c>
      <c r="Y60">
        <f t="shared" si="3"/>
        <v>-0.34915207071092397</v>
      </c>
      <c r="Z60" s="5">
        <v>0.84</v>
      </c>
      <c r="AA60" s="8">
        <v>4</v>
      </c>
      <c r="AB60" s="8"/>
      <c r="AC60" s="18">
        <f t="shared" si="4"/>
        <v>0.83808385152157105</v>
      </c>
      <c r="AD60" s="18">
        <f t="shared" si="5"/>
        <v>0.51130247025838982</v>
      </c>
      <c r="AE60" s="20">
        <f t="shared" si="6"/>
        <v>-0.32678138126318124</v>
      </c>
      <c r="AF60" s="8"/>
      <c r="AH60" s="19" t="s">
        <v>740</v>
      </c>
      <c r="AI60">
        <v>44.23</v>
      </c>
      <c r="AJ60">
        <v>81.510000000000005</v>
      </c>
    </row>
    <row r="61" spans="1:36">
      <c r="A61" s="2" t="s">
        <v>740</v>
      </c>
      <c r="B61" s="1" t="s">
        <v>634</v>
      </c>
      <c r="C61" s="1" t="s">
        <v>741</v>
      </c>
      <c r="D61" s="3">
        <v>6</v>
      </c>
      <c r="E61" s="3">
        <v>6</v>
      </c>
      <c r="F61" s="3">
        <v>6</v>
      </c>
      <c r="G61" s="4">
        <v>45</v>
      </c>
      <c r="H61" s="3">
        <v>130</v>
      </c>
      <c r="I61" s="4">
        <v>81.2</v>
      </c>
      <c r="J61" s="3">
        <v>66</v>
      </c>
      <c r="K61" s="21">
        <f>SUMIF(AH$7:AH$3200,A61,AI$7:AI$3200)+SUMIF(AH$7:AH$3200,VALUE(A61),AI$7:AI$3200)</f>
        <v>44.23</v>
      </c>
      <c r="L61" s="8">
        <f>SUMIF(AH$7:AH$3200,A61,AJ$7:AJ$3200)+SUMIF(AH$7:AH$3200,VALUE(A61),AJ$7:AJ$3200)</f>
        <v>81.510000000000005</v>
      </c>
      <c r="M61" s="3">
        <v>14</v>
      </c>
      <c r="N61" s="5">
        <v>0.97</v>
      </c>
      <c r="O61" s="6">
        <v>4.5750000000000002</v>
      </c>
      <c r="P61" s="7">
        <v>1.00423</v>
      </c>
      <c r="Q61" s="7">
        <v>-0.64758000000000004</v>
      </c>
      <c r="R61" s="7">
        <v>-0.39255000000000001</v>
      </c>
      <c r="S61" s="7">
        <v>-0.68501999999999996</v>
      </c>
      <c r="T61" s="7">
        <v>0.77700999999999998</v>
      </c>
      <c r="U61" s="8">
        <v>7.0919999999999997E-2</v>
      </c>
      <c r="V61">
        <f>(G61-G$1)/G$2</f>
        <v>1.0051734362917177</v>
      </c>
      <c r="W61">
        <f>((65.293683+0.320947*G61) - I61)/3.708847</f>
        <v>-0.39465149142037886</v>
      </c>
      <c r="X61">
        <f t="shared" si="2"/>
        <v>0.96500250623099226</v>
      </c>
      <c r="Y61">
        <f t="shared" si="3"/>
        <v>-0.54486776887803934</v>
      </c>
      <c r="Z61" s="5">
        <v>0.13</v>
      </c>
      <c r="AA61" s="8">
        <v>4</v>
      </c>
      <c r="AB61" s="8"/>
      <c r="AC61" s="18">
        <f t="shared" si="4"/>
        <v>0.12585194487133877</v>
      </c>
      <c r="AD61" s="18">
        <f t="shared" si="5"/>
        <v>-6.4535262647047106E-2</v>
      </c>
      <c r="AE61" s="20">
        <f t="shared" si="6"/>
        <v>-0.19038720751838589</v>
      </c>
      <c r="AF61" s="8"/>
      <c r="AH61" s="19" t="s">
        <v>742</v>
      </c>
      <c r="AI61">
        <v>47.29</v>
      </c>
      <c r="AJ61">
        <v>80.87</v>
      </c>
    </row>
    <row r="62" spans="1:36">
      <c r="A62" s="2" t="s">
        <v>742</v>
      </c>
      <c r="B62" s="1" t="s">
        <v>634</v>
      </c>
      <c r="C62" s="1" t="s">
        <v>743</v>
      </c>
      <c r="D62" s="3">
        <v>6</v>
      </c>
      <c r="E62" s="3">
        <v>6</v>
      </c>
      <c r="F62" s="3">
        <v>5</v>
      </c>
      <c r="G62" s="4">
        <v>49.1</v>
      </c>
      <c r="H62" s="3">
        <v>152</v>
      </c>
      <c r="I62" s="4">
        <v>80.2</v>
      </c>
      <c r="J62" s="3">
        <v>69</v>
      </c>
      <c r="K62" s="21">
        <f>SUMIF(AH$7:AH$3200,A62,AI$7:AI$3200)+SUMIF(AH$7:AH$3200,VALUE(A62),AI$7:AI$3200)</f>
        <v>47.29</v>
      </c>
      <c r="L62" s="8">
        <f>SUMIF(AH$7:AH$3200,A62,AJ$7:AJ$3200)+SUMIF(AH$7:AH$3200,VALUE(A62),AJ$7:AJ$3200)</f>
        <v>80.87</v>
      </c>
      <c r="M62" s="3">
        <v>4</v>
      </c>
      <c r="N62" s="5">
        <v>0.16</v>
      </c>
      <c r="O62" s="6">
        <v>2.758</v>
      </c>
      <c r="P62" s="7">
        <v>1.3433999999999999</v>
      </c>
      <c r="Q62" s="7">
        <v>1.482E-2</v>
      </c>
      <c r="R62" s="7">
        <v>0.22946</v>
      </c>
      <c r="S62" s="7">
        <v>-0.89039000000000001</v>
      </c>
      <c r="T62" s="7">
        <v>-0.73965999999999998</v>
      </c>
      <c r="U62" s="8">
        <v>-0.89104000000000005</v>
      </c>
      <c r="V62">
        <f>(G62-G$1)/G$2</f>
        <v>1.3460612801257017</v>
      </c>
      <c r="W62">
        <f>((65.293683+0.320947*G62) - I62)/3.708847</f>
        <v>0.22976971010128086</v>
      </c>
      <c r="X62">
        <f t="shared" si="2"/>
        <v>1.2390121784233286</v>
      </c>
      <c r="Y62">
        <f t="shared" si="3"/>
        <v>-0.10750871362447742</v>
      </c>
      <c r="Z62" s="5">
        <v>-0.93</v>
      </c>
      <c r="AA62" s="8">
        <v>3</v>
      </c>
      <c r="AB62" s="8"/>
      <c r="AC62" s="18">
        <f t="shared" si="4"/>
        <v>-0.93043900977301752</v>
      </c>
      <c r="AD62" s="18">
        <f t="shared" si="5"/>
        <v>-1.3747665352011489</v>
      </c>
      <c r="AE62" s="20">
        <f t="shared" si="6"/>
        <v>-0.44432752542813136</v>
      </c>
      <c r="AF62" s="8"/>
      <c r="AH62" s="19" t="s">
        <v>744</v>
      </c>
      <c r="AI62">
        <v>43.22</v>
      </c>
      <c r="AJ62">
        <v>79.09</v>
      </c>
    </row>
    <row r="63" spans="1:36">
      <c r="A63" s="2" t="s">
        <v>744</v>
      </c>
      <c r="B63" s="1" t="s">
        <v>634</v>
      </c>
      <c r="C63" s="1" t="s">
        <v>745</v>
      </c>
      <c r="D63" s="3">
        <v>6</v>
      </c>
      <c r="E63" s="3">
        <v>7</v>
      </c>
      <c r="F63" s="3">
        <v>8</v>
      </c>
      <c r="G63" s="4">
        <v>44.2</v>
      </c>
      <c r="H63" s="3">
        <v>149</v>
      </c>
      <c r="I63" s="4">
        <v>79.2</v>
      </c>
      <c r="J63" s="3">
        <v>67</v>
      </c>
      <c r="K63" s="21">
        <f>SUMIF(AH$7:AH$3200,A63,AI$7:AI$3200)+SUMIF(AH$7:AH$3200,VALUE(A63),AI$7:AI$3200)</f>
        <v>43.22</v>
      </c>
      <c r="L63" s="8">
        <f>SUMIF(AH$7:AH$3200,A63,AJ$7:AJ$3200)+SUMIF(AH$7:AH$3200,VALUE(A63),AJ$7:AJ$3200)</f>
        <v>79.09</v>
      </c>
      <c r="M63" s="3">
        <v>14</v>
      </c>
      <c r="N63" s="5">
        <v>0.52</v>
      </c>
      <c r="O63" s="6">
        <v>3.9590000000000001</v>
      </c>
      <c r="P63" s="7">
        <v>0.93805000000000005</v>
      </c>
      <c r="Q63" s="7">
        <v>-7.5509999999999994E-2</v>
      </c>
      <c r="R63" s="7">
        <v>7.6300000000000007E-2</v>
      </c>
      <c r="S63" s="7">
        <v>-0.75346999999999997</v>
      </c>
      <c r="T63" s="7">
        <v>0.77700999999999998</v>
      </c>
      <c r="U63" s="8">
        <v>-0.25557999999999997</v>
      </c>
      <c r="V63">
        <f>(G63-G$1)/G$2</f>
        <v>0.93865873505581876</v>
      </c>
      <c r="W63">
        <f>((65.293683+0.320947*G63) - I63)/3.708847</f>
        <v>7.5371240711736537E-2</v>
      </c>
      <c r="X63">
        <f t="shared" si="2"/>
        <v>0.87456140527862003</v>
      </c>
      <c r="Y63">
        <f t="shared" si="3"/>
        <v>2.0225245204237512E-2</v>
      </c>
      <c r="Z63" s="5">
        <v>0.71</v>
      </c>
      <c r="AA63" s="8">
        <v>4</v>
      </c>
      <c r="AB63" s="8"/>
      <c r="AC63" s="18">
        <f t="shared" si="4"/>
        <v>0.70647997576755528</v>
      </c>
      <c r="AD63" s="18">
        <f t="shared" si="5"/>
        <v>0.58723665048285767</v>
      </c>
      <c r="AE63" s="20">
        <f t="shared" si="6"/>
        <v>-0.11924332528469761</v>
      </c>
      <c r="AF63" s="8"/>
      <c r="AH63" s="19" t="s">
        <v>746</v>
      </c>
      <c r="AI63">
        <v>46.87</v>
      </c>
      <c r="AJ63">
        <v>81.23</v>
      </c>
    </row>
    <row r="64" spans="1:36">
      <c r="A64" s="2" t="s">
        <v>746</v>
      </c>
      <c r="B64" s="1" t="s">
        <v>634</v>
      </c>
      <c r="C64" s="1" t="s">
        <v>747</v>
      </c>
      <c r="D64" s="3">
        <v>6</v>
      </c>
      <c r="E64" s="3">
        <v>2</v>
      </c>
      <c r="F64" s="3">
        <v>2</v>
      </c>
      <c r="G64" s="4">
        <v>48.8</v>
      </c>
      <c r="H64" s="3">
        <v>152</v>
      </c>
      <c r="I64" s="4">
        <v>81</v>
      </c>
      <c r="J64" s="3">
        <v>69</v>
      </c>
      <c r="K64" s="21">
        <f>SUMIF(AH$7:AH$3200,A64,AI$7:AI$3200)+SUMIF(AH$7:AH$3200,VALUE(A64),AI$7:AI$3200)</f>
        <v>46.87</v>
      </c>
      <c r="L64" s="8">
        <f>SUMIF(AH$7:AH$3200,A64,AJ$7:AJ$3200)+SUMIF(AH$7:AH$3200,VALUE(A64),AJ$7:AJ$3200)</f>
        <v>81.23</v>
      </c>
      <c r="M64" s="3">
        <v>4</v>
      </c>
      <c r="N64" s="5">
        <v>0.97</v>
      </c>
      <c r="O64" s="6">
        <v>4.5780000000000003</v>
      </c>
      <c r="P64" s="7">
        <v>1.3185899999999999</v>
      </c>
      <c r="Q64" s="7">
        <v>1.482E-2</v>
      </c>
      <c r="R64" s="7">
        <v>-1.1480000000000001E-2</v>
      </c>
      <c r="S64" s="7">
        <v>-0.89039000000000001</v>
      </c>
      <c r="T64" s="7">
        <v>-0.73965999999999998</v>
      </c>
      <c r="U64" s="8">
        <v>7.2220000000000006E-2</v>
      </c>
      <c r="V64">
        <f>(G64-G$1)/G$2</f>
        <v>1.3211182671622392</v>
      </c>
      <c r="W64">
        <f>((65.293683+0.320947*G64) - I64)/3.708847</f>
        <v>-1.1891404525448838E-2</v>
      </c>
      <c r="X64">
        <f t="shared" si="2"/>
        <v>1.2014030077302627</v>
      </c>
      <c r="Y64">
        <f t="shared" si="3"/>
        <v>-0.24091883811869622</v>
      </c>
      <c r="Z64" s="5">
        <v>-0.24</v>
      </c>
      <c r="AA64" s="8">
        <v>3</v>
      </c>
      <c r="AB64" s="8"/>
      <c r="AC64" s="18">
        <f t="shared" si="4"/>
        <v>-0.23378313736320949</v>
      </c>
      <c r="AD64" s="18">
        <f t="shared" si="5"/>
        <v>-0.58252583038843353</v>
      </c>
      <c r="AE64" s="20">
        <f t="shared" si="6"/>
        <v>-0.34874269302522404</v>
      </c>
      <c r="AF64" s="8"/>
      <c r="AH64" s="19" t="s">
        <v>748</v>
      </c>
      <c r="AI64">
        <v>43.05</v>
      </c>
      <c r="AJ64">
        <v>80.260000000000005</v>
      </c>
    </row>
    <row r="65" spans="1:36">
      <c r="A65" s="2" t="s">
        <v>748</v>
      </c>
      <c r="B65" s="1" t="s">
        <v>634</v>
      </c>
      <c r="C65" s="1" t="s">
        <v>749</v>
      </c>
      <c r="D65" s="3">
        <v>6</v>
      </c>
      <c r="E65" s="3">
        <v>2</v>
      </c>
      <c r="F65" s="3">
        <v>2</v>
      </c>
      <c r="G65" s="4">
        <v>45</v>
      </c>
      <c r="H65" s="3">
        <v>130</v>
      </c>
      <c r="I65" s="4">
        <v>79.3</v>
      </c>
      <c r="J65" s="3">
        <v>66</v>
      </c>
      <c r="K65" s="21">
        <f>SUMIF(AH$7:AH$3200,A65,AI$7:AI$3200)+SUMIF(AH$7:AH$3200,VALUE(A65),AI$7:AI$3200)</f>
        <v>43.05</v>
      </c>
      <c r="L65" s="8">
        <f>SUMIF(AH$7:AH$3200,A65,AJ$7:AJ$3200)+SUMIF(AH$7:AH$3200,VALUE(A65),AJ$7:AJ$3200)</f>
        <v>80.260000000000005</v>
      </c>
      <c r="M65" s="3">
        <v>15</v>
      </c>
      <c r="N65" s="5">
        <v>3.01</v>
      </c>
      <c r="O65" s="6">
        <v>5.7069999999999999</v>
      </c>
      <c r="P65" s="7">
        <v>1.00423</v>
      </c>
      <c r="Q65" s="7">
        <v>-0.64758000000000004</v>
      </c>
      <c r="R65" s="7">
        <v>0.11831999999999999</v>
      </c>
      <c r="S65" s="7">
        <v>-0.68501999999999996</v>
      </c>
      <c r="T65" s="7">
        <v>0.92867999999999995</v>
      </c>
      <c r="U65" s="8">
        <v>0.66983999999999999</v>
      </c>
      <c r="V65">
        <f>(G65-G$1)/G$2</f>
        <v>1.0051734362917177</v>
      </c>
      <c r="W65">
        <f>((65.293683+0.320947*G65) - I65)/3.708847</f>
        <v>0.11763709853763389</v>
      </c>
      <c r="X65">
        <f t="shared" si="2"/>
        <v>0.85933864571237895</v>
      </c>
      <c r="Y65">
        <f t="shared" si="3"/>
        <v>-0.30994771420875539</v>
      </c>
      <c r="Z65" s="5">
        <v>1.39</v>
      </c>
      <c r="AA65" s="8">
        <v>4</v>
      </c>
      <c r="AB65" s="8"/>
      <c r="AC65" s="18">
        <f t="shared" si="4"/>
        <v>1.3887305348293515</v>
      </c>
      <c r="AD65" s="18">
        <f t="shared" si="5"/>
        <v>0.81531093150362355</v>
      </c>
      <c r="AE65" s="20">
        <f t="shared" si="6"/>
        <v>-0.57341960332572794</v>
      </c>
      <c r="AF65" s="8"/>
      <c r="AH65" s="19" t="s">
        <v>750</v>
      </c>
      <c r="AI65">
        <v>43.86</v>
      </c>
      <c r="AJ65">
        <v>80.489999999999995</v>
      </c>
    </row>
    <row r="66" spans="1:36">
      <c r="A66" s="2" t="s">
        <v>750</v>
      </c>
      <c r="B66" s="1" t="s">
        <v>634</v>
      </c>
      <c r="C66" s="1" t="s">
        <v>751</v>
      </c>
      <c r="D66" s="3">
        <v>6</v>
      </c>
      <c r="E66" s="3">
        <v>2</v>
      </c>
      <c r="F66" s="3">
        <v>2</v>
      </c>
      <c r="G66" s="4">
        <v>45</v>
      </c>
      <c r="H66" s="3">
        <v>130</v>
      </c>
      <c r="I66" s="4">
        <v>79.3</v>
      </c>
      <c r="J66" s="3">
        <v>66</v>
      </c>
      <c r="K66" s="21">
        <f>SUMIF(AH$7:AH$3200,A66,AI$7:AI$3200)+SUMIF(AH$7:AH$3200,VALUE(A66),AI$7:AI$3200)</f>
        <v>43.86</v>
      </c>
      <c r="L66" s="8">
        <f>SUMIF(AH$7:AH$3200,A66,AJ$7:AJ$3200)+SUMIF(AH$7:AH$3200,VALUE(A66),AJ$7:AJ$3200)</f>
        <v>80.489999999999995</v>
      </c>
      <c r="M66" s="3">
        <v>15</v>
      </c>
      <c r="N66" s="5">
        <v>1.81</v>
      </c>
      <c r="O66" s="6">
        <v>5.2</v>
      </c>
      <c r="P66" s="7">
        <v>1.00423</v>
      </c>
      <c r="Q66" s="7">
        <v>-0.64758000000000004</v>
      </c>
      <c r="R66" s="7">
        <v>0.11831999999999999</v>
      </c>
      <c r="S66" s="7">
        <v>-0.68501999999999996</v>
      </c>
      <c r="T66" s="7">
        <v>0.92867999999999995</v>
      </c>
      <c r="U66" s="8">
        <v>0.40168999999999999</v>
      </c>
      <c r="V66">
        <f>(G66-G$1)/G$2</f>
        <v>1.0051734362917177</v>
      </c>
      <c r="W66">
        <f>((65.293683+0.320947*G66) - I66)/3.708847</f>
        <v>0.11763709853763389</v>
      </c>
      <c r="X66">
        <f t="shared" si="2"/>
        <v>0.93187061776329172</v>
      </c>
      <c r="Y66">
        <f t="shared" si="3"/>
        <v>-0.30186782576903332</v>
      </c>
      <c r="Z66" s="5">
        <v>1.1200000000000001</v>
      </c>
      <c r="AA66" s="8">
        <v>4</v>
      </c>
      <c r="AB66" s="8"/>
      <c r="AC66" s="18">
        <f t="shared" si="4"/>
        <v>1.1205805348293514</v>
      </c>
      <c r="AD66" s="18">
        <f t="shared" si="5"/>
        <v>0.62777279199425828</v>
      </c>
      <c r="AE66" s="20">
        <f t="shared" si="6"/>
        <v>-0.4928077428350931</v>
      </c>
      <c r="AF66" s="8"/>
      <c r="AH66" s="19" t="s">
        <v>752</v>
      </c>
      <c r="AI66">
        <v>45.65</v>
      </c>
      <c r="AJ66">
        <v>81.58</v>
      </c>
    </row>
    <row r="67" spans="1:36">
      <c r="A67" s="2" t="s">
        <v>752</v>
      </c>
      <c r="B67" s="1" t="s">
        <v>634</v>
      </c>
      <c r="C67" s="1" t="s">
        <v>753</v>
      </c>
      <c r="D67" s="3">
        <v>6</v>
      </c>
      <c r="E67" s="3">
        <v>7</v>
      </c>
      <c r="F67" s="3">
        <v>8</v>
      </c>
      <c r="G67" s="4">
        <v>47.4</v>
      </c>
      <c r="H67" s="3">
        <v>149</v>
      </c>
      <c r="I67" s="4">
        <v>81.099999999999994</v>
      </c>
      <c r="J67" s="3">
        <v>67</v>
      </c>
      <c r="K67" s="21">
        <f>SUMIF(AH$7:AH$3200,A67,AI$7:AI$3200)+SUMIF(AH$7:AH$3200,VALUE(A67),AI$7:AI$3200)</f>
        <v>45.65</v>
      </c>
      <c r="L67" s="8">
        <f>SUMIF(AH$7:AH$3200,A67,AJ$7:AJ$3200)+SUMIF(AH$7:AH$3200,VALUE(A67),AJ$7:AJ$3200)</f>
        <v>81.58</v>
      </c>
      <c r="M67" s="3">
        <v>4</v>
      </c>
      <c r="N67" s="5">
        <v>0.92</v>
      </c>
      <c r="O67" s="6">
        <v>4.5179999999999998</v>
      </c>
      <c r="P67" s="7">
        <v>1.2027699999999999</v>
      </c>
      <c r="Q67" s="7">
        <v>-7.5509999999999994E-2</v>
      </c>
      <c r="R67" s="7">
        <v>-0.15895000000000001</v>
      </c>
      <c r="S67" s="7">
        <v>-0.75346999999999997</v>
      </c>
      <c r="T67" s="7">
        <v>-0.73965999999999998</v>
      </c>
      <c r="U67" s="8">
        <v>4.0469999999999999E-2</v>
      </c>
      <c r="V67">
        <f>(G67-G$1)/G$2</f>
        <v>1.2047175399994157</v>
      </c>
      <c r="W67">
        <f>((65.293683+0.320947*G67) - I67)/3.708847</f>
        <v>-0.1600036884778446</v>
      </c>
      <c r="X67">
        <f t="shared" si="2"/>
        <v>1.0921573214313576</v>
      </c>
      <c r="Y67">
        <f t="shared" si="3"/>
        <v>-0.44086112206839562</v>
      </c>
      <c r="Z67" s="5">
        <v>-0.48</v>
      </c>
      <c r="AA67" s="8">
        <v>3</v>
      </c>
      <c r="AB67" s="8"/>
      <c r="AC67" s="18">
        <f t="shared" si="4"/>
        <v>-0.48345614847842888</v>
      </c>
      <c r="AD67" s="18">
        <f t="shared" si="5"/>
        <v>-0.8768738006370379</v>
      </c>
      <c r="AE67" s="20">
        <f t="shared" si="6"/>
        <v>-0.39341765215860902</v>
      </c>
      <c r="AF67" s="8"/>
      <c r="AH67" s="19" t="s">
        <v>754</v>
      </c>
      <c r="AI67">
        <v>43.63</v>
      </c>
      <c r="AJ67">
        <v>80.459999999999994</v>
      </c>
    </row>
    <row r="68" spans="1:36">
      <c r="A68" s="2" t="s">
        <v>754</v>
      </c>
      <c r="B68" s="1" t="s">
        <v>634</v>
      </c>
      <c r="C68" s="1" t="s">
        <v>755</v>
      </c>
      <c r="D68" s="3">
        <v>6</v>
      </c>
      <c r="E68" s="3">
        <v>4</v>
      </c>
      <c r="F68" s="3">
        <v>5</v>
      </c>
      <c r="G68" s="4">
        <v>45</v>
      </c>
      <c r="H68" s="3">
        <v>130</v>
      </c>
      <c r="I68" s="4">
        <v>79.3</v>
      </c>
      <c r="J68" s="3">
        <v>66</v>
      </c>
      <c r="K68" s="21">
        <f>SUMIF(AH$7:AH$3200,A68,AI$7:AI$3200)+SUMIF(AH$7:AH$3200,VALUE(A68),AI$7:AI$3200)</f>
        <v>43.63</v>
      </c>
      <c r="L68" s="8">
        <f>SUMIF(AH$7:AH$3200,A68,AJ$7:AJ$3200)+SUMIF(AH$7:AH$3200,VALUE(A68),AJ$7:AJ$3200)</f>
        <v>80.459999999999994</v>
      </c>
      <c r="M68" s="3">
        <v>15</v>
      </c>
      <c r="N68" s="5">
        <v>2.73</v>
      </c>
      <c r="O68" s="6">
        <v>5.6079999999999997</v>
      </c>
      <c r="P68" s="7">
        <v>1.00423</v>
      </c>
      <c r="Q68" s="7">
        <v>-0.64758000000000004</v>
      </c>
      <c r="R68" s="7">
        <v>0.11831999999999999</v>
      </c>
      <c r="S68" s="7">
        <v>-0.68501999999999996</v>
      </c>
      <c r="T68" s="7">
        <v>0.92867999999999995</v>
      </c>
      <c r="U68" s="8">
        <v>0.61734999999999995</v>
      </c>
      <c r="V68">
        <f>(G68-G$1)/G$2</f>
        <v>1.0051734362917177</v>
      </c>
      <c r="W68">
        <f>((65.293683+0.320947*G68) - I68)/3.708847</f>
        <v>0.11763709853763389</v>
      </c>
      <c r="X68">
        <f t="shared" si="2"/>
        <v>0.91127511952661311</v>
      </c>
      <c r="Y68">
        <f t="shared" si="3"/>
        <v>-0.31368222792689887</v>
      </c>
      <c r="Z68" s="5">
        <v>1.34</v>
      </c>
      <c r="AA68" s="8">
        <v>4</v>
      </c>
      <c r="AB68" s="8"/>
      <c r="AC68" s="18">
        <f t="shared" si="4"/>
        <v>1.3362405348293516</v>
      </c>
      <c r="AD68" s="18">
        <f t="shared" si="5"/>
        <v>0.81102289159971408</v>
      </c>
      <c r="AE68" s="20">
        <f t="shared" si="6"/>
        <v>-0.52521764322963749</v>
      </c>
      <c r="AF68" s="8"/>
      <c r="AH68" s="19" t="s">
        <v>756</v>
      </c>
      <c r="AI68">
        <v>44.09</v>
      </c>
      <c r="AJ68">
        <v>80.13</v>
      </c>
    </row>
    <row r="69" spans="1:36">
      <c r="A69" s="2" t="s">
        <v>756</v>
      </c>
      <c r="B69" s="1" t="s">
        <v>634</v>
      </c>
      <c r="C69" s="1" t="s">
        <v>757</v>
      </c>
      <c r="D69" s="3">
        <v>6</v>
      </c>
      <c r="E69" s="3">
        <v>6</v>
      </c>
      <c r="F69" s="3">
        <v>5</v>
      </c>
      <c r="G69" s="4">
        <v>46</v>
      </c>
      <c r="H69" s="3">
        <v>149</v>
      </c>
      <c r="I69" s="4">
        <v>79.7</v>
      </c>
      <c r="J69" s="3">
        <v>67</v>
      </c>
      <c r="K69" s="21">
        <f>SUMIF(AH$7:AH$3200,A69,AI$7:AI$3200)+SUMIF(AH$7:AH$3200,VALUE(A69),AI$7:AI$3200)</f>
        <v>44.09</v>
      </c>
      <c r="L69" s="8">
        <f>SUMIF(AH$7:AH$3200,A69,AJ$7:AJ$3200)+SUMIF(AH$7:AH$3200,VALUE(A69),AJ$7:AJ$3200)</f>
        <v>80.13</v>
      </c>
      <c r="M69" s="3">
        <v>14</v>
      </c>
      <c r="N69" s="5">
        <v>6.3</v>
      </c>
      <c r="O69" s="6">
        <v>6.4450000000000003</v>
      </c>
      <c r="P69" s="7">
        <v>1.0869599999999999</v>
      </c>
      <c r="Q69" s="7">
        <v>-7.5509999999999994E-2</v>
      </c>
      <c r="R69" s="7">
        <v>9.69E-2</v>
      </c>
      <c r="S69" s="7">
        <v>-0.75346999999999997</v>
      </c>
      <c r="T69" s="7">
        <v>0.77700999999999998</v>
      </c>
      <c r="U69" s="8">
        <v>1.06077</v>
      </c>
      <c r="V69">
        <f>(G69-G$1)/G$2</f>
        <v>1.0883168128365919</v>
      </c>
      <c r="W69">
        <f>((65.293683+0.320947*G69) - I69)/3.708847</f>
        <v>9.6322388062918693E-2</v>
      </c>
      <c r="X69">
        <f t="shared" si="2"/>
        <v>0.95246611599997089</v>
      </c>
      <c r="Y69">
        <f t="shared" si="3"/>
        <v>-0.18489944988294046</v>
      </c>
      <c r="Z69" s="5">
        <v>2.19</v>
      </c>
      <c r="AA69" s="8">
        <v>4</v>
      </c>
      <c r="AB69" s="8"/>
      <c r="AC69" s="18">
        <f t="shared" si="4"/>
        <v>2.1934392008995109</v>
      </c>
      <c r="AD69" s="18">
        <f t="shared" si="5"/>
        <v>1.7763666661170303</v>
      </c>
      <c r="AE69" s="20">
        <f t="shared" si="6"/>
        <v>-0.41707253478248063</v>
      </c>
      <c r="AF69" s="8"/>
      <c r="AH69" s="19" t="s">
        <v>758</v>
      </c>
      <c r="AI69">
        <v>44.29</v>
      </c>
      <c r="AJ69">
        <v>81.05</v>
      </c>
    </row>
    <row r="70" spans="1:36">
      <c r="A70" s="2" t="s">
        <v>758</v>
      </c>
      <c r="B70" s="1" t="s">
        <v>634</v>
      </c>
      <c r="C70" s="1" t="s">
        <v>759</v>
      </c>
      <c r="D70" s="3">
        <v>6</v>
      </c>
      <c r="E70" s="3">
        <v>3</v>
      </c>
      <c r="F70" s="3">
        <v>2</v>
      </c>
      <c r="G70" s="4">
        <v>45</v>
      </c>
      <c r="H70" s="3">
        <v>130</v>
      </c>
      <c r="I70" s="4">
        <v>81.2</v>
      </c>
      <c r="J70" s="3">
        <v>66</v>
      </c>
      <c r="K70" s="21">
        <f>SUMIF(AH$7:AH$3200,A70,AI$7:AI$3200)+SUMIF(AH$7:AH$3200,VALUE(A70),AI$7:AI$3200)</f>
        <v>44.29</v>
      </c>
      <c r="L70" s="8">
        <f>SUMIF(AH$7:AH$3200,A70,AJ$7:AJ$3200)+SUMIF(AH$7:AH$3200,VALUE(A70),AJ$7:AJ$3200)</f>
        <v>81.05</v>
      </c>
      <c r="M70" s="3">
        <v>14</v>
      </c>
      <c r="N70" s="5">
        <v>1.98</v>
      </c>
      <c r="O70" s="6">
        <v>5.2880000000000003</v>
      </c>
      <c r="P70" s="7">
        <v>1.00423</v>
      </c>
      <c r="Q70" s="7">
        <v>-0.64758000000000004</v>
      </c>
      <c r="R70" s="7">
        <v>-0.39255000000000001</v>
      </c>
      <c r="S70" s="7">
        <v>-0.68501999999999996</v>
      </c>
      <c r="T70" s="7">
        <v>0.77700999999999998</v>
      </c>
      <c r="U70" s="8">
        <v>0.44806000000000001</v>
      </c>
      <c r="V70">
        <f>(G70-G$1)/G$2</f>
        <v>1.0051734362917177</v>
      </c>
      <c r="W70">
        <f>((65.293683+0.320947*G70) - I70)/3.708847</f>
        <v>-0.39465149142037886</v>
      </c>
      <c r="X70">
        <f t="shared" si="2"/>
        <v>0.97037524490143046</v>
      </c>
      <c r="Y70">
        <f t="shared" si="3"/>
        <v>-0.41564787385405549</v>
      </c>
      <c r="Z70" s="5">
        <v>0.5</v>
      </c>
      <c r="AA70" s="8">
        <v>4</v>
      </c>
      <c r="AB70" s="8"/>
      <c r="AC70" s="18">
        <f t="shared" si="4"/>
        <v>0.5029919448713388</v>
      </c>
      <c r="AD70" s="18">
        <f t="shared" si="5"/>
        <v>0.447197371047375</v>
      </c>
      <c r="AE70" s="20">
        <f t="shared" si="6"/>
        <v>-5.57945738239638E-2</v>
      </c>
      <c r="AF70" s="8"/>
      <c r="AH70" s="19" t="s">
        <v>760</v>
      </c>
      <c r="AI70">
        <v>42.71</v>
      </c>
      <c r="AJ70">
        <v>80.41</v>
      </c>
    </row>
    <row r="71" spans="1:36">
      <c r="A71" s="2" t="s">
        <v>760</v>
      </c>
      <c r="B71" s="1" t="s">
        <v>634</v>
      </c>
      <c r="C71" s="1" t="s">
        <v>761</v>
      </c>
      <c r="D71" s="3">
        <v>6</v>
      </c>
      <c r="E71" s="3">
        <v>6</v>
      </c>
      <c r="F71" s="3">
        <v>5</v>
      </c>
      <c r="G71" s="4">
        <v>43.7</v>
      </c>
      <c r="H71" s="3">
        <v>130</v>
      </c>
      <c r="I71" s="4">
        <v>79.599999999999994</v>
      </c>
      <c r="J71" s="3">
        <v>66</v>
      </c>
      <c r="K71" s="21">
        <f>SUMIF(AH$7:AH$3200,A71,AI$7:AI$3200)+SUMIF(AH$7:AH$3200,VALUE(A71),AI$7:AI$3200)</f>
        <v>42.71</v>
      </c>
      <c r="L71" s="8">
        <f>SUMIF(AH$7:AH$3200,A71,AJ$7:AJ$3200)+SUMIF(AH$7:AH$3200,VALUE(A71),AJ$7:AJ$3200)</f>
        <v>80.41</v>
      </c>
      <c r="M71" s="3">
        <v>14</v>
      </c>
      <c r="N71" s="5">
        <v>1.35</v>
      </c>
      <c r="O71" s="6">
        <v>4.9089999999999998</v>
      </c>
      <c r="P71" s="7">
        <v>0.89668999999999999</v>
      </c>
      <c r="Q71" s="7">
        <v>-0.64758000000000004</v>
      </c>
      <c r="R71" s="7">
        <v>-7.4319999999999997E-2</v>
      </c>
      <c r="S71" s="7">
        <v>-0.68501999999999996</v>
      </c>
      <c r="T71" s="7">
        <v>0.77700999999999998</v>
      </c>
      <c r="U71" s="8">
        <v>0.24736</v>
      </c>
      <c r="V71">
        <f>(G71-G$1)/G$2</f>
        <v>0.89708704678338169</v>
      </c>
      <c r="W71">
        <f>((65.293683+0.320947*G71) - I71)/3.708847</f>
        <v>-7.5746748248174858E-2</v>
      </c>
      <c r="X71">
        <f t="shared" si="2"/>
        <v>0.82889312657989755</v>
      </c>
      <c r="Y71">
        <f t="shared" si="3"/>
        <v>-0.37981362671471458</v>
      </c>
      <c r="Z71" s="5">
        <v>0.51</v>
      </c>
      <c r="AA71" s="8">
        <v>4</v>
      </c>
      <c r="AB71" s="8"/>
      <c r="AC71" s="18">
        <f t="shared" si="4"/>
        <v>0.51311029853520684</v>
      </c>
      <c r="AD71" s="18">
        <f t="shared" si="5"/>
        <v>0.140849499865183</v>
      </c>
      <c r="AE71" s="20">
        <f t="shared" si="6"/>
        <v>-0.37226079867002382</v>
      </c>
      <c r="AF71" s="8"/>
      <c r="AH71" s="19" t="s">
        <v>762</v>
      </c>
      <c r="AI71">
        <v>48.65</v>
      </c>
      <c r="AJ71">
        <v>81.69</v>
      </c>
    </row>
    <row r="72" spans="1:36">
      <c r="A72" s="2" t="s">
        <v>762</v>
      </c>
      <c r="B72" s="1" t="s">
        <v>634</v>
      </c>
      <c r="C72" s="1" t="s">
        <v>763</v>
      </c>
      <c r="D72" s="3">
        <v>6</v>
      </c>
      <c r="E72" s="3">
        <v>8</v>
      </c>
      <c r="F72" s="3">
        <v>6</v>
      </c>
      <c r="G72" s="4">
        <v>47.4</v>
      </c>
      <c r="H72" s="3">
        <v>152</v>
      </c>
      <c r="I72" s="4">
        <v>80.5</v>
      </c>
      <c r="J72" s="3">
        <v>69</v>
      </c>
      <c r="K72" s="21">
        <f>SUMIF(AH$7:AH$3200,A72,AI$7:AI$3200)+SUMIF(AH$7:AH$3200,VALUE(A72),AI$7:AI$3200)</f>
        <v>48.65</v>
      </c>
      <c r="L72" s="8">
        <f>SUMIF(AH$7:AH$3200,A72,AJ$7:AJ$3200)+SUMIF(AH$7:AH$3200,VALUE(A72),AJ$7:AJ$3200)</f>
        <v>81.69</v>
      </c>
      <c r="M72" s="3">
        <v>4</v>
      </c>
      <c r="N72" s="5">
        <v>0.72</v>
      </c>
      <c r="O72" s="6">
        <v>4.2830000000000004</v>
      </c>
      <c r="P72" s="7">
        <v>1.2027699999999999</v>
      </c>
      <c r="Q72" s="7">
        <v>1.482E-2</v>
      </c>
      <c r="R72" s="7">
        <v>2.3800000000000002E-3</v>
      </c>
      <c r="S72" s="7">
        <v>-0.89039000000000001</v>
      </c>
      <c r="T72" s="7">
        <v>-0.73965999999999998</v>
      </c>
      <c r="U72" s="8">
        <v>-8.3720000000000003E-2</v>
      </c>
      <c r="V72">
        <f>(G72-G$1)/G$2</f>
        <v>1.2047175399994157</v>
      </c>
      <c r="W72">
        <f>((65.293683+0.320947*G72) - I72)/3.708847</f>
        <v>1.7716557194205533E-3</v>
      </c>
      <c r="X72">
        <f t="shared" si="2"/>
        <v>1.3607942549532557</v>
      </c>
      <c r="Y72">
        <f t="shared" si="3"/>
        <v>-0.21091337820082762</v>
      </c>
      <c r="Z72" s="5">
        <v>-0.49</v>
      </c>
      <c r="AA72" s="8">
        <v>3</v>
      </c>
      <c r="AB72" s="8"/>
      <c r="AC72" s="18">
        <f t="shared" si="4"/>
        <v>-0.49246080428116379</v>
      </c>
      <c r="AD72" s="18">
        <f t="shared" si="5"/>
        <v>-0.54906912324757196</v>
      </c>
      <c r="AE72" s="20">
        <f t="shared" si="6"/>
        <v>-5.6608318966408167E-2</v>
      </c>
      <c r="AF72" s="8"/>
      <c r="AH72" s="19" t="s">
        <v>764</v>
      </c>
      <c r="AI72">
        <v>47.65</v>
      </c>
      <c r="AJ72">
        <v>81.83</v>
      </c>
    </row>
    <row r="73" spans="1:36">
      <c r="A73" s="2" t="s">
        <v>764</v>
      </c>
      <c r="B73" s="1" t="s">
        <v>634</v>
      </c>
      <c r="C73" s="1" t="s">
        <v>765</v>
      </c>
      <c r="D73" s="3">
        <v>6</v>
      </c>
      <c r="E73" s="3">
        <v>9</v>
      </c>
      <c r="F73" s="3">
        <v>9</v>
      </c>
      <c r="G73" s="4">
        <v>47.4</v>
      </c>
      <c r="H73" s="3">
        <v>152</v>
      </c>
      <c r="I73" s="4">
        <v>80.5</v>
      </c>
      <c r="J73" s="3">
        <v>69</v>
      </c>
      <c r="K73" s="21">
        <f>SUMIF(AH$7:AH$3200,A73,AI$7:AI$3200)+SUMIF(AH$7:AH$3200,VALUE(A73),AI$7:AI$3200)</f>
        <v>47.65</v>
      </c>
      <c r="L73" s="8">
        <f>SUMIF(AH$7:AH$3200,A73,AJ$7:AJ$3200)+SUMIF(AH$7:AH$3200,VALUE(A73),AJ$7:AJ$3200)</f>
        <v>81.83</v>
      </c>
      <c r="M73" s="3">
        <v>14</v>
      </c>
      <c r="N73" s="5">
        <v>2.0699999999999998</v>
      </c>
      <c r="O73" s="6">
        <v>5.3319999999999999</v>
      </c>
      <c r="P73" s="7">
        <v>1.2027699999999999</v>
      </c>
      <c r="Q73" s="7">
        <v>1.482E-2</v>
      </c>
      <c r="R73" s="7">
        <v>2.3800000000000002E-3</v>
      </c>
      <c r="S73" s="7">
        <v>-0.89039000000000001</v>
      </c>
      <c r="T73" s="7">
        <v>0.77700999999999998</v>
      </c>
      <c r="U73" s="8">
        <v>0.47161999999999998</v>
      </c>
      <c r="V73">
        <f>(G73-G$1)/G$2</f>
        <v>1.2047175399994157</v>
      </c>
      <c r="W73">
        <f>((65.293683+0.320947*G73) - I73)/3.708847</f>
        <v>1.7716557194205533E-3</v>
      </c>
      <c r="X73">
        <f t="shared" ref="X73:X136" si="7">(K73-K$1)/K$2</f>
        <v>1.2712486104459564</v>
      </c>
      <c r="Y73">
        <f t="shared" ref="Y73:Y136" si="8">((65.293683+0.320947*K73) - L73)/3.708847</f>
        <v>-0.33519647750365411</v>
      </c>
      <c r="Z73" s="5">
        <v>1.58</v>
      </c>
      <c r="AA73" s="8">
        <v>4</v>
      </c>
      <c r="AB73" s="8"/>
      <c r="AC73" s="18">
        <f t="shared" ref="AC73:AC136" si="9">SUM(V73+W73+Q73+S73+T73+U73)</f>
        <v>1.5795491957188361</v>
      </c>
      <c r="AD73" s="18">
        <f t="shared" ref="AD73:AD136" si="10">SUM(X73+Y73+Q73+S73+T73+U73)</f>
        <v>1.3091121329423021</v>
      </c>
      <c r="AE73" s="20">
        <f t="shared" ref="AE73:AE136" si="11">AD73-AC73</f>
        <v>-0.27043706277653401</v>
      </c>
      <c r="AF73" s="8"/>
      <c r="AH73" s="19" t="s">
        <v>766</v>
      </c>
      <c r="AI73">
        <v>40.83</v>
      </c>
      <c r="AJ73">
        <v>78.95</v>
      </c>
    </row>
    <row r="74" spans="1:36">
      <c r="A74" s="2" t="s">
        <v>766</v>
      </c>
      <c r="B74" s="1" t="s">
        <v>634</v>
      </c>
      <c r="C74" s="1" t="s">
        <v>767</v>
      </c>
      <c r="D74" s="3">
        <v>6</v>
      </c>
      <c r="E74" s="3">
        <v>6</v>
      </c>
      <c r="F74" s="3">
        <v>6</v>
      </c>
      <c r="G74" s="4">
        <v>41.4</v>
      </c>
      <c r="H74" s="3">
        <v>130</v>
      </c>
      <c r="I74" s="4">
        <v>78.2</v>
      </c>
      <c r="J74" s="3">
        <v>66</v>
      </c>
      <c r="K74" s="21">
        <f>SUMIF(AH$7:AH$3200,A74,AI$7:AI$3200)+SUMIF(AH$7:AH$3200,VALUE(A74),AI$7:AI$3200)</f>
        <v>40.83</v>
      </c>
      <c r="L74" s="8">
        <f>SUMIF(AH$7:AH$3200,A74,AJ$7:AJ$3200)+SUMIF(AH$7:AH$3200,VALUE(A74),AJ$7:AJ$3200)</f>
        <v>78.95</v>
      </c>
      <c r="M74" s="3">
        <v>14</v>
      </c>
      <c r="N74" s="5">
        <v>2.76</v>
      </c>
      <c r="O74" s="6">
        <v>5.6189999999999998</v>
      </c>
      <c r="P74" s="7">
        <v>0.70642000000000005</v>
      </c>
      <c r="Q74" s="7">
        <v>-0.64758000000000004</v>
      </c>
      <c r="R74" s="7">
        <v>0.10401000000000001</v>
      </c>
      <c r="S74" s="7">
        <v>-0.68501999999999996</v>
      </c>
      <c r="T74" s="7">
        <v>0.77700999999999998</v>
      </c>
      <c r="U74" s="8">
        <v>0.62346000000000001</v>
      </c>
      <c r="V74">
        <f>(G74-G$1)/G$2</f>
        <v>0.70585728073017096</v>
      </c>
      <c r="W74">
        <f>((65.293683+0.320947*G74) - I74)/3.708847</f>
        <v>0.10269736120147149</v>
      </c>
      <c r="X74">
        <f t="shared" si="7"/>
        <v>0.66054731490617447</v>
      </c>
      <c r="Y74">
        <f t="shared" si="8"/>
        <v>-0.14884706486948582</v>
      </c>
      <c r="Z74" s="5">
        <v>0.88</v>
      </c>
      <c r="AA74" s="8">
        <v>4</v>
      </c>
      <c r="AB74" s="8"/>
      <c r="AC74" s="18">
        <f t="shared" si="9"/>
        <v>0.87642464193164249</v>
      </c>
      <c r="AD74" s="18">
        <f t="shared" si="10"/>
        <v>0.57957025003668861</v>
      </c>
      <c r="AE74" s="20">
        <f t="shared" si="11"/>
        <v>-0.29685439189495388</v>
      </c>
      <c r="AF74" s="8"/>
      <c r="AH74" s="19" t="s">
        <v>4987</v>
      </c>
      <c r="AI74">
        <v>27.15</v>
      </c>
      <c r="AJ74">
        <v>52.06</v>
      </c>
    </row>
    <row r="75" spans="1:36">
      <c r="A75" s="2" t="s">
        <v>768</v>
      </c>
      <c r="B75" s="1" t="s">
        <v>769</v>
      </c>
      <c r="C75" s="1" t="s">
        <v>770</v>
      </c>
      <c r="D75" s="3">
        <v>8</v>
      </c>
      <c r="E75" s="3">
        <v>5</v>
      </c>
      <c r="F75" s="3">
        <v>8</v>
      </c>
      <c r="G75" s="4">
        <v>27.5</v>
      </c>
      <c r="H75" s="3">
        <v>230</v>
      </c>
      <c r="I75" s="4">
        <v>70.599999999999994</v>
      </c>
      <c r="J75" s="3">
        <v>26</v>
      </c>
      <c r="K75" s="21">
        <f>SUMIF(AH$7:AH$3200,A75,AI$7:AI$3200)+SUMIF(AH$7:AH$3200,VALUE(A75),AI$7:AI$3200)</f>
        <v>31.45</v>
      </c>
      <c r="L75" s="8">
        <f>SUMIF(AH$7:AH$3200,A75,AJ$7:AJ$3200)+SUMIF(AH$7:AH$3200,VALUE(A75),AJ$7:AJ$3200)</f>
        <v>72.89</v>
      </c>
      <c r="M75" s="3">
        <v>6</v>
      </c>
      <c r="N75" s="5">
        <v>0.12</v>
      </c>
      <c r="O75" s="6">
        <v>2.4870000000000001</v>
      </c>
      <c r="P75" s="7">
        <v>-0.44346999999999998</v>
      </c>
      <c r="Q75" s="7">
        <v>2.3633199999999999</v>
      </c>
      <c r="R75" s="7">
        <v>0.95028000000000001</v>
      </c>
      <c r="S75" s="7">
        <v>2.0532699999999999</v>
      </c>
      <c r="T75" s="7">
        <v>-0.43633</v>
      </c>
      <c r="U75" s="8">
        <v>-1.03461</v>
      </c>
      <c r="V75">
        <f>(G75-G$1)/G$2</f>
        <v>-0.4498356532435791</v>
      </c>
      <c r="W75">
        <f>((65.293683+0.320947*G75) - I75)/3.708847</f>
        <v>0.94900800707066291</v>
      </c>
      <c r="X75">
        <f t="shared" si="7"/>
        <v>-0.17939083057229377</v>
      </c>
      <c r="Y75">
        <f t="shared" si="8"/>
        <v>0.67338074339545251</v>
      </c>
      <c r="Z75" s="5">
        <v>3.45</v>
      </c>
      <c r="AA75" s="8">
        <v>5</v>
      </c>
      <c r="AB75" s="8"/>
      <c r="AC75" s="18">
        <f t="shared" si="9"/>
        <v>3.4448223538270843</v>
      </c>
      <c r="AD75" s="18">
        <f t="shared" si="10"/>
        <v>3.439639912823159</v>
      </c>
      <c r="AE75" s="20">
        <f t="shared" si="11"/>
        <v>-5.1824410039253976E-3</v>
      </c>
      <c r="AF75" s="8"/>
      <c r="AH75" s="19" t="s">
        <v>4988</v>
      </c>
      <c r="AI75">
        <v>30.69</v>
      </c>
      <c r="AJ75">
        <v>49.47</v>
      </c>
    </row>
    <row r="76" spans="1:36">
      <c r="A76" s="2" t="s">
        <v>771</v>
      </c>
      <c r="B76" s="1" t="s">
        <v>769</v>
      </c>
      <c r="C76" s="1" t="s">
        <v>772</v>
      </c>
      <c r="D76" s="3">
        <v>8</v>
      </c>
      <c r="E76" s="3">
        <v>4</v>
      </c>
      <c r="F76" s="3">
        <v>5</v>
      </c>
      <c r="G76" s="4">
        <v>47.6</v>
      </c>
      <c r="H76" s="3">
        <v>260</v>
      </c>
      <c r="I76" s="4">
        <v>79.5</v>
      </c>
      <c r="J76" s="3">
        <v>28</v>
      </c>
      <c r="K76" s="21">
        <f>SUMIF(AH$7:AH$3200,A76,AI$7:AI$3200)+SUMIF(AH$7:AH$3200,VALUE(A76),AI$7:AI$3200)</f>
        <v>44.95</v>
      </c>
      <c r="L76" s="8">
        <f>SUMIF(AH$7:AH$3200,A76,AJ$7:AJ$3200)+SUMIF(AH$7:AH$3200,VALUE(A76),AJ$7:AJ$3200)</f>
        <v>79.45</v>
      </c>
      <c r="M76" s="3">
        <v>12</v>
      </c>
      <c r="N76" s="5">
        <v>0.79</v>
      </c>
      <c r="O76" s="6">
        <v>4.3730000000000002</v>
      </c>
      <c r="P76" s="7">
        <v>1.21932</v>
      </c>
      <c r="Q76" s="7">
        <v>3.2665899999999999</v>
      </c>
      <c r="R76" s="7">
        <v>0.28848000000000001</v>
      </c>
      <c r="S76" s="7">
        <v>1.91635</v>
      </c>
      <c r="T76" s="7">
        <v>0.47367999999999999</v>
      </c>
      <c r="U76" s="8">
        <v>-3.6089999999999997E-2</v>
      </c>
      <c r="V76">
        <f>(G76-G$1)/G$2</f>
        <v>1.2213462153083907</v>
      </c>
      <c r="W76">
        <f>((65.293683+0.320947*G76) - I76)/3.708847</f>
        <v>0.28870433317955557</v>
      </c>
      <c r="X76">
        <f t="shared" si="7"/>
        <v>1.0294753702762482</v>
      </c>
      <c r="Y76">
        <f t="shared" si="8"/>
        <v>7.2866486538806841E-2</v>
      </c>
      <c r="Z76" s="5">
        <v>7.13</v>
      </c>
      <c r="AA76" s="8">
        <v>7</v>
      </c>
      <c r="AB76" s="8"/>
      <c r="AC76" s="18">
        <f t="shared" si="9"/>
        <v>7.1305805484879468</v>
      </c>
      <c r="AD76" s="18">
        <f t="shared" si="10"/>
        <v>6.7228718568150558</v>
      </c>
      <c r="AE76" s="20">
        <f t="shared" si="11"/>
        <v>-0.40770869167289092</v>
      </c>
      <c r="AF76" s="8"/>
      <c r="AH76" s="19" t="s">
        <v>4989</v>
      </c>
      <c r="AI76">
        <v>18.57</v>
      </c>
      <c r="AJ76">
        <v>51.95</v>
      </c>
    </row>
    <row r="77" spans="1:36">
      <c r="A77" s="2" t="s">
        <v>773</v>
      </c>
      <c r="B77" s="1" t="s">
        <v>769</v>
      </c>
      <c r="C77" s="1" t="s">
        <v>774</v>
      </c>
      <c r="D77" s="3">
        <v>8</v>
      </c>
      <c r="E77" s="3">
        <v>5</v>
      </c>
      <c r="F77" s="3">
        <v>7</v>
      </c>
      <c r="G77" s="4">
        <v>30.5</v>
      </c>
      <c r="H77" s="3">
        <v>230</v>
      </c>
      <c r="I77" s="4">
        <v>69.400000000000006</v>
      </c>
      <c r="J77" s="3">
        <v>26</v>
      </c>
      <c r="K77" s="21">
        <f>SUMIF(AH$7:AH$3200,A77,AI$7:AI$3200)+SUMIF(AH$7:AH$3200,VALUE(A77),AI$7:AI$3200)</f>
        <v>34.729999999999997</v>
      </c>
      <c r="L77" s="8">
        <f>SUMIF(AH$7:AH$3200,A77,AJ$7:AJ$3200)+SUMIF(AH$7:AH$3200,VALUE(A77),AJ$7:AJ$3200)</f>
        <v>75.59</v>
      </c>
      <c r="M77" s="3">
        <v>8</v>
      </c>
      <c r="N77" s="5">
        <v>0.23</v>
      </c>
      <c r="O77" s="6">
        <v>3.1469999999999998</v>
      </c>
      <c r="P77" s="7">
        <v>-0.19528999999999999</v>
      </c>
      <c r="Q77" s="7">
        <v>2.3633199999999999</v>
      </c>
      <c r="R77" s="7">
        <v>1.5313300000000001</v>
      </c>
      <c r="S77" s="7">
        <v>2.0532699999999999</v>
      </c>
      <c r="T77" s="7">
        <v>-0.13299</v>
      </c>
      <c r="U77" s="8">
        <v>-0.68508000000000002</v>
      </c>
      <c r="V77">
        <f>(G77-G$1)/G$2</f>
        <v>-0.20040552360895675</v>
      </c>
      <c r="W77">
        <f>((65.293683+0.320947*G77) - I77)/3.708847</f>
        <v>1.5321652524355933</v>
      </c>
      <c r="X77">
        <f t="shared" si="7"/>
        <v>0.11431888341164803</v>
      </c>
      <c r="Y77">
        <f t="shared" si="8"/>
        <v>0.22922819679538969</v>
      </c>
      <c r="Z77" s="5">
        <v>4.93</v>
      </c>
      <c r="AA77" s="8">
        <v>6</v>
      </c>
      <c r="AB77" s="8"/>
      <c r="AC77" s="18">
        <f t="shared" si="9"/>
        <v>4.9302797288266351</v>
      </c>
      <c r="AD77" s="18">
        <f t="shared" si="10"/>
        <v>3.9420670802070372</v>
      </c>
      <c r="AE77" s="20">
        <f t="shared" si="11"/>
        <v>-0.9882126486195979</v>
      </c>
      <c r="AF77" s="8"/>
      <c r="AH77" s="19" t="s">
        <v>4990</v>
      </c>
      <c r="AI77">
        <v>10.67</v>
      </c>
      <c r="AJ77">
        <v>54.81</v>
      </c>
    </row>
    <row r="78" spans="1:36">
      <c r="A78" s="2" t="s">
        <v>775</v>
      </c>
      <c r="B78" s="1" t="s">
        <v>769</v>
      </c>
      <c r="C78" s="1" t="s">
        <v>776</v>
      </c>
      <c r="D78" s="3">
        <v>8</v>
      </c>
      <c r="E78" s="3">
        <v>4</v>
      </c>
      <c r="F78" s="3">
        <v>4</v>
      </c>
      <c r="G78" s="4">
        <v>42.6</v>
      </c>
      <c r="H78" s="3">
        <v>248</v>
      </c>
      <c r="I78" s="4">
        <v>77.900000000000006</v>
      </c>
      <c r="J78" s="3">
        <v>20</v>
      </c>
      <c r="K78" s="21">
        <f>SUMIF(AH$7:AH$3200,A78,AI$7:AI$3200)+SUMIF(AH$7:AH$3200,VALUE(A78),AI$7:AI$3200)</f>
        <v>43.75</v>
      </c>
      <c r="L78" s="8">
        <f>SUMIF(AH$7:AH$3200,A78,AJ$7:AJ$3200)+SUMIF(AH$7:AH$3200,VALUE(A78),AJ$7:AJ$3200)</f>
        <v>80.08</v>
      </c>
      <c r="M78" s="3">
        <v>17</v>
      </c>
      <c r="N78" s="5">
        <v>0.57999999999999996</v>
      </c>
      <c r="O78" s="6">
        <v>4.0679999999999996</v>
      </c>
      <c r="P78" s="7">
        <v>0.80569000000000002</v>
      </c>
      <c r="Q78" s="7">
        <v>2.9052799999999999</v>
      </c>
      <c r="R78" s="7">
        <v>0.28803000000000001</v>
      </c>
      <c r="S78" s="7">
        <v>2.46401</v>
      </c>
      <c r="T78" s="7">
        <v>1.23201</v>
      </c>
      <c r="U78" s="8">
        <v>-0.19764999999999999</v>
      </c>
      <c r="V78">
        <f>(G78-G$1)/G$2</f>
        <v>0.80562933258402003</v>
      </c>
      <c r="W78">
        <f>((65.293683+0.320947*G78) - I78)/3.708847</f>
        <v>0.28742765608826637</v>
      </c>
      <c r="X78">
        <f t="shared" si="7"/>
        <v>0.92202059686748883</v>
      </c>
      <c r="Y78">
        <f t="shared" si="8"/>
        <v>-0.20084024765648045</v>
      </c>
      <c r="Z78" s="5">
        <v>7.5</v>
      </c>
      <c r="AA78" s="8">
        <v>7</v>
      </c>
      <c r="AB78" s="8"/>
      <c r="AC78" s="18">
        <f t="shared" si="9"/>
        <v>7.4967069886722859</v>
      </c>
      <c r="AD78" s="18">
        <f t="shared" si="10"/>
        <v>7.1248303492110079</v>
      </c>
      <c r="AE78" s="20">
        <f t="shared" si="11"/>
        <v>-0.37187663946127802</v>
      </c>
      <c r="AF78" s="8"/>
      <c r="AH78" s="19" t="s">
        <v>4991</v>
      </c>
      <c r="AI78">
        <v>19.600000000000001</v>
      </c>
      <c r="AJ78">
        <v>55.63</v>
      </c>
    </row>
    <row r="79" spans="1:36">
      <c r="A79" s="2" t="s">
        <v>777</v>
      </c>
      <c r="B79" s="1" t="s">
        <v>769</v>
      </c>
      <c r="C79" s="1" t="s">
        <v>778</v>
      </c>
      <c r="D79" s="3">
        <v>8</v>
      </c>
      <c r="E79" s="3">
        <v>7</v>
      </c>
      <c r="F79" s="3">
        <v>8</v>
      </c>
      <c r="G79" s="4">
        <v>44.9</v>
      </c>
      <c r="H79" s="3">
        <v>260</v>
      </c>
      <c r="I79" s="4">
        <v>85</v>
      </c>
      <c r="J79" s="3">
        <v>28</v>
      </c>
      <c r="K79" s="21">
        <f>SUMIF(AH$7:AH$3200,A79,AI$7:AI$3200)+SUMIF(AH$7:AH$3200,VALUE(A79),AI$7:AI$3200)</f>
        <v>44.14</v>
      </c>
      <c r="L79" s="8">
        <f>SUMIF(AH$7:AH$3200,A79,AJ$7:AJ$3200)+SUMIF(AH$7:AH$3200,VALUE(A79),AJ$7:AJ$3200)</f>
        <v>80.89</v>
      </c>
      <c r="M79" s="3">
        <v>16</v>
      </c>
      <c r="N79" s="5">
        <v>0.25</v>
      </c>
      <c r="O79" s="6">
        <v>3.238</v>
      </c>
      <c r="P79" s="7">
        <v>0.99595999999999996</v>
      </c>
      <c r="Q79" s="7">
        <v>3.2665899999999999</v>
      </c>
      <c r="R79" s="7">
        <v>-1.4229099999999999</v>
      </c>
      <c r="S79" s="7">
        <v>1.91635</v>
      </c>
      <c r="T79" s="7">
        <v>1.0803499999999999</v>
      </c>
      <c r="U79" s="8">
        <v>-0.63692000000000004</v>
      </c>
      <c r="V79">
        <f>(G79-G$1)/G$2</f>
        <v>0.99685909863723032</v>
      </c>
      <c r="W79">
        <f>((65.293683+0.320947*G79) - I79)/3.708847</f>
        <v>-1.4278822232354142</v>
      </c>
      <c r="X79">
        <f t="shared" si="7"/>
        <v>0.95694339822533558</v>
      </c>
      <c r="Y79">
        <f t="shared" si="8"/>
        <v>-0.38548810991664134</v>
      </c>
      <c r="Z79" s="5">
        <v>5.2</v>
      </c>
      <c r="AA79" s="8">
        <v>6</v>
      </c>
      <c r="AB79" s="8"/>
      <c r="AC79" s="18">
        <f t="shared" si="9"/>
        <v>5.1953468754018166</v>
      </c>
      <c r="AD79" s="18">
        <f t="shared" si="10"/>
        <v>6.1978252883086951</v>
      </c>
      <c r="AE79" s="20">
        <f t="shared" si="11"/>
        <v>1.0024784129068784</v>
      </c>
      <c r="AF79" s="8"/>
      <c r="AH79" s="19" t="s">
        <v>4992</v>
      </c>
      <c r="AI79">
        <v>18.91</v>
      </c>
      <c r="AJ79">
        <v>50.77</v>
      </c>
    </row>
    <row r="80" spans="1:36">
      <c r="A80" s="2" t="s">
        <v>779</v>
      </c>
      <c r="B80" s="1" t="s">
        <v>769</v>
      </c>
      <c r="C80" s="1" t="s">
        <v>780</v>
      </c>
      <c r="D80" s="3">
        <v>8</v>
      </c>
      <c r="E80" s="3">
        <v>7</v>
      </c>
      <c r="F80" s="3">
        <v>8</v>
      </c>
      <c r="G80" s="4">
        <v>46.3</v>
      </c>
      <c r="H80" s="3">
        <v>260</v>
      </c>
      <c r="I80" s="4">
        <v>86.4</v>
      </c>
      <c r="J80" s="3">
        <v>28</v>
      </c>
      <c r="K80" s="21">
        <f>SUMIF(AH$7:AH$3200,A80,AI$7:AI$3200)+SUMIF(AH$7:AH$3200,VALUE(A80),AI$7:AI$3200)</f>
        <v>40.47</v>
      </c>
      <c r="L80" s="8">
        <f>SUMIF(AH$7:AH$3200,A80,AJ$7:AJ$3200)+SUMIF(AH$7:AH$3200,VALUE(A80),AJ$7:AJ$3200)</f>
        <v>75.72</v>
      </c>
      <c r="M80" s="3">
        <v>21</v>
      </c>
      <c r="N80" s="5">
        <v>0.08</v>
      </c>
      <c r="O80" s="6">
        <v>2.0390000000000001</v>
      </c>
      <c r="P80" s="7">
        <v>1.1117699999999999</v>
      </c>
      <c r="Q80" s="7">
        <v>3.2665899999999999</v>
      </c>
      <c r="R80" s="7">
        <v>-1.67876</v>
      </c>
      <c r="S80" s="7">
        <v>1.91635</v>
      </c>
      <c r="T80" s="7">
        <v>1.8386800000000001</v>
      </c>
      <c r="U80" s="8">
        <v>-1.27179</v>
      </c>
      <c r="V80">
        <f>(G80-G$1)/G$2</f>
        <v>1.1132598258000539</v>
      </c>
      <c r="W80">
        <f>((65.293683+0.320947*G80) - I80)/3.708847</f>
        <v>-1.6842082997761854</v>
      </c>
      <c r="X80">
        <f t="shared" si="7"/>
        <v>0.62831088288354675</v>
      </c>
      <c r="Y80">
        <f t="shared" si="8"/>
        <v>0.69089075122268595</v>
      </c>
      <c r="Z80" s="5">
        <v>5.18</v>
      </c>
      <c r="AA80" s="8">
        <v>6</v>
      </c>
      <c r="AB80" s="8"/>
      <c r="AC80" s="18">
        <f t="shared" si="9"/>
        <v>5.1788815260238676</v>
      </c>
      <c r="AD80" s="18">
        <f t="shared" si="10"/>
        <v>7.0690316341062323</v>
      </c>
      <c r="AE80" s="20">
        <f t="shared" si="11"/>
        <v>1.8901501080823646</v>
      </c>
      <c r="AF80" s="8"/>
      <c r="AH80" s="19" t="s">
        <v>4993</v>
      </c>
      <c r="AI80">
        <v>4.43</v>
      </c>
      <c r="AJ80">
        <v>49.89</v>
      </c>
    </row>
    <row r="81" spans="1:36">
      <c r="A81" s="2" t="s">
        <v>782</v>
      </c>
      <c r="B81" s="1" t="s">
        <v>769</v>
      </c>
      <c r="C81" s="1" t="s">
        <v>783</v>
      </c>
      <c r="D81" s="3">
        <v>8</v>
      </c>
      <c r="E81" s="3">
        <v>7</v>
      </c>
      <c r="F81" s="3">
        <v>8</v>
      </c>
      <c r="G81" s="4">
        <v>55.4</v>
      </c>
      <c r="H81" s="3">
        <v>266</v>
      </c>
      <c r="I81" s="4">
        <v>93.7</v>
      </c>
      <c r="J81" s="3">
        <v>23</v>
      </c>
      <c r="K81" s="21">
        <f>SUMIF(AH$7:AH$3200,A81,AI$7:AI$3200)+SUMIF(AH$7:AH$3200,VALUE(A81),AI$7:AI$3200)</f>
        <v>55.54</v>
      </c>
      <c r="L81" s="8">
        <f>SUMIF(AH$7:AH$3200,A81,AJ$7:AJ$3200)+SUMIF(AH$7:AH$3200,VALUE(A81),AJ$7:AJ$3200)</f>
        <v>93.57</v>
      </c>
      <c r="M81" s="3">
        <v>11</v>
      </c>
      <c r="N81" s="5">
        <v>0.19</v>
      </c>
      <c r="O81" s="6">
        <v>2.94</v>
      </c>
      <c r="P81" s="7">
        <v>1.8645799999999999</v>
      </c>
      <c r="Q81" s="7">
        <v>3.4472499999999999</v>
      </c>
      <c r="R81" s="7">
        <v>-2.8577900000000001</v>
      </c>
      <c r="S81" s="7">
        <v>2.2586400000000002</v>
      </c>
      <c r="T81" s="7">
        <v>0.32201000000000002</v>
      </c>
      <c r="U81" s="8">
        <v>-2.3510300000000002</v>
      </c>
      <c r="V81">
        <f>(G81-G$1)/G$2</f>
        <v>1.8698645523584085</v>
      </c>
      <c r="W81">
        <f>((65.293683+0.320947*G81) - I81)/3.708847</f>
        <v>-2.8650017646993819</v>
      </c>
      <c r="X81">
        <f t="shared" si="7"/>
        <v>1.9777637456085486</v>
      </c>
      <c r="Y81">
        <f t="shared" si="8"/>
        <v>-2.8178354674646839</v>
      </c>
      <c r="Z81" s="5">
        <v>4.24</v>
      </c>
      <c r="AA81" s="8">
        <v>5</v>
      </c>
      <c r="AB81" s="8"/>
      <c r="AC81" s="18">
        <f t="shared" si="9"/>
        <v>2.6817327876590267</v>
      </c>
      <c r="AD81" s="18">
        <f t="shared" si="10"/>
        <v>2.8367982781438639</v>
      </c>
      <c r="AE81" s="20">
        <f t="shared" si="11"/>
        <v>0.1550654904848372</v>
      </c>
      <c r="AF81" s="8"/>
      <c r="AH81" s="19" t="s">
        <v>4994</v>
      </c>
      <c r="AI81">
        <v>3.19</v>
      </c>
      <c r="AJ81">
        <v>53.67</v>
      </c>
    </row>
    <row r="82" spans="1:36">
      <c r="A82" s="2" t="s">
        <v>784</v>
      </c>
      <c r="B82" s="1" t="s">
        <v>769</v>
      </c>
      <c r="C82" s="1" t="s">
        <v>785</v>
      </c>
      <c r="D82" s="3">
        <v>8</v>
      </c>
      <c r="E82" s="3">
        <v>0</v>
      </c>
      <c r="F82" s="3">
        <v>1</v>
      </c>
      <c r="G82" s="4">
        <v>51.2</v>
      </c>
      <c r="H82" s="3">
        <v>248</v>
      </c>
      <c r="I82" s="4">
        <v>91.2</v>
      </c>
      <c r="J82" s="3">
        <v>20</v>
      </c>
      <c r="K82" s="21">
        <f>SUMIF(AH$7:AH$3200,A82,AI$7:AI$3200)+SUMIF(AH$7:AH$3200,VALUE(A82),AI$7:AI$3200)</f>
        <v>53.32</v>
      </c>
      <c r="L82" s="8">
        <f>SUMIF(AH$7:AH$3200,A82,AJ$7:AJ$3200)+SUMIF(AH$7:AH$3200,VALUE(A82),AJ$7:AJ$3200)</f>
        <v>92.1</v>
      </c>
      <c r="M82" s="3">
        <v>17</v>
      </c>
      <c r="N82" s="5">
        <v>0.23</v>
      </c>
      <c r="O82" s="6">
        <v>3.1160000000000001</v>
      </c>
      <c r="P82" s="7">
        <v>1.5171300000000001</v>
      </c>
      <c r="Q82" s="7">
        <v>2.9052799999999999</v>
      </c>
      <c r="R82" s="7">
        <v>-2.5473400000000002</v>
      </c>
      <c r="S82" s="7">
        <v>2.46401</v>
      </c>
      <c r="T82" s="7">
        <v>1.23201</v>
      </c>
      <c r="U82" s="8">
        <v>-0.70154000000000005</v>
      </c>
      <c r="V82">
        <f>(G82-G$1)/G$2</f>
        <v>1.5206623708699376</v>
      </c>
      <c r="W82">
        <f>((65.293683+0.320947*G82) - I82)/3.708847</f>
        <v>-2.5543870103026625</v>
      </c>
      <c r="X82">
        <f t="shared" si="7"/>
        <v>1.778972414802344</v>
      </c>
      <c r="Y82">
        <f t="shared" si="8"/>
        <v>-2.6135947263394774</v>
      </c>
      <c r="Z82" s="5">
        <v>4.87</v>
      </c>
      <c r="AA82" s="8">
        <v>6</v>
      </c>
      <c r="AB82" s="8"/>
      <c r="AC82" s="18">
        <f t="shared" si="9"/>
        <v>4.8660353605672739</v>
      </c>
      <c r="AD82" s="18">
        <f t="shared" si="10"/>
        <v>5.0651376884628654</v>
      </c>
      <c r="AE82" s="20">
        <f t="shared" si="11"/>
        <v>0.19910232789559146</v>
      </c>
      <c r="AF82" s="8"/>
      <c r="AH82" s="19" t="s">
        <v>4995</v>
      </c>
      <c r="AI82">
        <v>16.75</v>
      </c>
      <c r="AJ82">
        <v>54.96</v>
      </c>
    </row>
    <row r="83" spans="1:36">
      <c r="A83" s="2" t="s">
        <v>786</v>
      </c>
      <c r="B83" s="1" t="s">
        <v>769</v>
      </c>
      <c r="C83" s="1" t="s">
        <v>787</v>
      </c>
      <c r="D83" s="3">
        <v>8</v>
      </c>
      <c r="E83" s="3">
        <v>2</v>
      </c>
      <c r="F83" s="3">
        <v>2</v>
      </c>
      <c r="G83" s="4">
        <v>36.4</v>
      </c>
      <c r="H83" s="3">
        <v>230</v>
      </c>
      <c r="I83" s="4">
        <v>73.900000000000006</v>
      </c>
      <c r="J83" s="3">
        <v>31</v>
      </c>
      <c r="K83" s="21">
        <f>SUMIF(AH$7:AH$3200,A83,AI$7:AI$3200)+SUMIF(AH$7:AH$3200,VALUE(A83),AI$7:AI$3200)</f>
        <v>45.07</v>
      </c>
      <c r="L83" s="8">
        <f>SUMIF(AH$7:AH$3200,A83,AJ$7:AJ$3200)+SUMIF(AH$7:AH$3200,VALUE(A83),AJ$7:AJ$3200)</f>
        <v>85.13</v>
      </c>
      <c r="M83" s="3">
        <v>12</v>
      </c>
      <c r="N83" s="5">
        <v>1.17</v>
      </c>
      <c r="O83" s="6">
        <v>4.7649999999999997</v>
      </c>
      <c r="P83" s="7">
        <v>0.29278999999999999</v>
      </c>
      <c r="Q83" s="7">
        <v>2.3633199999999999</v>
      </c>
      <c r="R83" s="7">
        <v>0.82954000000000006</v>
      </c>
      <c r="S83" s="7">
        <v>1.7109799999999999</v>
      </c>
      <c r="T83" s="7">
        <v>0.47367999999999999</v>
      </c>
      <c r="U83" s="8">
        <v>0.17138</v>
      </c>
      <c r="V83">
        <f>(G83-G$1)/G$2</f>
        <v>0.29014039800580038</v>
      </c>
      <c r="W83">
        <f>((65.293683+0.320947*G83) - I83)/3.708847</f>
        <v>0.82940973299788323</v>
      </c>
      <c r="X83">
        <f t="shared" si="7"/>
        <v>1.040220847617124</v>
      </c>
      <c r="Y83">
        <f t="shared" si="8"/>
        <v>-1.4482225095831651</v>
      </c>
      <c r="Z83" s="5">
        <v>5.84</v>
      </c>
      <c r="AA83" s="8">
        <v>6</v>
      </c>
      <c r="AB83" s="8"/>
      <c r="AC83" s="18">
        <f t="shared" si="9"/>
        <v>5.8389101310036837</v>
      </c>
      <c r="AD83" s="18">
        <f t="shared" si="10"/>
        <v>4.3113583380339584</v>
      </c>
      <c r="AE83" s="20">
        <f t="shared" si="11"/>
        <v>-1.5275517929697253</v>
      </c>
      <c r="AF83" s="8"/>
      <c r="AH83" s="19" t="s">
        <v>4996</v>
      </c>
      <c r="AI83">
        <v>-0.16</v>
      </c>
      <c r="AJ83">
        <v>58.17</v>
      </c>
    </row>
    <row r="84" spans="1:36">
      <c r="A84" s="2" t="s">
        <v>788</v>
      </c>
      <c r="B84" s="1" t="s">
        <v>769</v>
      </c>
      <c r="C84" s="1" t="s">
        <v>789</v>
      </c>
      <c r="D84" s="3">
        <v>8</v>
      </c>
      <c r="E84" s="3">
        <v>5</v>
      </c>
      <c r="F84" s="3">
        <v>8</v>
      </c>
      <c r="G84" s="4">
        <v>32.6</v>
      </c>
      <c r="H84" s="3">
        <v>230</v>
      </c>
      <c r="I84" s="4">
        <v>78.3</v>
      </c>
      <c r="J84" s="3">
        <v>26</v>
      </c>
      <c r="K84" s="21">
        <f>SUMIF(AH$7:AH$3200,A84,AI$7:AI$3200)+SUMIF(AH$7:AH$3200,VALUE(A84),AI$7:AI$3200)</f>
        <v>32.51</v>
      </c>
      <c r="L84" s="8">
        <f>SUMIF(AH$7:AH$3200,A84,AJ$7:AJ$3200)+SUMIF(AH$7:AH$3200,VALUE(A84),AJ$7:AJ$3200)</f>
        <v>75.08</v>
      </c>
      <c r="M84" s="3">
        <v>6</v>
      </c>
      <c r="N84" s="5">
        <v>0.06</v>
      </c>
      <c r="O84" s="6">
        <v>1.863</v>
      </c>
      <c r="P84" s="7">
        <v>-2.1569999999999999E-2</v>
      </c>
      <c r="Q84" s="7">
        <v>2.3633199999999999</v>
      </c>
      <c r="R84" s="7">
        <v>-0.68083000000000005</v>
      </c>
      <c r="S84" s="7">
        <v>2.0532699999999999</v>
      </c>
      <c r="T84" s="7">
        <v>-0.43633</v>
      </c>
      <c r="U84" s="8">
        <v>-1.3646499999999999</v>
      </c>
      <c r="V84">
        <f>(G84-G$1)/G$2</f>
        <v>-2.5804432864721009E-2</v>
      </c>
      <c r="W84">
        <f>((65.293683+0.320947*G84) - I84)/3.708847</f>
        <v>-0.68577776327791062</v>
      </c>
      <c r="X84">
        <f t="shared" si="7"/>
        <v>-8.4472447394556519E-2</v>
      </c>
      <c r="Y84">
        <f t="shared" si="8"/>
        <v>0.17462838720497112</v>
      </c>
      <c r="Z84" s="5">
        <v>1.91</v>
      </c>
      <c r="AA84" s="8">
        <v>4</v>
      </c>
      <c r="AB84" s="8"/>
      <c r="AC84" s="18">
        <f t="shared" si="9"/>
        <v>1.9040278038573686</v>
      </c>
      <c r="AD84" s="18">
        <f t="shared" si="10"/>
        <v>2.7057659398104148</v>
      </c>
      <c r="AE84" s="20">
        <f t="shared" si="11"/>
        <v>0.80173813595304622</v>
      </c>
      <c r="AF84" s="8"/>
      <c r="AH84" s="19" t="s">
        <v>4997</v>
      </c>
      <c r="AI84">
        <v>20.23</v>
      </c>
      <c r="AJ84">
        <v>51.16</v>
      </c>
    </row>
    <row r="85" spans="1:36">
      <c r="A85" s="2" t="s">
        <v>790</v>
      </c>
      <c r="B85" s="1" t="s">
        <v>769</v>
      </c>
      <c r="C85" s="1" t="s">
        <v>791</v>
      </c>
      <c r="D85" s="3">
        <v>8</v>
      </c>
      <c r="E85" s="3">
        <v>2</v>
      </c>
      <c r="F85" s="3">
        <v>2</v>
      </c>
      <c r="G85" s="4">
        <v>51.1</v>
      </c>
      <c r="H85" s="3">
        <v>260</v>
      </c>
      <c r="I85" s="4">
        <v>86.5</v>
      </c>
      <c r="J85" s="3">
        <v>28</v>
      </c>
      <c r="K85" s="21">
        <f>SUMIF(AH$7:AH$3200,A85,AI$7:AI$3200)+SUMIF(AH$7:AH$3200,VALUE(A85),AI$7:AI$3200)</f>
        <v>51.84</v>
      </c>
      <c r="L85" s="8">
        <f>SUMIF(AH$7:AH$3200,A85,AJ$7:AJ$3200)+SUMIF(AH$7:AH$3200,VALUE(A85),AJ$7:AJ$3200)</f>
        <v>86.78</v>
      </c>
      <c r="M85" s="3">
        <v>12</v>
      </c>
      <c r="N85" s="5">
        <v>0.03</v>
      </c>
      <c r="O85" s="6">
        <v>0.97199999999999998</v>
      </c>
      <c r="P85" s="7">
        <v>1.5088600000000001</v>
      </c>
      <c r="Q85" s="7">
        <v>3.2665899999999999</v>
      </c>
      <c r="R85" s="7">
        <v>-1.2922199999999999</v>
      </c>
      <c r="S85" s="7">
        <v>1.91635</v>
      </c>
      <c r="T85" s="7">
        <v>0.47367999999999999</v>
      </c>
      <c r="U85" s="8">
        <v>-1.83629</v>
      </c>
      <c r="V85">
        <f>(G85-G$1)/G$2</f>
        <v>1.51234803321545</v>
      </c>
      <c r="W85">
        <f>((65.293683+0.320947*G85) - I85)/3.708847</f>
        <v>-1.2958003659897532</v>
      </c>
      <c r="X85">
        <f t="shared" si="7"/>
        <v>1.6464448609315412</v>
      </c>
      <c r="Y85">
        <f t="shared" si="8"/>
        <v>-1.3072592425624445</v>
      </c>
      <c r="Z85" s="5">
        <v>4.04</v>
      </c>
      <c r="AA85" s="8">
        <v>5</v>
      </c>
      <c r="AB85" s="8"/>
      <c r="AC85" s="18">
        <f t="shared" si="9"/>
        <v>4.0368776672256965</v>
      </c>
      <c r="AD85" s="18">
        <f t="shared" si="10"/>
        <v>4.1595156183690971</v>
      </c>
      <c r="AE85" s="20">
        <f t="shared" si="11"/>
        <v>0.12263795114340059</v>
      </c>
      <c r="AF85" s="8"/>
      <c r="AH85" s="19" t="s">
        <v>4998</v>
      </c>
      <c r="AI85">
        <v>26.2</v>
      </c>
      <c r="AJ85">
        <v>51.55</v>
      </c>
    </row>
    <row r="86" spans="1:36">
      <c r="A86" s="2" t="s">
        <v>792</v>
      </c>
      <c r="B86" s="1" t="s">
        <v>769</v>
      </c>
      <c r="C86" s="1" t="s">
        <v>793</v>
      </c>
      <c r="D86" s="3">
        <v>8</v>
      </c>
      <c r="E86" s="3">
        <v>1</v>
      </c>
      <c r="F86" s="3">
        <v>1</v>
      </c>
      <c r="G86" s="4">
        <v>50.6</v>
      </c>
      <c r="H86" s="3">
        <v>248</v>
      </c>
      <c r="I86" s="4">
        <v>91.1</v>
      </c>
      <c r="J86" s="3">
        <v>20</v>
      </c>
      <c r="K86" s="21">
        <f>SUMIF(AH$7:AH$3200,A86,AI$7:AI$3200)+SUMIF(AH$7:AH$3200,VALUE(A86),AI$7:AI$3200)</f>
        <v>51.51</v>
      </c>
      <c r="L86" s="8">
        <f>SUMIF(AH$7:AH$3200,A86,AJ$7:AJ$3200)+SUMIF(AH$7:AH$3200,VALUE(A86),AJ$7:AJ$3200)</f>
        <v>89.3</v>
      </c>
      <c r="M86" s="3">
        <v>11</v>
      </c>
      <c r="N86" s="5">
        <v>0.08</v>
      </c>
      <c r="O86" s="6">
        <v>2.125</v>
      </c>
      <c r="P86" s="7">
        <v>1.46749</v>
      </c>
      <c r="Q86" s="7">
        <v>2.9052799999999999</v>
      </c>
      <c r="R86" s="7">
        <v>-2.57213</v>
      </c>
      <c r="S86" s="7">
        <v>2.46401</v>
      </c>
      <c r="T86" s="7">
        <v>0.32201000000000002</v>
      </c>
      <c r="U86" s="8">
        <v>-1.22618</v>
      </c>
      <c r="V86">
        <f>(G86-G$1)/G$2</f>
        <v>1.4707763449430129</v>
      </c>
      <c r="W86">
        <f>((65.293683+0.320947*G86) - I86)/3.708847</f>
        <v>-2.5793457643305322</v>
      </c>
      <c r="X86">
        <f t="shared" si="7"/>
        <v>1.616894798244132</v>
      </c>
      <c r="Y86">
        <f t="shared" si="8"/>
        <v>-2.0152724094577104</v>
      </c>
      <c r="Z86" s="5">
        <v>3.36</v>
      </c>
      <c r="AA86" s="8">
        <v>5</v>
      </c>
      <c r="AB86" s="8"/>
      <c r="AC86" s="18">
        <f t="shared" si="9"/>
        <v>3.3565505806124802</v>
      </c>
      <c r="AD86" s="18">
        <f t="shared" si="10"/>
        <v>4.0667423887864214</v>
      </c>
      <c r="AE86" s="20">
        <f t="shared" si="11"/>
        <v>0.71019180817394112</v>
      </c>
      <c r="AF86" s="8"/>
      <c r="AH86" s="19" t="s">
        <v>4999</v>
      </c>
      <c r="AI86">
        <v>21.81</v>
      </c>
      <c r="AJ86">
        <v>48.47</v>
      </c>
    </row>
    <row r="87" spans="1:36">
      <c r="A87" s="2" t="s">
        <v>794</v>
      </c>
      <c r="B87" s="1" t="s">
        <v>769</v>
      </c>
      <c r="C87" s="1" t="s">
        <v>795</v>
      </c>
      <c r="D87" s="3">
        <v>8</v>
      </c>
      <c r="E87" s="3">
        <v>6</v>
      </c>
      <c r="F87" s="3">
        <v>5</v>
      </c>
      <c r="G87" s="4">
        <v>41.4</v>
      </c>
      <c r="H87" s="3">
        <v>260</v>
      </c>
      <c r="I87" s="4">
        <v>74</v>
      </c>
      <c r="J87" s="3">
        <v>28</v>
      </c>
      <c r="K87" s="21">
        <f>SUMIF(AH$7:AH$3200,A87,AI$7:AI$3200)+SUMIF(AH$7:AH$3200,VALUE(A87),AI$7:AI$3200)</f>
        <v>46.39</v>
      </c>
      <c r="L87" s="8">
        <f>SUMIF(AH$7:AH$3200,A87,AJ$7:AJ$3200)+SUMIF(AH$7:AH$3200,VALUE(A87),AJ$7:AJ$3200)</f>
        <v>77.67</v>
      </c>
      <c r="M87" s="3">
        <v>12</v>
      </c>
      <c r="N87" s="5">
        <v>0.04</v>
      </c>
      <c r="O87" s="6">
        <v>1.3340000000000001</v>
      </c>
      <c r="P87" s="7">
        <v>0.70642000000000005</v>
      </c>
      <c r="Q87" s="7">
        <v>3.2665899999999999</v>
      </c>
      <c r="R87" s="7">
        <v>1.2333099999999999</v>
      </c>
      <c r="S87" s="7">
        <v>1.91635</v>
      </c>
      <c r="T87" s="7">
        <v>0.47367999999999999</v>
      </c>
      <c r="U87" s="8">
        <v>-1.6449499999999999</v>
      </c>
      <c r="V87">
        <f>(G87-G$1)/G$2</f>
        <v>0.70585728073017096</v>
      </c>
      <c r="W87">
        <f>((65.293683+0.320947*G87) - I87)/3.708847</f>
        <v>1.2351247705823392</v>
      </c>
      <c r="X87">
        <f t="shared" si="7"/>
        <v>1.1584210983667593</v>
      </c>
      <c r="Y87">
        <f t="shared" si="8"/>
        <v>0.67741115500315829</v>
      </c>
      <c r="Z87" s="5">
        <v>5.95</v>
      </c>
      <c r="AA87" s="8">
        <v>6</v>
      </c>
      <c r="AB87" s="8"/>
      <c r="AC87" s="18">
        <f t="shared" si="9"/>
        <v>5.9526520513125103</v>
      </c>
      <c r="AD87" s="18">
        <f t="shared" si="10"/>
        <v>5.8475022533699175</v>
      </c>
      <c r="AE87" s="20">
        <f t="shared" si="11"/>
        <v>-0.10514979794259283</v>
      </c>
      <c r="AF87" s="8"/>
      <c r="AH87" s="19" t="s">
        <v>5000</v>
      </c>
      <c r="AI87">
        <v>19.86</v>
      </c>
      <c r="AJ87">
        <v>51.97</v>
      </c>
    </row>
    <row r="88" spans="1:36">
      <c r="A88" s="2" t="s">
        <v>796</v>
      </c>
      <c r="B88" s="1" t="s">
        <v>769</v>
      </c>
      <c r="C88" s="1" t="s">
        <v>797</v>
      </c>
      <c r="D88" s="3">
        <v>8</v>
      </c>
      <c r="E88" s="3">
        <v>4</v>
      </c>
      <c r="F88" s="3">
        <v>3</v>
      </c>
      <c r="G88" s="4">
        <v>35.799999999999997</v>
      </c>
      <c r="H88" s="3">
        <v>230</v>
      </c>
      <c r="I88" s="4">
        <v>72.8</v>
      </c>
      <c r="J88" s="3">
        <v>31</v>
      </c>
      <c r="K88" s="21">
        <f>SUMIF(AH$7:AH$3200,A88,AI$7:AI$3200)+SUMIF(AH$7:AH$3200,VALUE(A88),AI$7:AI$3200)</f>
        <v>43.7</v>
      </c>
      <c r="L88" s="8">
        <f>SUMIF(AH$7:AH$3200,A88,AJ$7:AJ$3200)+SUMIF(AH$7:AH$3200,VALUE(A88),AJ$7:AJ$3200)</f>
        <v>80.47</v>
      </c>
      <c r="M88" s="3">
        <v>17</v>
      </c>
      <c r="N88" s="5">
        <v>0.06</v>
      </c>
      <c r="O88" s="6">
        <v>1.774</v>
      </c>
      <c r="P88" s="7">
        <v>0.24315000000000001</v>
      </c>
      <c r="Q88" s="7">
        <v>2.3633199999999999</v>
      </c>
      <c r="R88" s="7">
        <v>1.0736300000000001</v>
      </c>
      <c r="S88" s="7">
        <v>1.7109799999999999</v>
      </c>
      <c r="T88" s="7">
        <v>1.23201</v>
      </c>
      <c r="U88" s="8">
        <v>-1.4120999999999999</v>
      </c>
      <c r="V88">
        <f>(G88-G$1)/G$2</f>
        <v>0.24025437207887579</v>
      </c>
      <c r="W88">
        <f>((65.293683+0.320947*G88) - I88)/3.708847</f>
        <v>1.0740765526321248</v>
      </c>
      <c r="X88">
        <f t="shared" si="7"/>
        <v>0.91754331464212413</v>
      </c>
      <c r="Y88">
        <f t="shared" si="8"/>
        <v>-0.31032099733421281</v>
      </c>
      <c r="Z88" s="5">
        <v>5.21</v>
      </c>
      <c r="AA88" s="8">
        <v>6</v>
      </c>
      <c r="AB88" s="8"/>
      <c r="AC88" s="18">
        <f t="shared" si="9"/>
        <v>5.2085409247110004</v>
      </c>
      <c r="AD88" s="18">
        <f t="shared" si="10"/>
        <v>4.5014323173079109</v>
      </c>
      <c r="AE88" s="20">
        <f t="shared" si="11"/>
        <v>-0.70710860740308945</v>
      </c>
      <c r="AF88" s="8"/>
      <c r="AH88" s="19" t="s">
        <v>5001</v>
      </c>
      <c r="AI88">
        <v>30.35</v>
      </c>
      <c r="AJ88">
        <v>55.03</v>
      </c>
    </row>
    <row r="89" spans="1:36">
      <c r="A89" s="2" t="s">
        <v>782</v>
      </c>
      <c r="B89" s="1" t="s">
        <v>769</v>
      </c>
      <c r="C89" s="1" t="s">
        <v>798</v>
      </c>
      <c r="D89" s="3">
        <v>8</v>
      </c>
      <c r="E89" s="3">
        <v>3</v>
      </c>
      <c r="F89" s="3">
        <v>2</v>
      </c>
      <c r="G89" s="4">
        <v>55.4</v>
      </c>
      <c r="H89" s="3">
        <v>266</v>
      </c>
      <c r="I89" s="4">
        <v>93.7</v>
      </c>
      <c r="J89" s="3">
        <v>23</v>
      </c>
      <c r="K89" s="21">
        <f>SUMIF(AH$7:AH$3200,A89,AI$7:AI$3200)+SUMIF(AH$7:AH$3200,VALUE(A89),AI$7:AI$3200)</f>
        <v>55.54</v>
      </c>
      <c r="L89" s="8">
        <f>SUMIF(AH$7:AH$3200,A89,AJ$7:AJ$3200)+SUMIF(AH$7:AH$3200,VALUE(A89),AJ$7:AJ$3200)</f>
        <v>93.57</v>
      </c>
      <c r="M89" s="3">
        <v>11</v>
      </c>
      <c r="N89" s="5">
        <v>0.19</v>
      </c>
      <c r="O89" s="6">
        <v>2.94</v>
      </c>
      <c r="P89" s="7">
        <v>1.8645799999999999</v>
      </c>
      <c r="Q89" s="7">
        <v>3.4472499999999999</v>
      </c>
      <c r="R89" s="7">
        <v>-2.8577900000000001</v>
      </c>
      <c r="S89" s="7">
        <v>2.2586400000000002</v>
      </c>
      <c r="T89" s="7">
        <v>0.32201000000000002</v>
      </c>
      <c r="U89" s="8">
        <v>-0.79471999999999998</v>
      </c>
      <c r="V89">
        <f>(G89-G$1)/G$2</f>
        <v>1.8698645523584085</v>
      </c>
      <c r="W89">
        <f>((65.293683+0.320947*G89) - I89)/3.708847</f>
        <v>-2.8650017646993819</v>
      </c>
      <c r="X89">
        <f t="shared" si="7"/>
        <v>1.9777637456085486</v>
      </c>
      <c r="Y89">
        <f t="shared" si="8"/>
        <v>-2.8178354674646839</v>
      </c>
      <c r="Z89" s="5">
        <v>4.24</v>
      </c>
      <c r="AA89" s="8">
        <v>5</v>
      </c>
      <c r="AB89" s="8"/>
      <c r="AC89" s="18">
        <f t="shared" si="9"/>
        <v>4.238042787659027</v>
      </c>
      <c r="AD89" s="18">
        <f t="shared" si="10"/>
        <v>4.3931082781438642</v>
      </c>
      <c r="AE89" s="20">
        <f t="shared" si="11"/>
        <v>0.1550654904848372</v>
      </c>
      <c r="AF89" s="8"/>
      <c r="AH89" s="19" t="s">
        <v>5002</v>
      </c>
      <c r="AI89">
        <v>27.42</v>
      </c>
      <c r="AJ89">
        <v>53.35</v>
      </c>
    </row>
    <row r="90" spans="1:36">
      <c r="A90" s="2" t="s">
        <v>799</v>
      </c>
      <c r="B90" s="1" t="s">
        <v>800</v>
      </c>
      <c r="C90" s="1" t="s">
        <v>801</v>
      </c>
      <c r="D90" s="3">
        <v>7</v>
      </c>
      <c r="E90" s="3">
        <v>7</v>
      </c>
      <c r="F90" s="3">
        <v>7</v>
      </c>
      <c r="G90" s="4">
        <v>40.299999999999997</v>
      </c>
      <c r="H90" s="3">
        <v>146</v>
      </c>
      <c r="I90" s="4">
        <v>80.900000000000006</v>
      </c>
      <c r="J90" s="3">
        <v>60</v>
      </c>
      <c r="K90" s="21">
        <f>SUMIF(AH$7:AH$3200,A90,AI$7:AI$3200)+SUMIF(AH$7:AH$3200,VALUE(A90),AI$7:AI$3200)</f>
        <v>42.19</v>
      </c>
      <c r="L90" s="8">
        <f>SUMIF(AH$7:AH$3200,A90,AJ$7:AJ$3200)+SUMIF(AH$7:AH$3200,VALUE(A90),AJ$7:AJ$3200)</f>
        <v>81.84</v>
      </c>
      <c r="M90" s="3">
        <v>1</v>
      </c>
      <c r="N90" s="5">
        <v>4.38</v>
      </c>
      <c r="O90" s="6">
        <v>6.0830000000000002</v>
      </c>
      <c r="P90" s="7">
        <v>0.61541999999999997</v>
      </c>
      <c r="Q90" s="7">
        <v>-0.16583000000000001</v>
      </c>
      <c r="R90" s="7">
        <v>-0.71670999999999996</v>
      </c>
      <c r="S90" s="7">
        <v>-0.27427000000000001</v>
      </c>
      <c r="T90" s="7">
        <v>-1.1946600000000001</v>
      </c>
      <c r="U90" s="8">
        <v>0.86897000000000002</v>
      </c>
      <c r="V90">
        <f>(G90-G$1)/G$2</f>
        <v>0.61439956653080929</v>
      </c>
      <c r="W90">
        <f>((65.293683+0.320947*G90) - I90)/3.708847</f>
        <v>-0.72048075857537408</v>
      </c>
      <c r="X90">
        <f t="shared" si="7"/>
        <v>0.78232939143610158</v>
      </c>
      <c r="Y90">
        <f t="shared" si="8"/>
        <v>-0.81037666692640808</v>
      </c>
      <c r="Z90" s="5">
        <v>-0.87</v>
      </c>
      <c r="AA90" s="8">
        <v>3</v>
      </c>
      <c r="AB90" s="8"/>
      <c r="AC90" s="18">
        <f t="shared" si="9"/>
        <v>-0.87187119204456476</v>
      </c>
      <c r="AD90" s="18">
        <f t="shared" si="10"/>
        <v>-0.79383727549030647</v>
      </c>
      <c r="AE90" s="20">
        <f t="shared" si="11"/>
        <v>7.8033916554258287E-2</v>
      </c>
      <c r="AF90" s="8"/>
      <c r="AH90" s="19" t="s">
        <v>5003</v>
      </c>
      <c r="AI90">
        <v>8.49</v>
      </c>
      <c r="AJ90">
        <v>54.56</v>
      </c>
    </row>
    <row r="91" spans="1:36">
      <c r="A91" s="2" t="s">
        <v>802</v>
      </c>
      <c r="B91" s="1" t="s">
        <v>800</v>
      </c>
      <c r="C91" s="1" t="s">
        <v>803</v>
      </c>
      <c r="D91" s="3">
        <v>7</v>
      </c>
      <c r="E91" s="3">
        <v>7</v>
      </c>
      <c r="F91" s="3">
        <v>8</v>
      </c>
      <c r="G91" s="4">
        <v>45.4</v>
      </c>
      <c r="H91" s="3">
        <v>140</v>
      </c>
      <c r="I91" s="4">
        <v>81.2</v>
      </c>
      <c r="J91" s="3">
        <v>66</v>
      </c>
      <c r="K91" s="21">
        <f>SUMIF(AH$7:AH$3200,A91,AI$7:AI$3200)+SUMIF(AH$7:AH$3200,VALUE(A91),AI$7:AI$3200)</f>
        <v>44.61</v>
      </c>
      <c r="L91" s="8">
        <f>SUMIF(AH$7:AH$3200,A91,AJ$7:AJ$3200)+SUMIF(AH$7:AH$3200,VALUE(A91),AJ$7:AJ$3200)</f>
        <v>82.31</v>
      </c>
      <c r="M91" s="3">
        <v>1</v>
      </c>
      <c r="N91" s="5">
        <v>1.9</v>
      </c>
      <c r="O91" s="6">
        <v>5.2450000000000001</v>
      </c>
      <c r="P91" s="7">
        <v>1.03732</v>
      </c>
      <c r="Q91" s="7">
        <v>-0.34649000000000002</v>
      </c>
      <c r="R91" s="7">
        <v>-0.35809999999999997</v>
      </c>
      <c r="S91" s="7">
        <v>-0.68501999999999996</v>
      </c>
      <c r="T91" s="7">
        <v>-1.1946600000000001</v>
      </c>
      <c r="U91" s="8">
        <v>0.42513000000000001</v>
      </c>
      <c r="V91">
        <f>(G91-G$1)/G$2</f>
        <v>1.0384307869096674</v>
      </c>
      <c r="W91">
        <f>((65.293683+0.320947*G91) - I91)/3.708847</f>
        <v>-0.36003728382432731</v>
      </c>
      <c r="X91">
        <f t="shared" si="7"/>
        <v>0.99902985114376619</v>
      </c>
      <c r="Y91">
        <f t="shared" si="8"/>
        <v>-0.72768473059147576</v>
      </c>
      <c r="Z91" s="5">
        <v>-1.1200000000000001</v>
      </c>
      <c r="AA91" s="8">
        <v>3</v>
      </c>
      <c r="AB91" s="8"/>
      <c r="AC91" s="18">
        <f t="shared" si="9"/>
        <v>-1.1226464969146599</v>
      </c>
      <c r="AD91" s="18">
        <f t="shared" si="10"/>
        <v>-1.5296948794477097</v>
      </c>
      <c r="AE91" s="20">
        <f t="shared" si="11"/>
        <v>-0.40704838253304976</v>
      </c>
      <c r="AF91" s="8"/>
      <c r="AH91" s="19" t="s">
        <v>5004</v>
      </c>
      <c r="AI91">
        <v>20.23</v>
      </c>
      <c r="AJ91">
        <v>53.97</v>
      </c>
    </row>
    <row r="92" spans="1:36">
      <c r="A92" s="2" t="s">
        <v>804</v>
      </c>
      <c r="B92" s="1" t="s">
        <v>800</v>
      </c>
      <c r="C92" s="1" t="s">
        <v>805</v>
      </c>
      <c r="D92" s="3">
        <v>7</v>
      </c>
      <c r="E92" s="3">
        <v>7</v>
      </c>
      <c r="F92" s="3">
        <v>8</v>
      </c>
      <c r="G92" s="4">
        <v>36.799999999999997</v>
      </c>
      <c r="H92" s="3">
        <v>150</v>
      </c>
      <c r="I92" s="4">
        <v>79</v>
      </c>
      <c r="J92" s="3">
        <v>51</v>
      </c>
      <c r="K92" s="21">
        <f>SUMIF(AH$7:AH$3200,A92,AI$7:AI$3200)+SUMIF(AH$7:AH$3200,VALUE(A92),AI$7:AI$3200)</f>
        <v>36.06</v>
      </c>
      <c r="L92" s="8">
        <f>SUMIF(AH$7:AH$3200,A92,AJ$7:AJ$3200)+SUMIF(AH$7:AH$3200,VALUE(A92),AJ$7:AJ$3200)</f>
        <v>79.14</v>
      </c>
      <c r="M92" s="3">
        <v>19</v>
      </c>
      <c r="N92" s="5">
        <v>5.52</v>
      </c>
      <c r="O92" s="6">
        <v>6.3129999999999997</v>
      </c>
      <c r="P92" s="7">
        <v>0.32588</v>
      </c>
      <c r="Q92" s="7">
        <v>-4.5400000000000003E-2</v>
      </c>
      <c r="R92" s="7">
        <v>-0.50729000000000002</v>
      </c>
      <c r="S92" s="7">
        <v>0.34183999999999998</v>
      </c>
      <c r="T92" s="7">
        <v>1.53535</v>
      </c>
      <c r="U92" s="8">
        <v>0.99065999999999999</v>
      </c>
      <c r="V92">
        <f>(G92-G$1)/G$2</f>
        <v>0.32339774862374987</v>
      </c>
      <c r="W92">
        <f>((65.293683+0.320947*G92) - I92)/3.708847</f>
        <v>-0.51106648508283059</v>
      </c>
      <c r="X92">
        <f t="shared" si="7"/>
        <v>0.23341459060635669</v>
      </c>
      <c r="Y92">
        <f t="shared" si="8"/>
        <v>-0.61285034944822647</v>
      </c>
      <c r="Z92" s="5">
        <v>2.64</v>
      </c>
      <c r="AA92" s="8">
        <v>5</v>
      </c>
      <c r="AB92" s="8"/>
      <c r="AC92" s="18">
        <f t="shared" si="9"/>
        <v>2.6347812635409191</v>
      </c>
      <c r="AD92" s="18">
        <f t="shared" si="10"/>
        <v>2.4430142411581302</v>
      </c>
      <c r="AE92" s="20">
        <f t="shared" si="11"/>
        <v>-0.19176702238278898</v>
      </c>
      <c r="AF92" s="8"/>
      <c r="AH92" s="19" t="s">
        <v>5005</v>
      </c>
      <c r="AI92">
        <v>10.98</v>
      </c>
      <c r="AJ92">
        <v>52.19</v>
      </c>
    </row>
    <row r="93" spans="1:36">
      <c r="A93" s="2" t="s">
        <v>806</v>
      </c>
      <c r="B93" s="1" t="s">
        <v>800</v>
      </c>
      <c r="C93" s="1" t="s">
        <v>807</v>
      </c>
      <c r="D93" s="3">
        <v>7</v>
      </c>
      <c r="E93" s="3">
        <v>3</v>
      </c>
      <c r="F93" s="3">
        <v>2</v>
      </c>
      <c r="G93" s="4">
        <v>37.299999999999997</v>
      </c>
      <c r="H93" s="3">
        <v>150</v>
      </c>
      <c r="I93" s="4">
        <v>78</v>
      </c>
      <c r="J93" s="3">
        <v>57</v>
      </c>
      <c r="K93" s="21">
        <f>SUMIF(AH$7:AH$3200,A93,AI$7:AI$3200)+SUMIF(AH$7:AH$3200,VALUE(A93),AI$7:AI$3200)</f>
        <v>36.33</v>
      </c>
      <c r="L93" s="8">
        <f>SUMIF(AH$7:AH$3200,A93,AJ$7:AJ$3200)+SUMIF(AH$7:AH$3200,VALUE(A93),AJ$7:AJ$3200)</f>
        <v>79.61</v>
      </c>
      <c r="M93" s="3">
        <v>19</v>
      </c>
      <c r="N93" s="5">
        <v>3.82</v>
      </c>
      <c r="O93" s="6">
        <v>5.9459999999999997</v>
      </c>
      <c r="P93" s="7">
        <v>0.36724000000000001</v>
      </c>
      <c r="Q93" s="7">
        <v>-4.5400000000000003E-2</v>
      </c>
      <c r="R93" s="7">
        <v>-0.19535</v>
      </c>
      <c r="S93" s="7">
        <v>-6.8900000000000003E-2</v>
      </c>
      <c r="T93" s="7">
        <v>1.53535</v>
      </c>
      <c r="U93" s="8">
        <v>0.79637000000000002</v>
      </c>
      <c r="V93">
        <f>(G93-G$1)/G$2</f>
        <v>0.36496943689618694</v>
      </c>
      <c r="W93">
        <f>((65.293683+0.320947*G93) - I93)/3.708847</f>
        <v>-0.19817315192565407</v>
      </c>
      <c r="X93">
        <f t="shared" si="7"/>
        <v>0.2575919146233272</v>
      </c>
      <c r="Y93">
        <f t="shared" si="8"/>
        <v>-0.71620977894208226</v>
      </c>
      <c r="Z93" s="5">
        <v>2.39</v>
      </c>
      <c r="AA93" s="8">
        <v>5</v>
      </c>
      <c r="AB93" s="8"/>
      <c r="AC93" s="18">
        <f t="shared" si="9"/>
        <v>2.3842162849705328</v>
      </c>
      <c r="AD93" s="18">
        <f t="shared" si="10"/>
        <v>1.7588021356812451</v>
      </c>
      <c r="AE93" s="20">
        <f t="shared" si="11"/>
        <v>-0.62541414928928774</v>
      </c>
      <c r="AF93" s="8"/>
      <c r="AH93" s="19" t="s">
        <v>5006</v>
      </c>
      <c r="AI93">
        <v>4.01</v>
      </c>
      <c r="AJ93">
        <v>52.37</v>
      </c>
    </row>
    <row r="94" spans="1:36">
      <c r="A94" s="2" t="s">
        <v>808</v>
      </c>
      <c r="B94" s="1" t="s">
        <v>800</v>
      </c>
      <c r="C94" s="1" t="s">
        <v>809</v>
      </c>
      <c r="D94" s="3">
        <v>7</v>
      </c>
      <c r="E94" s="3">
        <v>7</v>
      </c>
      <c r="F94" s="3">
        <v>8</v>
      </c>
      <c r="G94" s="4">
        <v>37.200000000000003</v>
      </c>
      <c r="H94" s="3">
        <v>150</v>
      </c>
      <c r="I94" s="4">
        <v>78.5</v>
      </c>
      <c r="J94" s="3">
        <v>57</v>
      </c>
      <c r="K94" s="21">
        <f>SUMIF(AH$7:AH$3200,A94,AI$7:AI$3200)+SUMIF(AH$7:AH$3200,VALUE(A94),AI$7:AI$3200)</f>
        <v>35.74</v>
      </c>
      <c r="L94" s="8">
        <f>SUMIF(AH$7:AH$3200,A94,AJ$7:AJ$3200)+SUMIF(AH$7:AH$3200,VALUE(A94),AJ$7:AJ$3200)</f>
        <v>78.56</v>
      </c>
      <c r="M94" s="3">
        <v>20</v>
      </c>
      <c r="N94" s="5">
        <v>1.77</v>
      </c>
      <c r="O94" s="6">
        <v>5.1749999999999998</v>
      </c>
      <c r="P94" s="7">
        <v>0.35897000000000001</v>
      </c>
      <c r="Q94" s="7">
        <v>-4.5400000000000003E-2</v>
      </c>
      <c r="R94" s="7">
        <v>-0.33839999999999998</v>
      </c>
      <c r="S94" s="7">
        <v>-6.8900000000000003E-2</v>
      </c>
      <c r="T94" s="7">
        <v>1.68702</v>
      </c>
      <c r="U94" s="8">
        <v>0.38827</v>
      </c>
      <c r="V94">
        <f>(G94-G$1)/G$2</f>
        <v>0.35665509924170002</v>
      </c>
      <c r="W94">
        <f>((65.293683+0.320947*G94) - I94)/3.708847</f>
        <v>-0.34163949065571964</v>
      </c>
      <c r="X94">
        <f t="shared" si="7"/>
        <v>0.20475998436402087</v>
      </c>
      <c r="Y94">
        <f t="shared" si="8"/>
        <v>-0.48415888280104374</v>
      </c>
      <c r="Z94" s="5">
        <v>1.98</v>
      </c>
      <c r="AA94" s="8">
        <v>4</v>
      </c>
      <c r="AB94" s="8"/>
      <c r="AC94" s="18">
        <f t="shared" si="9"/>
        <v>1.9760056085859805</v>
      </c>
      <c r="AD94" s="18">
        <f t="shared" si="10"/>
        <v>1.6815911015629772</v>
      </c>
      <c r="AE94" s="20">
        <f t="shared" si="11"/>
        <v>-0.29441450702300331</v>
      </c>
      <c r="AF94" s="8"/>
      <c r="AH94" s="19" t="s">
        <v>5007</v>
      </c>
      <c r="AI94">
        <v>-9.43</v>
      </c>
      <c r="AJ94">
        <v>51.28</v>
      </c>
    </row>
    <row r="95" spans="1:36">
      <c r="A95" s="2" t="s">
        <v>810</v>
      </c>
      <c r="B95" s="1" t="s">
        <v>800</v>
      </c>
      <c r="C95" s="1" t="s">
        <v>811</v>
      </c>
      <c r="D95" s="3">
        <v>7</v>
      </c>
      <c r="E95" s="3">
        <v>7</v>
      </c>
      <c r="F95" s="3">
        <v>8</v>
      </c>
      <c r="G95" s="4">
        <v>44.5</v>
      </c>
      <c r="H95" s="3">
        <v>153</v>
      </c>
      <c r="I95" s="4">
        <v>82.2</v>
      </c>
      <c r="J95" s="3">
        <v>62</v>
      </c>
      <c r="K95" s="21">
        <f>SUMIF(AH$7:AH$3200,A95,AI$7:AI$3200)+SUMIF(AH$7:AH$3200,VALUE(A95),AI$7:AI$3200)</f>
        <v>44.1</v>
      </c>
      <c r="L95" s="8">
        <f>SUMIF(AH$7:AH$3200,A95,AJ$7:AJ$3200)+SUMIF(AH$7:AH$3200,VALUE(A95),AJ$7:AJ$3200)</f>
        <v>81.97</v>
      </c>
      <c r="M95" s="3">
        <v>4</v>
      </c>
      <c r="N95" s="5">
        <v>0.56999999999999995</v>
      </c>
      <c r="O95" s="6">
        <v>4.048</v>
      </c>
      <c r="P95" s="7">
        <v>0.96287</v>
      </c>
      <c r="Q95" s="7">
        <v>4.4929999999999998E-2</v>
      </c>
      <c r="R95" s="7">
        <v>-0.70450000000000002</v>
      </c>
      <c r="S95" s="7">
        <v>-0.41119</v>
      </c>
      <c r="T95" s="7">
        <v>-0.73965999999999998</v>
      </c>
      <c r="U95" s="8">
        <v>-0.20807999999999999</v>
      </c>
      <c r="V95">
        <f>(G95-G$1)/G$2</f>
        <v>0.96360174801928078</v>
      </c>
      <c r="W95">
        <f>((65.293683+0.320947*G95) - I95)/3.708847</f>
        <v>-0.70754482457755929</v>
      </c>
      <c r="X95">
        <f t="shared" si="7"/>
        <v>0.95336157244504371</v>
      </c>
      <c r="Y95">
        <f t="shared" si="8"/>
        <v>-0.68014515023132416</v>
      </c>
      <c r="Z95" s="5">
        <v>-1.06</v>
      </c>
      <c r="AA95" s="8">
        <v>3</v>
      </c>
      <c r="AB95" s="8"/>
      <c r="AC95" s="18">
        <f t="shared" si="9"/>
        <v>-1.0579430765582785</v>
      </c>
      <c r="AD95" s="18">
        <f t="shared" si="10"/>
        <v>-1.0407835777862804</v>
      </c>
      <c r="AE95" s="20">
        <f t="shared" si="11"/>
        <v>1.7159498771998072E-2</v>
      </c>
      <c r="AF95" s="8"/>
      <c r="AH95" s="19" t="s">
        <v>5008</v>
      </c>
      <c r="AI95">
        <v>-1.91</v>
      </c>
      <c r="AJ95">
        <v>54.94</v>
      </c>
    </row>
    <row r="96" spans="1:36">
      <c r="A96" s="2" t="s">
        <v>812</v>
      </c>
      <c r="B96" s="1" t="s">
        <v>800</v>
      </c>
      <c r="C96" s="1" t="s">
        <v>649</v>
      </c>
      <c r="D96" s="3">
        <v>7</v>
      </c>
      <c r="E96" s="3">
        <v>9</v>
      </c>
      <c r="F96" s="3">
        <v>9</v>
      </c>
      <c r="G96" s="4">
        <v>44.3</v>
      </c>
      <c r="H96" s="3">
        <v>153</v>
      </c>
      <c r="I96" s="4">
        <v>81.8</v>
      </c>
      <c r="J96" s="3">
        <v>62</v>
      </c>
      <c r="K96" s="21">
        <f>SUMIF(AH$7:AH$3200,A96,AI$7:AI$3200)+SUMIF(AH$7:AH$3200,VALUE(A96),AI$7:AI$3200)</f>
        <v>43.37</v>
      </c>
      <c r="L96" s="8">
        <f>SUMIF(AH$7:AH$3200,A96,AJ$7:AJ$3200)+SUMIF(AH$7:AH$3200,VALUE(A96),AJ$7:AJ$3200)</f>
        <v>81.7</v>
      </c>
      <c r="M96" s="3">
        <v>1</v>
      </c>
      <c r="N96" s="5">
        <v>0.67</v>
      </c>
      <c r="O96" s="6">
        <v>4.21</v>
      </c>
      <c r="P96" s="7">
        <v>0.94632000000000005</v>
      </c>
      <c r="Q96" s="7">
        <v>4.4929999999999998E-2</v>
      </c>
      <c r="R96" s="7">
        <v>-0.61416999999999999</v>
      </c>
      <c r="S96" s="7">
        <v>-0.41119</v>
      </c>
      <c r="T96" s="7">
        <v>-1.1946600000000001</v>
      </c>
      <c r="U96" s="8">
        <v>-0.12262000000000001</v>
      </c>
      <c r="V96">
        <f>(G96-G$1)/G$2</f>
        <v>0.94697307271030573</v>
      </c>
      <c r="W96">
        <f>((65.293683+0.320947*G96) - I96)/3.708847</f>
        <v>-0.61700169891073708</v>
      </c>
      <c r="X96">
        <f t="shared" si="7"/>
        <v>0.88799325195471479</v>
      </c>
      <c r="Y96">
        <f t="shared" si="8"/>
        <v>-0.67051717420535362</v>
      </c>
      <c r="Z96" s="5">
        <v>-1.35</v>
      </c>
      <c r="AA96" s="8">
        <v>3</v>
      </c>
      <c r="AB96" s="8"/>
      <c r="AC96" s="18">
        <f t="shared" si="9"/>
        <v>-1.3535686262004314</v>
      </c>
      <c r="AD96" s="18">
        <f t="shared" si="10"/>
        <v>-1.4660639222506389</v>
      </c>
      <c r="AE96" s="20">
        <f t="shared" si="11"/>
        <v>-0.11249529605020747</v>
      </c>
      <c r="AF96" s="8"/>
      <c r="AH96" s="19" t="s">
        <v>5009</v>
      </c>
      <c r="AI96">
        <v>26.29</v>
      </c>
      <c r="AJ96">
        <v>50.38</v>
      </c>
    </row>
    <row r="97" spans="1:36">
      <c r="A97" s="2" t="s">
        <v>813</v>
      </c>
      <c r="B97" s="1" t="s">
        <v>800</v>
      </c>
      <c r="C97" s="1" t="s">
        <v>814</v>
      </c>
      <c r="D97" s="3">
        <v>7</v>
      </c>
      <c r="E97" s="3">
        <v>7</v>
      </c>
      <c r="F97" s="3">
        <v>8</v>
      </c>
      <c r="G97" s="4">
        <v>37.6</v>
      </c>
      <c r="H97" s="3">
        <v>150</v>
      </c>
      <c r="I97" s="4">
        <v>78.5</v>
      </c>
      <c r="J97" s="3">
        <v>57</v>
      </c>
      <c r="K97" s="21">
        <f>SUMIF(AH$7:AH$3200,A97,AI$7:AI$3200)+SUMIF(AH$7:AH$3200,VALUE(A97),AI$7:AI$3200)</f>
        <v>36.049999999999997</v>
      </c>
      <c r="L97" s="8">
        <f>SUMIF(AH$7:AH$3200,A97,AJ$7:AJ$3200)+SUMIF(AH$7:AH$3200,VALUE(A97),AJ$7:AJ$3200)</f>
        <v>78.63</v>
      </c>
      <c r="M97" s="3">
        <v>19</v>
      </c>
      <c r="N97" s="5">
        <v>1.33</v>
      </c>
      <c r="O97" s="6">
        <v>4.8899999999999997</v>
      </c>
      <c r="P97" s="7">
        <v>0.39206000000000002</v>
      </c>
      <c r="Q97" s="7">
        <v>-4.5400000000000003E-2</v>
      </c>
      <c r="R97" s="7">
        <v>-0.30395</v>
      </c>
      <c r="S97" s="7">
        <v>-6.8900000000000003E-2</v>
      </c>
      <c r="T97" s="7">
        <v>1.53535</v>
      </c>
      <c r="U97" s="8">
        <v>0.23744999999999999</v>
      </c>
      <c r="V97">
        <f>(G97-G$1)/G$2</f>
        <v>0.38991244985964951</v>
      </c>
      <c r="W97">
        <f>((65.293683+0.320947*G97) - I97)/3.708847</f>
        <v>-0.30702528305966809</v>
      </c>
      <c r="X97">
        <f t="shared" si="7"/>
        <v>0.23251913416128325</v>
      </c>
      <c r="Y97">
        <f t="shared" si="8"/>
        <v>-0.4762066620704502</v>
      </c>
      <c r="Z97" s="5">
        <v>1.75</v>
      </c>
      <c r="AA97" s="8">
        <v>4</v>
      </c>
      <c r="AB97" s="8"/>
      <c r="AC97" s="18">
        <f t="shared" si="9"/>
        <v>1.7413871667999814</v>
      </c>
      <c r="AD97" s="18">
        <f t="shared" si="10"/>
        <v>1.4148124720908331</v>
      </c>
      <c r="AE97" s="20">
        <f t="shared" si="11"/>
        <v>-0.32657469470914835</v>
      </c>
      <c r="AF97" s="8"/>
      <c r="AH97" s="19" t="s">
        <v>5010</v>
      </c>
      <c r="AI97">
        <v>34.369999999999997</v>
      </c>
      <c r="AJ97">
        <v>56.19</v>
      </c>
    </row>
    <row r="98" spans="1:36">
      <c r="A98" s="2" t="s">
        <v>815</v>
      </c>
      <c r="B98" s="1" t="s">
        <v>800</v>
      </c>
      <c r="C98" s="1" t="s">
        <v>816</v>
      </c>
      <c r="D98" s="3">
        <v>7</v>
      </c>
      <c r="E98" s="3">
        <v>7</v>
      </c>
      <c r="F98" s="3">
        <v>8</v>
      </c>
      <c r="G98" s="4">
        <v>45.4</v>
      </c>
      <c r="H98" s="3">
        <v>140</v>
      </c>
      <c r="I98" s="4">
        <v>81.2</v>
      </c>
      <c r="J98" s="3">
        <v>66</v>
      </c>
      <c r="K98" s="21">
        <f>SUMIF(AH$7:AH$3200,A98,AI$7:AI$3200)+SUMIF(AH$7:AH$3200,VALUE(A98),AI$7:AI$3200)</f>
        <v>44.31</v>
      </c>
      <c r="L98" s="8">
        <f>SUMIF(AH$7:AH$3200,A98,AJ$7:AJ$3200)+SUMIF(AH$7:AH$3200,VALUE(A98),AJ$7:AJ$3200)</f>
        <v>82.32</v>
      </c>
      <c r="M98" s="3">
        <v>1</v>
      </c>
      <c r="N98" s="5">
        <v>6.78</v>
      </c>
      <c r="O98" s="6">
        <v>6.5190000000000001</v>
      </c>
      <c r="P98" s="7">
        <v>1.03732</v>
      </c>
      <c r="Q98" s="7">
        <v>-0.34649000000000002</v>
      </c>
      <c r="R98" s="7">
        <v>-0.35809999999999997</v>
      </c>
      <c r="S98" s="7">
        <v>-0.68501999999999996</v>
      </c>
      <c r="T98" s="7">
        <v>-1.1946600000000001</v>
      </c>
      <c r="U98" s="8">
        <v>1.09999</v>
      </c>
      <c r="V98">
        <f>(G98-G$1)/G$2</f>
        <v>1.0384307869096674</v>
      </c>
      <c r="W98">
        <f>((65.293683+0.320947*G98) - I98)/3.708847</f>
        <v>-0.36003728382432731</v>
      </c>
      <c r="X98">
        <f t="shared" si="7"/>
        <v>0.97216615779157667</v>
      </c>
      <c r="Y98">
        <f t="shared" si="8"/>
        <v>-0.7563416420251321</v>
      </c>
      <c r="Z98" s="5">
        <v>-0.45</v>
      </c>
      <c r="AA98" s="8">
        <v>3</v>
      </c>
      <c r="AB98" s="8"/>
      <c r="AC98" s="18">
        <f t="shared" si="9"/>
        <v>-0.44778649691465988</v>
      </c>
      <c r="AD98" s="18">
        <f t="shared" si="10"/>
        <v>-0.9103554842335555</v>
      </c>
      <c r="AE98" s="20">
        <f t="shared" si="11"/>
        <v>-0.46256898731889562</v>
      </c>
      <c r="AF98" s="8"/>
      <c r="AH98" s="19" t="s">
        <v>5011</v>
      </c>
      <c r="AI98">
        <v>31.14</v>
      </c>
      <c r="AJ98">
        <v>53.75</v>
      </c>
    </row>
    <row r="99" spans="1:36">
      <c r="A99" s="2" t="s">
        <v>817</v>
      </c>
      <c r="B99" s="1" t="s">
        <v>800</v>
      </c>
      <c r="C99" s="1" t="s">
        <v>818</v>
      </c>
      <c r="D99" s="3">
        <v>7</v>
      </c>
      <c r="E99" s="3">
        <v>7</v>
      </c>
      <c r="F99" s="3">
        <v>7</v>
      </c>
      <c r="G99" s="4">
        <v>42.9</v>
      </c>
      <c r="H99" s="3">
        <v>153</v>
      </c>
      <c r="I99" s="4">
        <v>81.599999999999994</v>
      </c>
      <c r="J99" s="3">
        <v>62</v>
      </c>
      <c r="K99" s="21">
        <f>SUMIF(AH$7:AH$3200,A99,AI$7:AI$3200)+SUMIF(AH$7:AH$3200,VALUE(A99),AI$7:AI$3200)</f>
        <v>42.15</v>
      </c>
      <c r="L99" s="8">
        <f>SUMIF(AH$7:AH$3200,A99,AJ$7:AJ$3200)+SUMIF(AH$7:AH$3200,VALUE(A99),AJ$7:AJ$3200)</f>
        <v>81.849999999999994</v>
      </c>
      <c r="M99" s="3">
        <v>15</v>
      </c>
      <c r="N99" s="5">
        <v>1.95</v>
      </c>
      <c r="O99" s="6">
        <v>5.2709999999999999</v>
      </c>
      <c r="P99" s="7">
        <v>0.83050999999999997</v>
      </c>
      <c r="Q99" s="7">
        <v>4.4929999999999998E-2</v>
      </c>
      <c r="R99" s="7">
        <v>-0.68098000000000003</v>
      </c>
      <c r="S99" s="7">
        <v>-0.41119</v>
      </c>
      <c r="T99" s="7">
        <v>0.92867999999999995</v>
      </c>
      <c r="U99" s="8">
        <v>0.43887999999999999</v>
      </c>
      <c r="V99">
        <f>(G99-G$1)/G$2</f>
        <v>0.83057234554748205</v>
      </c>
      <c r="W99">
        <f>((65.293683+0.320947*G99) - I99)/3.708847</f>
        <v>-0.68422631076450413</v>
      </c>
      <c r="X99">
        <f t="shared" si="7"/>
        <v>0.77874756565580971</v>
      </c>
      <c r="Y99">
        <f t="shared" si="8"/>
        <v>-0.81653434342262998</v>
      </c>
      <c r="Z99" s="5">
        <v>1.1499999999999999</v>
      </c>
      <c r="AA99" s="8">
        <v>4</v>
      </c>
      <c r="AB99" s="8"/>
      <c r="AC99" s="18">
        <f t="shared" si="9"/>
        <v>1.1476460347829778</v>
      </c>
      <c r="AD99" s="18">
        <f t="shared" si="10"/>
        <v>0.9635132222331797</v>
      </c>
      <c r="AE99" s="20">
        <f t="shared" si="11"/>
        <v>-0.18413281254979807</v>
      </c>
      <c r="AF99" s="8"/>
      <c r="AH99" s="19" t="s">
        <v>5012</v>
      </c>
      <c r="AI99">
        <v>17.11</v>
      </c>
      <c r="AJ99">
        <v>48.84</v>
      </c>
    </row>
    <row r="100" spans="1:36">
      <c r="A100" s="2" t="s">
        <v>819</v>
      </c>
      <c r="B100" s="1" t="s">
        <v>800</v>
      </c>
      <c r="C100" s="1" t="s">
        <v>661</v>
      </c>
      <c r="D100" s="3">
        <v>7</v>
      </c>
      <c r="E100" s="3">
        <v>7</v>
      </c>
      <c r="F100" s="3">
        <v>8</v>
      </c>
      <c r="G100" s="4">
        <v>37.700000000000003</v>
      </c>
      <c r="H100" s="3">
        <v>141</v>
      </c>
      <c r="I100" s="4">
        <v>80.400000000000006</v>
      </c>
      <c r="J100" s="3">
        <v>61</v>
      </c>
      <c r="K100" s="21">
        <f>SUMIF(AH$7:AH$3200,A100,AI$7:AI$3200)+SUMIF(AH$7:AH$3200,VALUE(A100),AI$7:AI$3200)</f>
        <v>37.01</v>
      </c>
      <c r="L100" s="8">
        <f>SUMIF(AH$7:AH$3200,A100,AJ$7:AJ$3200)+SUMIF(AH$7:AH$3200,VALUE(A100),AJ$7:AJ$3200)</f>
        <v>80.7</v>
      </c>
      <c r="M100" s="3">
        <v>4</v>
      </c>
      <c r="N100" s="5">
        <v>0.33</v>
      </c>
      <c r="O100" s="6">
        <v>3.4980000000000002</v>
      </c>
      <c r="P100" s="7">
        <v>0.40033000000000002</v>
      </c>
      <c r="Q100" s="7">
        <v>-0.31637999999999999</v>
      </c>
      <c r="R100" s="7">
        <v>-0.80620999999999998</v>
      </c>
      <c r="S100" s="7">
        <v>-0.34272999999999998</v>
      </c>
      <c r="T100" s="7">
        <v>-0.73965999999999998</v>
      </c>
      <c r="U100" s="8">
        <v>-0.49940000000000001</v>
      </c>
      <c r="V100">
        <f>(G100-G$1)/G$2</f>
        <v>0.39822678751413704</v>
      </c>
      <c r="W100">
        <f>((65.293683+0.320947*G100) - I100)/3.708847</f>
        <v>-0.81066032111866704</v>
      </c>
      <c r="X100">
        <f t="shared" si="7"/>
        <v>0.31848295288829076</v>
      </c>
      <c r="Y100">
        <f t="shared" si="8"/>
        <v>-0.95125750132049092</v>
      </c>
      <c r="Z100" s="5">
        <v>-2.2999999999999998</v>
      </c>
      <c r="AA100" s="8">
        <v>2</v>
      </c>
      <c r="AB100" s="8"/>
      <c r="AC100" s="18">
        <f t="shared" si="9"/>
        <v>-2.3106035336045299</v>
      </c>
      <c r="AD100" s="18">
        <f t="shared" si="10"/>
        <v>-2.5309445484322004</v>
      </c>
      <c r="AE100" s="20">
        <f t="shared" si="11"/>
        <v>-0.22034101482767054</v>
      </c>
      <c r="AF100" s="8"/>
      <c r="AH100" s="19" t="s">
        <v>5013</v>
      </c>
      <c r="AI100">
        <v>-2.4300000000000002</v>
      </c>
      <c r="AJ100">
        <v>55</v>
      </c>
    </row>
    <row r="101" spans="1:36">
      <c r="A101" s="2" t="s">
        <v>820</v>
      </c>
      <c r="B101" s="1" t="s">
        <v>800</v>
      </c>
      <c r="C101" s="1" t="s">
        <v>663</v>
      </c>
      <c r="D101" s="3">
        <v>7</v>
      </c>
      <c r="E101" s="3">
        <v>6</v>
      </c>
      <c r="F101" s="3">
        <v>6</v>
      </c>
      <c r="G101" s="4">
        <v>37.299999999999997</v>
      </c>
      <c r="H101" s="3">
        <v>150</v>
      </c>
      <c r="I101" s="4">
        <v>78.5</v>
      </c>
      <c r="J101" s="3">
        <v>51</v>
      </c>
      <c r="K101" s="21">
        <f>SUMIF(AH$7:AH$3200,A101,AI$7:AI$3200)+SUMIF(AH$7:AH$3200,VALUE(A101),AI$7:AI$3200)</f>
        <v>38.4</v>
      </c>
      <c r="L101" s="8">
        <f>SUMIF(AH$7:AH$3200,A101,AJ$7:AJ$3200)+SUMIF(AH$7:AH$3200,VALUE(A101),AJ$7:AJ$3200)</f>
        <v>80.08</v>
      </c>
      <c r="M101" s="3">
        <v>14</v>
      </c>
      <c r="N101" s="5">
        <v>6.56</v>
      </c>
      <c r="O101" s="6">
        <v>6.4870000000000001</v>
      </c>
      <c r="P101" s="7">
        <v>0.36724000000000001</v>
      </c>
      <c r="Q101" s="7">
        <v>-4.5400000000000003E-2</v>
      </c>
      <c r="R101" s="7">
        <v>-0.32979000000000003</v>
      </c>
      <c r="S101" s="7">
        <v>0.34183999999999998</v>
      </c>
      <c r="T101" s="7">
        <v>0.77700999999999998</v>
      </c>
      <c r="U101" s="8">
        <v>1.08274</v>
      </c>
      <c r="V101">
        <f>(G101-G$1)/G$2</f>
        <v>0.36496943689618694</v>
      </c>
      <c r="W101">
        <f>((65.293683+0.320947*G101) - I101)/3.708847</f>
        <v>-0.33298593875670962</v>
      </c>
      <c r="X101">
        <f t="shared" si="7"/>
        <v>0.44295139875343698</v>
      </c>
      <c r="Y101">
        <f t="shared" si="8"/>
        <v>-0.6638052742536964</v>
      </c>
      <c r="Z101" s="5">
        <v>2.19</v>
      </c>
      <c r="AA101" s="8">
        <v>4</v>
      </c>
      <c r="AB101" s="8"/>
      <c r="AC101" s="18">
        <f t="shared" si="9"/>
        <v>2.1881734981394771</v>
      </c>
      <c r="AD101" s="18">
        <f t="shared" si="10"/>
        <v>1.9353361244997407</v>
      </c>
      <c r="AE101" s="20">
        <f t="shared" si="11"/>
        <v>-0.25283737363973646</v>
      </c>
      <c r="AF101" s="8"/>
      <c r="AH101" s="19" t="s">
        <v>5014</v>
      </c>
      <c r="AI101">
        <v>30.13</v>
      </c>
      <c r="AJ101">
        <v>54.25</v>
      </c>
    </row>
    <row r="102" spans="1:36">
      <c r="A102" s="2" t="s">
        <v>821</v>
      </c>
      <c r="B102" s="1" t="s">
        <v>800</v>
      </c>
      <c r="C102" s="1" t="s">
        <v>822</v>
      </c>
      <c r="D102" s="3">
        <v>7</v>
      </c>
      <c r="E102" s="3">
        <v>8</v>
      </c>
      <c r="F102" s="3">
        <v>6</v>
      </c>
      <c r="G102" s="4">
        <v>44.3</v>
      </c>
      <c r="H102" s="3">
        <v>153</v>
      </c>
      <c r="I102" s="4">
        <v>81.8</v>
      </c>
      <c r="J102" s="3">
        <v>62</v>
      </c>
      <c r="K102" s="21">
        <f>SUMIF(AH$7:AH$3200,A102,AI$7:AI$3200)+SUMIF(AH$7:AH$3200,VALUE(A102),AI$7:AI$3200)</f>
        <v>42.76</v>
      </c>
      <c r="L102" s="8">
        <f>SUMIF(AH$7:AH$3200,A102,AJ$7:AJ$3200)+SUMIF(AH$7:AH$3200,VALUE(A102),AJ$7:AJ$3200)</f>
        <v>81.709999999999994</v>
      </c>
      <c r="M102" s="3">
        <v>4</v>
      </c>
      <c r="N102" s="5">
        <v>0.18</v>
      </c>
      <c r="O102" s="6">
        <v>2.9020000000000001</v>
      </c>
      <c r="P102" s="7">
        <v>0.94632000000000005</v>
      </c>
      <c r="Q102" s="7">
        <v>4.4929999999999998E-2</v>
      </c>
      <c r="R102" s="7">
        <v>-0.61416999999999999</v>
      </c>
      <c r="S102" s="7">
        <v>-0.41119</v>
      </c>
      <c r="T102" s="7">
        <v>-0.73965999999999998</v>
      </c>
      <c r="U102" s="8">
        <v>-0.81513000000000002</v>
      </c>
      <c r="V102">
        <f>(G102-G$1)/G$2</f>
        <v>0.94697307271030573</v>
      </c>
      <c r="W102">
        <f>((65.293683+0.320947*G102) - I102)/3.708847</f>
        <v>-0.61700169891073708</v>
      </c>
      <c r="X102">
        <f t="shared" si="7"/>
        <v>0.83337040880526225</v>
      </c>
      <c r="Y102">
        <f t="shared" si="8"/>
        <v>-0.72600009652595332</v>
      </c>
      <c r="Z102" s="5">
        <v>-1.59</v>
      </c>
      <c r="AA102" s="8">
        <v>3</v>
      </c>
      <c r="AB102" s="8"/>
      <c r="AC102" s="18">
        <f t="shared" si="9"/>
        <v>-1.5910786262004315</v>
      </c>
      <c r="AD102" s="18">
        <f t="shared" si="10"/>
        <v>-1.8136796877206911</v>
      </c>
      <c r="AE102" s="20">
        <f t="shared" si="11"/>
        <v>-0.2226010615202596</v>
      </c>
      <c r="AF102" s="8"/>
      <c r="AH102" s="19" t="s">
        <v>5015</v>
      </c>
      <c r="AI102">
        <v>21.38</v>
      </c>
      <c r="AJ102">
        <v>49.35</v>
      </c>
    </row>
    <row r="103" spans="1:36">
      <c r="A103" s="2" t="s">
        <v>823</v>
      </c>
      <c r="B103" s="1" t="s">
        <v>800</v>
      </c>
      <c r="C103" s="1" t="s">
        <v>824</v>
      </c>
      <c r="D103" s="3">
        <v>7</v>
      </c>
      <c r="E103" s="3">
        <v>7</v>
      </c>
      <c r="F103" s="3">
        <v>7</v>
      </c>
      <c r="G103" s="4">
        <v>45.7</v>
      </c>
      <c r="H103" s="3">
        <v>153</v>
      </c>
      <c r="I103" s="4">
        <v>81.599999999999994</v>
      </c>
      <c r="J103" s="3">
        <v>62</v>
      </c>
      <c r="K103" s="21">
        <f>SUMIF(AH$7:AH$3200,A103,AI$7:AI$3200)+SUMIF(AH$7:AH$3200,VALUE(A103),AI$7:AI$3200)</f>
        <v>44.11</v>
      </c>
      <c r="L103" s="8">
        <f>SUMIF(AH$7:AH$3200,A103,AJ$7:AJ$3200)+SUMIF(AH$7:AH$3200,VALUE(A103),AJ$7:AJ$3200)</f>
        <v>81.94</v>
      </c>
      <c r="M103" s="3">
        <v>4</v>
      </c>
      <c r="N103" s="5">
        <v>0.1</v>
      </c>
      <c r="O103" s="6">
        <v>2.2799999999999998</v>
      </c>
      <c r="P103" s="7">
        <v>1.0621400000000001</v>
      </c>
      <c r="Q103" s="7">
        <v>4.4929999999999998E-2</v>
      </c>
      <c r="R103" s="7">
        <v>-0.43980999999999998</v>
      </c>
      <c r="S103" s="7">
        <v>-0.41119</v>
      </c>
      <c r="T103" s="7">
        <v>-0.73965999999999998</v>
      </c>
      <c r="U103" s="8">
        <v>-1.1439999999999999</v>
      </c>
      <c r="V103">
        <f>(G103-G$1)/G$2</f>
        <v>1.0633737998731299</v>
      </c>
      <c r="W103">
        <f>((65.293683+0.320947*G103) - I103)/3.708847</f>
        <v>-0.44192685759212791</v>
      </c>
      <c r="X103">
        <f t="shared" si="7"/>
        <v>0.95425702889011654</v>
      </c>
      <c r="Y103">
        <f t="shared" si="8"/>
        <v>-0.67119102783155871</v>
      </c>
      <c r="Z103" s="5">
        <v>-1.63</v>
      </c>
      <c r="AA103" s="8">
        <v>3</v>
      </c>
      <c r="AB103" s="8"/>
      <c r="AC103" s="18">
        <f t="shared" si="9"/>
        <v>-1.6284730577189979</v>
      </c>
      <c r="AD103" s="18">
        <f t="shared" si="10"/>
        <v>-1.966853998941442</v>
      </c>
      <c r="AE103" s="20">
        <f t="shared" si="11"/>
        <v>-0.33838094122244411</v>
      </c>
      <c r="AF103" s="8"/>
      <c r="AH103" s="19" t="s">
        <v>5016</v>
      </c>
      <c r="AI103">
        <v>-3.59</v>
      </c>
      <c r="AJ103">
        <v>58.01</v>
      </c>
    </row>
    <row r="104" spans="1:36">
      <c r="A104" s="2" t="s">
        <v>825</v>
      </c>
      <c r="B104" s="1" t="s">
        <v>800</v>
      </c>
      <c r="C104" s="1" t="s">
        <v>826</v>
      </c>
      <c r="D104" s="3">
        <v>7</v>
      </c>
      <c r="E104" s="3">
        <v>6</v>
      </c>
      <c r="F104" s="3">
        <v>6</v>
      </c>
      <c r="G104" s="4">
        <v>40.700000000000003</v>
      </c>
      <c r="H104" s="3">
        <v>143</v>
      </c>
      <c r="I104" s="4">
        <v>81.7</v>
      </c>
      <c r="J104" s="3">
        <v>61</v>
      </c>
      <c r="K104" s="21">
        <f>SUMIF(AH$7:AH$3200,A104,AI$7:AI$3200)+SUMIF(AH$7:AH$3200,VALUE(A104),AI$7:AI$3200)</f>
        <v>39.47</v>
      </c>
      <c r="L104" s="8">
        <f>SUMIF(AH$7:AH$3200,A104,AJ$7:AJ$3200)+SUMIF(AH$7:AH$3200,VALUE(A104),AJ$7:AJ$3200)</f>
        <v>81.84</v>
      </c>
      <c r="M104" s="3">
        <v>9</v>
      </c>
      <c r="N104" s="5">
        <v>1.85</v>
      </c>
      <c r="O104" s="6">
        <v>5.2210000000000001</v>
      </c>
      <c r="P104" s="7">
        <v>0.64851000000000003</v>
      </c>
      <c r="Q104" s="7">
        <v>-0.25616</v>
      </c>
      <c r="R104" s="7">
        <v>-0.89736000000000005</v>
      </c>
      <c r="S104" s="7">
        <v>-0.34272999999999998</v>
      </c>
      <c r="T104" s="7">
        <v>1.8669999999999999E-2</v>
      </c>
      <c r="U104" s="8">
        <v>0.41260999999999998</v>
      </c>
      <c r="V104">
        <f>(G104-G$1)/G$2</f>
        <v>0.64765691714875939</v>
      </c>
      <c r="W104">
        <f>((65.293683+0.320947*G104) - I104)/3.708847</f>
        <v>-0.90156700990901073</v>
      </c>
      <c r="X104">
        <f t="shared" si="7"/>
        <v>0.53876523837624735</v>
      </c>
      <c r="Y104">
        <f t="shared" si="8"/>
        <v>-1.0457532785795702</v>
      </c>
      <c r="Z104" s="5">
        <v>-0.42</v>
      </c>
      <c r="AA104" s="8">
        <v>3</v>
      </c>
      <c r="AB104" s="8"/>
      <c r="AC104" s="18">
        <f t="shared" si="9"/>
        <v>-0.42152009276025132</v>
      </c>
      <c r="AD104" s="18">
        <f t="shared" si="10"/>
        <v>-0.67459804020332292</v>
      </c>
      <c r="AE104" s="20">
        <f t="shared" si="11"/>
        <v>-0.2530779474430716</v>
      </c>
      <c r="AF104" s="8"/>
      <c r="AH104" s="19" t="s">
        <v>768</v>
      </c>
      <c r="AI104">
        <v>31.45</v>
      </c>
      <c r="AJ104">
        <v>72.89</v>
      </c>
    </row>
    <row r="105" spans="1:36">
      <c r="A105" s="2" t="s">
        <v>827</v>
      </c>
      <c r="B105" s="1" t="s">
        <v>800</v>
      </c>
      <c r="C105" s="1" t="s">
        <v>828</v>
      </c>
      <c r="D105" s="3">
        <v>7</v>
      </c>
      <c r="E105" s="3">
        <v>5</v>
      </c>
      <c r="F105" s="3">
        <v>7</v>
      </c>
      <c r="G105" s="4">
        <v>39.5</v>
      </c>
      <c r="H105" s="3">
        <v>141</v>
      </c>
      <c r="I105" s="4">
        <v>81.2</v>
      </c>
      <c r="J105" s="3">
        <v>61</v>
      </c>
      <c r="K105" s="21">
        <f>SUMIF(AH$7:AH$3200,A105,AI$7:AI$3200)+SUMIF(AH$7:AH$3200,VALUE(A105),AI$7:AI$3200)</f>
        <v>38.36</v>
      </c>
      <c r="L105" s="8">
        <f>SUMIF(AH$7:AH$3200,A105,AJ$7:AJ$3200)+SUMIF(AH$7:AH$3200,VALUE(A105),AJ$7:AJ$3200)</f>
        <v>81.13</v>
      </c>
      <c r="M105" s="3">
        <v>4</v>
      </c>
      <c r="N105" s="5">
        <v>0.31</v>
      </c>
      <c r="O105" s="6">
        <v>3.4430000000000001</v>
      </c>
      <c r="P105" s="7">
        <v>0.54923999999999995</v>
      </c>
      <c r="Q105" s="7">
        <v>-0.31637999999999999</v>
      </c>
      <c r="R105" s="7">
        <v>-0.86626999999999998</v>
      </c>
      <c r="S105" s="7">
        <v>-0.34272999999999998</v>
      </c>
      <c r="T105" s="7">
        <v>-0.73965999999999998</v>
      </c>
      <c r="U105" s="8">
        <v>-0.52861000000000002</v>
      </c>
      <c r="V105">
        <f>(G105-G$1)/G$2</f>
        <v>0.54788486529491021</v>
      </c>
      <c r="W105">
        <f>((65.293683+0.320947*G105) - I105)/3.708847</f>
        <v>-0.87059684586611363</v>
      </c>
      <c r="X105">
        <f t="shared" si="7"/>
        <v>0.43936957297314505</v>
      </c>
      <c r="Y105">
        <f t="shared" si="8"/>
        <v>-0.95037354735851942</v>
      </c>
      <c r="Z105" s="5">
        <v>-2.2400000000000002</v>
      </c>
      <c r="AA105" s="8">
        <v>2</v>
      </c>
      <c r="AB105" s="8"/>
      <c r="AC105" s="18">
        <f t="shared" si="9"/>
        <v>-2.2500919805712032</v>
      </c>
      <c r="AD105" s="18">
        <f t="shared" si="10"/>
        <v>-2.4383839743853741</v>
      </c>
      <c r="AE105" s="20">
        <f t="shared" si="11"/>
        <v>-0.18829199381417094</v>
      </c>
      <c r="AF105" s="8"/>
      <c r="AH105" s="19" t="s">
        <v>771</v>
      </c>
      <c r="AI105">
        <v>44.95</v>
      </c>
      <c r="AJ105">
        <v>79.45</v>
      </c>
    </row>
    <row r="106" spans="1:36">
      <c r="A106" s="2" t="s">
        <v>829</v>
      </c>
      <c r="B106" s="1" t="s">
        <v>800</v>
      </c>
      <c r="C106" s="1" t="s">
        <v>830</v>
      </c>
      <c r="D106" s="3">
        <v>7</v>
      </c>
      <c r="E106" s="3">
        <v>3</v>
      </c>
      <c r="F106" s="3">
        <v>2</v>
      </c>
      <c r="G106" s="4">
        <v>39</v>
      </c>
      <c r="H106" s="3">
        <v>150</v>
      </c>
      <c r="I106" s="4">
        <v>82.2</v>
      </c>
      <c r="J106" s="3">
        <v>51</v>
      </c>
      <c r="K106" s="21">
        <f>SUMIF(AH$7:AH$3200,A106,AI$7:AI$3200)+SUMIF(AH$7:AH$3200,VALUE(A106),AI$7:AI$3200)</f>
        <v>38.450000000000003</v>
      </c>
      <c r="L106" s="8">
        <f>SUMIF(AH$7:AH$3200,A106,AJ$7:AJ$3200)+SUMIF(AH$7:AH$3200,VALUE(A106),AJ$7:AJ$3200)</f>
        <v>81.27</v>
      </c>
      <c r="M106" s="3">
        <v>19</v>
      </c>
      <c r="N106" s="5">
        <v>1.45</v>
      </c>
      <c r="O106" s="6">
        <v>4.9740000000000002</v>
      </c>
      <c r="P106" s="7">
        <v>0.50788</v>
      </c>
      <c r="Q106" s="7">
        <v>-4.5400000000000003E-2</v>
      </c>
      <c r="R106" s="7">
        <v>-1.17822</v>
      </c>
      <c r="S106" s="7">
        <v>0.34183999999999998</v>
      </c>
      <c r="T106" s="7">
        <v>1.53535</v>
      </c>
      <c r="U106" s="8">
        <v>0.28205999999999998</v>
      </c>
      <c r="V106">
        <f>(G106-G$1)/G$2</f>
        <v>0.50631317702247314</v>
      </c>
      <c r="W106">
        <f>((65.293683+0.320947*G106) - I106)/3.708847</f>
        <v>-1.1834901790232939</v>
      </c>
      <c r="X106">
        <f t="shared" si="7"/>
        <v>0.44742868097880228</v>
      </c>
      <c r="Y106">
        <f t="shared" si="8"/>
        <v>-0.98033293096209917</v>
      </c>
      <c r="Z106" s="5">
        <v>1.44</v>
      </c>
      <c r="AA106" s="8">
        <v>4</v>
      </c>
      <c r="AB106" s="8"/>
      <c r="AC106" s="18">
        <f t="shared" si="9"/>
        <v>1.4366729979991792</v>
      </c>
      <c r="AD106" s="18">
        <f t="shared" si="10"/>
        <v>1.580945750016703</v>
      </c>
      <c r="AE106" s="20">
        <f t="shared" si="11"/>
        <v>0.14427275201752376</v>
      </c>
      <c r="AF106" s="8"/>
      <c r="AH106" s="19" t="s">
        <v>773</v>
      </c>
      <c r="AI106">
        <v>34.729999999999997</v>
      </c>
      <c r="AJ106">
        <v>75.59</v>
      </c>
    </row>
    <row r="107" spans="1:36">
      <c r="A107" s="2" t="s">
        <v>831</v>
      </c>
      <c r="B107" s="1" t="s">
        <v>800</v>
      </c>
      <c r="C107" s="1" t="s">
        <v>832</v>
      </c>
      <c r="D107" s="3">
        <v>7</v>
      </c>
      <c r="E107" s="3">
        <v>1</v>
      </c>
      <c r="F107" s="3">
        <v>1</v>
      </c>
      <c r="G107" s="4">
        <v>40.5</v>
      </c>
      <c r="H107" s="3">
        <v>146</v>
      </c>
      <c r="I107" s="4">
        <v>81.599999999999994</v>
      </c>
      <c r="J107" s="3">
        <v>60</v>
      </c>
      <c r="K107" s="21">
        <f>SUMIF(AH$7:AH$3200,A107,AI$7:AI$3200)+SUMIF(AH$7:AH$3200,VALUE(A107),AI$7:AI$3200)</f>
        <v>40.65</v>
      </c>
      <c r="L107" s="8">
        <f>SUMIF(AH$7:AH$3200,A107,AJ$7:AJ$3200)+SUMIF(AH$7:AH$3200,VALUE(A107),AJ$7:AJ$3200)</f>
        <v>81.93</v>
      </c>
      <c r="M107" s="3">
        <v>1</v>
      </c>
      <c r="N107" s="5">
        <v>4.12</v>
      </c>
      <c r="O107" s="6">
        <v>6.0209999999999999</v>
      </c>
      <c r="P107" s="7">
        <v>0.63195999999999997</v>
      </c>
      <c r="Q107" s="7">
        <v>-0.16583000000000001</v>
      </c>
      <c r="R107" s="7">
        <v>-0.88768999999999998</v>
      </c>
      <c r="S107" s="7">
        <v>-0.27427000000000001</v>
      </c>
      <c r="T107" s="7">
        <v>-1.1946600000000001</v>
      </c>
      <c r="U107" s="8">
        <v>0.83628000000000002</v>
      </c>
      <c r="V107">
        <f>(G107-G$1)/G$2</f>
        <v>0.63102824183978434</v>
      </c>
      <c r="W107">
        <f>((65.293683+0.320947*G107) - I107)/3.708847</f>
        <v>-0.89191155634082497</v>
      </c>
      <c r="X107">
        <f t="shared" si="7"/>
        <v>0.64442909889486055</v>
      </c>
      <c r="Y107">
        <f t="shared" si="8"/>
        <v>-0.96790766780080228</v>
      </c>
      <c r="Z107" s="5">
        <v>-1.05</v>
      </c>
      <c r="AA107" s="8">
        <v>3</v>
      </c>
      <c r="AB107" s="8"/>
      <c r="AC107" s="18">
        <f t="shared" si="9"/>
        <v>-1.0593633145010406</v>
      </c>
      <c r="AD107" s="18">
        <f t="shared" si="10"/>
        <v>-1.1219585689059417</v>
      </c>
      <c r="AE107" s="20">
        <f t="shared" si="11"/>
        <v>-6.2595254404901102E-2</v>
      </c>
      <c r="AF107" s="8"/>
      <c r="AH107" s="19" t="s">
        <v>775</v>
      </c>
      <c r="AI107">
        <v>43.75</v>
      </c>
      <c r="AJ107">
        <v>80.08</v>
      </c>
    </row>
    <row r="108" spans="1:36">
      <c r="A108" s="2" t="s">
        <v>833</v>
      </c>
      <c r="B108" s="1" t="s">
        <v>800</v>
      </c>
      <c r="C108" s="1" t="s">
        <v>834</v>
      </c>
      <c r="D108" s="3">
        <v>7</v>
      </c>
      <c r="E108" s="3">
        <v>6</v>
      </c>
      <c r="F108" s="3">
        <v>4</v>
      </c>
      <c r="G108" s="4">
        <v>40.799999999999997</v>
      </c>
      <c r="H108" s="3">
        <v>146</v>
      </c>
      <c r="I108" s="4">
        <v>80.400000000000006</v>
      </c>
      <c r="J108" s="3">
        <v>60</v>
      </c>
      <c r="K108" s="21">
        <f>SUMIF(AH$7:AH$3200,A108,AI$7:AI$3200)+SUMIF(AH$7:AH$3200,VALUE(A108),AI$7:AI$3200)</f>
        <v>39.840000000000003</v>
      </c>
      <c r="L108" s="8">
        <f>SUMIF(AH$7:AH$3200,A108,AJ$7:AJ$3200)+SUMIF(AH$7:AH$3200,VALUE(A108),AJ$7:AJ$3200)</f>
        <v>81.569999999999993</v>
      </c>
      <c r="M108" s="3">
        <v>4</v>
      </c>
      <c r="N108" s="5">
        <v>1.04</v>
      </c>
      <c r="O108" s="6">
        <v>4.6459999999999999</v>
      </c>
      <c r="P108" s="7">
        <v>0.65678000000000003</v>
      </c>
      <c r="Q108" s="7">
        <v>-0.16583000000000001</v>
      </c>
      <c r="R108" s="7">
        <v>-0.53920000000000001</v>
      </c>
      <c r="S108" s="7">
        <v>-0.27427000000000001</v>
      </c>
      <c r="T108" s="7">
        <v>-0.73965999999999998</v>
      </c>
      <c r="U108" s="8">
        <v>0.10803</v>
      </c>
      <c r="V108">
        <f>(G108-G$1)/G$2</f>
        <v>0.65597125480324636</v>
      </c>
      <c r="W108">
        <f>((65.293683+0.320947*G108) - I108)/3.708847</f>
        <v>-0.54240021224925306</v>
      </c>
      <c r="X108">
        <f t="shared" si="7"/>
        <v>0.57189712684394856</v>
      </c>
      <c r="Y108">
        <f t="shared" si="8"/>
        <v>-0.94093623166444729</v>
      </c>
      <c r="Z108" s="5">
        <v>-0.95</v>
      </c>
      <c r="AA108" s="8">
        <v>3</v>
      </c>
      <c r="AB108" s="8"/>
      <c r="AC108" s="18">
        <f t="shared" si="9"/>
        <v>-0.95815895744600688</v>
      </c>
      <c r="AD108" s="18">
        <f t="shared" si="10"/>
        <v>-1.4407691048204987</v>
      </c>
      <c r="AE108" s="20">
        <f t="shared" si="11"/>
        <v>-0.48261014737449182</v>
      </c>
      <c r="AF108" s="8"/>
      <c r="AH108" s="19" t="s">
        <v>777</v>
      </c>
      <c r="AI108">
        <v>44.14</v>
      </c>
      <c r="AJ108">
        <v>80.89</v>
      </c>
    </row>
    <row r="109" spans="1:36">
      <c r="A109" s="2" t="s">
        <v>835</v>
      </c>
      <c r="B109" s="1" t="s">
        <v>800</v>
      </c>
      <c r="C109" s="1" t="s">
        <v>681</v>
      </c>
      <c r="D109" s="3">
        <v>7</v>
      </c>
      <c r="E109" s="3">
        <v>7</v>
      </c>
      <c r="F109" s="3">
        <v>8</v>
      </c>
      <c r="G109" s="4">
        <v>44.3</v>
      </c>
      <c r="H109" s="3">
        <v>153</v>
      </c>
      <c r="I109" s="4">
        <v>81.8</v>
      </c>
      <c r="J109" s="3">
        <v>62</v>
      </c>
      <c r="K109" s="21">
        <f>SUMIF(AH$7:AH$3200,A109,AI$7:AI$3200)+SUMIF(AH$7:AH$3200,VALUE(A109),AI$7:AI$3200)</f>
        <v>42.29</v>
      </c>
      <c r="L109" s="8">
        <f>SUMIF(AH$7:AH$3200,A109,AJ$7:AJ$3200)+SUMIF(AH$7:AH$3200,VALUE(A109),AJ$7:AJ$3200)</f>
        <v>81.510000000000005</v>
      </c>
      <c r="M109" s="3">
        <v>4</v>
      </c>
      <c r="N109" s="5">
        <v>0.11</v>
      </c>
      <c r="O109" s="6">
        <v>2.4049999999999998</v>
      </c>
      <c r="P109" s="7">
        <v>0.94632000000000005</v>
      </c>
      <c r="Q109" s="7">
        <v>4.4929999999999998E-2</v>
      </c>
      <c r="R109" s="7">
        <v>-0.61416999999999999</v>
      </c>
      <c r="S109" s="7">
        <v>-0.41119</v>
      </c>
      <c r="T109" s="7">
        <v>-0.73965999999999998</v>
      </c>
      <c r="U109" s="8">
        <v>-1.07816</v>
      </c>
      <c r="V109">
        <f>(G109-G$1)/G$2</f>
        <v>0.94697307271030573</v>
      </c>
      <c r="W109">
        <f>((65.293683+0.320947*G109) - I109)/3.708847</f>
        <v>-0.61700169891073708</v>
      </c>
      <c r="X109">
        <f t="shared" si="7"/>
        <v>0.79128395588683165</v>
      </c>
      <c r="Y109">
        <f t="shared" si="8"/>
        <v>-0.71274667571889805</v>
      </c>
      <c r="Z109" s="5">
        <v>-1.85</v>
      </c>
      <c r="AA109" s="8">
        <v>3</v>
      </c>
      <c r="AB109" s="8"/>
      <c r="AC109" s="18">
        <f t="shared" si="9"/>
        <v>-1.8541086262004314</v>
      </c>
      <c r="AD109" s="18">
        <f t="shared" si="10"/>
        <v>-2.1055427198320666</v>
      </c>
      <c r="AE109" s="20">
        <f t="shared" si="11"/>
        <v>-0.25143409363163527</v>
      </c>
      <c r="AF109" s="8"/>
      <c r="AH109" s="19" t="s">
        <v>779</v>
      </c>
      <c r="AI109">
        <v>40.47</v>
      </c>
      <c r="AJ109">
        <v>75.72</v>
      </c>
    </row>
    <row r="110" spans="1:36">
      <c r="A110" s="2" t="s">
        <v>836</v>
      </c>
      <c r="B110" s="1" t="s">
        <v>800</v>
      </c>
      <c r="C110" s="1" t="s">
        <v>837</v>
      </c>
      <c r="D110" s="3">
        <v>7</v>
      </c>
      <c r="E110" s="3">
        <v>7</v>
      </c>
      <c r="F110" s="3">
        <v>8</v>
      </c>
      <c r="G110" s="4">
        <v>43.7</v>
      </c>
      <c r="H110" s="3">
        <v>140</v>
      </c>
      <c r="I110" s="4">
        <v>82.3</v>
      </c>
      <c r="J110" s="3">
        <v>66</v>
      </c>
      <c r="K110" s="21">
        <f>SUMIF(AH$7:AH$3200,A110,AI$7:AI$3200)+SUMIF(AH$7:AH$3200,VALUE(A110),AI$7:AI$3200)</f>
        <v>42.93</v>
      </c>
      <c r="L110" s="8">
        <f>SUMIF(AH$7:AH$3200,A110,AJ$7:AJ$3200)+SUMIF(AH$7:AH$3200,VALUE(A110),AJ$7:AJ$3200)</f>
        <v>81.790000000000006</v>
      </c>
      <c r="M110" s="3">
        <v>1</v>
      </c>
      <c r="N110" s="5">
        <v>6.65</v>
      </c>
      <c r="O110" s="6">
        <v>6.5</v>
      </c>
      <c r="P110" s="7">
        <v>0.89668999999999999</v>
      </c>
      <c r="Q110" s="7">
        <v>-0.34649000000000002</v>
      </c>
      <c r="R110" s="7">
        <v>-0.80028999999999995</v>
      </c>
      <c r="S110" s="7">
        <v>-0.68501999999999996</v>
      </c>
      <c r="T110" s="7">
        <v>-1.1946600000000001</v>
      </c>
      <c r="U110" s="8">
        <v>1.08985</v>
      </c>
      <c r="V110">
        <f>(G110-G$1)/G$2</f>
        <v>0.89708704678338169</v>
      </c>
      <c r="W110">
        <f>((65.293683+0.320947*G110) - I110)/3.708847</f>
        <v>-0.80373579713587573</v>
      </c>
      <c r="X110">
        <f t="shared" si="7"/>
        <v>0.84859316837150334</v>
      </c>
      <c r="Y110">
        <f t="shared" si="8"/>
        <v>-0.73285910419060318</v>
      </c>
      <c r="Z110" s="5">
        <v>-1.04</v>
      </c>
      <c r="AA110" s="8">
        <v>3</v>
      </c>
      <c r="AB110" s="8"/>
      <c r="AC110" s="18">
        <f t="shared" si="9"/>
        <v>-1.0429687503524943</v>
      </c>
      <c r="AD110" s="18">
        <f t="shared" si="10"/>
        <v>-1.0205859358190998</v>
      </c>
      <c r="AE110" s="20">
        <f t="shared" si="11"/>
        <v>2.2382814533394413E-2</v>
      </c>
      <c r="AF110" s="8"/>
      <c r="AH110" s="19" t="s">
        <v>781</v>
      </c>
      <c r="AI110">
        <v>53.84</v>
      </c>
      <c r="AJ110">
        <v>93.71</v>
      </c>
    </row>
    <row r="111" spans="1:36">
      <c r="A111" s="2" t="s">
        <v>838</v>
      </c>
      <c r="B111" s="1" t="s">
        <v>800</v>
      </c>
      <c r="C111" s="1" t="s">
        <v>839</v>
      </c>
      <c r="D111" s="3">
        <v>7</v>
      </c>
      <c r="E111" s="3">
        <v>7</v>
      </c>
      <c r="F111" s="3">
        <v>8</v>
      </c>
      <c r="G111" s="4">
        <v>43.9</v>
      </c>
      <c r="H111" s="3">
        <v>140</v>
      </c>
      <c r="I111" s="4">
        <v>80.900000000000006</v>
      </c>
      <c r="J111" s="3">
        <v>66</v>
      </c>
      <c r="K111" s="21">
        <f>SUMIF(AH$7:AH$3200,A111,AI$7:AI$3200)+SUMIF(AH$7:AH$3200,VALUE(A111),AI$7:AI$3200)</f>
        <v>43.87</v>
      </c>
      <c r="L111" s="8">
        <f>SUMIF(AH$7:AH$3200,A111,AJ$7:AJ$3200)+SUMIF(AH$7:AH$3200,VALUE(A111),AJ$7:AJ$3200)</f>
        <v>82.04</v>
      </c>
      <c r="M111" s="3">
        <v>4</v>
      </c>
      <c r="N111" s="5">
        <v>0.89</v>
      </c>
      <c r="O111" s="6">
        <v>4.4930000000000003</v>
      </c>
      <c r="P111" s="7">
        <v>0.91322999999999999</v>
      </c>
      <c r="Q111" s="7">
        <v>-0.34649000000000002</v>
      </c>
      <c r="R111" s="7">
        <v>-0.40662999999999999</v>
      </c>
      <c r="S111" s="7">
        <v>-0.68501999999999996</v>
      </c>
      <c r="T111" s="7">
        <v>-0.73965999999999998</v>
      </c>
      <c r="U111" s="8">
        <v>2.7269999999999999E-2</v>
      </c>
      <c r="V111">
        <f>(G111-G$1)/G$2</f>
        <v>0.91371572209235619</v>
      </c>
      <c r="W111">
        <f>((65.293683+0.320947*G111) - I111)/3.708847</f>
        <v>-0.40895289021089476</v>
      </c>
      <c r="X111">
        <f t="shared" si="7"/>
        <v>0.93276607420836455</v>
      </c>
      <c r="Y111">
        <f t="shared" si="8"/>
        <v>-0.71892210975540694</v>
      </c>
      <c r="Z111" s="5">
        <v>-1.24</v>
      </c>
      <c r="AA111" s="8">
        <v>3</v>
      </c>
      <c r="AB111" s="8"/>
      <c r="AC111" s="18">
        <f t="shared" si="9"/>
        <v>-1.2391371681185386</v>
      </c>
      <c r="AD111" s="18">
        <f t="shared" si="10"/>
        <v>-1.5300560355470425</v>
      </c>
      <c r="AE111" s="20">
        <f t="shared" si="11"/>
        <v>-0.29091886742850392</v>
      </c>
      <c r="AF111" s="8"/>
      <c r="AH111" s="19" t="s">
        <v>784</v>
      </c>
      <c r="AI111">
        <v>53.32</v>
      </c>
      <c r="AJ111">
        <v>92.1</v>
      </c>
    </row>
    <row r="112" spans="1:36">
      <c r="A112" s="2" t="s">
        <v>840</v>
      </c>
      <c r="B112" s="1" t="s">
        <v>800</v>
      </c>
      <c r="C112" s="1" t="s">
        <v>841</v>
      </c>
      <c r="D112" s="3">
        <v>7</v>
      </c>
      <c r="E112" s="3">
        <v>2</v>
      </c>
      <c r="F112" s="3">
        <v>2</v>
      </c>
      <c r="G112" s="4">
        <v>41.4</v>
      </c>
      <c r="H112" s="3">
        <v>143</v>
      </c>
      <c r="I112" s="4">
        <v>81.5</v>
      </c>
      <c r="J112" s="3">
        <v>61</v>
      </c>
      <c r="K112" s="21">
        <f>SUMIF(AH$7:AH$3200,A112,AI$7:AI$3200)+SUMIF(AH$7:AH$3200,VALUE(A112),AI$7:AI$3200)</f>
        <v>39.590000000000003</v>
      </c>
      <c r="L112" s="8">
        <f>SUMIF(AH$7:AH$3200,A112,AJ$7:AJ$3200)+SUMIF(AH$7:AH$3200,VALUE(A112),AJ$7:AJ$3200)</f>
        <v>81.87</v>
      </c>
      <c r="M112" s="3">
        <v>9</v>
      </c>
      <c r="N112" s="5">
        <v>2.5099999999999998</v>
      </c>
      <c r="O112" s="6">
        <v>5.5270000000000001</v>
      </c>
      <c r="P112" s="7">
        <v>0.70642000000000005</v>
      </c>
      <c r="Q112" s="7">
        <v>-0.25616</v>
      </c>
      <c r="R112" s="7">
        <v>-0.78329000000000004</v>
      </c>
      <c r="S112" s="7">
        <v>-0.34272999999999998</v>
      </c>
      <c r="T112" s="7">
        <v>1.8669999999999999E-2</v>
      </c>
      <c r="U112" s="8">
        <v>0.57452999999999999</v>
      </c>
      <c r="V112">
        <f>(G112-G$1)/G$2</f>
        <v>0.70585728073017096</v>
      </c>
      <c r="W112">
        <f>((65.293683+0.320947*G112) - I112)/3.708847</f>
        <v>-0.78706703188349458</v>
      </c>
      <c r="X112">
        <f t="shared" si="7"/>
        <v>0.54951071571712362</v>
      </c>
      <c r="Y112">
        <f t="shared" si="8"/>
        <v>-1.0434577835106165</v>
      </c>
      <c r="Z112" s="5">
        <v>-0.08</v>
      </c>
      <c r="AA112" s="8">
        <v>3</v>
      </c>
      <c r="AB112" s="8"/>
      <c r="AC112" s="18">
        <f t="shared" si="9"/>
        <v>-8.6899751153323601E-2</v>
      </c>
      <c r="AD112" s="18">
        <f t="shared" si="10"/>
        <v>-0.49963706779349293</v>
      </c>
      <c r="AE112" s="20">
        <f t="shared" si="11"/>
        <v>-0.41273731664016933</v>
      </c>
      <c r="AF112" s="8"/>
      <c r="AH112" s="19" t="s">
        <v>786</v>
      </c>
      <c r="AI112">
        <v>45.07</v>
      </c>
      <c r="AJ112">
        <v>85.13</v>
      </c>
    </row>
    <row r="113" spans="1:36">
      <c r="A113" s="2" t="s">
        <v>842</v>
      </c>
      <c r="B113" s="1" t="s">
        <v>800</v>
      </c>
      <c r="C113" s="1" t="s">
        <v>693</v>
      </c>
      <c r="D113" s="3">
        <v>7</v>
      </c>
      <c r="E113" s="3">
        <v>6</v>
      </c>
      <c r="F113" s="3">
        <v>6</v>
      </c>
      <c r="G113" s="4">
        <v>40.200000000000003</v>
      </c>
      <c r="H113" s="3">
        <v>150</v>
      </c>
      <c r="I113" s="4">
        <v>81.5</v>
      </c>
      <c r="J113" s="3">
        <v>51</v>
      </c>
      <c r="K113" s="21">
        <f>SUMIF(AH$7:AH$3200,A113,AI$7:AI$3200)+SUMIF(AH$7:AH$3200,VALUE(A113),AI$7:AI$3200)</f>
        <v>38.39</v>
      </c>
      <c r="L113" s="8">
        <f>SUMIF(AH$7:AH$3200,A113,AJ$7:AJ$3200)+SUMIF(AH$7:AH$3200,VALUE(A113),AJ$7:AJ$3200)</f>
        <v>80.81</v>
      </c>
      <c r="M113" s="3">
        <v>20</v>
      </c>
      <c r="N113" s="5">
        <v>1.63</v>
      </c>
      <c r="O113" s="6">
        <v>5.0970000000000004</v>
      </c>
      <c r="P113" s="7">
        <v>0.60714999999999997</v>
      </c>
      <c r="Q113" s="7">
        <v>-4.5400000000000003E-2</v>
      </c>
      <c r="R113" s="7">
        <v>-0.88665000000000005</v>
      </c>
      <c r="S113" s="7">
        <v>0.34183999999999998</v>
      </c>
      <c r="T113" s="7">
        <v>1.68702</v>
      </c>
      <c r="U113" s="8">
        <v>0.34678999999999999</v>
      </c>
      <c r="V113">
        <f>(G113-G$1)/G$2</f>
        <v>0.60608522887632232</v>
      </c>
      <c r="W113">
        <f>((65.293683+0.320947*G113) - I113)/3.708847</f>
        <v>-0.89090965467165306</v>
      </c>
      <c r="X113">
        <f t="shared" si="7"/>
        <v>0.44205594230836415</v>
      </c>
      <c r="Y113">
        <f t="shared" si="8"/>
        <v>-0.86149729821694032</v>
      </c>
      <c r="Z113" s="5">
        <v>2.0499999999999998</v>
      </c>
      <c r="AA113" s="8">
        <v>4</v>
      </c>
      <c r="AB113" s="8"/>
      <c r="AC113" s="18">
        <f t="shared" si="9"/>
        <v>2.0454255742046694</v>
      </c>
      <c r="AD113" s="18">
        <f t="shared" si="10"/>
        <v>1.9108086440914236</v>
      </c>
      <c r="AE113" s="20">
        <f t="shared" si="11"/>
        <v>-0.13461693011324583</v>
      </c>
      <c r="AF113" s="8"/>
      <c r="AH113" s="19" t="s">
        <v>788</v>
      </c>
      <c r="AI113">
        <v>32.51</v>
      </c>
      <c r="AJ113">
        <v>75.08</v>
      </c>
    </row>
    <row r="114" spans="1:36">
      <c r="A114" s="2" t="s">
        <v>843</v>
      </c>
      <c r="B114" s="1" t="s">
        <v>800</v>
      </c>
      <c r="C114" s="1" t="s">
        <v>844</v>
      </c>
      <c r="D114" s="3">
        <v>7</v>
      </c>
      <c r="E114" s="3">
        <v>9</v>
      </c>
      <c r="F114" s="3">
        <v>8</v>
      </c>
      <c r="G114" s="4">
        <v>36.6</v>
      </c>
      <c r="H114" s="3">
        <v>150</v>
      </c>
      <c r="I114" s="4">
        <v>78.5</v>
      </c>
      <c r="J114" s="3">
        <v>51</v>
      </c>
      <c r="K114" s="21">
        <f>SUMIF(AH$7:AH$3200,A114,AI$7:AI$3200)+SUMIF(AH$7:AH$3200,VALUE(A114),AI$7:AI$3200)</f>
        <v>35.86</v>
      </c>
      <c r="L114" s="8">
        <f>SUMIF(AH$7:AH$3200,A114,AJ$7:AJ$3200)+SUMIF(AH$7:AH$3200,VALUE(A114),AJ$7:AJ$3200)</f>
        <v>79.010000000000005</v>
      </c>
      <c r="M114" s="3">
        <v>14</v>
      </c>
      <c r="N114" s="5">
        <v>0.34</v>
      </c>
      <c r="O114" s="6">
        <v>3.536</v>
      </c>
      <c r="P114" s="7">
        <v>0.30932999999999999</v>
      </c>
      <c r="Q114" s="7">
        <v>-4.5400000000000003E-2</v>
      </c>
      <c r="R114" s="7">
        <v>-0.39007999999999998</v>
      </c>
      <c r="S114" s="7">
        <v>0.34183999999999998</v>
      </c>
      <c r="T114" s="7">
        <v>0.77700999999999998</v>
      </c>
      <c r="U114" s="8">
        <v>-0.47919</v>
      </c>
      <c r="V114">
        <f>(G114-G$1)/G$2</f>
        <v>0.30676907331477543</v>
      </c>
      <c r="W114">
        <f>((65.293683+0.320947*G114) - I114)/3.708847</f>
        <v>-0.39356080204980276</v>
      </c>
      <c r="X114">
        <f t="shared" si="7"/>
        <v>0.21550546170489657</v>
      </c>
      <c r="Y114">
        <f t="shared" si="8"/>
        <v>-0.59510612867017709</v>
      </c>
      <c r="Z114" s="5">
        <v>0.51</v>
      </c>
      <c r="AA114" s="8">
        <v>4</v>
      </c>
      <c r="AB114" s="8"/>
      <c r="AC114" s="18">
        <f t="shared" si="9"/>
        <v>0.50746827126497263</v>
      </c>
      <c r="AD114" s="18">
        <f t="shared" si="10"/>
        <v>0.21465933303471951</v>
      </c>
      <c r="AE114" s="20">
        <f t="shared" si="11"/>
        <v>-0.29280893823025311</v>
      </c>
      <c r="AF114" s="8"/>
      <c r="AH114" s="19" t="s">
        <v>790</v>
      </c>
      <c r="AI114">
        <v>51.84</v>
      </c>
      <c r="AJ114">
        <v>86.78</v>
      </c>
    </row>
    <row r="115" spans="1:36">
      <c r="A115" s="2" t="s">
        <v>845</v>
      </c>
      <c r="B115" s="1" t="s">
        <v>800</v>
      </c>
      <c r="C115" s="1" t="s">
        <v>846</v>
      </c>
      <c r="D115" s="3">
        <v>7</v>
      </c>
      <c r="E115" s="3">
        <v>4</v>
      </c>
      <c r="F115" s="3">
        <v>5</v>
      </c>
      <c r="G115" s="4">
        <v>43.1</v>
      </c>
      <c r="H115" s="3">
        <v>143</v>
      </c>
      <c r="I115" s="4">
        <v>82.3</v>
      </c>
      <c r="J115" s="3">
        <v>61</v>
      </c>
      <c r="K115" s="21">
        <f>SUMIF(AH$7:AH$3200,A115,AI$7:AI$3200)+SUMIF(AH$7:AH$3200,VALUE(A115),AI$7:AI$3200)</f>
        <v>40.99</v>
      </c>
      <c r="L115" s="8">
        <f>SUMIF(AH$7:AH$3200,A115,AJ$7:AJ$3200)+SUMIF(AH$7:AH$3200,VALUE(A115),AJ$7:AJ$3200)</f>
        <v>81.16</v>
      </c>
      <c r="M115" s="3">
        <v>16</v>
      </c>
      <c r="N115" s="5">
        <v>7.7</v>
      </c>
      <c r="O115" s="6">
        <v>6.6459999999999999</v>
      </c>
      <c r="P115" s="7">
        <v>0.84704999999999997</v>
      </c>
      <c r="Q115" s="7">
        <v>-0.25616</v>
      </c>
      <c r="R115" s="7">
        <v>-0.85197000000000001</v>
      </c>
      <c r="S115" s="7">
        <v>-0.34272999999999998</v>
      </c>
      <c r="T115" s="7">
        <v>1.0803499999999999</v>
      </c>
      <c r="U115" s="8">
        <v>1.16713</v>
      </c>
      <c r="V115">
        <f>(G115-G$1)/G$2</f>
        <v>0.8472010208564571</v>
      </c>
      <c r="W115">
        <f>((65.293683+0.320947*G115) - I115)/3.708847</f>
        <v>-0.85565710852995502</v>
      </c>
      <c r="X115">
        <f t="shared" si="7"/>
        <v>0.67487461802734272</v>
      </c>
      <c r="Y115">
        <f t="shared" si="8"/>
        <v>-0.73087389962432914</v>
      </c>
      <c r="Z115" s="5">
        <v>1.64</v>
      </c>
      <c r="AA115" s="8">
        <v>4</v>
      </c>
      <c r="AB115" s="8"/>
      <c r="AC115" s="18">
        <f t="shared" si="9"/>
        <v>1.640133912326502</v>
      </c>
      <c r="AD115" s="18">
        <f t="shared" si="10"/>
        <v>1.5925907184030135</v>
      </c>
      <c r="AE115" s="20">
        <f t="shared" si="11"/>
        <v>-4.7543193923488491E-2</v>
      </c>
      <c r="AF115" s="8"/>
      <c r="AH115" s="19" t="s">
        <v>792</v>
      </c>
      <c r="AI115">
        <v>51.51</v>
      </c>
      <c r="AJ115">
        <v>89.3</v>
      </c>
    </row>
    <row r="116" spans="1:36">
      <c r="A116" s="2" t="s">
        <v>847</v>
      </c>
      <c r="B116" s="1" t="s">
        <v>800</v>
      </c>
      <c r="C116" s="1" t="s">
        <v>848</v>
      </c>
      <c r="D116" s="3">
        <v>7</v>
      </c>
      <c r="E116" s="3">
        <v>6</v>
      </c>
      <c r="F116" s="3">
        <v>6</v>
      </c>
      <c r="G116" s="4">
        <v>42.5</v>
      </c>
      <c r="H116" s="3">
        <v>143</v>
      </c>
      <c r="I116" s="4">
        <v>80.599999999999994</v>
      </c>
      <c r="J116" s="3">
        <v>61</v>
      </c>
      <c r="K116" s="21">
        <f>SUMIF(AH$7:AH$3200,A116,AI$7:AI$3200)+SUMIF(AH$7:AH$3200,VALUE(A116),AI$7:AI$3200)</f>
        <v>41.88</v>
      </c>
      <c r="L116" s="8">
        <f>SUMIF(AH$7:AH$3200,A116,AJ$7:AJ$3200)+SUMIF(AH$7:AH$3200,VALUE(A116),AJ$7:AJ$3200)</f>
        <v>82.02</v>
      </c>
      <c r="M116" s="3">
        <v>4</v>
      </c>
      <c r="N116" s="5">
        <v>0.19</v>
      </c>
      <c r="O116" s="6">
        <v>2.9670000000000001</v>
      </c>
      <c r="P116" s="7">
        <v>0.79742000000000002</v>
      </c>
      <c r="Q116" s="7">
        <v>-0.25616</v>
      </c>
      <c r="R116" s="7">
        <v>-0.44655</v>
      </c>
      <c r="S116" s="7">
        <v>-0.34272999999999998</v>
      </c>
      <c r="T116" s="7">
        <v>-0.73965999999999998</v>
      </c>
      <c r="U116" s="8">
        <v>-0.78059000000000001</v>
      </c>
      <c r="V116">
        <f>(G116-G$1)/G$2</f>
        <v>0.79731499492953251</v>
      </c>
      <c r="W116">
        <f>((65.293683+0.320947*G116) - I116)/3.708847</f>
        <v>-0.44921494469844453</v>
      </c>
      <c r="X116">
        <f t="shared" si="7"/>
        <v>0.75457024163883923</v>
      </c>
      <c r="Y116">
        <f t="shared" si="8"/>
        <v>-0.88573528107252564</v>
      </c>
      <c r="Z116" s="5">
        <v>-1.77</v>
      </c>
      <c r="AA116" s="8">
        <v>3</v>
      </c>
      <c r="AB116" s="8"/>
      <c r="AC116" s="18">
        <f t="shared" si="9"/>
        <v>-1.771039949768912</v>
      </c>
      <c r="AD116" s="18">
        <f t="shared" si="10"/>
        <v>-2.2503050394336865</v>
      </c>
      <c r="AE116" s="20">
        <f t="shared" si="11"/>
        <v>-0.47926508966477455</v>
      </c>
      <c r="AF116" s="8"/>
      <c r="AH116" s="19" t="s">
        <v>794</v>
      </c>
      <c r="AI116">
        <v>46.39</v>
      </c>
      <c r="AJ116">
        <v>77.67</v>
      </c>
    </row>
    <row r="117" spans="1:36">
      <c r="A117" s="2" t="s">
        <v>849</v>
      </c>
      <c r="B117" s="1" t="s">
        <v>800</v>
      </c>
      <c r="C117" s="1" t="s">
        <v>697</v>
      </c>
      <c r="D117" s="3">
        <v>7</v>
      </c>
      <c r="E117" s="3">
        <v>7</v>
      </c>
      <c r="F117" s="3">
        <v>7</v>
      </c>
      <c r="G117" s="4">
        <v>38.5</v>
      </c>
      <c r="H117" s="3">
        <v>141</v>
      </c>
      <c r="I117" s="4">
        <v>80</v>
      </c>
      <c r="J117" s="3">
        <v>61</v>
      </c>
      <c r="K117" s="21">
        <f>SUMIF(AH$7:AH$3200,A117,AI$7:AI$3200)+SUMIF(AH$7:AH$3200,VALUE(A117),AI$7:AI$3200)</f>
        <v>37.630000000000003</v>
      </c>
      <c r="L117" s="8">
        <f>SUMIF(AH$7:AH$3200,A117,AJ$7:AJ$3200)+SUMIF(AH$7:AH$3200,VALUE(A117),AJ$7:AJ$3200)</f>
        <v>80.709999999999994</v>
      </c>
      <c r="M117" s="3">
        <v>4</v>
      </c>
      <c r="N117" s="5">
        <v>0.37</v>
      </c>
      <c r="O117" s="6">
        <v>3.609</v>
      </c>
      <c r="P117" s="7">
        <v>0.46650999999999998</v>
      </c>
      <c r="Q117" s="7">
        <v>-0.31637999999999999</v>
      </c>
      <c r="R117" s="7">
        <v>-0.62975000000000003</v>
      </c>
      <c r="S117" s="7">
        <v>-0.34272999999999998</v>
      </c>
      <c r="T117" s="7">
        <v>-0.73965999999999998</v>
      </c>
      <c r="U117" s="8">
        <v>-0.44081999999999999</v>
      </c>
      <c r="V117">
        <f>(G117-G$1)/G$2</f>
        <v>0.46474148875003612</v>
      </c>
      <c r="W117">
        <f>((65.293683+0.320947*G117) - I117)/3.708847</f>
        <v>-0.63358167646171404</v>
      </c>
      <c r="X117">
        <f t="shared" si="7"/>
        <v>0.37400125248281679</v>
      </c>
      <c r="Y117">
        <f t="shared" si="8"/>
        <v>-0.90030173528322677</v>
      </c>
      <c r="Z117" s="5">
        <v>-2</v>
      </c>
      <c r="AA117" s="8">
        <v>3</v>
      </c>
      <c r="AB117" s="8"/>
      <c r="AC117" s="18">
        <f t="shared" si="9"/>
        <v>-2.0084301877116779</v>
      </c>
      <c r="AD117" s="18">
        <f t="shared" si="10"/>
        <v>-2.3658904828004097</v>
      </c>
      <c r="AE117" s="20">
        <f t="shared" si="11"/>
        <v>-0.35746029508873178</v>
      </c>
      <c r="AF117" s="8"/>
      <c r="AH117" s="19" t="s">
        <v>796</v>
      </c>
      <c r="AI117">
        <v>43.7</v>
      </c>
      <c r="AJ117">
        <v>80.47</v>
      </c>
    </row>
    <row r="118" spans="1:36">
      <c r="A118" s="2" t="s">
        <v>850</v>
      </c>
      <c r="B118" s="1" t="s">
        <v>800</v>
      </c>
      <c r="C118" s="1" t="s">
        <v>851</v>
      </c>
      <c r="D118" s="3">
        <v>7</v>
      </c>
      <c r="E118" s="3">
        <v>6</v>
      </c>
      <c r="F118" s="3">
        <v>6</v>
      </c>
      <c r="G118" s="4">
        <v>42.2</v>
      </c>
      <c r="H118" s="3">
        <v>153</v>
      </c>
      <c r="I118" s="4">
        <v>81.400000000000006</v>
      </c>
      <c r="J118" s="3">
        <v>62</v>
      </c>
      <c r="K118" s="21">
        <f>SUMIF(AH$7:AH$3200,A118,AI$7:AI$3200)+SUMIF(AH$7:AH$3200,VALUE(A118),AI$7:AI$3200)</f>
        <v>42.82</v>
      </c>
      <c r="L118" s="8">
        <f>SUMIF(AH$7:AH$3200,A118,AJ$7:AJ$3200)+SUMIF(AH$7:AH$3200,VALUE(A118),AJ$7:AJ$3200)</f>
        <v>81.900000000000006</v>
      </c>
      <c r="M118" s="3">
        <v>4</v>
      </c>
      <c r="N118" s="5">
        <v>1.7</v>
      </c>
      <c r="O118" s="6">
        <v>5.133</v>
      </c>
      <c r="P118" s="7">
        <v>0.77259999999999995</v>
      </c>
      <c r="Q118" s="7">
        <v>4.4929999999999998E-2</v>
      </c>
      <c r="R118" s="7">
        <v>-0.6875</v>
      </c>
      <c r="S118" s="7">
        <v>-0.41119</v>
      </c>
      <c r="T118" s="7">
        <v>-0.73965999999999998</v>
      </c>
      <c r="U118" s="8">
        <v>0.36612</v>
      </c>
      <c r="V118">
        <f>(G118-G$1)/G$2</f>
        <v>0.7723719819660706</v>
      </c>
      <c r="W118">
        <f>((65.293683+0.320947*G118) - I118)/3.708847</f>
        <v>-0.69087605932517804</v>
      </c>
      <c r="X118">
        <f t="shared" si="7"/>
        <v>0.83874314747570045</v>
      </c>
      <c r="Y118">
        <f t="shared" si="8"/>
        <v>-0.77203682438235088</v>
      </c>
      <c r="Z118" s="5">
        <v>-0.65</v>
      </c>
      <c r="AA118" s="8">
        <v>3</v>
      </c>
      <c r="AB118" s="8"/>
      <c r="AC118" s="18">
        <f t="shared" si="9"/>
        <v>-0.65830407735910734</v>
      </c>
      <c r="AD118" s="18">
        <f t="shared" si="10"/>
        <v>-0.67309367690665045</v>
      </c>
      <c r="AE118" s="20">
        <f t="shared" si="11"/>
        <v>-1.4789599547543109E-2</v>
      </c>
      <c r="AF118" s="8"/>
      <c r="AH118" s="19" t="s">
        <v>782</v>
      </c>
      <c r="AI118">
        <v>55.54</v>
      </c>
      <c r="AJ118">
        <v>93.57</v>
      </c>
    </row>
    <row r="119" spans="1:36">
      <c r="A119" s="2" t="s">
        <v>852</v>
      </c>
      <c r="B119" s="1" t="s">
        <v>800</v>
      </c>
      <c r="C119" s="1" t="s">
        <v>853</v>
      </c>
      <c r="D119" s="3">
        <v>7</v>
      </c>
      <c r="E119" s="3">
        <v>6</v>
      </c>
      <c r="F119" s="3">
        <v>6</v>
      </c>
      <c r="G119" s="4">
        <v>43.1</v>
      </c>
      <c r="H119" s="3">
        <v>143</v>
      </c>
      <c r="I119" s="4">
        <v>82.3</v>
      </c>
      <c r="J119" s="3">
        <v>61</v>
      </c>
      <c r="K119" s="21">
        <f>SUMIF(AH$7:AH$3200,A119,AI$7:AI$3200)+SUMIF(AH$7:AH$3200,VALUE(A119),AI$7:AI$3200)</f>
        <v>41.73</v>
      </c>
      <c r="L119" s="8">
        <f>SUMIF(AH$7:AH$3200,A119,AJ$7:AJ$3200)+SUMIF(AH$7:AH$3200,VALUE(A119),AJ$7:AJ$3200)</f>
        <v>81.650000000000006</v>
      </c>
      <c r="M119" s="3">
        <v>15</v>
      </c>
      <c r="N119" s="5">
        <v>1.1599999999999999</v>
      </c>
      <c r="O119" s="6">
        <v>4.7549999999999999</v>
      </c>
      <c r="P119" s="7">
        <v>0.84704999999999997</v>
      </c>
      <c r="Q119" s="7">
        <v>-0.25616</v>
      </c>
      <c r="R119" s="7">
        <v>-0.85197000000000001</v>
      </c>
      <c r="S119" s="7">
        <v>-0.34272999999999998</v>
      </c>
      <c r="T119" s="7">
        <v>0.92867999999999995</v>
      </c>
      <c r="U119" s="8">
        <v>0.16614999999999999</v>
      </c>
      <c r="V119">
        <f>(G119-G$1)/G$2</f>
        <v>0.8472010208564571</v>
      </c>
      <c r="W119">
        <f>((65.293683+0.320947*G119) - I119)/3.708847</f>
        <v>-0.85565710852995502</v>
      </c>
      <c r="X119">
        <f t="shared" si="7"/>
        <v>0.74113839496274381</v>
      </c>
      <c r="Y119">
        <f t="shared" si="8"/>
        <v>-0.79895414666606979</v>
      </c>
      <c r="Z119" s="5">
        <v>0.49</v>
      </c>
      <c r="AA119" s="8">
        <v>4</v>
      </c>
      <c r="AB119" s="8"/>
      <c r="AC119" s="18">
        <f t="shared" si="9"/>
        <v>0.48748391232650201</v>
      </c>
      <c r="AD119" s="18">
        <f t="shared" si="10"/>
        <v>0.43812424829667407</v>
      </c>
      <c r="AE119" s="20">
        <f t="shared" si="11"/>
        <v>-4.9359664029827943E-2</v>
      </c>
      <c r="AF119" s="8"/>
      <c r="AH119" s="19" t="s">
        <v>799</v>
      </c>
      <c r="AI119">
        <v>42.19</v>
      </c>
      <c r="AJ119">
        <v>81.84</v>
      </c>
    </row>
    <row r="120" spans="1:36">
      <c r="A120" s="2" t="s">
        <v>854</v>
      </c>
      <c r="B120" s="1" t="s">
        <v>800</v>
      </c>
      <c r="C120" s="1" t="s">
        <v>855</v>
      </c>
      <c r="D120" s="3">
        <v>7</v>
      </c>
      <c r="E120" s="3">
        <v>7</v>
      </c>
      <c r="F120" s="3">
        <v>8</v>
      </c>
      <c r="G120" s="4">
        <v>41.9</v>
      </c>
      <c r="H120" s="3">
        <v>153</v>
      </c>
      <c r="I120" s="4">
        <v>80.8</v>
      </c>
      <c r="J120" s="3">
        <v>62</v>
      </c>
      <c r="K120" s="21">
        <f>SUMIF(AH$7:AH$3200,A120,AI$7:AI$3200)+SUMIF(AH$7:AH$3200,VALUE(A120),AI$7:AI$3200)</f>
        <v>41.6</v>
      </c>
      <c r="L120" s="8">
        <f>SUMIF(AH$7:AH$3200,A120,AJ$7:AJ$3200)+SUMIF(AH$7:AH$3200,VALUE(A120),AJ$7:AJ$3200)</f>
        <v>81.08</v>
      </c>
      <c r="M120" s="3">
        <v>15</v>
      </c>
      <c r="N120" s="5">
        <v>1.31</v>
      </c>
      <c r="O120" s="6">
        <v>4.8719999999999999</v>
      </c>
      <c r="P120" s="7">
        <v>0.74778</v>
      </c>
      <c r="Q120" s="7">
        <v>4.4929999999999998E-2</v>
      </c>
      <c r="R120" s="7">
        <v>-0.55201</v>
      </c>
      <c r="S120" s="7">
        <v>-0.41119</v>
      </c>
      <c r="T120" s="7">
        <v>0.92867999999999995</v>
      </c>
      <c r="U120" s="8">
        <v>0.22772999999999999</v>
      </c>
      <c r="V120">
        <f>(G120-G$1)/G$2</f>
        <v>0.74742896900260802</v>
      </c>
      <c r="W120">
        <f>((65.293683+0.320947*G120) - I120)/3.708847</f>
        <v>-0.55506137082494678</v>
      </c>
      <c r="X120">
        <f t="shared" si="7"/>
        <v>0.72949746117679526</v>
      </c>
      <c r="Y120">
        <f t="shared" si="8"/>
        <v>-0.65651718714737972</v>
      </c>
      <c r="Z120" s="5">
        <v>0.99</v>
      </c>
      <c r="AA120" s="8">
        <v>4</v>
      </c>
      <c r="AB120" s="8"/>
      <c r="AC120" s="18">
        <f t="shared" si="9"/>
        <v>0.98251759817766116</v>
      </c>
      <c r="AD120" s="18">
        <f t="shared" si="10"/>
        <v>0.86313027402941545</v>
      </c>
      <c r="AE120" s="20">
        <f t="shared" si="11"/>
        <v>-0.11938732414824571</v>
      </c>
      <c r="AF120" s="8"/>
      <c r="AH120" s="19" t="s">
        <v>802</v>
      </c>
      <c r="AI120">
        <v>44.61</v>
      </c>
      <c r="AJ120">
        <v>82.31</v>
      </c>
    </row>
    <row r="121" spans="1:36">
      <c r="A121" s="2" t="s">
        <v>856</v>
      </c>
      <c r="B121" s="1" t="s">
        <v>800</v>
      </c>
      <c r="C121" s="1" t="s">
        <v>857</v>
      </c>
      <c r="D121" s="3">
        <v>7</v>
      </c>
      <c r="E121" s="3">
        <v>7</v>
      </c>
      <c r="F121" s="3">
        <v>8</v>
      </c>
      <c r="G121" s="4">
        <v>37.5</v>
      </c>
      <c r="H121" s="3">
        <v>141</v>
      </c>
      <c r="I121" s="4">
        <v>79.2</v>
      </c>
      <c r="J121" s="3">
        <v>61</v>
      </c>
      <c r="K121" s="21">
        <f>SUMIF(AH$7:AH$3200,A121,AI$7:AI$3200)+SUMIF(AH$7:AH$3200,VALUE(A121),AI$7:AI$3200)</f>
        <v>37.950000000000003</v>
      </c>
      <c r="L121" s="8">
        <f>SUMIF(AH$7:AH$3200,A121,AJ$7:AJ$3200)+SUMIF(AH$7:AH$3200,VALUE(A121),AJ$7:AJ$3200)</f>
        <v>79.989999999999995</v>
      </c>
      <c r="M121" s="3">
        <v>14</v>
      </c>
      <c r="N121" s="5">
        <v>1.01</v>
      </c>
      <c r="O121" s="6">
        <v>4.6150000000000002</v>
      </c>
      <c r="P121" s="7">
        <v>0.38379000000000002</v>
      </c>
      <c r="Q121" s="7">
        <v>-0.31637999999999999</v>
      </c>
      <c r="R121" s="7">
        <v>-0.50078</v>
      </c>
      <c r="S121" s="7">
        <v>-0.34272999999999998</v>
      </c>
      <c r="T121" s="7">
        <v>0.77700999999999998</v>
      </c>
      <c r="U121" s="8">
        <v>9.1700000000000004E-2</v>
      </c>
      <c r="V121">
        <f>(G121-G$1)/G$2</f>
        <v>0.38159811220516199</v>
      </c>
      <c r="W121">
        <f>((65.293683+0.320947*G121) - I121)/3.708847</f>
        <v>-0.50441673652216057</v>
      </c>
      <c r="X121">
        <f t="shared" si="7"/>
        <v>0.40265585872515258</v>
      </c>
      <c r="Y121">
        <f t="shared" si="8"/>
        <v>-0.67847995616966583</v>
      </c>
      <c r="Z121" s="5">
        <v>0.09</v>
      </c>
      <c r="AA121" s="8">
        <v>4</v>
      </c>
      <c r="AB121" s="8"/>
      <c r="AC121" s="18">
        <f t="shared" si="9"/>
        <v>8.6781375683001483E-2</v>
      </c>
      <c r="AD121" s="18">
        <f t="shared" si="10"/>
        <v>-6.6224097444513297E-2</v>
      </c>
      <c r="AE121" s="20">
        <f t="shared" si="11"/>
        <v>-0.15300547312751478</v>
      </c>
      <c r="AF121" s="8"/>
      <c r="AH121" s="19" t="s">
        <v>804</v>
      </c>
      <c r="AI121">
        <v>36.06</v>
      </c>
      <c r="AJ121">
        <v>79.14</v>
      </c>
    </row>
    <row r="122" spans="1:36">
      <c r="A122" s="2" t="s">
        <v>858</v>
      </c>
      <c r="B122" s="1" t="s">
        <v>800</v>
      </c>
      <c r="C122" s="1" t="s">
        <v>859</v>
      </c>
      <c r="D122" s="3">
        <v>7</v>
      </c>
      <c r="E122" s="3">
        <v>9</v>
      </c>
      <c r="F122" s="3">
        <v>9</v>
      </c>
      <c r="G122" s="4">
        <v>36.799999999999997</v>
      </c>
      <c r="H122" s="3">
        <v>150</v>
      </c>
      <c r="I122" s="4">
        <v>79</v>
      </c>
      <c r="J122" s="3">
        <v>51</v>
      </c>
      <c r="K122" s="21">
        <f>SUMIF(AH$7:AH$3200,A122,AI$7:AI$3200)+SUMIF(AH$7:AH$3200,VALUE(A122),AI$7:AI$3200)</f>
        <v>36.61</v>
      </c>
      <c r="L122" s="8">
        <f>SUMIF(AH$7:AH$3200,A122,AJ$7:AJ$3200)+SUMIF(AH$7:AH$3200,VALUE(A122),AJ$7:AJ$3200)</f>
        <v>79.040000000000006</v>
      </c>
      <c r="M122" s="3">
        <v>19</v>
      </c>
      <c r="N122" s="5">
        <v>0.56999999999999995</v>
      </c>
      <c r="O122" s="6">
        <v>4.04</v>
      </c>
      <c r="P122" s="7">
        <v>0.32588</v>
      </c>
      <c r="Q122" s="7">
        <v>-4.5400000000000003E-2</v>
      </c>
      <c r="R122" s="7">
        <v>-0.50729000000000002</v>
      </c>
      <c r="S122" s="7">
        <v>0.34183999999999998</v>
      </c>
      <c r="T122" s="7">
        <v>1.53535</v>
      </c>
      <c r="U122" s="8">
        <v>-0.21234</v>
      </c>
      <c r="V122">
        <f>(G122-G$1)/G$2</f>
        <v>0.32339774862374987</v>
      </c>
      <c r="W122">
        <f>((65.293683+0.320947*G122) - I122)/3.708847</f>
        <v>-0.51106648508283059</v>
      </c>
      <c r="X122">
        <f t="shared" si="7"/>
        <v>0.28266469508537112</v>
      </c>
      <c r="Y122">
        <f t="shared" si="8"/>
        <v>-0.53829325663744265</v>
      </c>
      <c r="Z122" s="5">
        <v>1.44</v>
      </c>
      <c r="AA122" s="8">
        <v>4</v>
      </c>
      <c r="AB122" s="8"/>
      <c r="AC122" s="18">
        <f t="shared" si="9"/>
        <v>1.4317812635409193</v>
      </c>
      <c r="AD122" s="18">
        <f t="shared" si="10"/>
        <v>1.3638214384479286</v>
      </c>
      <c r="AE122" s="20">
        <f t="shared" si="11"/>
        <v>-6.79598250929907E-2</v>
      </c>
      <c r="AF122" s="8"/>
      <c r="AH122" s="19" t="s">
        <v>806</v>
      </c>
      <c r="AI122">
        <v>36.33</v>
      </c>
      <c r="AJ122">
        <v>79.61</v>
      </c>
    </row>
    <row r="123" spans="1:36">
      <c r="A123" s="2" t="s">
        <v>860</v>
      </c>
      <c r="B123" s="1" t="s">
        <v>800</v>
      </c>
      <c r="C123" s="1" t="s">
        <v>705</v>
      </c>
      <c r="D123" s="3">
        <v>7</v>
      </c>
      <c r="E123" s="3">
        <v>7</v>
      </c>
      <c r="F123" s="3">
        <v>8</v>
      </c>
      <c r="G123" s="4">
        <v>40.200000000000003</v>
      </c>
      <c r="H123" s="3">
        <v>141</v>
      </c>
      <c r="I123" s="4">
        <v>81.2</v>
      </c>
      <c r="J123" s="3">
        <v>61</v>
      </c>
      <c r="K123" s="21">
        <f>SUMIF(AH$7:AH$3200,A123,AI$7:AI$3200)+SUMIF(AH$7:AH$3200,VALUE(A123),AI$7:AI$3200)</f>
        <v>38.61</v>
      </c>
      <c r="L123" s="8">
        <f>SUMIF(AH$7:AH$3200,A123,AJ$7:AJ$3200)+SUMIF(AH$7:AH$3200,VALUE(A123),AJ$7:AJ$3200)</f>
        <v>80.95</v>
      </c>
      <c r="M123" s="3">
        <v>1</v>
      </c>
      <c r="N123" s="5">
        <v>1.23</v>
      </c>
      <c r="O123" s="6">
        <v>4.8159999999999998</v>
      </c>
      <c r="P123" s="7">
        <v>0.60714999999999997</v>
      </c>
      <c r="Q123" s="7">
        <v>-0.31637999999999999</v>
      </c>
      <c r="R123" s="7">
        <v>-0.80598000000000003</v>
      </c>
      <c r="S123" s="7">
        <v>-0.34272999999999998</v>
      </c>
      <c r="T123" s="7">
        <v>-1.1946600000000001</v>
      </c>
      <c r="U123" s="8">
        <v>0.19822999999999999</v>
      </c>
      <c r="V123">
        <f>(G123-G$1)/G$2</f>
        <v>0.60608522887632232</v>
      </c>
      <c r="W123">
        <f>((65.293683+0.320947*G123) - I123)/3.708847</f>
        <v>-0.81002198257302049</v>
      </c>
      <c r="X123">
        <f t="shared" si="7"/>
        <v>0.46175598409996987</v>
      </c>
      <c r="Y123">
        <f t="shared" si="8"/>
        <v>-0.88020706435180485</v>
      </c>
      <c r="Z123" s="5">
        <v>-1.85</v>
      </c>
      <c r="AA123" s="8">
        <v>3</v>
      </c>
      <c r="AB123" s="8"/>
      <c r="AC123" s="18">
        <f t="shared" si="9"/>
        <v>-1.8594767536966985</v>
      </c>
      <c r="AD123" s="18">
        <f t="shared" si="10"/>
        <v>-2.0739910802518349</v>
      </c>
      <c r="AE123" s="20">
        <f t="shared" si="11"/>
        <v>-0.21451432655513636</v>
      </c>
      <c r="AF123" s="8"/>
      <c r="AH123" s="19" t="s">
        <v>808</v>
      </c>
      <c r="AI123">
        <v>35.74</v>
      </c>
      <c r="AJ123">
        <v>78.56</v>
      </c>
    </row>
    <row r="124" spans="1:36">
      <c r="A124" s="2" t="s">
        <v>861</v>
      </c>
      <c r="B124" s="1" t="s">
        <v>800</v>
      </c>
      <c r="C124" s="1" t="s">
        <v>707</v>
      </c>
      <c r="D124" s="3">
        <v>7</v>
      </c>
      <c r="E124" s="3">
        <v>3</v>
      </c>
      <c r="F124" s="3">
        <v>2</v>
      </c>
      <c r="G124" s="4">
        <v>44.2</v>
      </c>
      <c r="H124" s="3">
        <v>140</v>
      </c>
      <c r="I124" s="4">
        <v>83</v>
      </c>
      <c r="J124" s="3">
        <v>66</v>
      </c>
      <c r="K124" s="21">
        <f>SUMIF(AH$7:AH$3200,A124,AI$7:AI$3200)+SUMIF(AH$7:AH$3200,VALUE(A124),AI$7:AI$3200)</f>
        <v>42.16</v>
      </c>
      <c r="L124" s="8">
        <f>SUMIF(AH$7:AH$3200,A124,AJ$7:AJ$3200)+SUMIF(AH$7:AH$3200,VALUE(A124),AJ$7:AJ$3200)</f>
        <v>81.89</v>
      </c>
      <c r="M124" s="3">
        <v>4</v>
      </c>
      <c r="N124" s="5">
        <v>3.17</v>
      </c>
      <c r="O124" s="6">
        <v>5.7590000000000003</v>
      </c>
      <c r="P124" s="7">
        <v>0.93805000000000005</v>
      </c>
      <c r="Q124" s="7">
        <v>-0.34649000000000002</v>
      </c>
      <c r="R124" s="7">
        <v>-0.94543999999999995</v>
      </c>
      <c r="S124" s="7">
        <v>-0.68501999999999996</v>
      </c>
      <c r="T124" s="7">
        <v>-0.73965999999999998</v>
      </c>
      <c r="U124" s="8">
        <v>0.69728000000000001</v>
      </c>
      <c r="V124">
        <f>(G124-G$1)/G$2</f>
        <v>0.93865873505581876</v>
      </c>
      <c r="W124">
        <f>((65.293683+0.320947*G124) - I124)/3.708847</f>
        <v>-0.94920593920428509</v>
      </c>
      <c r="X124">
        <f t="shared" si="7"/>
        <v>0.77964302210088243</v>
      </c>
      <c r="Y124">
        <f t="shared" si="8"/>
        <v>-0.82645401117921435</v>
      </c>
      <c r="Z124" s="5">
        <v>-1.08</v>
      </c>
      <c r="AA124" s="8">
        <v>3</v>
      </c>
      <c r="AB124" s="8"/>
      <c r="AC124" s="18">
        <f t="shared" si="9"/>
        <v>-1.0844372041484664</v>
      </c>
      <c r="AD124" s="18">
        <f t="shared" si="10"/>
        <v>-1.1207009890783319</v>
      </c>
      <c r="AE124" s="20">
        <f t="shared" si="11"/>
        <v>-3.6263784929865484E-2</v>
      </c>
      <c r="AF124" s="8"/>
      <c r="AH124" s="19" t="s">
        <v>810</v>
      </c>
      <c r="AI124">
        <v>44.1</v>
      </c>
      <c r="AJ124">
        <v>81.97</v>
      </c>
    </row>
    <row r="125" spans="1:36">
      <c r="A125" s="2" t="s">
        <v>862</v>
      </c>
      <c r="B125" s="1" t="s">
        <v>800</v>
      </c>
      <c r="C125" s="1" t="s">
        <v>863</v>
      </c>
      <c r="D125" s="3">
        <v>7</v>
      </c>
      <c r="E125" s="3">
        <v>7</v>
      </c>
      <c r="F125" s="3">
        <v>8</v>
      </c>
      <c r="G125" s="4">
        <v>40.5</v>
      </c>
      <c r="H125" s="3">
        <v>150</v>
      </c>
      <c r="I125" s="4">
        <v>81.7</v>
      </c>
      <c r="J125" s="3">
        <v>51</v>
      </c>
      <c r="K125" s="21">
        <f>SUMIF(AH$7:AH$3200,A125,AI$7:AI$3200)+SUMIF(AH$7:AH$3200,VALUE(A125),AI$7:AI$3200)</f>
        <v>37.909999999999997</v>
      </c>
      <c r="L125" s="8">
        <f>SUMIF(AH$7:AH$3200,A125,AJ$7:AJ$3200)+SUMIF(AH$7:AH$3200,VALUE(A125),AJ$7:AJ$3200)</f>
        <v>79.989999999999995</v>
      </c>
      <c r="M125" s="3">
        <v>20</v>
      </c>
      <c r="N125" s="5">
        <v>3.01</v>
      </c>
      <c r="O125" s="6">
        <v>5.7080000000000002</v>
      </c>
      <c r="P125" s="7">
        <v>0.63195999999999997</v>
      </c>
      <c r="Q125" s="7">
        <v>-4.5400000000000003E-2</v>
      </c>
      <c r="R125" s="7">
        <v>-0.91457999999999995</v>
      </c>
      <c r="S125" s="7">
        <v>0.34183999999999998</v>
      </c>
      <c r="T125" s="7">
        <v>1.68702</v>
      </c>
      <c r="U125" s="8">
        <v>0.67044999999999999</v>
      </c>
      <c r="V125">
        <f>(G125-G$1)/G$2</f>
        <v>0.63102824183978434</v>
      </c>
      <c r="W125">
        <f>((65.293683+0.320947*G125) - I125)/3.708847</f>
        <v>-0.91887411370703842</v>
      </c>
      <c r="X125">
        <f t="shared" si="7"/>
        <v>0.39907403294486005</v>
      </c>
      <c r="Y125">
        <f t="shared" si="8"/>
        <v>-0.68194137692926904</v>
      </c>
      <c r="Z125" s="5">
        <v>2.37</v>
      </c>
      <c r="AA125" s="8">
        <v>5</v>
      </c>
      <c r="AB125" s="8"/>
      <c r="AC125" s="18">
        <f t="shared" si="9"/>
        <v>2.3660641281327459</v>
      </c>
      <c r="AD125" s="18">
        <f t="shared" si="10"/>
        <v>2.3710426560155913</v>
      </c>
      <c r="AE125" s="20">
        <f t="shared" si="11"/>
        <v>4.9785278828453627E-3</v>
      </c>
      <c r="AF125" s="8"/>
      <c r="AH125" s="19" t="s">
        <v>812</v>
      </c>
      <c r="AI125">
        <v>43.37</v>
      </c>
      <c r="AJ125">
        <v>81.7</v>
      </c>
    </row>
    <row r="126" spans="1:36">
      <c r="A126" s="2" t="s">
        <v>864</v>
      </c>
      <c r="B126" s="1" t="s">
        <v>800</v>
      </c>
      <c r="C126" s="1" t="s">
        <v>865</v>
      </c>
      <c r="D126" s="3">
        <v>7</v>
      </c>
      <c r="E126" s="3">
        <v>8</v>
      </c>
      <c r="F126" s="3">
        <v>6</v>
      </c>
      <c r="G126" s="4">
        <v>42.2</v>
      </c>
      <c r="H126" s="3">
        <v>153</v>
      </c>
      <c r="I126" s="4">
        <v>81.400000000000006</v>
      </c>
      <c r="J126" s="3">
        <v>62</v>
      </c>
      <c r="K126" s="21">
        <f>SUMIF(AH$7:AH$3200,A126,AI$7:AI$3200)+SUMIF(AH$7:AH$3200,VALUE(A126),AI$7:AI$3200)</f>
        <v>44.59</v>
      </c>
      <c r="L126" s="8">
        <f>SUMIF(AH$7:AH$3200,A126,AJ$7:AJ$3200)+SUMIF(AH$7:AH$3200,VALUE(A126),AJ$7:AJ$3200)</f>
        <v>82.57</v>
      </c>
      <c r="M126" s="3">
        <v>2</v>
      </c>
      <c r="N126" s="5">
        <v>3.41</v>
      </c>
      <c r="O126" s="6">
        <v>5.8310000000000004</v>
      </c>
      <c r="P126" s="7">
        <v>0.77259999999999995</v>
      </c>
      <c r="Q126" s="7">
        <v>4.4929999999999998E-2</v>
      </c>
      <c r="R126" s="7">
        <v>-0.6875</v>
      </c>
      <c r="S126" s="7">
        <v>-0.41119</v>
      </c>
      <c r="T126" s="7">
        <v>-1.0429999999999999</v>
      </c>
      <c r="U126" s="8">
        <v>0.73550000000000004</v>
      </c>
      <c r="V126">
        <f>(G126-G$1)/G$2</f>
        <v>0.7723719819660706</v>
      </c>
      <c r="W126">
        <f>((65.293683+0.320947*G126) - I126)/3.708847</f>
        <v>-0.69087605932517804</v>
      </c>
      <c r="X126">
        <f t="shared" si="7"/>
        <v>0.99723893825362064</v>
      </c>
      <c r="Y126">
        <f t="shared" si="8"/>
        <v>-0.79951809012342567</v>
      </c>
      <c r="Z126" s="5">
        <v>-0.59</v>
      </c>
      <c r="AA126" s="8">
        <v>3</v>
      </c>
      <c r="AB126" s="8"/>
      <c r="AC126" s="18">
        <f t="shared" si="9"/>
        <v>-0.59226407735910724</v>
      </c>
      <c r="AD126" s="18">
        <f t="shared" si="10"/>
        <v>-0.47603915186980483</v>
      </c>
      <c r="AE126" s="20">
        <f t="shared" si="11"/>
        <v>0.11622492548930241</v>
      </c>
      <c r="AF126" s="8"/>
      <c r="AH126" s="19" t="s">
        <v>813</v>
      </c>
      <c r="AI126">
        <v>36.049999999999997</v>
      </c>
      <c r="AJ126">
        <v>78.63</v>
      </c>
    </row>
    <row r="127" spans="1:36">
      <c r="A127" s="2" t="s">
        <v>866</v>
      </c>
      <c r="B127" s="1" t="s">
        <v>800</v>
      </c>
      <c r="C127" s="1" t="s">
        <v>713</v>
      </c>
      <c r="D127" s="3">
        <v>7</v>
      </c>
      <c r="E127" s="3">
        <v>7</v>
      </c>
      <c r="F127" s="3">
        <v>8</v>
      </c>
      <c r="G127" s="4">
        <v>37.9</v>
      </c>
      <c r="H127" s="3">
        <v>141</v>
      </c>
      <c r="I127" s="4">
        <v>80.099999999999994</v>
      </c>
      <c r="J127" s="3">
        <v>61</v>
      </c>
      <c r="K127" s="21">
        <f>SUMIF(AH$7:AH$3200,A127,AI$7:AI$3200)+SUMIF(AH$7:AH$3200,VALUE(A127),AI$7:AI$3200)</f>
        <v>37.299999999999997</v>
      </c>
      <c r="L127" s="8">
        <f>SUMIF(AH$7:AH$3200,A127,AJ$7:AJ$3200)+SUMIF(AH$7:AH$3200,VALUE(A127),AJ$7:AJ$3200)</f>
        <v>80.349999999999994</v>
      </c>
      <c r="M127" s="3">
        <v>14</v>
      </c>
      <c r="N127" s="5">
        <v>0.98</v>
      </c>
      <c r="O127" s="6">
        <v>4.5810000000000004</v>
      </c>
      <c r="P127" s="7">
        <v>0.41687999999999997</v>
      </c>
      <c r="Q127" s="7">
        <v>-0.31637999999999999</v>
      </c>
      <c r="R127" s="7">
        <v>-0.70831999999999995</v>
      </c>
      <c r="S127" s="7">
        <v>-0.34272999999999998</v>
      </c>
      <c r="T127" s="7">
        <v>0.77700999999999998</v>
      </c>
      <c r="U127" s="8">
        <v>7.3660000000000003E-2</v>
      </c>
      <c r="V127">
        <f>(G127-G$1)/G$2</f>
        <v>0.41485546282311153</v>
      </c>
      <c r="W127">
        <f>((65.293683+0.320947*G127) - I127)/3.708847</f>
        <v>-0.71246554522200289</v>
      </c>
      <c r="X127">
        <f t="shared" si="7"/>
        <v>0.34445118979540751</v>
      </c>
      <c r="Y127">
        <f t="shared" si="8"/>
        <v>-0.83179325003161375</v>
      </c>
      <c r="Z127" s="5">
        <v>-0.1</v>
      </c>
      <c r="AA127" s="8">
        <v>3</v>
      </c>
      <c r="AB127" s="8"/>
      <c r="AC127" s="18">
        <f t="shared" si="9"/>
        <v>-0.1060500823988913</v>
      </c>
      <c r="AD127" s="18">
        <f t="shared" si="10"/>
        <v>-0.29578206023620629</v>
      </c>
      <c r="AE127" s="20">
        <f t="shared" si="11"/>
        <v>-0.18973197783731499</v>
      </c>
      <c r="AF127" s="8"/>
      <c r="AH127" s="19" t="s">
        <v>815</v>
      </c>
      <c r="AI127">
        <v>44.31</v>
      </c>
      <c r="AJ127">
        <v>82.32</v>
      </c>
    </row>
    <row r="128" spans="1:36">
      <c r="A128" s="2" t="s">
        <v>867</v>
      </c>
      <c r="B128" s="1" t="s">
        <v>800</v>
      </c>
      <c r="C128" s="1" t="s">
        <v>715</v>
      </c>
      <c r="D128" s="3">
        <v>7</v>
      </c>
      <c r="E128" s="3">
        <v>6</v>
      </c>
      <c r="F128" s="3">
        <v>4</v>
      </c>
      <c r="G128" s="4">
        <v>40.799999999999997</v>
      </c>
      <c r="H128" s="3">
        <v>146</v>
      </c>
      <c r="I128" s="4">
        <v>80.400000000000006</v>
      </c>
      <c r="J128" s="3">
        <v>60</v>
      </c>
      <c r="K128" s="21">
        <f>SUMIF(AH$7:AH$3200,A128,AI$7:AI$3200)+SUMIF(AH$7:AH$3200,VALUE(A128),AI$7:AI$3200)</f>
        <v>41.28</v>
      </c>
      <c r="L128" s="8">
        <f>SUMIF(AH$7:AH$3200,A128,AJ$7:AJ$3200)+SUMIF(AH$7:AH$3200,VALUE(A128),AJ$7:AJ$3200)</f>
        <v>81.73</v>
      </c>
      <c r="M128" s="3">
        <v>4</v>
      </c>
      <c r="N128" s="5">
        <v>2.87</v>
      </c>
      <c r="O128" s="6">
        <v>5.6609999999999996</v>
      </c>
      <c r="P128" s="7">
        <v>0.65678000000000003</v>
      </c>
      <c r="Q128" s="7">
        <v>-0.16583000000000001</v>
      </c>
      <c r="R128" s="7">
        <v>-0.53920000000000001</v>
      </c>
      <c r="S128" s="7">
        <v>-0.27427000000000001</v>
      </c>
      <c r="T128" s="7">
        <v>-0.73965999999999998</v>
      </c>
      <c r="U128" s="8">
        <v>0.64537</v>
      </c>
      <c r="V128">
        <f>(G128-G$1)/G$2</f>
        <v>0.65597125480324636</v>
      </c>
      <c r="W128">
        <f>((65.293683+0.320947*G128) - I128)/3.708847</f>
        <v>-0.54240021224925306</v>
      </c>
      <c r="X128">
        <f t="shared" si="7"/>
        <v>0.70084285493445941</v>
      </c>
      <c r="Y128">
        <f t="shared" si="8"/>
        <v>-0.85946517610459472</v>
      </c>
      <c r="Z128" s="5">
        <v>-0.42</v>
      </c>
      <c r="AA128" s="8">
        <v>3</v>
      </c>
      <c r="AB128" s="8"/>
      <c r="AC128" s="18">
        <f t="shared" si="9"/>
        <v>-0.42081895744600684</v>
      </c>
      <c r="AD128" s="18">
        <f t="shared" si="10"/>
        <v>-0.69301232117013534</v>
      </c>
      <c r="AE128" s="20">
        <f t="shared" si="11"/>
        <v>-0.2721933637241285</v>
      </c>
      <c r="AF128" s="8"/>
      <c r="AH128" s="19" t="s">
        <v>817</v>
      </c>
      <c r="AI128">
        <v>42.15</v>
      </c>
      <c r="AJ128">
        <v>81.849999999999994</v>
      </c>
    </row>
    <row r="129" spans="1:36">
      <c r="A129" s="2" t="s">
        <v>868</v>
      </c>
      <c r="B129" s="1" t="s">
        <v>800</v>
      </c>
      <c r="C129" s="1" t="s">
        <v>869</v>
      </c>
      <c r="D129" s="3">
        <v>7</v>
      </c>
      <c r="E129" s="3">
        <v>8</v>
      </c>
      <c r="F129" s="3">
        <v>6</v>
      </c>
      <c r="G129" s="4">
        <v>43.7</v>
      </c>
      <c r="H129" s="3">
        <v>140</v>
      </c>
      <c r="I129" s="4">
        <v>82.3</v>
      </c>
      <c r="J129" s="3">
        <v>66</v>
      </c>
      <c r="K129" s="21">
        <f>SUMIF(AH$7:AH$3200,A129,AI$7:AI$3200)+SUMIF(AH$7:AH$3200,VALUE(A129),AI$7:AI$3200)</f>
        <v>43.09</v>
      </c>
      <c r="L129" s="8">
        <f>SUMIF(AH$7:AH$3200,A129,AJ$7:AJ$3200)+SUMIF(AH$7:AH$3200,VALUE(A129),AJ$7:AJ$3200)</f>
        <v>81.87</v>
      </c>
      <c r="M129" s="3">
        <v>4</v>
      </c>
      <c r="N129" s="5">
        <v>1.92</v>
      </c>
      <c r="O129" s="6">
        <v>5.2560000000000002</v>
      </c>
      <c r="P129" s="7">
        <v>0.89668999999999999</v>
      </c>
      <c r="Q129" s="7">
        <v>-0.34649000000000002</v>
      </c>
      <c r="R129" s="7">
        <v>-0.80028999999999995</v>
      </c>
      <c r="S129" s="7">
        <v>-0.68501999999999996</v>
      </c>
      <c r="T129" s="7">
        <v>-0.73965999999999998</v>
      </c>
      <c r="U129" s="8">
        <v>0.43118000000000001</v>
      </c>
      <c r="V129">
        <f>(G129-G$1)/G$2</f>
        <v>0.89708704678338169</v>
      </c>
      <c r="W129">
        <f>((65.293683+0.320947*G129) - I129)/3.708847</f>
        <v>-0.80373579713587573</v>
      </c>
      <c r="X129">
        <f t="shared" si="7"/>
        <v>0.86292047149267148</v>
      </c>
      <c r="Y129">
        <f t="shared" si="8"/>
        <v>-0.74058346704515099</v>
      </c>
      <c r="Z129" s="5">
        <v>-1.24</v>
      </c>
      <c r="AA129" s="8">
        <v>3</v>
      </c>
      <c r="AB129" s="8"/>
      <c r="AC129" s="18">
        <f t="shared" si="9"/>
        <v>-1.2466387503524938</v>
      </c>
      <c r="AD129" s="18">
        <f t="shared" si="10"/>
        <v>-1.2176529955524793</v>
      </c>
      <c r="AE129" s="20">
        <f t="shared" si="11"/>
        <v>2.8985754800014529E-2</v>
      </c>
      <c r="AF129" s="8"/>
      <c r="AH129" s="19" t="s">
        <v>819</v>
      </c>
      <c r="AI129">
        <v>37.01</v>
      </c>
      <c r="AJ129">
        <v>80.7</v>
      </c>
    </row>
    <row r="130" spans="1:36">
      <c r="A130" s="2" t="s">
        <v>870</v>
      </c>
      <c r="B130" s="1" t="s">
        <v>800</v>
      </c>
      <c r="C130" s="1" t="s">
        <v>871</v>
      </c>
      <c r="D130" s="3">
        <v>7</v>
      </c>
      <c r="E130" s="3">
        <v>6</v>
      </c>
      <c r="F130" s="3">
        <v>6</v>
      </c>
      <c r="G130" s="4">
        <v>45.2</v>
      </c>
      <c r="H130" s="3">
        <v>153</v>
      </c>
      <c r="I130" s="4">
        <v>82.4</v>
      </c>
      <c r="J130" s="3">
        <v>62</v>
      </c>
      <c r="K130" s="21">
        <f>SUMIF(AH$7:AH$3200,A130,AI$7:AI$3200)+SUMIF(AH$7:AH$3200,VALUE(A130),AI$7:AI$3200)</f>
        <v>43.61</v>
      </c>
      <c r="L130" s="8">
        <f>SUMIF(AH$7:AH$3200,A130,AJ$7:AJ$3200)+SUMIF(AH$7:AH$3200,VALUE(A130),AJ$7:AJ$3200)</f>
        <v>82.52</v>
      </c>
      <c r="M130" s="3">
        <v>2</v>
      </c>
      <c r="N130" s="5">
        <v>5.87</v>
      </c>
      <c r="O130" s="6">
        <v>6.3739999999999997</v>
      </c>
      <c r="P130" s="7">
        <v>1.02078</v>
      </c>
      <c r="Q130" s="7">
        <v>4.4929999999999998E-2</v>
      </c>
      <c r="R130" s="7">
        <v>-0.69798000000000004</v>
      </c>
      <c r="S130" s="7">
        <v>-0.41119</v>
      </c>
      <c r="T130" s="7">
        <v>-1.0429999999999999</v>
      </c>
      <c r="U130" s="8">
        <v>1.02322</v>
      </c>
      <c r="V130">
        <f>(G130-G$1)/G$2</f>
        <v>1.0218021116006928</v>
      </c>
      <c r="W130">
        <f>((65.293683+0.320947*G130) - I130)/3.708847</f>
        <v>-0.70089507601688528</v>
      </c>
      <c r="X130">
        <f t="shared" si="7"/>
        <v>0.9094842066364669</v>
      </c>
      <c r="Y130">
        <f t="shared" si="8"/>
        <v>-0.87084162005065202</v>
      </c>
      <c r="Z130" s="5">
        <v>-0.06</v>
      </c>
      <c r="AA130" s="8">
        <v>3</v>
      </c>
      <c r="AB130" s="8"/>
      <c r="AC130" s="18">
        <f t="shared" si="9"/>
        <v>-6.5132964416192429E-2</v>
      </c>
      <c r="AD130" s="18">
        <f t="shared" si="10"/>
        <v>-0.34739741341418506</v>
      </c>
      <c r="AE130" s="20">
        <f t="shared" si="11"/>
        <v>-0.28226444899799263</v>
      </c>
      <c r="AF130" s="8"/>
      <c r="AH130" s="19" t="s">
        <v>820</v>
      </c>
      <c r="AI130">
        <v>38.4</v>
      </c>
      <c r="AJ130">
        <v>80.08</v>
      </c>
    </row>
    <row r="131" spans="1:36">
      <c r="A131" s="2" t="s">
        <v>872</v>
      </c>
      <c r="B131" s="1" t="s">
        <v>800</v>
      </c>
      <c r="C131" s="1" t="s">
        <v>873</v>
      </c>
      <c r="D131" s="3">
        <v>7</v>
      </c>
      <c r="E131" s="3">
        <v>6</v>
      </c>
      <c r="F131" s="3">
        <v>6</v>
      </c>
      <c r="G131" s="4">
        <v>40.5</v>
      </c>
      <c r="H131" s="3">
        <v>150</v>
      </c>
      <c r="I131" s="4">
        <v>81.7</v>
      </c>
      <c r="J131" s="3">
        <v>51</v>
      </c>
      <c r="K131" s="21">
        <f>SUMIF(AH$7:AH$3200,A131,AI$7:AI$3200)+SUMIF(AH$7:AH$3200,VALUE(A131),AI$7:AI$3200)</f>
        <v>39.409999999999997</v>
      </c>
      <c r="L131" s="8">
        <f>SUMIF(AH$7:AH$3200,A131,AJ$7:AJ$3200)+SUMIF(AH$7:AH$3200,VALUE(A131),AJ$7:AJ$3200)</f>
        <v>81.41</v>
      </c>
      <c r="M131" s="3">
        <v>16</v>
      </c>
      <c r="N131" s="5">
        <v>2.96</v>
      </c>
      <c r="O131" s="6">
        <v>5.6890000000000001</v>
      </c>
      <c r="P131" s="7">
        <v>0.63195999999999997</v>
      </c>
      <c r="Q131" s="7">
        <v>-4.5400000000000003E-2</v>
      </c>
      <c r="R131" s="7">
        <v>-0.91457999999999995</v>
      </c>
      <c r="S131" s="7">
        <v>0.34183999999999998</v>
      </c>
      <c r="T131" s="7">
        <v>1.0803499999999999</v>
      </c>
      <c r="U131" s="8">
        <v>0.66052</v>
      </c>
      <c r="V131">
        <f>(G131-G$1)/G$2</f>
        <v>0.63102824183978434</v>
      </c>
      <c r="W131">
        <f>((65.293683+0.320947*G131) - I131)/3.708847</f>
        <v>-0.91887411370703842</v>
      </c>
      <c r="X131">
        <f t="shared" si="7"/>
        <v>0.53339249970580915</v>
      </c>
      <c r="Y131">
        <f t="shared" si="8"/>
        <v>-0.93500641304426735</v>
      </c>
      <c r="Z131" s="5">
        <v>1.75</v>
      </c>
      <c r="AA131" s="8">
        <v>4</v>
      </c>
      <c r="AB131" s="8"/>
      <c r="AC131" s="18">
        <f t="shared" si="9"/>
        <v>1.7494641281327459</v>
      </c>
      <c r="AD131" s="18">
        <f t="shared" si="10"/>
        <v>1.6356960866615418</v>
      </c>
      <c r="AE131" s="20">
        <f t="shared" si="11"/>
        <v>-0.11376804147120412</v>
      </c>
      <c r="AF131" s="8"/>
      <c r="AH131" s="19" t="s">
        <v>821</v>
      </c>
      <c r="AI131">
        <v>42.76</v>
      </c>
      <c r="AJ131">
        <v>81.709999999999994</v>
      </c>
    </row>
    <row r="132" spans="1:36">
      <c r="A132" s="2" t="s">
        <v>874</v>
      </c>
      <c r="B132" s="1" t="s">
        <v>800</v>
      </c>
      <c r="C132" s="1" t="s">
        <v>875</v>
      </c>
      <c r="D132" s="3">
        <v>7</v>
      </c>
      <c r="E132" s="3">
        <v>2</v>
      </c>
      <c r="F132" s="3">
        <v>2</v>
      </c>
      <c r="G132" s="4">
        <v>42.8</v>
      </c>
      <c r="H132" s="3">
        <v>146</v>
      </c>
      <c r="I132" s="4">
        <v>82.3</v>
      </c>
      <c r="J132" s="3">
        <v>60</v>
      </c>
      <c r="K132" s="21">
        <f>SUMIF(AH$7:AH$3200,A132,AI$7:AI$3200)+SUMIF(AH$7:AH$3200,VALUE(A132),AI$7:AI$3200)</f>
        <v>40.83</v>
      </c>
      <c r="L132" s="8">
        <f>SUMIF(AH$7:AH$3200,A132,AJ$7:AJ$3200)+SUMIF(AH$7:AH$3200,VALUE(A132),AJ$7:AJ$3200)</f>
        <v>82.05</v>
      </c>
      <c r="M132" s="3">
        <v>1</v>
      </c>
      <c r="N132" s="5">
        <v>4.6100000000000003</v>
      </c>
      <c r="O132" s="6">
        <v>6.133</v>
      </c>
      <c r="P132" s="7">
        <v>0.82223000000000002</v>
      </c>
      <c r="Q132" s="7">
        <v>-0.16583000000000001</v>
      </c>
      <c r="R132" s="7">
        <v>-0.87780999999999998</v>
      </c>
      <c r="S132" s="7">
        <v>-0.27427000000000001</v>
      </c>
      <c r="T132" s="7">
        <v>-1.1946600000000001</v>
      </c>
      <c r="U132" s="8">
        <v>0.89541999999999999</v>
      </c>
      <c r="V132">
        <f>(G132-G$1)/G$2</f>
        <v>0.82225800789299452</v>
      </c>
      <c r="W132">
        <f>((65.293683+0.320947*G132) - I132)/3.708847</f>
        <v>-0.88161776422699656</v>
      </c>
      <c r="X132">
        <f t="shared" si="7"/>
        <v>0.66054731490617447</v>
      </c>
      <c r="Y132">
        <f t="shared" si="8"/>
        <v>-0.98468634322202886</v>
      </c>
      <c r="Z132" s="5">
        <v>-0.79</v>
      </c>
      <c r="AA132" s="8">
        <v>3</v>
      </c>
      <c r="AB132" s="8"/>
      <c r="AC132" s="18">
        <f t="shared" si="9"/>
        <v>-0.79869975633400225</v>
      </c>
      <c r="AD132" s="18">
        <f t="shared" si="10"/>
        <v>-1.0634790283158546</v>
      </c>
      <c r="AE132" s="20">
        <f t="shared" si="11"/>
        <v>-0.26477927198185236</v>
      </c>
      <c r="AF132" s="8"/>
      <c r="AH132" s="19" t="s">
        <v>823</v>
      </c>
      <c r="AI132">
        <v>44.11</v>
      </c>
      <c r="AJ132">
        <v>81.94</v>
      </c>
    </row>
    <row r="133" spans="1:36">
      <c r="A133" s="2" t="s">
        <v>876</v>
      </c>
      <c r="B133" s="1" t="s">
        <v>800</v>
      </c>
      <c r="C133" s="1" t="s">
        <v>723</v>
      </c>
      <c r="D133" s="3">
        <v>7</v>
      </c>
      <c r="E133" s="3">
        <v>8</v>
      </c>
      <c r="F133" s="3">
        <v>6</v>
      </c>
      <c r="G133" s="4">
        <v>37.1</v>
      </c>
      <c r="H133" s="3">
        <v>150</v>
      </c>
      <c r="I133" s="4">
        <v>78.599999999999994</v>
      </c>
      <c r="J133" s="3">
        <v>57</v>
      </c>
      <c r="K133" s="21">
        <f>SUMIF(AH$7:AH$3200,A133,AI$7:AI$3200)+SUMIF(AH$7:AH$3200,VALUE(A133),AI$7:AI$3200)</f>
        <v>36.01</v>
      </c>
      <c r="L133" s="8">
        <f>SUMIF(AH$7:AH$3200,A133,AJ$7:AJ$3200)+SUMIF(AH$7:AH$3200,VALUE(A133),AJ$7:AJ$3200)</f>
        <v>77.78</v>
      </c>
      <c r="M133" s="3">
        <v>20</v>
      </c>
      <c r="N133" s="5">
        <v>0.02</v>
      </c>
      <c r="O133" s="6">
        <v>0.70799999999999996</v>
      </c>
      <c r="P133" s="7">
        <v>0.35070000000000001</v>
      </c>
      <c r="Q133" s="7">
        <v>-4.5400000000000003E-2</v>
      </c>
      <c r="R133" s="7">
        <v>-0.37390000000000001</v>
      </c>
      <c r="S133" s="7">
        <v>-6.8900000000000003E-2</v>
      </c>
      <c r="T133" s="7">
        <v>1.68702</v>
      </c>
      <c r="U133" s="8">
        <v>-1.97604</v>
      </c>
      <c r="V133">
        <f>(G133-G$1)/G$2</f>
        <v>0.3483407615872125</v>
      </c>
      <c r="W133">
        <f>((65.293683+0.320947*G133) - I133)/3.708847</f>
        <v>-0.3772555999209431</v>
      </c>
      <c r="X133">
        <f t="shared" si="7"/>
        <v>0.22893730838099136</v>
      </c>
      <c r="Y133">
        <f t="shared" si="8"/>
        <v>-0.25048634521726049</v>
      </c>
      <c r="Z133" s="5">
        <v>-0.43</v>
      </c>
      <c r="AA133" s="8">
        <v>3</v>
      </c>
      <c r="AB133" s="8"/>
      <c r="AC133" s="18">
        <f t="shared" si="9"/>
        <v>-0.43223483833373066</v>
      </c>
      <c r="AD133" s="18">
        <f t="shared" si="10"/>
        <v>-0.42486903683626909</v>
      </c>
      <c r="AE133" s="20">
        <f t="shared" si="11"/>
        <v>7.3658014974615771E-3</v>
      </c>
      <c r="AF133" s="8"/>
      <c r="AH133" s="19" t="s">
        <v>825</v>
      </c>
      <c r="AI133">
        <v>39.47</v>
      </c>
      <c r="AJ133">
        <v>81.84</v>
      </c>
    </row>
    <row r="134" spans="1:36">
      <c r="A134" s="2" t="s">
        <v>877</v>
      </c>
      <c r="B134" s="1" t="s">
        <v>800</v>
      </c>
      <c r="C134" s="1" t="s">
        <v>727</v>
      </c>
      <c r="D134" s="3">
        <v>7</v>
      </c>
      <c r="E134" s="3">
        <v>9</v>
      </c>
      <c r="F134" s="3">
        <v>9</v>
      </c>
      <c r="G134" s="4">
        <v>36.799999999999997</v>
      </c>
      <c r="H134" s="3">
        <v>150</v>
      </c>
      <c r="I134" s="4">
        <v>79</v>
      </c>
      <c r="J134" s="3">
        <v>51</v>
      </c>
      <c r="K134" s="21">
        <f>SUMIF(AH$7:AH$3200,A134,AI$7:AI$3200)+SUMIF(AH$7:AH$3200,VALUE(A134),AI$7:AI$3200)</f>
        <v>35.79</v>
      </c>
      <c r="L134" s="8">
        <f>SUMIF(AH$7:AH$3200,A134,AJ$7:AJ$3200)+SUMIF(AH$7:AH$3200,VALUE(A134),AJ$7:AJ$3200)</f>
        <v>79.09</v>
      </c>
      <c r="M134" s="3">
        <v>19</v>
      </c>
      <c r="N134" s="5">
        <v>6.66</v>
      </c>
      <c r="O134" s="6">
        <v>6.5010000000000003</v>
      </c>
      <c r="P134" s="7">
        <v>0.32588</v>
      </c>
      <c r="Q134" s="7">
        <v>-4.5400000000000003E-2</v>
      </c>
      <c r="R134" s="7">
        <v>-0.50729000000000002</v>
      </c>
      <c r="S134" s="7">
        <v>0.34183999999999998</v>
      </c>
      <c r="T134" s="7">
        <v>1.53535</v>
      </c>
      <c r="U134" s="8">
        <v>1.0903799999999999</v>
      </c>
      <c r="V134">
        <f>(G134-G$1)/G$2</f>
        <v>0.32339774862374987</v>
      </c>
      <c r="W134">
        <f>((65.293683+0.320947*G134) - I134)/3.708847</f>
        <v>-0.51106648508283059</v>
      </c>
      <c r="X134">
        <f t="shared" si="7"/>
        <v>0.2092372665893856</v>
      </c>
      <c r="Y134">
        <f t="shared" si="8"/>
        <v>-0.62273366089245408</v>
      </c>
      <c r="Z134" s="5">
        <v>2.74</v>
      </c>
      <c r="AA134" s="8">
        <v>5</v>
      </c>
      <c r="AB134" s="8"/>
      <c r="AC134" s="18">
        <f t="shared" si="9"/>
        <v>2.7345012635409192</v>
      </c>
      <c r="AD134" s="18">
        <f t="shared" si="10"/>
        <v>2.5086736056969317</v>
      </c>
      <c r="AE134" s="20">
        <f t="shared" si="11"/>
        <v>-0.22582765784398751</v>
      </c>
      <c r="AF134" s="8"/>
      <c r="AH134" s="19" t="s">
        <v>827</v>
      </c>
      <c r="AI134">
        <v>38.36</v>
      </c>
      <c r="AJ134">
        <v>81.13</v>
      </c>
    </row>
    <row r="135" spans="1:36">
      <c r="A135" s="2" t="s">
        <v>878</v>
      </c>
      <c r="B135" s="1" t="s">
        <v>800</v>
      </c>
      <c r="C135" s="1" t="s">
        <v>879</v>
      </c>
      <c r="D135" s="3">
        <v>7</v>
      </c>
      <c r="E135" s="3">
        <v>3</v>
      </c>
      <c r="F135" s="3">
        <v>2</v>
      </c>
      <c r="G135" s="4">
        <v>45.2</v>
      </c>
      <c r="H135" s="3">
        <v>153</v>
      </c>
      <c r="I135" s="4">
        <v>82.4</v>
      </c>
      <c r="J135" s="3">
        <v>62</v>
      </c>
      <c r="K135" s="21">
        <f>SUMIF(AH$7:AH$3200,A135,AI$7:AI$3200)+SUMIF(AH$7:AH$3200,VALUE(A135),AI$7:AI$3200)</f>
        <v>44.88</v>
      </c>
      <c r="L135" s="8">
        <f>SUMIF(AH$7:AH$3200,A135,AJ$7:AJ$3200)+SUMIF(AH$7:AH$3200,VALUE(A135),AJ$7:AJ$3200)</f>
        <v>83</v>
      </c>
      <c r="M135" s="3">
        <v>4</v>
      </c>
      <c r="N135" s="5">
        <v>2.11</v>
      </c>
      <c r="O135" s="6">
        <v>5.3520000000000003</v>
      </c>
      <c r="P135" s="7">
        <v>1.02078</v>
      </c>
      <c r="Q135" s="7">
        <v>4.4929999999999998E-2</v>
      </c>
      <c r="R135" s="7">
        <v>-0.69798000000000004</v>
      </c>
      <c r="S135" s="7">
        <v>-0.41119</v>
      </c>
      <c r="T135" s="7">
        <v>-0.73965999999999998</v>
      </c>
      <c r="U135" s="8">
        <v>0.48185</v>
      </c>
      <c r="V135">
        <f>(G135-G$1)/G$2</f>
        <v>1.0218021116006928</v>
      </c>
      <c r="W135">
        <f>((65.293683+0.320947*G135) - I135)/3.708847</f>
        <v>-0.70089507601688528</v>
      </c>
      <c r="X135">
        <f t="shared" si="7"/>
        <v>1.0232071751607374</v>
      </c>
      <c r="Y135">
        <f t="shared" si="8"/>
        <v>-0.8903617862909956</v>
      </c>
      <c r="Z135" s="5">
        <v>-0.3</v>
      </c>
      <c r="AA135" s="8">
        <v>3</v>
      </c>
      <c r="AB135" s="8"/>
      <c r="AC135" s="18">
        <f t="shared" si="9"/>
        <v>-0.3031629644161925</v>
      </c>
      <c r="AD135" s="18">
        <f t="shared" si="10"/>
        <v>-0.49122461113025817</v>
      </c>
      <c r="AE135" s="20">
        <f t="shared" si="11"/>
        <v>-0.18806164671406567</v>
      </c>
      <c r="AF135" s="8"/>
      <c r="AH135" s="19" t="s">
        <v>829</v>
      </c>
      <c r="AI135">
        <v>38.450000000000003</v>
      </c>
      <c r="AJ135">
        <v>81.27</v>
      </c>
    </row>
    <row r="136" spans="1:36">
      <c r="A136" s="2" t="s">
        <v>880</v>
      </c>
      <c r="B136" s="1" t="s">
        <v>800</v>
      </c>
      <c r="C136" s="1" t="s">
        <v>881</v>
      </c>
      <c r="D136" s="3">
        <v>7</v>
      </c>
      <c r="E136" s="3">
        <v>4</v>
      </c>
      <c r="F136" s="3">
        <v>3</v>
      </c>
      <c r="G136" s="4">
        <v>38.9</v>
      </c>
      <c r="H136" s="3">
        <v>141</v>
      </c>
      <c r="I136" s="4">
        <v>81.3</v>
      </c>
      <c r="J136" s="3">
        <v>61</v>
      </c>
      <c r="K136" s="21">
        <f>SUMIF(AH$7:AH$3200,A136,AI$7:AI$3200)+SUMIF(AH$7:AH$3200,VALUE(A136),AI$7:AI$3200)</f>
        <v>38.97</v>
      </c>
      <c r="L136" s="8">
        <f>SUMIF(AH$7:AH$3200,A136,AJ$7:AJ$3200)+SUMIF(AH$7:AH$3200,VALUE(A136),AJ$7:AJ$3200)</f>
        <v>81.209999999999994</v>
      </c>
      <c r="M136" s="3">
        <v>1</v>
      </c>
      <c r="N136" s="5">
        <v>2.34</v>
      </c>
      <c r="O136" s="6">
        <v>5.4530000000000003</v>
      </c>
      <c r="P136" s="7">
        <v>0.49959999999999999</v>
      </c>
      <c r="Q136" s="7">
        <v>-0.31637999999999999</v>
      </c>
      <c r="R136" s="7">
        <v>-0.94484000000000001</v>
      </c>
      <c r="S136" s="7">
        <v>-0.34272999999999998</v>
      </c>
      <c r="T136" s="7">
        <v>-1.1946600000000001</v>
      </c>
      <c r="U136" s="8">
        <v>0.53563000000000005</v>
      </c>
      <c r="V136">
        <f>(G136-G$1)/G$2</f>
        <v>0.49799883936798567</v>
      </c>
      <c r="W136">
        <f>((65.293683+0.320947*G136) - I136)/3.708847</f>
        <v>-0.94948071462640626</v>
      </c>
      <c r="X136">
        <f t="shared" si="7"/>
        <v>0.49399241612259764</v>
      </c>
      <c r="Y136">
        <f t="shared" si="8"/>
        <v>-0.91915692666750293</v>
      </c>
      <c r="Z136" s="5">
        <v>-1.76</v>
      </c>
      <c r="AA136" s="8">
        <v>3</v>
      </c>
      <c r="AB136" s="8"/>
      <c r="AC136" s="18">
        <f t="shared" si="9"/>
        <v>-1.7696218752584205</v>
      </c>
      <c r="AD136" s="18">
        <f t="shared" si="10"/>
        <v>-1.7433045105449054</v>
      </c>
      <c r="AE136" s="20">
        <f t="shared" si="11"/>
        <v>2.631736471351509E-2</v>
      </c>
      <c r="AF136" s="8"/>
      <c r="AH136" s="19" t="s">
        <v>831</v>
      </c>
      <c r="AI136">
        <v>40.65</v>
      </c>
      <c r="AJ136">
        <v>81.93</v>
      </c>
    </row>
    <row r="137" spans="1:36">
      <c r="A137" s="2" t="s">
        <v>882</v>
      </c>
      <c r="B137" s="1" t="s">
        <v>800</v>
      </c>
      <c r="C137" s="1" t="s">
        <v>733</v>
      </c>
      <c r="D137" s="3">
        <v>7</v>
      </c>
      <c r="E137" s="3">
        <v>7</v>
      </c>
      <c r="F137" s="3">
        <v>8</v>
      </c>
      <c r="G137" s="4">
        <v>40.799999999999997</v>
      </c>
      <c r="H137" s="3">
        <v>146</v>
      </c>
      <c r="I137" s="4">
        <v>81</v>
      </c>
      <c r="J137" s="3">
        <v>60</v>
      </c>
      <c r="K137" s="21">
        <f>SUMIF(AH$7:AH$3200,A137,AI$7:AI$3200)+SUMIF(AH$7:AH$3200,VALUE(A137),AI$7:AI$3200)</f>
        <v>41.31</v>
      </c>
      <c r="L137" s="8">
        <f>SUMIF(AH$7:AH$3200,A137,AJ$7:AJ$3200)+SUMIF(AH$7:AH$3200,VALUE(A137),AJ$7:AJ$3200)</f>
        <v>81.760000000000005</v>
      </c>
      <c r="M137" s="3">
        <v>1</v>
      </c>
      <c r="N137" s="5">
        <v>2.37</v>
      </c>
      <c r="O137" s="6">
        <v>5.4690000000000003</v>
      </c>
      <c r="P137" s="7">
        <v>0.65678000000000003</v>
      </c>
      <c r="Q137" s="7">
        <v>-0.16583000000000001</v>
      </c>
      <c r="R137" s="7">
        <v>-0.70052999999999999</v>
      </c>
      <c r="S137" s="7">
        <v>-0.27427000000000001</v>
      </c>
      <c r="T137" s="7">
        <v>-1.1946600000000001</v>
      </c>
      <c r="U137" s="8">
        <v>0.54384999999999994</v>
      </c>
      <c r="V137">
        <f>(G137-G$1)/G$2</f>
        <v>0.65597125480324636</v>
      </c>
      <c r="W137">
        <f>((65.293683+0.320947*G137) - I137)/3.708847</f>
        <v>-0.7041755564465183</v>
      </c>
      <c r="X137">
        <f t="shared" ref="X137:X200" si="12">(K137-K$1)/K$2</f>
        <v>0.70352922426967845</v>
      </c>
      <c r="Y137">
        <f t="shared" ref="Y137:Y200" si="13">((65.293683+0.320947*K137) - L137)/3.708847</f>
        <v>-0.86495787774475696</v>
      </c>
      <c r="Z137" s="5">
        <v>-1.1299999999999999</v>
      </c>
      <c r="AA137" s="8">
        <v>3</v>
      </c>
      <c r="AB137" s="8"/>
      <c r="AC137" s="18">
        <f t="shared" ref="AC137:AC200" si="14">SUM(V137+W137+Q137+S137+T137+U137)</f>
        <v>-1.1391143016432721</v>
      </c>
      <c r="AD137" s="18">
        <f t="shared" ref="AD137:AD200" si="15">SUM(X137+Y137+Q137+S137+T137+U137)</f>
        <v>-1.2523386534750787</v>
      </c>
      <c r="AE137" s="20">
        <f t="shared" ref="AE137:AE200" si="16">AD137-AC137</f>
        <v>-0.11322435183180657</v>
      </c>
      <c r="AF137" s="8"/>
      <c r="AH137" s="19" t="s">
        <v>833</v>
      </c>
      <c r="AI137">
        <v>39.840000000000003</v>
      </c>
      <c r="AJ137">
        <v>81.569999999999993</v>
      </c>
    </row>
    <row r="138" spans="1:36">
      <c r="A138" s="2" t="s">
        <v>883</v>
      </c>
      <c r="B138" s="1" t="s">
        <v>800</v>
      </c>
      <c r="C138" s="1" t="s">
        <v>735</v>
      </c>
      <c r="D138" s="3">
        <v>7</v>
      </c>
      <c r="E138" s="3">
        <v>9</v>
      </c>
      <c r="F138" s="3">
        <v>9</v>
      </c>
      <c r="G138" s="4">
        <v>40.5</v>
      </c>
      <c r="H138" s="3">
        <v>153</v>
      </c>
      <c r="I138" s="4">
        <v>79.900000000000006</v>
      </c>
      <c r="J138" s="3">
        <v>62</v>
      </c>
      <c r="K138" s="21">
        <f>SUMIF(AH$7:AH$3200,A138,AI$7:AI$3200)+SUMIF(AH$7:AH$3200,VALUE(A138),AI$7:AI$3200)</f>
        <v>40.54</v>
      </c>
      <c r="L138" s="8">
        <f>SUMIF(AH$7:AH$3200,A138,AJ$7:AJ$3200)+SUMIF(AH$7:AH$3200,VALUE(A138),AJ$7:AJ$3200)</f>
        <v>80.62</v>
      </c>
      <c r="M138" s="3">
        <v>15</v>
      </c>
      <c r="N138" s="5">
        <v>2.42</v>
      </c>
      <c r="O138" s="6">
        <v>5.4889999999999999</v>
      </c>
      <c r="P138" s="7">
        <v>0.63195999999999997</v>
      </c>
      <c r="Q138" s="7">
        <v>4.4929999999999998E-2</v>
      </c>
      <c r="R138" s="7">
        <v>-0.43059999999999998</v>
      </c>
      <c r="S138" s="7">
        <v>-0.41119</v>
      </c>
      <c r="T138" s="7">
        <v>0.92867999999999995</v>
      </c>
      <c r="U138" s="8">
        <v>0.55454000000000003</v>
      </c>
      <c r="V138">
        <f>(G138-G$1)/G$2</f>
        <v>0.63102824183978434</v>
      </c>
      <c r="W138">
        <f>((65.293683+0.320947*G138) - I138)/3.708847</f>
        <v>-0.43354808111523907</v>
      </c>
      <c r="X138">
        <f t="shared" si="12"/>
        <v>0.63457907799905766</v>
      </c>
      <c r="Y138">
        <f t="shared" si="13"/>
        <v>-0.62421707339235166</v>
      </c>
      <c r="Z138" s="5">
        <v>1.32</v>
      </c>
      <c r="AA138" s="8">
        <v>4</v>
      </c>
      <c r="AB138" s="8"/>
      <c r="AC138" s="18">
        <f t="shared" si="14"/>
        <v>1.3144401607245453</v>
      </c>
      <c r="AD138" s="18">
        <f t="shared" si="15"/>
        <v>1.1273220046067061</v>
      </c>
      <c r="AE138" s="20">
        <f t="shared" si="16"/>
        <v>-0.18711815611783922</v>
      </c>
      <c r="AF138" s="8"/>
      <c r="AH138" s="19" t="s">
        <v>835</v>
      </c>
      <c r="AI138">
        <v>42.29</v>
      </c>
      <c r="AJ138">
        <v>81.510000000000005</v>
      </c>
    </row>
    <row r="139" spans="1:36">
      <c r="A139" s="2" t="s">
        <v>884</v>
      </c>
      <c r="B139" s="1" t="s">
        <v>800</v>
      </c>
      <c r="C139" s="1" t="s">
        <v>885</v>
      </c>
      <c r="D139" s="3">
        <v>7</v>
      </c>
      <c r="E139" s="3">
        <v>7</v>
      </c>
      <c r="F139" s="3">
        <v>8</v>
      </c>
      <c r="G139" s="4">
        <v>43.3</v>
      </c>
      <c r="H139" s="3">
        <v>153</v>
      </c>
      <c r="I139" s="4">
        <v>82.5</v>
      </c>
      <c r="J139" s="3">
        <v>62</v>
      </c>
      <c r="K139" s="21">
        <f>SUMIF(AH$7:AH$3200,A139,AI$7:AI$3200)+SUMIF(AH$7:AH$3200,VALUE(A139),AI$7:AI$3200)</f>
        <v>42.88</v>
      </c>
      <c r="L139" s="8">
        <f>SUMIF(AH$7:AH$3200,A139,AJ$7:AJ$3200)+SUMIF(AH$7:AH$3200,VALUE(A139),AJ$7:AJ$3200)</f>
        <v>81.77</v>
      </c>
      <c r="M139" s="3">
        <v>4</v>
      </c>
      <c r="N139" s="5">
        <v>0.13</v>
      </c>
      <c r="O139" s="6">
        <v>2.581</v>
      </c>
      <c r="P139" s="7">
        <v>0.86360000000000003</v>
      </c>
      <c r="Q139" s="7">
        <v>4.4929999999999998E-2</v>
      </c>
      <c r="R139" s="7">
        <v>-0.88851999999999998</v>
      </c>
      <c r="S139" s="7">
        <v>-0.41119</v>
      </c>
      <c r="T139" s="7">
        <v>-0.73965999999999998</v>
      </c>
      <c r="U139" s="8">
        <v>-0.98489000000000004</v>
      </c>
      <c r="V139">
        <f>(G139-G$1)/G$2</f>
        <v>0.86382969616543159</v>
      </c>
      <c r="W139">
        <f>((65.293683+0.320947*G139) - I139)/3.708847</f>
        <v>-0.89227511946435034</v>
      </c>
      <c r="X139">
        <f t="shared" si="12"/>
        <v>0.84411588614613853</v>
      </c>
      <c r="Y139">
        <f t="shared" si="13"/>
        <v>-0.73179336866686318</v>
      </c>
      <c r="Z139" s="5">
        <v>-2.12</v>
      </c>
      <c r="AA139" s="8">
        <v>3</v>
      </c>
      <c r="AB139" s="8"/>
      <c r="AC139" s="18">
        <f t="shared" si="14"/>
        <v>-2.1192554232989189</v>
      </c>
      <c r="AD139" s="18">
        <f t="shared" si="15"/>
        <v>-1.9784874825207246</v>
      </c>
      <c r="AE139" s="20">
        <f t="shared" si="16"/>
        <v>0.14076794077819432</v>
      </c>
      <c r="AF139" s="8"/>
      <c r="AH139" s="19" t="s">
        <v>836</v>
      </c>
      <c r="AI139">
        <v>42.93</v>
      </c>
      <c r="AJ139">
        <v>81.790000000000006</v>
      </c>
    </row>
    <row r="140" spans="1:36">
      <c r="A140" s="2" t="s">
        <v>886</v>
      </c>
      <c r="B140" s="1" t="s">
        <v>800</v>
      </c>
      <c r="C140" s="1" t="s">
        <v>887</v>
      </c>
      <c r="D140" s="3">
        <v>7</v>
      </c>
      <c r="E140" s="3">
        <v>9</v>
      </c>
      <c r="F140" s="3">
        <v>9</v>
      </c>
      <c r="G140" s="4">
        <v>37.200000000000003</v>
      </c>
      <c r="H140" s="3">
        <v>150</v>
      </c>
      <c r="I140" s="4">
        <v>78.5</v>
      </c>
      <c r="J140" s="3">
        <v>57</v>
      </c>
      <c r="K140" s="21">
        <f>SUMIF(AH$7:AH$3200,A140,AI$7:AI$3200)+SUMIF(AH$7:AH$3200,VALUE(A140),AI$7:AI$3200)</f>
        <v>35.82</v>
      </c>
      <c r="L140" s="8">
        <f>SUMIF(AH$7:AH$3200,A140,AJ$7:AJ$3200)+SUMIF(AH$7:AH$3200,VALUE(A140),AJ$7:AJ$3200)</f>
        <v>77.569999999999993</v>
      </c>
      <c r="M140" s="3">
        <v>20</v>
      </c>
      <c r="N140" s="5">
        <v>0.03</v>
      </c>
      <c r="O140" s="6">
        <v>0.93600000000000005</v>
      </c>
      <c r="P140" s="7">
        <v>0.35897000000000001</v>
      </c>
      <c r="Q140" s="7">
        <v>-4.5400000000000003E-2</v>
      </c>
      <c r="R140" s="7">
        <v>-0.33839999999999998</v>
      </c>
      <c r="S140" s="7">
        <v>-6.8900000000000003E-2</v>
      </c>
      <c r="T140" s="7">
        <v>1.68702</v>
      </c>
      <c r="U140" s="8">
        <v>-1.8553299999999999</v>
      </c>
      <c r="V140">
        <f>(G140-G$1)/G$2</f>
        <v>0.35665509924170002</v>
      </c>
      <c r="W140">
        <f>((65.293683+0.320947*G140) - I140)/3.708847</f>
        <v>-0.34163949065571964</v>
      </c>
      <c r="X140">
        <f t="shared" si="12"/>
        <v>0.21192363592460467</v>
      </c>
      <c r="Y140">
        <f t="shared" si="13"/>
        <v>-0.21030672335634093</v>
      </c>
      <c r="Z140" s="5">
        <v>-0.26</v>
      </c>
      <c r="AA140" s="8">
        <v>3</v>
      </c>
      <c r="AB140" s="8"/>
      <c r="AC140" s="18">
        <f t="shared" si="14"/>
        <v>-0.26759439141401953</v>
      </c>
      <c r="AD140" s="18">
        <f t="shared" si="15"/>
        <v>-0.28099308743173612</v>
      </c>
      <c r="AE140" s="20">
        <f t="shared" si="16"/>
        <v>-1.3398696017716594E-2</v>
      </c>
      <c r="AF140" s="8"/>
      <c r="AH140" s="19" t="s">
        <v>838</v>
      </c>
      <c r="AI140">
        <v>43.87</v>
      </c>
      <c r="AJ140">
        <v>82.04</v>
      </c>
    </row>
    <row r="141" spans="1:36">
      <c r="A141" s="2" t="s">
        <v>888</v>
      </c>
      <c r="B141" s="1" t="s">
        <v>800</v>
      </c>
      <c r="C141" s="1" t="s">
        <v>889</v>
      </c>
      <c r="D141" s="3">
        <v>7</v>
      </c>
      <c r="E141" s="3">
        <v>7</v>
      </c>
      <c r="F141" s="3">
        <v>7</v>
      </c>
      <c r="G141" s="4">
        <v>43.7</v>
      </c>
      <c r="H141" s="3">
        <v>153</v>
      </c>
      <c r="I141" s="4">
        <v>82.1</v>
      </c>
      <c r="J141" s="3">
        <v>62</v>
      </c>
      <c r="K141" s="21">
        <f>SUMIF(AH$7:AH$3200,A141,AI$7:AI$3200)+SUMIF(AH$7:AH$3200,VALUE(A141),AI$7:AI$3200)</f>
        <v>43.13</v>
      </c>
      <c r="L141" s="8">
        <f>SUMIF(AH$7:AH$3200,A141,AJ$7:AJ$3200)+SUMIF(AH$7:AH$3200,VALUE(A141),AJ$7:AJ$3200)</f>
        <v>81.650000000000006</v>
      </c>
      <c r="M141" s="3">
        <v>4</v>
      </c>
      <c r="N141" s="5">
        <v>0.97</v>
      </c>
      <c r="O141" s="6">
        <v>4.5750000000000002</v>
      </c>
      <c r="P141" s="7">
        <v>0.89668999999999999</v>
      </c>
      <c r="Q141" s="7">
        <v>4.4929999999999998E-2</v>
      </c>
      <c r="R141" s="7">
        <v>-0.74651999999999996</v>
      </c>
      <c r="S141" s="7">
        <v>-0.41119</v>
      </c>
      <c r="T141" s="7">
        <v>-0.73965999999999998</v>
      </c>
      <c r="U141" s="8">
        <v>7.0910000000000001E-2</v>
      </c>
      <c r="V141">
        <f>(G141-G$1)/G$2</f>
        <v>0.89708704678338169</v>
      </c>
      <c r="W141">
        <f>((65.293683+0.320947*G141) - I141)/3.708847</f>
        <v>-0.74981068240345272</v>
      </c>
      <c r="X141">
        <f t="shared" si="12"/>
        <v>0.86650229727296346</v>
      </c>
      <c r="Y141">
        <f t="shared" si="13"/>
        <v>-0.67780442007987973</v>
      </c>
      <c r="Z141" s="5">
        <v>-0.88</v>
      </c>
      <c r="AA141" s="8">
        <v>3</v>
      </c>
      <c r="AB141" s="8"/>
      <c r="AC141" s="18">
        <f t="shared" si="14"/>
        <v>-0.88773363562007102</v>
      </c>
      <c r="AD141" s="18">
        <f t="shared" si="15"/>
        <v>-0.84631212280691626</v>
      </c>
      <c r="AE141" s="20">
        <f t="shared" si="16"/>
        <v>4.1421512813154759E-2</v>
      </c>
      <c r="AF141" s="8"/>
      <c r="AH141" s="19" t="s">
        <v>840</v>
      </c>
      <c r="AI141">
        <v>39.590000000000003</v>
      </c>
      <c r="AJ141">
        <v>81.87</v>
      </c>
    </row>
    <row r="142" spans="1:36">
      <c r="A142" s="2" t="s">
        <v>890</v>
      </c>
      <c r="B142" s="1" t="s">
        <v>800</v>
      </c>
      <c r="C142" s="1" t="s">
        <v>739</v>
      </c>
      <c r="D142" s="3">
        <v>7</v>
      </c>
      <c r="E142" s="3">
        <v>8</v>
      </c>
      <c r="F142" s="3">
        <v>6</v>
      </c>
      <c r="G142" s="4">
        <v>41</v>
      </c>
      <c r="H142" s="3">
        <v>143</v>
      </c>
      <c r="I142" s="4">
        <v>80.8</v>
      </c>
      <c r="J142" s="3">
        <v>61</v>
      </c>
      <c r="K142" s="21">
        <f>SUMIF(AH$7:AH$3200,A142,AI$7:AI$3200)+SUMIF(AH$7:AH$3200,VALUE(A142),AI$7:AI$3200)</f>
        <v>40.36</v>
      </c>
      <c r="L142" s="8">
        <f>SUMIF(AH$7:AH$3200,A142,AJ$7:AJ$3200)+SUMIF(AH$7:AH$3200,VALUE(A142),AJ$7:AJ$3200)</f>
        <v>81.91</v>
      </c>
      <c r="M142" s="3">
        <v>16</v>
      </c>
      <c r="N142" s="5">
        <v>1.7</v>
      </c>
      <c r="O142" s="6">
        <v>5.1379999999999999</v>
      </c>
      <c r="P142" s="7">
        <v>0.67332999999999998</v>
      </c>
      <c r="Q142" s="7">
        <v>-0.25616</v>
      </c>
      <c r="R142" s="7">
        <v>-0.62953000000000003</v>
      </c>
      <c r="S142" s="7">
        <v>-0.34272999999999998</v>
      </c>
      <c r="T142" s="7">
        <v>1.0803499999999999</v>
      </c>
      <c r="U142" s="8">
        <v>0.36874000000000001</v>
      </c>
      <c r="V142">
        <f>(G142-G$1)/G$2</f>
        <v>0.67259993011222141</v>
      </c>
      <c r="W142">
        <f>((65.293683+0.320947*G142) - I142)/3.708847</f>
        <v>-0.63294333791606761</v>
      </c>
      <c r="X142">
        <f t="shared" si="12"/>
        <v>0.61846086198774386</v>
      </c>
      <c r="Y142">
        <f t="shared" si="13"/>
        <v>-0.98761045683469706</v>
      </c>
      <c r="Z142" s="5">
        <v>0.89</v>
      </c>
      <c r="AA142" s="8">
        <v>4</v>
      </c>
      <c r="AB142" s="8"/>
      <c r="AC142" s="18">
        <f t="shared" si="14"/>
        <v>0.88985659219615387</v>
      </c>
      <c r="AD142" s="18">
        <f t="shared" si="15"/>
        <v>0.48105040515304681</v>
      </c>
      <c r="AE142" s="20">
        <f t="shared" si="16"/>
        <v>-0.40880618704310706</v>
      </c>
      <c r="AF142" s="8"/>
      <c r="AH142" s="19" t="s">
        <v>842</v>
      </c>
      <c r="AI142">
        <v>38.39</v>
      </c>
      <c r="AJ142">
        <v>80.81</v>
      </c>
    </row>
    <row r="143" spans="1:36">
      <c r="A143" s="2" t="s">
        <v>891</v>
      </c>
      <c r="B143" s="1" t="s">
        <v>800</v>
      </c>
      <c r="C143" s="1" t="s">
        <v>892</v>
      </c>
      <c r="D143" s="3">
        <v>7</v>
      </c>
      <c r="E143" s="3">
        <v>7</v>
      </c>
      <c r="F143" s="3">
        <v>8</v>
      </c>
      <c r="G143" s="4">
        <v>41.6</v>
      </c>
      <c r="H143" s="3">
        <v>146</v>
      </c>
      <c r="I143" s="4">
        <v>81.2</v>
      </c>
      <c r="J143" s="3">
        <v>60</v>
      </c>
      <c r="K143" s="21">
        <f>SUMIF(AH$7:AH$3200,A143,AI$7:AI$3200)+SUMIF(AH$7:AH$3200,VALUE(A143),AI$7:AI$3200)</f>
        <v>41.89</v>
      </c>
      <c r="L143" s="8">
        <f>SUMIF(AH$7:AH$3200,A143,AJ$7:AJ$3200)+SUMIF(AH$7:AH$3200,VALUE(A143),AJ$7:AJ$3200)</f>
        <v>81.84</v>
      </c>
      <c r="M143" s="3">
        <v>1</v>
      </c>
      <c r="N143" s="5">
        <v>4.76</v>
      </c>
      <c r="O143" s="6">
        <v>6.165</v>
      </c>
      <c r="P143" s="7">
        <v>0.72296000000000005</v>
      </c>
      <c r="Q143" s="7">
        <v>-0.16583000000000001</v>
      </c>
      <c r="R143" s="7">
        <v>-0.68540000000000001</v>
      </c>
      <c r="S143" s="7">
        <v>-0.27427000000000001</v>
      </c>
      <c r="T143" s="7">
        <v>-1.1946600000000001</v>
      </c>
      <c r="U143" s="8">
        <v>0.91256000000000004</v>
      </c>
      <c r="V143">
        <f>(G143-G$1)/G$2</f>
        <v>0.722485956039146</v>
      </c>
      <c r="W143">
        <f>((65.293683+0.320947*G143) - I143)/3.708847</f>
        <v>-0.68887225598683433</v>
      </c>
      <c r="X143">
        <f t="shared" si="12"/>
        <v>0.75546569808391195</v>
      </c>
      <c r="Y143">
        <f t="shared" si="13"/>
        <v>-0.83633732262344584</v>
      </c>
      <c r="Z143" s="5">
        <v>-0.68</v>
      </c>
      <c r="AA143" s="8">
        <v>3</v>
      </c>
      <c r="AB143" s="8"/>
      <c r="AC143" s="18">
        <f t="shared" si="14"/>
        <v>-0.68858629994768839</v>
      </c>
      <c r="AD143" s="18">
        <f t="shared" si="15"/>
        <v>-0.80307162453953396</v>
      </c>
      <c r="AE143" s="20">
        <f t="shared" si="16"/>
        <v>-0.11448532459184557</v>
      </c>
      <c r="AF143" s="8"/>
      <c r="AH143" s="19" t="s">
        <v>843</v>
      </c>
      <c r="AI143">
        <v>35.86</v>
      </c>
      <c r="AJ143">
        <v>79.010000000000005</v>
      </c>
    </row>
    <row r="144" spans="1:36">
      <c r="A144" s="2" t="s">
        <v>893</v>
      </c>
      <c r="B144" s="1" t="s">
        <v>800</v>
      </c>
      <c r="C144" s="1" t="s">
        <v>743</v>
      </c>
      <c r="D144" s="3">
        <v>7</v>
      </c>
      <c r="E144" s="3">
        <v>9</v>
      </c>
      <c r="F144" s="3">
        <v>9</v>
      </c>
      <c r="G144" s="4">
        <v>40.5</v>
      </c>
      <c r="H144" s="3">
        <v>153</v>
      </c>
      <c r="I144" s="4">
        <v>79.900000000000006</v>
      </c>
      <c r="J144" s="3">
        <v>62</v>
      </c>
      <c r="K144" s="21">
        <f>SUMIF(AH$7:AH$3200,A144,AI$7:AI$3200)+SUMIF(AH$7:AH$3200,VALUE(A144),AI$7:AI$3200)</f>
        <v>41.19</v>
      </c>
      <c r="L144" s="8">
        <f>SUMIF(AH$7:AH$3200,A144,AJ$7:AJ$3200)+SUMIF(AH$7:AH$3200,VALUE(A144),AJ$7:AJ$3200)</f>
        <v>81.08</v>
      </c>
      <c r="M144" s="3">
        <v>15</v>
      </c>
      <c r="N144" s="5">
        <v>1.77</v>
      </c>
      <c r="O144" s="6">
        <v>5.1760000000000002</v>
      </c>
      <c r="P144" s="7">
        <v>0.63195999999999997</v>
      </c>
      <c r="Q144" s="7">
        <v>4.4929999999999998E-2</v>
      </c>
      <c r="R144" s="7">
        <v>-0.43059999999999998</v>
      </c>
      <c r="S144" s="7">
        <v>-0.41119</v>
      </c>
      <c r="T144" s="7">
        <v>0.92867999999999995</v>
      </c>
      <c r="U144" s="8">
        <v>0.38907999999999998</v>
      </c>
      <c r="V144">
        <f>(G144-G$1)/G$2</f>
        <v>0.63102824183978434</v>
      </c>
      <c r="W144">
        <f>((65.293683+0.320947*G144) - I144)/3.708847</f>
        <v>-0.43354808111523907</v>
      </c>
      <c r="X144">
        <f t="shared" si="12"/>
        <v>0.69278374692880218</v>
      </c>
      <c r="Y144">
        <f t="shared" si="13"/>
        <v>-0.69199674993333304</v>
      </c>
      <c r="Z144" s="5">
        <v>1.1499999999999999</v>
      </c>
      <c r="AA144" s="8">
        <v>4</v>
      </c>
      <c r="AB144" s="8"/>
      <c r="AC144" s="18">
        <f t="shared" si="14"/>
        <v>1.1489801607245451</v>
      </c>
      <c r="AD144" s="18">
        <f t="shared" si="15"/>
        <v>0.95228699699546904</v>
      </c>
      <c r="AE144" s="20">
        <f t="shared" si="16"/>
        <v>-0.19669316372907608</v>
      </c>
      <c r="AF144" s="8"/>
      <c r="AH144" s="19" t="s">
        <v>845</v>
      </c>
      <c r="AI144">
        <v>40.99</v>
      </c>
      <c r="AJ144">
        <v>81.16</v>
      </c>
    </row>
    <row r="145" spans="1:36">
      <c r="A145" s="2" t="s">
        <v>894</v>
      </c>
      <c r="B145" s="1" t="s">
        <v>800</v>
      </c>
      <c r="C145" s="1" t="s">
        <v>895</v>
      </c>
      <c r="D145" s="3">
        <v>7</v>
      </c>
      <c r="E145" s="3">
        <v>6</v>
      </c>
      <c r="F145" s="3">
        <v>4</v>
      </c>
      <c r="G145" s="4">
        <v>38.6</v>
      </c>
      <c r="H145" s="3">
        <v>141</v>
      </c>
      <c r="I145" s="4">
        <v>80.7</v>
      </c>
      <c r="J145" s="3">
        <v>61</v>
      </c>
      <c r="K145" s="21">
        <f>SUMIF(AH$7:AH$3200,A145,AI$7:AI$3200)+SUMIF(AH$7:AH$3200,VALUE(A145),AI$7:AI$3200)</f>
        <v>39.049999999999997</v>
      </c>
      <c r="L145" s="8">
        <f>SUMIF(AH$7:AH$3200,A145,AJ$7:AJ$3200)+SUMIF(AH$7:AH$3200,VALUE(A145),AJ$7:AJ$3200)</f>
        <v>81.45</v>
      </c>
      <c r="M145" s="3">
        <v>1</v>
      </c>
      <c r="N145" s="5">
        <v>0.74</v>
      </c>
      <c r="O145" s="6">
        <v>4.3040000000000003</v>
      </c>
      <c r="P145" s="7">
        <v>0.47478999999999999</v>
      </c>
      <c r="Q145" s="7">
        <v>-0.31637999999999999</v>
      </c>
      <c r="R145" s="7">
        <v>-0.80935000000000001</v>
      </c>
      <c r="S145" s="7">
        <v>-0.34272999999999998</v>
      </c>
      <c r="T145" s="7">
        <v>-1.1946600000000001</v>
      </c>
      <c r="U145" s="8">
        <v>-7.2660000000000002E-2</v>
      </c>
      <c r="V145">
        <f>(G145-G$1)/G$2</f>
        <v>0.47305582640452365</v>
      </c>
      <c r="W145">
        <f>((65.293683+0.320947*G145) - I145)/3.708847</f>
        <v>-0.81366602612617878</v>
      </c>
      <c r="X145">
        <f t="shared" si="12"/>
        <v>0.50115606768318144</v>
      </c>
      <c r="Y145">
        <f t="shared" si="13"/>
        <v>-0.97694422282720172</v>
      </c>
      <c r="Z145" s="5">
        <v>-2.2599999999999998</v>
      </c>
      <c r="AA145" s="8">
        <v>2</v>
      </c>
      <c r="AB145" s="8"/>
      <c r="AC145" s="18">
        <f t="shared" si="14"/>
        <v>-2.2670401997216549</v>
      </c>
      <c r="AD145" s="18">
        <f t="shared" si="15"/>
        <v>-2.4022181551440203</v>
      </c>
      <c r="AE145" s="20">
        <f t="shared" si="16"/>
        <v>-0.13517795542236533</v>
      </c>
      <c r="AF145" s="8"/>
      <c r="AH145" s="19" t="s">
        <v>847</v>
      </c>
      <c r="AI145">
        <v>41.88</v>
      </c>
      <c r="AJ145">
        <v>82.02</v>
      </c>
    </row>
    <row r="146" spans="1:36">
      <c r="A146" s="2" t="s">
        <v>896</v>
      </c>
      <c r="B146" s="1" t="s">
        <v>800</v>
      </c>
      <c r="C146" s="1" t="s">
        <v>897</v>
      </c>
      <c r="D146" s="3">
        <v>7</v>
      </c>
      <c r="E146" s="3">
        <v>7</v>
      </c>
      <c r="F146" s="3">
        <v>8</v>
      </c>
      <c r="G146" s="4">
        <v>41.2</v>
      </c>
      <c r="H146" s="3">
        <v>150</v>
      </c>
      <c r="I146" s="4">
        <v>79.900000000000006</v>
      </c>
      <c r="J146" s="3">
        <v>51</v>
      </c>
      <c r="K146" s="21">
        <f>SUMIF(AH$7:AH$3200,A146,AI$7:AI$3200)+SUMIF(AH$7:AH$3200,VALUE(A146),AI$7:AI$3200)</f>
        <v>39.89</v>
      </c>
      <c r="L146" s="8">
        <f>SUMIF(AH$7:AH$3200,A146,AJ$7:AJ$3200)+SUMIF(AH$7:AH$3200,VALUE(A146),AJ$7:AJ$3200)</f>
        <v>79.47</v>
      </c>
      <c r="M146" s="3">
        <v>15</v>
      </c>
      <c r="N146" s="5">
        <v>0.35</v>
      </c>
      <c r="O146" s="6">
        <v>3.556</v>
      </c>
      <c r="P146" s="7">
        <v>0.68986999999999998</v>
      </c>
      <c r="Q146" s="7">
        <v>-4.5400000000000003E-2</v>
      </c>
      <c r="R146" s="7">
        <v>-0.37030999999999997</v>
      </c>
      <c r="S146" s="7">
        <v>0.34183999999999998</v>
      </c>
      <c r="T146" s="7">
        <v>0.92867999999999995</v>
      </c>
      <c r="U146" s="8">
        <v>-0.46879999999999999</v>
      </c>
      <c r="V146">
        <f>(G146-G$1)/G$2</f>
        <v>0.68922860542119646</v>
      </c>
      <c r="W146">
        <f>((65.293683+0.320947*G146) - I146)/3.708847</f>
        <v>-0.3729732178221421</v>
      </c>
      <c r="X146">
        <f t="shared" si="12"/>
        <v>0.57637440906931325</v>
      </c>
      <c r="Y146">
        <f t="shared" si="13"/>
        <v>-0.37039575102451044</v>
      </c>
      <c r="Z146" s="5">
        <v>1.08</v>
      </c>
      <c r="AA146" s="8">
        <v>4</v>
      </c>
      <c r="AB146" s="8"/>
      <c r="AC146" s="18">
        <f t="shared" si="14"/>
        <v>1.0725753875990542</v>
      </c>
      <c r="AD146" s="18">
        <f t="shared" si="15"/>
        <v>0.96229865804480264</v>
      </c>
      <c r="AE146" s="20">
        <f t="shared" si="16"/>
        <v>-0.11027672955425161</v>
      </c>
      <c r="AF146" s="8"/>
      <c r="AH146" s="19" t="s">
        <v>849</v>
      </c>
      <c r="AI146">
        <v>37.630000000000003</v>
      </c>
      <c r="AJ146">
        <v>80.709999999999994</v>
      </c>
    </row>
    <row r="147" spans="1:36">
      <c r="A147" s="2" t="s">
        <v>898</v>
      </c>
      <c r="B147" s="1" t="s">
        <v>800</v>
      </c>
      <c r="C147" s="1" t="s">
        <v>899</v>
      </c>
      <c r="D147" s="3">
        <v>7</v>
      </c>
      <c r="E147" s="3">
        <v>5</v>
      </c>
      <c r="F147" s="3">
        <v>7</v>
      </c>
      <c r="G147" s="4">
        <v>40.6</v>
      </c>
      <c r="H147" s="3">
        <v>150</v>
      </c>
      <c r="I147" s="4">
        <v>81.5</v>
      </c>
      <c r="J147" s="3">
        <v>51</v>
      </c>
      <c r="K147" s="21">
        <f>SUMIF(AH$7:AH$3200,A147,AI$7:AI$3200)+SUMIF(AH$7:AH$3200,VALUE(A147),AI$7:AI$3200)</f>
        <v>38.47</v>
      </c>
      <c r="L147" s="8">
        <f>SUMIF(AH$7:AH$3200,A147,AJ$7:AJ$3200)+SUMIF(AH$7:AH$3200,VALUE(A147),AJ$7:AJ$3200)</f>
        <v>80.489999999999995</v>
      </c>
      <c r="M147" s="3">
        <v>20</v>
      </c>
      <c r="N147" s="5">
        <v>2.27</v>
      </c>
      <c r="O147" s="6">
        <v>5.4269999999999996</v>
      </c>
      <c r="P147" s="7">
        <v>0.64024000000000003</v>
      </c>
      <c r="Q147" s="7">
        <v>-4.5400000000000003E-2</v>
      </c>
      <c r="R147" s="7">
        <v>-0.85219</v>
      </c>
      <c r="S147" s="7">
        <v>0.34183999999999998</v>
      </c>
      <c r="T147" s="7">
        <v>1.68702</v>
      </c>
      <c r="U147" s="8">
        <v>0.52146000000000003</v>
      </c>
      <c r="V147">
        <f>(G147-G$1)/G$2</f>
        <v>0.63934257949427187</v>
      </c>
      <c r="W147">
        <f>((65.293683+0.320947*G147) - I147)/3.708847</f>
        <v>-0.85629544707560157</v>
      </c>
      <c r="X147">
        <f t="shared" si="12"/>
        <v>0.44921959386894794</v>
      </c>
      <c r="Y147">
        <f t="shared" si="13"/>
        <v>-0.76829427312585241</v>
      </c>
      <c r="Z147" s="5">
        <v>2.29</v>
      </c>
      <c r="AA147" s="8">
        <v>4</v>
      </c>
      <c r="AB147" s="8"/>
      <c r="AC147" s="18">
        <f t="shared" si="14"/>
        <v>2.2879671324186703</v>
      </c>
      <c r="AD147" s="18">
        <f t="shared" si="15"/>
        <v>2.1858453207430957</v>
      </c>
      <c r="AE147" s="20">
        <f t="shared" si="16"/>
        <v>-0.10212181167557466</v>
      </c>
      <c r="AF147" s="8"/>
      <c r="AH147" s="19" t="s">
        <v>850</v>
      </c>
      <c r="AI147">
        <v>42.82</v>
      </c>
      <c r="AJ147">
        <v>81.900000000000006</v>
      </c>
    </row>
    <row r="148" spans="1:36">
      <c r="A148" s="2" t="s">
        <v>900</v>
      </c>
      <c r="B148" s="1" t="s">
        <v>800</v>
      </c>
      <c r="C148" s="1" t="s">
        <v>901</v>
      </c>
      <c r="D148" s="3">
        <v>7</v>
      </c>
      <c r="E148" s="3">
        <v>8</v>
      </c>
      <c r="F148" s="3">
        <v>6</v>
      </c>
      <c r="G148" s="4">
        <v>41.1</v>
      </c>
      <c r="H148" s="3">
        <v>146</v>
      </c>
      <c r="I148" s="4">
        <v>81.400000000000006</v>
      </c>
      <c r="J148" s="3">
        <v>60</v>
      </c>
      <c r="K148" s="21">
        <f>SUMIF(AH$7:AH$3200,A148,AI$7:AI$3200)+SUMIF(AH$7:AH$3200,VALUE(A148),AI$7:AI$3200)</f>
        <v>40.869999999999997</v>
      </c>
      <c r="L148" s="8">
        <f>SUMIF(AH$7:AH$3200,A148,AJ$7:AJ$3200)+SUMIF(AH$7:AH$3200,VALUE(A148),AJ$7:AJ$3200)</f>
        <v>81.8</v>
      </c>
      <c r="M148" s="3">
        <v>1</v>
      </c>
      <c r="N148" s="5">
        <v>4.41</v>
      </c>
      <c r="O148" s="6">
        <v>6.0890000000000004</v>
      </c>
      <c r="P148" s="7">
        <v>0.68159999999999998</v>
      </c>
      <c r="Q148" s="7">
        <v>-0.16583000000000001</v>
      </c>
      <c r="R148" s="7">
        <v>-0.78224000000000005</v>
      </c>
      <c r="S148" s="7">
        <v>-0.27427000000000001</v>
      </c>
      <c r="T148" s="7">
        <v>-1.1946600000000001</v>
      </c>
      <c r="U148" s="8">
        <v>0.87226999999999999</v>
      </c>
      <c r="V148">
        <f>(G148-G$1)/G$2</f>
        <v>0.68091426776670894</v>
      </c>
      <c r="W148">
        <f>((65.293683+0.320947*G148) - I148)/3.708847</f>
        <v>-0.78606513021432267</v>
      </c>
      <c r="X148">
        <f t="shared" si="12"/>
        <v>0.66412914068646633</v>
      </c>
      <c r="Y148">
        <f t="shared" si="13"/>
        <v>-0.91381852904689786</v>
      </c>
      <c r="Z148" s="5">
        <v>-0.86</v>
      </c>
      <c r="AA148" s="8">
        <v>3</v>
      </c>
      <c r="AB148" s="8"/>
      <c r="AC148" s="18">
        <f t="shared" si="14"/>
        <v>-0.86764086244761385</v>
      </c>
      <c r="AD148" s="18">
        <f t="shared" si="15"/>
        <v>-1.0121793883604315</v>
      </c>
      <c r="AE148" s="20">
        <f t="shared" si="16"/>
        <v>-0.14453852591281768</v>
      </c>
      <c r="AF148" s="8"/>
      <c r="AH148" s="19" t="s">
        <v>852</v>
      </c>
      <c r="AI148">
        <v>41.73</v>
      </c>
      <c r="AJ148">
        <v>81.650000000000006</v>
      </c>
    </row>
    <row r="149" spans="1:36">
      <c r="A149" s="2" t="s">
        <v>902</v>
      </c>
      <c r="B149" s="1" t="s">
        <v>800</v>
      </c>
      <c r="C149" s="1" t="s">
        <v>903</v>
      </c>
      <c r="D149" s="3">
        <v>7</v>
      </c>
      <c r="E149" s="3">
        <v>2</v>
      </c>
      <c r="F149" s="3">
        <v>2</v>
      </c>
      <c r="G149" s="4">
        <v>39.5</v>
      </c>
      <c r="H149" s="3">
        <v>143</v>
      </c>
      <c r="I149" s="4">
        <v>81.400000000000006</v>
      </c>
      <c r="J149" s="3">
        <v>61</v>
      </c>
      <c r="K149" s="21">
        <f>SUMIF(AH$7:AH$3200,A149,AI$7:AI$3200)+SUMIF(AH$7:AH$3200,VALUE(A149),AI$7:AI$3200)</f>
        <v>40.97</v>
      </c>
      <c r="L149" s="8">
        <f>SUMIF(AH$7:AH$3200,A149,AJ$7:AJ$3200)+SUMIF(AH$7:AH$3200,VALUE(A149),AJ$7:AJ$3200)</f>
        <v>82.09</v>
      </c>
      <c r="M149" s="3">
        <v>15</v>
      </c>
      <c r="N149" s="5">
        <v>4.57</v>
      </c>
      <c r="O149" s="6">
        <v>6.1260000000000003</v>
      </c>
      <c r="P149" s="7">
        <v>0.54923999999999995</v>
      </c>
      <c r="Q149" s="7">
        <v>-0.25616</v>
      </c>
      <c r="R149" s="7">
        <v>-0.92005000000000003</v>
      </c>
      <c r="S149" s="7">
        <v>-0.34272999999999998</v>
      </c>
      <c r="T149" s="7">
        <v>0.92867999999999995</v>
      </c>
      <c r="U149" s="8">
        <v>0.89156999999999997</v>
      </c>
      <c r="V149">
        <f>(G149-G$1)/G$2</f>
        <v>0.54788486529491021</v>
      </c>
      <c r="W149">
        <f>((65.293683+0.320947*G149) - I149)/3.708847</f>
        <v>-0.92452196059853664</v>
      </c>
      <c r="X149">
        <f t="shared" si="12"/>
        <v>0.6730837051371964</v>
      </c>
      <c r="Y149">
        <f t="shared" si="13"/>
        <v>-0.9833563935098979</v>
      </c>
      <c r="Z149" s="5">
        <v>0.85</v>
      </c>
      <c r="AA149" s="8">
        <v>4</v>
      </c>
      <c r="AB149" s="8"/>
      <c r="AC149" s="18">
        <f t="shared" si="14"/>
        <v>0.84472290469637357</v>
      </c>
      <c r="AD149" s="18">
        <f t="shared" si="15"/>
        <v>0.91108731162729839</v>
      </c>
      <c r="AE149" s="20">
        <f t="shared" si="16"/>
        <v>6.6364406930924824E-2</v>
      </c>
      <c r="AF149" s="8"/>
      <c r="AH149" s="19" t="s">
        <v>854</v>
      </c>
      <c r="AI149">
        <v>41.6</v>
      </c>
      <c r="AJ149">
        <v>81.08</v>
      </c>
    </row>
    <row r="150" spans="1:36">
      <c r="A150" s="2" t="s">
        <v>904</v>
      </c>
      <c r="B150" s="1" t="s">
        <v>800</v>
      </c>
      <c r="C150" s="1" t="s">
        <v>745</v>
      </c>
      <c r="D150" s="3">
        <v>7</v>
      </c>
      <c r="E150" s="3">
        <v>7</v>
      </c>
      <c r="F150" s="3">
        <v>8</v>
      </c>
      <c r="G150" s="4">
        <v>37.9</v>
      </c>
      <c r="H150" s="3">
        <v>141</v>
      </c>
      <c r="I150" s="4">
        <v>80.099999999999994</v>
      </c>
      <c r="J150" s="3">
        <v>61</v>
      </c>
      <c r="K150" s="21">
        <f>SUMIF(AH$7:AH$3200,A150,AI$7:AI$3200)+SUMIF(AH$7:AH$3200,VALUE(A150),AI$7:AI$3200)</f>
        <v>36.479999999999997</v>
      </c>
      <c r="L150" s="8">
        <f>SUMIF(AH$7:AH$3200,A150,AJ$7:AJ$3200)+SUMIF(AH$7:AH$3200,VALUE(A150),AJ$7:AJ$3200)</f>
        <v>80.03</v>
      </c>
      <c r="M150" s="3">
        <v>14</v>
      </c>
      <c r="N150" s="5">
        <v>0.64</v>
      </c>
      <c r="O150" s="6">
        <v>4.1619999999999999</v>
      </c>
      <c r="P150" s="7">
        <v>0.41687999999999997</v>
      </c>
      <c r="Q150" s="7">
        <v>-0.31637999999999999</v>
      </c>
      <c r="R150" s="7">
        <v>-0.70831999999999995</v>
      </c>
      <c r="S150" s="7">
        <v>-0.34272999999999998</v>
      </c>
      <c r="T150" s="7">
        <v>0.77700999999999998</v>
      </c>
      <c r="U150" s="8">
        <v>-0.14817</v>
      </c>
      <c r="V150">
        <f>(G150-G$1)/G$2</f>
        <v>0.41485546282311153</v>
      </c>
      <c r="W150">
        <f>((65.293683+0.320947*G150) - I150)/3.708847</f>
        <v>-0.71246554522200289</v>
      </c>
      <c r="X150">
        <f t="shared" si="12"/>
        <v>0.27102376129942196</v>
      </c>
      <c r="Y150">
        <f t="shared" si="13"/>
        <v>-0.81647219203164667</v>
      </c>
      <c r="Z150" s="5">
        <v>-0.32</v>
      </c>
      <c r="AA150" s="8">
        <v>3</v>
      </c>
      <c r="AB150" s="8"/>
      <c r="AC150" s="18">
        <f t="shared" si="14"/>
        <v>-0.32788008239889133</v>
      </c>
      <c r="AD150" s="18">
        <f t="shared" si="15"/>
        <v>-0.57571843073222462</v>
      </c>
      <c r="AE150" s="20">
        <f t="shared" si="16"/>
        <v>-0.24783834833333329</v>
      </c>
      <c r="AF150" s="8"/>
      <c r="AH150" s="19" t="s">
        <v>856</v>
      </c>
      <c r="AI150">
        <v>37.950000000000003</v>
      </c>
      <c r="AJ150">
        <v>79.989999999999995</v>
      </c>
    </row>
    <row r="151" spans="1:36">
      <c r="A151" s="2" t="s">
        <v>905</v>
      </c>
      <c r="B151" s="1" t="s">
        <v>800</v>
      </c>
      <c r="C151" s="1" t="s">
        <v>906</v>
      </c>
      <c r="D151" s="3">
        <v>7</v>
      </c>
      <c r="E151" s="3">
        <v>6</v>
      </c>
      <c r="F151" s="3">
        <v>3</v>
      </c>
      <c r="G151" s="4">
        <v>40.799999999999997</v>
      </c>
      <c r="H151" s="3">
        <v>146</v>
      </c>
      <c r="I151" s="4">
        <v>80.400000000000006</v>
      </c>
      <c r="J151" s="3">
        <v>60</v>
      </c>
      <c r="K151" s="21">
        <f>SUMIF(AH$7:AH$3200,A151,AI$7:AI$3200)+SUMIF(AH$7:AH$3200,VALUE(A151),AI$7:AI$3200)</f>
        <v>40.630000000000003</v>
      </c>
      <c r="L151" s="8">
        <f>SUMIF(AH$7:AH$3200,A151,AJ$7:AJ$3200)+SUMIF(AH$7:AH$3200,VALUE(A151),AJ$7:AJ$3200)</f>
        <v>81.66</v>
      </c>
      <c r="M151" s="3">
        <v>1</v>
      </c>
      <c r="N151" s="5">
        <v>1.33</v>
      </c>
      <c r="O151" s="6">
        <v>4.8920000000000003</v>
      </c>
      <c r="P151" s="7">
        <v>0.65678000000000003</v>
      </c>
      <c r="Q151" s="7">
        <v>-0.16583000000000001</v>
      </c>
      <c r="R151" s="7">
        <v>-0.53920000000000001</v>
      </c>
      <c r="S151" s="7">
        <v>-0.27427000000000001</v>
      </c>
      <c r="T151" s="7">
        <v>-1.1946600000000001</v>
      </c>
      <c r="U151" s="8">
        <v>0.23859</v>
      </c>
      <c r="V151">
        <f>(G151-G$1)/G$2</f>
        <v>0.65597125480324636</v>
      </c>
      <c r="W151">
        <f>((65.293683+0.320947*G151) - I151)/3.708847</f>
        <v>-0.54240021224925306</v>
      </c>
      <c r="X151">
        <f t="shared" si="12"/>
        <v>0.6426381860047149</v>
      </c>
      <c r="Y151">
        <f t="shared" si="13"/>
        <v>-0.89683947329183311</v>
      </c>
      <c r="Z151" s="5">
        <v>-1.28</v>
      </c>
      <c r="AA151" s="8">
        <v>3</v>
      </c>
      <c r="AB151" s="8"/>
      <c r="AC151" s="18">
        <f t="shared" si="14"/>
        <v>-1.2825989574460068</v>
      </c>
      <c r="AD151" s="18">
        <f t="shared" si="15"/>
        <v>-1.6503712872871181</v>
      </c>
      <c r="AE151" s="20">
        <f t="shared" si="16"/>
        <v>-0.3677723298411113</v>
      </c>
      <c r="AF151" s="8"/>
      <c r="AH151" s="19" t="s">
        <v>858</v>
      </c>
      <c r="AI151">
        <v>36.61</v>
      </c>
      <c r="AJ151">
        <v>79.040000000000006</v>
      </c>
    </row>
    <row r="152" spans="1:36">
      <c r="A152" s="2" t="s">
        <v>907</v>
      </c>
      <c r="B152" s="1" t="s">
        <v>800</v>
      </c>
      <c r="C152" s="1" t="s">
        <v>908</v>
      </c>
      <c r="D152" s="3">
        <v>7</v>
      </c>
      <c r="E152" s="3">
        <v>2</v>
      </c>
      <c r="F152" s="3">
        <v>2</v>
      </c>
      <c r="G152" s="4">
        <v>40.5</v>
      </c>
      <c r="H152" s="3">
        <v>143</v>
      </c>
      <c r="I152" s="4">
        <v>79.900000000000006</v>
      </c>
      <c r="J152" s="3">
        <v>61</v>
      </c>
      <c r="K152" s="21">
        <f>SUMIF(AH$7:AH$3200,A152,AI$7:AI$3200)+SUMIF(AH$7:AH$3200,VALUE(A152),AI$7:AI$3200)</f>
        <v>40.99</v>
      </c>
      <c r="L152" s="8">
        <f>SUMIF(AH$7:AH$3200,A152,AJ$7:AJ$3200)+SUMIF(AH$7:AH$3200,VALUE(A152),AJ$7:AJ$3200)</f>
        <v>81.63</v>
      </c>
      <c r="M152" s="3">
        <v>15</v>
      </c>
      <c r="N152" s="5">
        <v>0.79</v>
      </c>
      <c r="O152" s="6">
        <v>4.3639999999999999</v>
      </c>
      <c r="P152" s="7">
        <v>0.63195999999999997</v>
      </c>
      <c r="Q152" s="7">
        <v>-0.25616</v>
      </c>
      <c r="R152" s="7">
        <v>-0.43059999999999998</v>
      </c>
      <c r="S152" s="7">
        <v>-0.34272999999999998</v>
      </c>
      <c r="T152" s="7">
        <v>0.92867999999999995</v>
      </c>
      <c r="U152" s="8">
        <v>-4.095E-2</v>
      </c>
      <c r="V152">
        <f>(G152-G$1)/G$2</f>
        <v>0.63102824183978434</v>
      </c>
      <c r="W152">
        <f>((65.293683+0.320947*G152) - I152)/3.708847</f>
        <v>-0.43354808111523907</v>
      </c>
      <c r="X152">
        <f t="shared" si="12"/>
        <v>0.67487461802734272</v>
      </c>
      <c r="Y152">
        <f t="shared" si="13"/>
        <v>-0.85759791924552109</v>
      </c>
      <c r="Z152" s="5">
        <v>0.49</v>
      </c>
      <c r="AA152" s="8">
        <v>4</v>
      </c>
      <c r="AB152" s="8"/>
      <c r="AC152" s="18">
        <f t="shared" si="14"/>
        <v>0.48632016072454526</v>
      </c>
      <c r="AD152" s="18">
        <f t="shared" si="15"/>
        <v>0.10611669878182166</v>
      </c>
      <c r="AE152" s="20">
        <f t="shared" si="16"/>
        <v>-0.38020346194272359</v>
      </c>
      <c r="AF152" s="8"/>
      <c r="AH152" s="19" t="s">
        <v>860</v>
      </c>
      <c r="AI152">
        <v>38.61</v>
      </c>
      <c r="AJ152">
        <v>80.95</v>
      </c>
    </row>
    <row r="153" spans="1:36">
      <c r="A153" s="2" t="s">
        <v>909</v>
      </c>
      <c r="B153" s="1" t="s">
        <v>800</v>
      </c>
      <c r="C153" s="1" t="s">
        <v>910</v>
      </c>
      <c r="D153" s="3">
        <v>7</v>
      </c>
      <c r="E153" s="3">
        <v>6</v>
      </c>
      <c r="F153" s="3">
        <v>6</v>
      </c>
      <c r="G153" s="4">
        <v>40.799999999999997</v>
      </c>
      <c r="H153" s="3">
        <v>150</v>
      </c>
      <c r="I153" s="4">
        <v>81</v>
      </c>
      <c r="J153" s="3">
        <v>51</v>
      </c>
      <c r="K153" s="21">
        <f>SUMIF(AH$7:AH$3200,A153,AI$7:AI$3200)+SUMIF(AH$7:AH$3200,VALUE(A153),AI$7:AI$3200)</f>
        <v>39.770000000000003</v>
      </c>
      <c r="L153" s="8">
        <f>SUMIF(AH$7:AH$3200,A153,AJ$7:AJ$3200)+SUMIF(AH$7:AH$3200,VALUE(A153),AJ$7:AJ$3200)</f>
        <v>80.61</v>
      </c>
      <c r="M153" s="3">
        <v>16</v>
      </c>
      <c r="N153" s="5">
        <v>0.47</v>
      </c>
      <c r="O153" s="6">
        <v>3.847</v>
      </c>
      <c r="P153" s="7">
        <v>0.65678000000000003</v>
      </c>
      <c r="Q153" s="7">
        <v>-4.5400000000000003E-2</v>
      </c>
      <c r="R153" s="7">
        <v>-0.70052999999999999</v>
      </c>
      <c r="S153" s="7">
        <v>0.34183999999999998</v>
      </c>
      <c r="T153" s="7">
        <v>1.0803499999999999</v>
      </c>
      <c r="U153" s="8">
        <v>-0.31441000000000002</v>
      </c>
      <c r="V153">
        <f>(G153-G$1)/G$2</f>
        <v>0.65597125480324636</v>
      </c>
      <c r="W153">
        <f>((65.293683+0.320947*G153) - I153)/3.708847</f>
        <v>-0.7041755564465183</v>
      </c>
      <c r="X153">
        <f t="shared" si="12"/>
        <v>0.56562893172843753</v>
      </c>
      <c r="Y153">
        <f t="shared" si="13"/>
        <v>-0.68815316727813081</v>
      </c>
      <c r="Z153" s="5">
        <v>1.02</v>
      </c>
      <c r="AA153" s="8">
        <v>4</v>
      </c>
      <c r="AB153" s="8"/>
      <c r="AC153" s="18">
        <f t="shared" si="14"/>
        <v>1.0141756983567278</v>
      </c>
      <c r="AD153" s="18">
        <f t="shared" si="15"/>
        <v>0.9398557644503065</v>
      </c>
      <c r="AE153" s="20">
        <f t="shared" si="16"/>
        <v>-7.4319933906421332E-2</v>
      </c>
      <c r="AF153" s="8"/>
      <c r="AH153" s="19" t="s">
        <v>861</v>
      </c>
      <c r="AI153">
        <v>42.16</v>
      </c>
      <c r="AJ153">
        <v>81.89</v>
      </c>
    </row>
    <row r="154" spans="1:36">
      <c r="A154" s="2" t="s">
        <v>911</v>
      </c>
      <c r="B154" s="1" t="s">
        <v>800</v>
      </c>
      <c r="C154" s="1" t="s">
        <v>912</v>
      </c>
      <c r="D154" s="3">
        <v>7</v>
      </c>
      <c r="E154" s="3">
        <v>9</v>
      </c>
      <c r="F154" s="3">
        <v>9</v>
      </c>
      <c r="G154" s="4">
        <v>37.299999999999997</v>
      </c>
      <c r="H154" s="3">
        <v>150</v>
      </c>
      <c r="I154" s="4">
        <v>78.5</v>
      </c>
      <c r="J154" s="3">
        <v>51</v>
      </c>
      <c r="K154" s="21">
        <f>SUMIF(AH$7:AH$3200,A154,AI$7:AI$3200)+SUMIF(AH$7:AH$3200,VALUE(A154),AI$7:AI$3200)</f>
        <v>36.14</v>
      </c>
      <c r="L154" s="8">
        <f>SUMIF(AH$7:AH$3200,A154,AJ$7:AJ$3200)+SUMIF(AH$7:AH$3200,VALUE(A154),AJ$7:AJ$3200)</f>
        <v>78.510000000000005</v>
      </c>
      <c r="M154" s="3">
        <v>20</v>
      </c>
      <c r="N154" s="5">
        <v>0.2</v>
      </c>
      <c r="O154" s="6">
        <v>3.0129999999999999</v>
      </c>
      <c r="P154" s="7">
        <v>0.36724000000000001</v>
      </c>
      <c r="Q154" s="7">
        <v>-4.5400000000000003E-2</v>
      </c>
      <c r="R154" s="7">
        <v>-0.32979000000000003</v>
      </c>
      <c r="S154" s="7">
        <v>0.34183999999999998</v>
      </c>
      <c r="T154" s="7">
        <v>1.68702</v>
      </c>
      <c r="U154" s="8">
        <v>-0.75627999999999995</v>
      </c>
      <c r="V154">
        <f>(G154-G$1)/G$2</f>
        <v>0.36496943689618694</v>
      </c>
      <c r="W154">
        <f>((65.293683+0.320947*G154) - I154)/3.708847</f>
        <v>-0.33298593875670962</v>
      </c>
      <c r="X154">
        <f t="shared" si="12"/>
        <v>0.24057824216694051</v>
      </c>
      <c r="Y154">
        <f t="shared" si="13"/>
        <v>-0.43606339652188358</v>
      </c>
      <c r="Z154" s="5">
        <v>1.26</v>
      </c>
      <c r="AA154" s="8">
        <v>4</v>
      </c>
      <c r="AB154" s="8"/>
      <c r="AC154" s="18">
        <f t="shared" si="14"/>
        <v>1.2591634981394773</v>
      </c>
      <c r="AD154" s="18">
        <f t="shared" si="15"/>
        <v>1.031694845645057</v>
      </c>
      <c r="AE154" s="20">
        <f t="shared" si="16"/>
        <v>-0.22746865249442028</v>
      </c>
      <c r="AF154" s="8"/>
      <c r="AH154" s="19" t="s">
        <v>862</v>
      </c>
      <c r="AI154">
        <v>37.909999999999997</v>
      </c>
      <c r="AJ154">
        <v>79.989999999999995</v>
      </c>
    </row>
    <row r="155" spans="1:36">
      <c r="A155" s="2" t="s">
        <v>913</v>
      </c>
      <c r="B155" s="1" t="s">
        <v>800</v>
      </c>
      <c r="C155" s="1" t="s">
        <v>914</v>
      </c>
      <c r="D155" s="3">
        <v>7</v>
      </c>
      <c r="E155" s="3">
        <v>3</v>
      </c>
      <c r="F155" s="3">
        <v>2</v>
      </c>
      <c r="G155" s="4">
        <v>39</v>
      </c>
      <c r="H155" s="3">
        <v>150</v>
      </c>
      <c r="I155" s="4">
        <v>82.2</v>
      </c>
      <c r="J155" s="3">
        <v>51</v>
      </c>
      <c r="K155" s="21">
        <f>SUMIF(AH$7:AH$3200,A155,AI$7:AI$3200)+SUMIF(AH$7:AH$3200,VALUE(A155),AI$7:AI$3200)</f>
        <v>39.94</v>
      </c>
      <c r="L155" s="8">
        <f>SUMIF(AH$7:AH$3200,A155,AJ$7:AJ$3200)+SUMIF(AH$7:AH$3200,VALUE(A155),AJ$7:AJ$3200)</f>
        <v>82.07</v>
      </c>
      <c r="M155" s="3">
        <v>16</v>
      </c>
      <c r="N155" s="5">
        <v>1.78</v>
      </c>
      <c r="O155" s="6">
        <v>5.18</v>
      </c>
      <c r="P155" s="7">
        <v>0.50788</v>
      </c>
      <c r="Q155" s="7">
        <v>-4.5400000000000003E-2</v>
      </c>
      <c r="R155" s="7">
        <v>-1.17822</v>
      </c>
      <c r="S155" s="7">
        <v>0.34183999999999998</v>
      </c>
      <c r="T155" s="7">
        <v>1.0803499999999999</v>
      </c>
      <c r="U155" s="8">
        <v>0.39080999999999999</v>
      </c>
      <c r="V155">
        <f>(G155-G$1)/G$2</f>
        <v>0.50631317702247314</v>
      </c>
      <c r="W155">
        <f>((65.293683+0.320947*G155) - I155)/3.708847</f>
        <v>-1.1834901790232939</v>
      </c>
      <c r="X155">
        <f t="shared" si="12"/>
        <v>0.58085169129467795</v>
      </c>
      <c r="Y155">
        <f t="shared" si="13"/>
        <v>-1.0670954665964891</v>
      </c>
      <c r="Z155" s="5">
        <v>1.1000000000000001</v>
      </c>
      <c r="AA155" s="8">
        <v>4</v>
      </c>
      <c r="AB155" s="8"/>
      <c r="AC155" s="18">
        <f t="shared" si="14"/>
        <v>1.0904229979991791</v>
      </c>
      <c r="AD155" s="18">
        <f t="shared" si="15"/>
        <v>1.2813562246981887</v>
      </c>
      <c r="AE155" s="20">
        <f t="shared" si="16"/>
        <v>0.19093322669900958</v>
      </c>
      <c r="AF155" s="8"/>
      <c r="AH155" s="19" t="s">
        <v>864</v>
      </c>
      <c r="AI155">
        <v>44.59</v>
      </c>
      <c r="AJ155">
        <v>82.57</v>
      </c>
    </row>
    <row r="156" spans="1:36">
      <c r="A156" s="2" t="s">
        <v>915</v>
      </c>
      <c r="B156" s="1" t="s">
        <v>800</v>
      </c>
      <c r="C156" s="1" t="s">
        <v>916</v>
      </c>
      <c r="D156" s="3">
        <v>7</v>
      </c>
      <c r="E156" s="3">
        <v>7</v>
      </c>
      <c r="F156" s="3">
        <v>8</v>
      </c>
      <c r="G156" s="4">
        <v>42.9</v>
      </c>
      <c r="H156" s="3">
        <v>153</v>
      </c>
      <c r="I156" s="4">
        <v>81</v>
      </c>
      <c r="J156" s="3">
        <v>62</v>
      </c>
      <c r="K156" s="21">
        <f>SUMIF(AH$7:AH$3200,A156,AI$7:AI$3200)+SUMIF(AH$7:AH$3200,VALUE(A156),AI$7:AI$3200)</f>
        <v>42.44</v>
      </c>
      <c r="L156" s="8">
        <f>SUMIF(AH$7:AH$3200,A156,AJ$7:AJ$3200)+SUMIF(AH$7:AH$3200,VALUE(A156),AJ$7:AJ$3200)</f>
        <v>81.75</v>
      </c>
      <c r="M156" s="3">
        <v>4</v>
      </c>
      <c r="N156" s="5">
        <v>2.99</v>
      </c>
      <c r="O156" s="6">
        <v>5.702</v>
      </c>
      <c r="P156" s="7">
        <v>0.83050999999999997</v>
      </c>
      <c r="Q156" s="7">
        <v>4.4929999999999998E-2</v>
      </c>
      <c r="R156" s="7">
        <v>-0.51964999999999995</v>
      </c>
      <c r="S156" s="7">
        <v>-0.41119</v>
      </c>
      <c r="T156" s="7">
        <v>-0.73965999999999998</v>
      </c>
      <c r="U156" s="8">
        <v>0.66725999999999996</v>
      </c>
      <c r="V156">
        <f>(G156-G$1)/G$2</f>
        <v>0.83057234554748205</v>
      </c>
      <c r="W156">
        <f>((65.293683+0.320947*G156) - I156)/3.708847</f>
        <v>-0.52245096656723899</v>
      </c>
      <c r="X156">
        <f t="shared" si="12"/>
        <v>0.80471580256292641</v>
      </c>
      <c r="Y156">
        <f t="shared" si="13"/>
        <v>-0.76447648554928449</v>
      </c>
      <c r="Z156" s="5">
        <v>-0.13</v>
      </c>
      <c r="AA156" s="8">
        <v>3</v>
      </c>
      <c r="AB156" s="8"/>
      <c r="AC156" s="18">
        <f t="shared" si="14"/>
        <v>-0.130538621019757</v>
      </c>
      <c r="AD156" s="18">
        <f t="shared" si="15"/>
        <v>-0.39842068298635813</v>
      </c>
      <c r="AE156" s="20">
        <f t="shared" si="16"/>
        <v>-0.26788206196660114</v>
      </c>
      <c r="AF156" s="8"/>
      <c r="AH156" s="19" t="s">
        <v>866</v>
      </c>
      <c r="AI156">
        <v>37.299999999999997</v>
      </c>
      <c r="AJ156">
        <v>80.349999999999994</v>
      </c>
    </row>
    <row r="157" spans="1:36">
      <c r="A157" s="2" t="s">
        <v>917</v>
      </c>
      <c r="B157" s="1" t="s">
        <v>800</v>
      </c>
      <c r="C157" s="1" t="s">
        <v>918</v>
      </c>
      <c r="D157" s="3">
        <v>7</v>
      </c>
      <c r="E157" s="3">
        <v>7</v>
      </c>
      <c r="F157" s="3">
        <v>8</v>
      </c>
      <c r="G157" s="4">
        <v>36.6</v>
      </c>
      <c r="H157" s="3">
        <v>150</v>
      </c>
      <c r="I157" s="4">
        <v>78.5</v>
      </c>
      <c r="J157" s="3">
        <v>51</v>
      </c>
      <c r="K157" s="21">
        <f>SUMIF(AH$7:AH$3200,A157,AI$7:AI$3200)+SUMIF(AH$7:AH$3200,VALUE(A157),AI$7:AI$3200)</f>
        <v>36.409999999999997</v>
      </c>
      <c r="L157" s="8">
        <f>SUMIF(AH$7:AH$3200,A157,AJ$7:AJ$3200)+SUMIF(AH$7:AH$3200,VALUE(A157),AJ$7:AJ$3200)</f>
        <v>79.36</v>
      </c>
      <c r="M157" s="3">
        <v>14</v>
      </c>
      <c r="N157" s="5">
        <v>0.33</v>
      </c>
      <c r="O157" s="6">
        <v>3.4910000000000001</v>
      </c>
      <c r="P157" s="7">
        <v>0.30932999999999999</v>
      </c>
      <c r="Q157" s="7">
        <v>-4.5400000000000003E-2</v>
      </c>
      <c r="R157" s="7">
        <v>-0.39007999999999998</v>
      </c>
      <c r="S157" s="7">
        <v>0.34183999999999998</v>
      </c>
      <c r="T157" s="7">
        <v>0.77700999999999998</v>
      </c>
      <c r="U157" s="8">
        <v>-0.50312999999999997</v>
      </c>
      <c r="V157">
        <f>(G157-G$1)/G$2</f>
        <v>0.30676907331477543</v>
      </c>
      <c r="W157">
        <f>((65.293683+0.320947*G157) - I157)/3.708847</f>
        <v>-0.39356080204980276</v>
      </c>
      <c r="X157">
        <f t="shared" si="12"/>
        <v>0.264755566183911</v>
      </c>
      <c r="Y157">
        <f t="shared" si="13"/>
        <v>-0.64188054400734407</v>
      </c>
      <c r="Z157" s="5">
        <v>0.49</v>
      </c>
      <c r="AA157" s="8">
        <v>4</v>
      </c>
      <c r="AB157" s="8"/>
      <c r="AC157" s="18">
        <f t="shared" si="14"/>
        <v>0.48352827126497266</v>
      </c>
      <c r="AD157" s="18">
        <f t="shared" si="15"/>
        <v>0.19319502217656692</v>
      </c>
      <c r="AE157" s="20">
        <f t="shared" si="16"/>
        <v>-0.29033324908840574</v>
      </c>
      <c r="AF157" s="8"/>
      <c r="AH157" s="19" t="s">
        <v>867</v>
      </c>
      <c r="AI157">
        <v>41.28</v>
      </c>
      <c r="AJ157">
        <v>81.73</v>
      </c>
    </row>
    <row r="158" spans="1:36">
      <c r="A158" s="2" t="s">
        <v>919</v>
      </c>
      <c r="B158" s="1" t="s">
        <v>800</v>
      </c>
      <c r="C158" s="1" t="s">
        <v>920</v>
      </c>
      <c r="D158" s="3">
        <v>7</v>
      </c>
      <c r="E158" s="3">
        <v>9</v>
      </c>
      <c r="F158" s="3">
        <v>9</v>
      </c>
      <c r="G158" s="4">
        <v>37.299999999999997</v>
      </c>
      <c r="H158" s="3">
        <v>150</v>
      </c>
      <c r="I158" s="4">
        <v>78.5</v>
      </c>
      <c r="J158" s="3">
        <v>51</v>
      </c>
      <c r="K158" s="21">
        <f>SUMIF(AH$7:AH$3200,A158,AI$7:AI$3200)+SUMIF(AH$7:AH$3200,VALUE(A158),AI$7:AI$3200)</f>
        <v>37.1</v>
      </c>
      <c r="L158" s="8">
        <f>SUMIF(AH$7:AH$3200,A158,AJ$7:AJ$3200)+SUMIF(AH$7:AH$3200,VALUE(A158),AJ$7:AJ$3200)</f>
        <v>78.88</v>
      </c>
      <c r="M158" s="3">
        <v>19</v>
      </c>
      <c r="N158" s="5">
        <v>0.47</v>
      </c>
      <c r="O158" s="6">
        <v>3.8420000000000001</v>
      </c>
      <c r="P158" s="7">
        <v>0.36724000000000001</v>
      </c>
      <c r="Q158" s="7">
        <v>-4.5400000000000003E-2</v>
      </c>
      <c r="R158" s="7">
        <v>-0.32979000000000003</v>
      </c>
      <c r="S158" s="7">
        <v>0.34183999999999998</v>
      </c>
      <c r="T158" s="7">
        <v>1.53535</v>
      </c>
      <c r="U158" s="8">
        <v>-0.31753999999999999</v>
      </c>
      <c r="V158">
        <f>(G158-G$1)/G$2</f>
        <v>0.36496943689618694</v>
      </c>
      <c r="W158">
        <f>((65.293683+0.320947*G158) - I158)/3.708847</f>
        <v>-0.33298593875670962</v>
      </c>
      <c r="X158">
        <f t="shared" si="12"/>
        <v>0.32654206089394799</v>
      </c>
      <c r="Y158">
        <f t="shared" si="13"/>
        <v>-0.45275076054633451</v>
      </c>
      <c r="Z158" s="5">
        <v>1.55</v>
      </c>
      <c r="AA158" s="8">
        <v>4</v>
      </c>
      <c r="AB158" s="8"/>
      <c r="AC158" s="18">
        <f t="shared" si="14"/>
        <v>1.5462334981394774</v>
      </c>
      <c r="AD158" s="18">
        <f t="shared" si="15"/>
        <v>1.3880413003476135</v>
      </c>
      <c r="AE158" s="20">
        <f t="shared" si="16"/>
        <v>-0.15819219779186389</v>
      </c>
      <c r="AF158" s="8"/>
      <c r="AH158" s="19" t="s">
        <v>868</v>
      </c>
      <c r="AI158">
        <v>43.09</v>
      </c>
      <c r="AJ158">
        <v>81.87</v>
      </c>
    </row>
    <row r="159" spans="1:36">
      <c r="A159" s="2" t="s">
        <v>921</v>
      </c>
      <c r="B159" s="1" t="s">
        <v>800</v>
      </c>
      <c r="C159" s="1" t="s">
        <v>922</v>
      </c>
      <c r="D159" s="3">
        <v>7</v>
      </c>
      <c r="E159" s="3">
        <v>5</v>
      </c>
      <c r="F159" s="3">
        <v>7</v>
      </c>
      <c r="G159" s="4">
        <v>44.5</v>
      </c>
      <c r="H159" s="3">
        <v>153</v>
      </c>
      <c r="I159" s="4">
        <v>82.1</v>
      </c>
      <c r="J159" s="3">
        <v>62</v>
      </c>
      <c r="K159" s="21">
        <f>SUMIF(AH$7:AH$3200,A159,AI$7:AI$3200)+SUMIF(AH$7:AH$3200,VALUE(A159),AI$7:AI$3200)</f>
        <v>44.49</v>
      </c>
      <c r="L159" s="8">
        <f>SUMIF(AH$7:AH$3200,A159,AJ$7:AJ$3200)+SUMIF(AH$7:AH$3200,VALUE(A159),AJ$7:AJ$3200)</f>
        <v>81.99</v>
      </c>
      <c r="M159" s="3">
        <v>4</v>
      </c>
      <c r="N159" s="5">
        <v>1.55</v>
      </c>
      <c r="O159" s="6">
        <v>5.0439999999999996</v>
      </c>
      <c r="P159" s="7">
        <v>0.96287</v>
      </c>
      <c r="Q159" s="7">
        <v>4.4929999999999998E-2</v>
      </c>
      <c r="R159" s="7">
        <v>-0.67761000000000005</v>
      </c>
      <c r="S159" s="7">
        <v>-0.41119</v>
      </c>
      <c r="T159" s="7">
        <v>-0.73965999999999998</v>
      </c>
      <c r="U159" s="8">
        <v>0.31905</v>
      </c>
      <c r="V159">
        <f>(G159-G$1)/G$2</f>
        <v>0.96360174801928078</v>
      </c>
      <c r="W159">
        <f>((65.293683+0.320947*G159) - I159)/3.708847</f>
        <v>-0.68058226721134585</v>
      </c>
      <c r="X159">
        <f t="shared" si="12"/>
        <v>0.98828437380289058</v>
      </c>
      <c r="Y159">
        <f t="shared" si="13"/>
        <v>-0.65178880929841165</v>
      </c>
      <c r="Z159" s="5">
        <v>-0.5</v>
      </c>
      <c r="AA159" s="8">
        <v>3</v>
      </c>
      <c r="AB159" s="8"/>
      <c r="AC159" s="18">
        <f t="shared" si="14"/>
        <v>-0.50385051919206503</v>
      </c>
      <c r="AD159" s="18">
        <f t="shared" si="15"/>
        <v>-0.45037443549552109</v>
      </c>
      <c r="AE159" s="20">
        <f t="shared" si="16"/>
        <v>5.3476083696543941E-2</v>
      </c>
      <c r="AF159" s="8"/>
      <c r="AH159" s="19" t="s">
        <v>870</v>
      </c>
      <c r="AI159">
        <v>43.61</v>
      </c>
      <c r="AJ159">
        <v>82.52</v>
      </c>
    </row>
    <row r="160" spans="1:36">
      <c r="A160" s="2" t="s">
        <v>923</v>
      </c>
      <c r="B160" s="1" t="s">
        <v>800</v>
      </c>
      <c r="C160" s="1" t="s">
        <v>924</v>
      </c>
      <c r="D160" s="3">
        <v>7</v>
      </c>
      <c r="E160" s="3">
        <v>8</v>
      </c>
      <c r="F160" s="3">
        <v>6</v>
      </c>
      <c r="G160" s="4">
        <v>37.299999999999997</v>
      </c>
      <c r="H160" s="3">
        <v>150</v>
      </c>
      <c r="I160" s="4">
        <v>78.5</v>
      </c>
      <c r="J160" s="3">
        <v>51</v>
      </c>
      <c r="K160" s="21">
        <f>SUMIF(AH$7:AH$3200,A160,AI$7:AI$3200)+SUMIF(AH$7:AH$3200,VALUE(A160),AI$7:AI$3200)</f>
        <v>37.549999999999997</v>
      </c>
      <c r="L160" s="8">
        <f>SUMIF(AH$7:AH$3200,A160,AJ$7:AJ$3200)+SUMIF(AH$7:AH$3200,VALUE(A160),AJ$7:AJ$3200)</f>
        <v>79.510000000000005</v>
      </c>
      <c r="M160" s="3">
        <v>20</v>
      </c>
      <c r="N160" s="5">
        <v>1.77</v>
      </c>
      <c r="O160" s="6">
        <v>5.1740000000000004</v>
      </c>
      <c r="P160" s="7">
        <v>0.36724000000000001</v>
      </c>
      <c r="Q160" s="7">
        <v>-4.5400000000000003E-2</v>
      </c>
      <c r="R160" s="7">
        <v>-0.32979000000000003</v>
      </c>
      <c r="S160" s="7">
        <v>0.34183999999999998</v>
      </c>
      <c r="T160" s="7">
        <v>1.68702</v>
      </c>
      <c r="U160" s="8">
        <v>0.38804</v>
      </c>
      <c r="V160">
        <f>(G160-G$1)/G$2</f>
        <v>0.36496943689618694</v>
      </c>
      <c r="W160">
        <f>((65.293683+0.320947*G160) - I160)/3.708847</f>
        <v>-0.33298593875670962</v>
      </c>
      <c r="X160">
        <f t="shared" si="12"/>
        <v>0.36683760092223233</v>
      </c>
      <c r="Y160">
        <f t="shared" si="13"/>
        <v>-0.58367388840790679</v>
      </c>
      <c r="Z160" s="5">
        <v>2.41</v>
      </c>
      <c r="AA160" s="8">
        <v>5</v>
      </c>
      <c r="AB160" s="8"/>
      <c r="AC160" s="18">
        <f t="shared" si="14"/>
        <v>2.4034834981394773</v>
      </c>
      <c r="AD160" s="18">
        <f t="shared" si="15"/>
        <v>2.1546637125143255</v>
      </c>
      <c r="AE160" s="20">
        <f t="shared" si="16"/>
        <v>-0.24881978562515172</v>
      </c>
      <c r="AF160" s="8"/>
      <c r="AH160" s="19" t="s">
        <v>872</v>
      </c>
      <c r="AI160">
        <v>39.409999999999997</v>
      </c>
      <c r="AJ160">
        <v>81.41</v>
      </c>
    </row>
    <row r="161" spans="1:36">
      <c r="A161" s="2" t="s">
        <v>925</v>
      </c>
      <c r="B161" s="1" t="s">
        <v>800</v>
      </c>
      <c r="C161" s="1" t="s">
        <v>763</v>
      </c>
      <c r="D161" s="3">
        <v>7</v>
      </c>
      <c r="E161" s="3">
        <v>3</v>
      </c>
      <c r="F161" s="3">
        <v>2</v>
      </c>
      <c r="G161" s="4">
        <v>37.1</v>
      </c>
      <c r="H161" s="3">
        <v>150</v>
      </c>
      <c r="I161" s="4">
        <v>78.599999999999994</v>
      </c>
      <c r="J161" s="3">
        <v>57</v>
      </c>
      <c r="K161" s="21">
        <f>SUMIF(AH$7:AH$3200,A161,AI$7:AI$3200)+SUMIF(AH$7:AH$3200,VALUE(A161),AI$7:AI$3200)</f>
        <v>36.65</v>
      </c>
      <c r="L161" s="8">
        <f>SUMIF(AH$7:AH$3200,A161,AJ$7:AJ$3200)+SUMIF(AH$7:AH$3200,VALUE(A161),AJ$7:AJ$3200)</f>
        <v>79.06</v>
      </c>
      <c r="M161" s="3">
        <v>19</v>
      </c>
      <c r="N161" s="5">
        <v>0.61</v>
      </c>
      <c r="O161" s="6">
        <v>4.1109999999999998</v>
      </c>
      <c r="P161" s="7">
        <v>0.35070000000000001</v>
      </c>
      <c r="Q161" s="7">
        <v>-4.5400000000000003E-2</v>
      </c>
      <c r="R161" s="7">
        <v>-0.37390000000000001</v>
      </c>
      <c r="S161" s="7">
        <v>-6.8900000000000003E-2</v>
      </c>
      <c r="T161" s="7">
        <v>1.53535</v>
      </c>
      <c r="U161" s="8">
        <v>-0.17516000000000001</v>
      </c>
      <c r="V161">
        <f>(G161-G$1)/G$2</f>
        <v>0.3483407615872125</v>
      </c>
      <c r="W161">
        <f>((65.293683+0.320947*G161) - I161)/3.708847</f>
        <v>-0.3772555999209431</v>
      </c>
      <c r="X161">
        <f t="shared" si="12"/>
        <v>0.28624652086566299</v>
      </c>
      <c r="Y161">
        <f t="shared" si="13"/>
        <v>-0.54022434735107672</v>
      </c>
      <c r="Z161" s="5">
        <v>1.22</v>
      </c>
      <c r="AA161" s="8">
        <v>4</v>
      </c>
      <c r="AB161" s="8"/>
      <c r="AC161" s="18">
        <f t="shared" si="14"/>
        <v>1.2169751616662694</v>
      </c>
      <c r="AD161" s="18">
        <f t="shared" si="15"/>
        <v>0.99191217351458638</v>
      </c>
      <c r="AE161" s="20">
        <f t="shared" si="16"/>
        <v>-0.22506298815168302</v>
      </c>
      <c r="AF161" s="8"/>
      <c r="AH161" s="19" t="s">
        <v>874</v>
      </c>
      <c r="AI161">
        <v>40.83</v>
      </c>
      <c r="AJ161">
        <v>82.05</v>
      </c>
    </row>
    <row r="162" spans="1:36">
      <c r="A162" s="2" t="s">
        <v>926</v>
      </c>
      <c r="B162" s="1" t="s">
        <v>800</v>
      </c>
      <c r="C162" s="1" t="s">
        <v>927</v>
      </c>
      <c r="D162" s="3">
        <v>7</v>
      </c>
      <c r="E162" s="3">
        <v>4</v>
      </c>
      <c r="F162" s="3">
        <v>5</v>
      </c>
      <c r="G162" s="4">
        <v>40.700000000000003</v>
      </c>
      <c r="H162" s="3">
        <v>141</v>
      </c>
      <c r="I162" s="4">
        <v>81.400000000000006</v>
      </c>
      <c r="J162" s="3">
        <v>61</v>
      </c>
      <c r="K162" s="21">
        <f>SUMIF(AH$7:AH$3200,A162,AI$7:AI$3200)+SUMIF(AH$7:AH$3200,VALUE(A162),AI$7:AI$3200)</f>
        <v>39.5</v>
      </c>
      <c r="L162" s="8">
        <f>SUMIF(AH$7:AH$3200,A162,AJ$7:AJ$3200)+SUMIF(AH$7:AH$3200,VALUE(A162),AJ$7:AJ$3200)</f>
        <v>81.53</v>
      </c>
      <c r="M162" s="3">
        <v>9</v>
      </c>
      <c r="N162" s="5">
        <v>0.79</v>
      </c>
      <c r="O162" s="6">
        <v>4.375</v>
      </c>
      <c r="P162" s="7">
        <v>0.64851000000000003</v>
      </c>
      <c r="Q162" s="7">
        <v>-0.31637999999999999</v>
      </c>
      <c r="R162" s="7">
        <v>-0.81669000000000003</v>
      </c>
      <c r="S162" s="7">
        <v>-0.34272999999999998</v>
      </c>
      <c r="T162" s="7">
        <v>1.8669999999999999E-2</v>
      </c>
      <c r="U162" s="8">
        <v>-3.5229999999999997E-2</v>
      </c>
      <c r="V162">
        <f>(G162-G$1)/G$2</f>
        <v>0.64765691714875939</v>
      </c>
      <c r="W162">
        <f>((65.293683+0.320947*G162) - I162)/3.708847</f>
        <v>-0.82067933781037805</v>
      </c>
      <c r="X162">
        <f t="shared" si="12"/>
        <v>0.54145160771146639</v>
      </c>
      <c r="Y162">
        <f t="shared" si="13"/>
        <v>-0.95957328517460982</v>
      </c>
      <c r="Z162" s="5">
        <v>-0.84</v>
      </c>
      <c r="AA162" s="8">
        <v>3</v>
      </c>
      <c r="AB162" s="8"/>
      <c r="AC162" s="18">
        <f t="shared" si="14"/>
        <v>-0.84869242066161865</v>
      </c>
      <c r="AD162" s="18">
        <f t="shared" si="15"/>
        <v>-1.0937916774631435</v>
      </c>
      <c r="AE162" s="20">
        <f t="shared" si="16"/>
        <v>-0.24509925680152489</v>
      </c>
      <c r="AF162" s="8"/>
      <c r="AH162" s="19" t="s">
        <v>876</v>
      </c>
      <c r="AI162">
        <v>36.01</v>
      </c>
      <c r="AJ162">
        <v>77.78</v>
      </c>
    </row>
    <row r="163" spans="1:36">
      <c r="A163" s="2" t="s">
        <v>928</v>
      </c>
      <c r="B163" s="1" t="s">
        <v>800</v>
      </c>
      <c r="C163" s="1" t="s">
        <v>929</v>
      </c>
      <c r="D163" s="3">
        <v>7</v>
      </c>
      <c r="E163" s="3">
        <v>7</v>
      </c>
      <c r="F163" s="3">
        <v>8</v>
      </c>
      <c r="G163" s="4">
        <v>40.799999999999997</v>
      </c>
      <c r="H163" s="3">
        <v>146</v>
      </c>
      <c r="I163" s="4">
        <v>81</v>
      </c>
      <c r="J163" s="3">
        <v>60</v>
      </c>
      <c r="K163" s="21">
        <f>SUMIF(AH$7:AH$3200,A163,AI$7:AI$3200)+SUMIF(AH$7:AH$3200,VALUE(A163),AI$7:AI$3200)</f>
        <v>39.81</v>
      </c>
      <c r="L163" s="8">
        <f>SUMIF(AH$7:AH$3200,A163,AJ$7:AJ$3200)+SUMIF(AH$7:AH$3200,VALUE(A163),AJ$7:AJ$3200)</f>
        <v>81.61</v>
      </c>
      <c r="M163" s="3">
        <v>1</v>
      </c>
      <c r="N163" s="5">
        <v>1.26</v>
      </c>
      <c r="O163" s="6">
        <v>4.8369999999999997</v>
      </c>
      <c r="P163" s="7">
        <v>0.65678000000000003</v>
      </c>
      <c r="Q163" s="7">
        <v>-0.16583000000000001</v>
      </c>
      <c r="R163" s="7">
        <v>-0.70052999999999999</v>
      </c>
      <c r="S163" s="7">
        <v>-0.27427000000000001</v>
      </c>
      <c r="T163" s="7">
        <v>-1.1946600000000001</v>
      </c>
      <c r="U163" s="8">
        <v>0.20932999999999999</v>
      </c>
      <c r="V163">
        <f>(G163-G$1)/G$2</f>
        <v>0.65597125480324636</v>
      </c>
      <c r="W163">
        <f>((65.293683+0.320947*G163) - I163)/3.708847</f>
        <v>-0.7041755564465183</v>
      </c>
      <c r="X163">
        <f t="shared" si="12"/>
        <v>0.5692107575087294</v>
      </c>
      <c r="Y163">
        <f t="shared" si="13"/>
        <v>-0.95431732018063875</v>
      </c>
      <c r="Z163" s="5">
        <v>-1.47</v>
      </c>
      <c r="AA163" s="8">
        <v>3</v>
      </c>
      <c r="AB163" s="8"/>
      <c r="AC163" s="18">
        <f t="shared" si="14"/>
        <v>-1.473634301643272</v>
      </c>
      <c r="AD163" s="18">
        <f t="shared" si="15"/>
        <v>-1.8105365626719094</v>
      </c>
      <c r="AE163" s="20">
        <f t="shared" si="16"/>
        <v>-0.33690226102863741</v>
      </c>
      <c r="AF163" s="8"/>
      <c r="AH163" s="19" t="s">
        <v>877</v>
      </c>
      <c r="AI163">
        <v>35.79</v>
      </c>
      <c r="AJ163">
        <v>79.09</v>
      </c>
    </row>
    <row r="164" spans="1:36">
      <c r="A164" s="2" t="s">
        <v>930</v>
      </c>
      <c r="B164" s="1" t="s">
        <v>800</v>
      </c>
      <c r="C164" s="1" t="s">
        <v>931</v>
      </c>
      <c r="D164" s="3">
        <v>7</v>
      </c>
      <c r="E164" s="3">
        <v>7</v>
      </c>
      <c r="F164" s="3">
        <v>8</v>
      </c>
      <c r="G164" s="4">
        <v>40.799999999999997</v>
      </c>
      <c r="H164" s="3">
        <v>150</v>
      </c>
      <c r="I164" s="4">
        <v>81.8</v>
      </c>
      <c r="J164" s="3">
        <v>51</v>
      </c>
      <c r="K164" s="21">
        <f>SUMIF(AH$7:AH$3200,A164,AI$7:AI$3200)+SUMIF(AH$7:AH$3200,VALUE(A164),AI$7:AI$3200)</f>
        <v>40.15</v>
      </c>
      <c r="L164" s="8">
        <f>SUMIF(AH$7:AH$3200,A164,AJ$7:AJ$3200)+SUMIF(AH$7:AH$3200,VALUE(A164),AJ$7:AJ$3200)</f>
        <v>81.599999999999994</v>
      </c>
      <c r="M164" s="3">
        <v>16</v>
      </c>
      <c r="N164" s="5">
        <v>2.21</v>
      </c>
      <c r="O164" s="6">
        <v>5.4</v>
      </c>
      <c r="P164" s="7">
        <v>0.65678000000000003</v>
      </c>
      <c r="Q164" s="7">
        <v>-4.5400000000000003E-2</v>
      </c>
      <c r="R164" s="7">
        <v>-0.91563000000000005</v>
      </c>
      <c r="S164" s="7">
        <v>0.34183999999999998</v>
      </c>
      <c r="T164" s="7">
        <v>1.0803499999999999</v>
      </c>
      <c r="U164" s="8">
        <v>0.50717999999999996</v>
      </c>
      <c r="V164">
        <f>(G164-G$1)/G$2</f>
        <v>0.65597125480324636</v>
      </c>
      <c r="W164">
        <f>((65.293683+0.320947*G164) - I164)/3.708847</f>
        <v>-0.91987601537620645</v>
      </c>
      <c r="X164">
        <f t="shared" si="12"/>
        <v>0.59965627664121091</v>
      </c>
      <c r="Y164">
        <f t="shared" si="13"/>
        <v>-0.92219898798737154</v>
      </c>
      <c r="Z164" s="5">
        <v>1.63</v>
      </c>
      <c r="AA164" s="8">
        <v>4</v>
      </c>
      <c r="AB164" s="8"/>
      <c r="AC164" s="18">
        <f t="shared" si="14"/>
        <v>1.6200652394270398</v>
      </c>
      <c r="AD164" s="18">
        <f t="shared" si="15"/>
        <v>1.5614272886538392</v>
      </c>
      <c r="AE164" s="20">
        <f t="shared" si="16"/>
        <v>-5.8637950773200664E-2</v>
      </c>
      <c r="AF164" s="8"/>
      <c r="AH164" s="19" t="s">
        <v>878</v>
      </c>
      <c r="AI164">
        <v>44.88</v>
      </c>
      <c r="AJ164">
        <v>83</v>
      </c>
    </row>
    <row r="165" spans="1:36">
      <c r="A165" s="2" t="s">
        <v>932</v>
      </c>
      <c r="B165" s="1" t="s">
        <v>933</v>
      </c>
      <c r="C165" s="1" t="s">
        <v>934</v>
      </c>
      <c r="D165" s="3">
        <v>9</v>
      </c>
      <c r="E165" s="3">
        <v>0</v>
      </c>
      <c r="F165" s="3">
        <v>1</v>
      </c>
      <c r="G165" s="4">
        <v>45.6</v>
      </c>
      <c r="H165" s="3">
        <v>171</v>
      </c>
      <c r="I165" s="4">
        <v>71.3</v>
      </c>
      <c r="J165" s="3">
        <v>74</v>
      </c>
      <c r="K165" s="21">
        <f>SUMIF(AH$7:AH$3200,A165,AI$7:AI$3200)+SUMIF(AH$7:AH$3200,VALUE(A165),AI$7:AI$3200)</f>
        <v>49.61</v>
      </c>
      <c r="L165" s="8">
        <f>SUMIF(AH$7:AH$3200,A165,AJ$7:AJ$3200)+SUMIF(AH$7:AH$3200,VALUE(A165),AJ$7:AJ$3200)</f>
        <v>71.45</v>
      </c>
      <c r="M165" s="3">
        <v>16</v>
      </c>
      <c r="N165" s="5">
        <v>10.199999999999999</v>
      </c>
      <c r="O165" s="6">
        <v>6.9269999999999996</v>
      </c>
      <c r="P165" s="7">
        <v>1.0538700000000001</v>
      </c>
      <c r="Q165" s="7">
        <v>0.58689000000000002</v>
      </c>
      <c r="R165" s="7">
        <v>2.3210299999999999</v>
      </c>
      <c r="S165" s="7">
        <v>-1.2326699999999999</v>
      </c>
      <c r="T165" s="7">
        <v>1.0803499999999999</v>
      </c>
      <c r="U165" s="8">
        <v>1.31595</v>
      </c>
      <c r="V165">
        <f>(G165-G$1)/G$2</f>
        <v>1.0550594622186424</v>
      </c>
      <c r="W165">
        <f>((65.293683+0.320947*G165) - I165)/3.708847</f>
        <v>2.3265629992286025</v>
      </c>
      <c r="X165">
        <f t="shared" si="12"/>
        <v>1.4467580736802632</v>
      </c>
      <c r="Y165">
        <f t="shared" si="13"/>
        <v>2.6331265943297208</v>
      </c>
      <c r="Z165" s="5">
        <v>5.13</v>
      </c>
      <c r="AA165" s="8">
        <v>6</v>
      </c>
      <c r="AB165" s="8"/>
      <c r="AC165" s="18">
        <f t="shared" si="14"/>
        <v>5.1321424614472448</v>
      </c>
      <c r="AD165" s="18">
        <f t="shared" si="15"/>
        <v>5.8304046680099848</v>
      </c>
      <c r="AE165" s="20">
        <f t="shared" si="16"/>
        <v>0.69826220656273996</v>
      </c>
      <c r="AF165" s="8"/>
      <c r="AH165" s="19" t="s">
        <v>880</v>
      </c>
      <c r="AI165">
        <v>38.97</v>
      </c>
      <c r="AJ165">
        <v>81.209999999999994</v>
      </c>
    </row>
    <row r="166" spans="1:36">
      <c r="A166" s="2" t="s">
        <v>935</v>
      </c>
      <c r="B166" s="1" t="s">
        <v>933</v>
      </c>
      <c r="C166" s="1" t="s">
        <v>936</v>
      </c>
      <c r="D166" s="3">
        <v>9</v>
      </c>
      <c r="E166" s="3">
        <v>9</v>
      </c>
      <c r="F166" s="3">
        <v>9</v>
      </c>
      <c r="G166" s="4">
        <v>32.799999999999997</v>
      </c>
      <c r="H166" s="3">
        <v>200</v>
      </c>
      <c r="I166" s="4">
        <v>69.3</v>
      </c>
      <c r="J166" s="3">
        <v>19</v>
      </c>
      <c r="K166" s="21">
        <f>SUMIF(AH$7:AH$3200,A166,AI$7:AI$3200)+SUMIF(AH$7:AH$3200,VALUE(A166),AI$7:AI$3200)</f>
        <v>33.21</v>
      </c>
      <c r="L166" s="8">
        <f>SUMIF(AH$7:AH$3200,A166,AJ$7:AJ$3200)+SUMIF(AH$7:AH$3200,VALUE(A166),AJ$7:AJ$3200)</f>
        <v>63.23</v>
      </c>
      <c r="M166" s="3">
        <v>21</v>
      </c>
      <c r="N166" s="5">
        <v>0.61</v>
      </c>
      <c r="O166" s="6">
        <v>4.1189999999999998</v>
      </c>
      <c r="P166" s="7">
        <v>-5.0200000000000002E-3</v>
      </c>
      <c r="Q166" s="7">
        <v>1.4600500000000001</v>
      </c>
      <c r="R166" s="7">
        <v>1.7563200000000001</v>
      </c>
      <c r="S166" s="7">
        <v>2.53247</v>
      </c>
      <c r="T166" s="7">
        <v>1.8386800000000001</v>
      </c>
      <c r="U166" s="8">
        <v>-0.17076</v>
      </c>
      <c r="V166">
        <f>(G166-G$1)/G$2</f>
        <v>-9.1757575557465422E-3</v>
      </c>
      <c r="W166">
        <f>((65.293683+0.320947*G166) - I166)/3.708847</f>
        <v>1.7581595034791138</v>
      </c>
      <c r="X166">
        <f t="shared" si="12"/>
        <v>-2.1790496239446688E-2</v>
      </c>
      <c r="Y166">
        <f t="shared" si="13"/>
        <v>3.4302662983940855</v>
      </c>
      <c r="Z166" s="5">
        <v>7.41</v>
      </c>
      <c r="AA166" s="8">
        <v>7</v>
      </c>
      <c r="AB166" s="8"/>
      <c r="AC166" s="18">
        <f t="shared" si="14"/>
        <v>7.4094237459233678</v>
      </c>
      <c r="AD166" s="18">
        <f t="shared" si="15"/>
        <v>9.0689158021546401</v>
      </c>
      <c r="AE166" s="20">
        <f t="shared" si="16"/>
        <v>1.6594920562312723</v>
      </c>
      <c r="AF166" s="8"/>
      <c r="AH166" s="19" t="s">
        <v>882</v>
      </c>
      <c r="AI166">
        <v>41.31</v>
      </c>
      <c r="AJ166">
        <v>81.760000000000005</v>
      </c>
    </row>
    <row r="167" spans="1:36">
      <c r="A167" s="2" t="s">
        <v>937</v>
      </c>
      <c r="B167" s="1" t="s">
        <v>933</v>
      </c>
      <c r="C167" s="1" t="s">
        <v>938</v>
      </c>
      <c r="D167" s="3">
        <v>9</v>
      </c>
      <c r="E167" s="3">
        <v>6</v>
      </c>
      <c r="F167" s="3">
        <v>4</v>
      </c>
      <c r="G167" s="4">
        <v>45.8</v>
      </c>
      <c r="H167" s="3">
        <v>185</v>
      </c>
      <c r="I167" s="4">
        <v>77.400000000000006</v>
      </c>
      <c r="J167" s="3">
        <v>22</v>
      </c>
      <c r="K167" s="21">
        <f>SUMIF(AH$7:AH$3200,A167,AI$7:AI$3200)+SUMIF(AH$7:AH$3200,VALUE(A167),AI$7:AI$3200)</f>
        <v>45.72</v>
      </c>
      <c r="L167" s="8">
        <f>SUMIF(AH$7:AH$3200,A167,AJ$7:AJ$3200)+SUMIF(AH$7:AH$3200,VALUE(A167),AJ$7:AJ$3200)</f>
        <v>76.849999999999994</v>
      </c>
      <c r="M167" s="3">
        <v>20</v>
      </c>
      <c r="N167" s="5">
        <v>1.94</v>
      </c>
      <c r="O167" s="6">
        <v>5.266</v>
      </c>
      <c r="P167" s="7">
        <v>1.0704100000000001</v>
      </c>
      <c r="Q167" s="7">
        <v>1.0084200000000001</v>
      </c>
      <c r="R167" s="7">
        <v>0.69808999999999999</v>
      </c>
      <c r="S167" s="7">
        <v>2.3270900000000001</v>
      </c>
      <c r="T167" s="7">
        <v>1.68702</v>
      </c>
      <c r="U167" s="8">
        <v>0.43643999999999999</v>
      </c>
      <c r="V167">
        <f>(G167-G$1)/G$2</f>
        <v>1.0716881375276168</v>
      </c>
      <c r="W167">
        <f>((65.293683+0.320947*G167) - I167)/3.708847</f>
        <v>0.69915410368774977</v>
      </c>
      <c r="X167">
        <f t="shared" si="12"/>
        <v>1.0984255165468686</v>
      </c>
      <c r="Y167">
        <f t="shared" si="13"/>
        <v>0.8405253276827036</v>
      </c>
      <c r="Z167" s="5">
        <v>7.23</v>
      </c>
      <c r="AA167" s="8">
        <v>7</v>
      </c>
      <c r="AB167" s="8"/>
      <c r="AC167" s="18">
        <f t="shared" si="14"/>
        <v>7.2298122412153676</v>
      </c>
      <c r="AD167" s="18">
        <f t="shared" si="15"/>
        <v>7.3979208442295734</v>
      </c>
      <c r="AE167" s="20">
        <f t="shared" si="16"/>
        <v>0.16810860301420583</v>
      </c>
      <c r="AF167" s="8"/>
      <c r="AH167" s="19" t="s">
        <v>883</v>
      </c>
      <c r="AI167">
        <v>40.54</v>
      </c>
      <c r="AJ167">
        <v>80.62</v>
      </c>
    </row>
    <row r="168" spans="1:36">
      <c r="A168" s="2" t="s">
        <v>939</v>
      </c>
      <c r="B168" s="1" t="s">
        <v>933</v>
      </c>
      <c r="C168" s="1" t="s">
        <v>940</v>
      </c>
      <c r="D168" s="3">
        <v>9</v>
      </c>
      <c r="E168" s="3">
        <v>3</v>
      </c>
      <c r="F168" s="3">
        <v>2</v>
      </c>
      <c r="G168" s="4">
        <v>45.2</v>
      </c>
      <c r="H168" s="3">
        <v>137</v>
      </c>
      <c r="I168" s="4">
        <v>78.3</v>
      </c>
      <c r="J168" s="3">
        <v>28</v>
      </c>
      <c r="K168" s="21">
        <f>SUMIF(AH$7:AH$3200,A168,AI$7:AI$3200)+SUMIF(AH$7:AH$3200,VALUE(A168),AI$7:AI$3200)</f>
        <v>46.97</v>
      </c>
      <c r="L168" s="8">
        <f>SUMIF(AH$7:AH$3200,A168,AJ$7:AJ$3200)+SUMIF(AH$7:AH$3200,VALUE(A168),AJ$7:AJ$3200)</f>
        <v>78.47</v>
      </c>
      <c r="M168" s="3">
        <v>20</v>
      </c>
      <c r="N168" s="5">
        <v>2.2400000000000002</v>
      </c>
      <c r="O168" s="6">
        <v>5.4130000000000003</v>
      </c>
      <c r="P168" s="7">
        <v>1.02078</v>
      </c>
      <c r="Q168" s="7">
        <v>-0.43681999999999999</v>
      </c>
      <c r="R168" s="7">
        <v>0.40442</v>
      </c>
      <c r="S168" s="7">
        <v>1.91635</v>
      </c>
      <c r="T168" s="7">
        <v>1.68702</v>
      </c>
      <c r="U168" s="8">
        <v>0.51427999999999996</v>
      </c>
      <c r="V168">
        <f>(G168-G$1)/G$2</f>
        <v>1.0218021116006928</v>
      </c>
      <c r="W168">
        <f>((65.293683+0.320947*G168) - I168)/3.708847</f>
        <v>0.40456977599777277</v>
      </c>
      <c r="X168">
        <f t="shared" si="12"/>
        <v>1.2103575721809927</v>
      </c>
      <c r="Y168">
        <f t="shared" si="13"/>
        <v>0.51190129708774967</v>
      </c>
      <c r="Z168" s="5">
        <v>5.1100000000000003</v>
      </c>
      <c r="AA168" s="8">
        <v>6</v>
      </c>
      <c r="AB168" s="8"/>
      <c r="AC168" s="18">
        <f t="shared" si="14"/>
        <v>5.1072018875984657</v>
      </c>
      <c r="AD168" s="18">
        <f t="shared" si="15"/>
        <v>5.4030888692687427</v>
      </c>
      <c r="AE168" s="20">
        <f t="shared" si="16"/>
        <v>0.29588698167027694</v>
      </c>
      <c r="AF168" s="8"/>
      <c r="AH168" s="19" t="s">
        <v>884</v>
      </c>
      <c r="AI168">
        <v>42.88</v>
      </c>
      <c r="AJ168">
        <v>81.77</v>
      </c>
    </row>
    <row r="169" spans="1:36">
      <c r="A169" s="2" t="s">
        <v>941</v>
      </c>
      <c r="B169" s="1" t="s">
        <v>933</v>
      </c>
      <c r="C169" s="1" t="s">
        <v>942</v>
      </c>
      <c r="D169" s="3">
        <v>9</v>
      </c>
      <c r="E169" s="3">
        <v>6</v>
      </c>
      <c r="F169" s="3">
        <v>6</v>
      </c>
      <c r="G169" s="4">
        <v>36.799999999999997</v>
      </c>
      <c r="H169" s="3">
        <v>185</v>
      </c>
      <c r="I169" s="4">
        <v>67.5</v>
      </c>
      <c r="J169" s="3">
        <v>22</v>
      </c>
      <c r="K169" s="21">
        <f>SUMIF(AH$7:AH$3200,A169,AI$7:AI$3200)+SUMIF(AH$7:AH$3200,VALUE(A169),AI$7:AI$3200)</f>
        <v>46.04</v>
      </c>
      <c r="L169" s="8">
        <f>SUMIF(AH$7:AH$3200,A169,AJ$7:AJ$3200)+SUMIF(AH$7:AH$3200,VALUE(A169),AJ$7:AJ$3200)</f>
        <v>77.260000000000005</v>
      </c>
      <c r="M169" s="3">
        <v>20</v>
      </c>
      <c r="N169" s="5">
        <v>1.61</v>
      </c>
      <c r="O169" s="6">
        <v>5.0839999999999996</v>
      </c>
      <c r="P169" s="7">
        <v>0.32588</v>
      </c>
      <c r="Q169" s="7">
        <v>1.0084200000000001</v>
      </c>
      <c r="R169" s="7">
        <v>2.5848200000000001</v>
      </c>
      <c r="S169" s="7">
        <v>2.3270900000000001</v>
      </c>
      <c r="T169" s="7">
        <v>1.68702</v>
      </c>
      <c r="U169" s="8">
        <v>0.34021000000000001</v>
      </c>
      <c r="V169">
        <f>(G169-G$1)/G$2</f>
        <v>0.32339774862374987</v>
      </c>
      <c r="W169">
        <f>((65.293683+0.320947*G169) - I169)/3.708847</f>
        <v>2.5896276120314479</v>
      </c>
      <c r="X169">
        <f t="shared" si="12"/>
        <v>1.1270801227892044</v>
      </c>
      <c r="Y169">
        <f t="shared" si="13"/>
        <v>0.75767020855807643</v>
      </c>
      <c r="Z169" s="5">
        <v>8.27</v>
      </c>
      <c r="AA169" s="8">
        <v>7</v>
      </c>
      <c r="AB169" s="8"/>
      <c r="AC169" s="18">
        <f t="shared" si="14"/>
        <v>8.2757653606551997</v>
      </c>
      <c r="AD169" s="18">
        <f t="shared" si="15"/>
        <v>7.2474903313472803</v>
      </c>
      <c r="AE169" s="20">
        <f t="shared" si="16"/>
        <v>-1.0282750293079195</v>
      </c>
      <c r="AF169" s="8"/>
      <c r="AH169" s="19" t="s">
        <v>886</v>
      </c>
      <c r="AI169">
        <v>35.82</v>
      </c>
      <c r="AJ169">
        <v>77.569999999999993</v>
      </c>
    </row>
    <row r="170" spans="1:36">
      <c r="A170" s="2" t="s">
        <v>943</v>
      </c>
      <c r="B170" s="1" t="s">
        <v>933</v>
      </c>
      <c r="C170" s="1" t="s">
        <v>944</v>
      </c>
      <c r="D170" s="3">
        <v>9</v>
      </c>
      <c r="E170" s="3">
        <v>6</v>
      </c>
      <c r="F170" s="3">
        <v>4</v>
      </c>
      <c r="G170" s="4">
        <v>44.7</v>
      </c>
      <c r="H170" s="3">
        <v>137</v>
      </c>
      <c r="I170" s="4">
        <v>77.8</v>
      </c>
      <c r="J170" s="3">
        <v>28</v>
      </c>
      <c r="K170" s="21">
        <f>SUMIF(AH$7:AH$3200,A170,AI$7:AI$3200)+SUMIF(AH$7:AH$3200,VALUE(A170),AI$7:AI$3200)</f>
        <v>47.87</v>
      </c>
      <c r="L170" s="8">
        <f>SUMIF(AH$7:AH$3200,A170,AJ$7:AJ$3200)+SUMIF(AH$7:AH$3200,VALUE(A170),AJ$7:AJ$3200)</f>
        <v>79.56</v>
      </c>
      <c r="M170" s="3">
        <v>20</v>
      </c>
      <c r="N170" s="5">
        <v>0.48</v>
      </c>
      <c r="O170" s="6">
        <v>3.871</v>
      </c>
      <c r="P170" s="7">
        <v>0.97941</v>
      </c>
      <c r="Q170" s="7">
        <v>-0.43681999999999999</v>
      </c>
      <c r="R170" s="7">
        <v>0.49580000000000002</v>
      </c>
      <c r="S170" s="7">
        <v>1.91635</v>
      </c>
      <c r="T170" s="7">
        <v>1.68702</v>
      </c>
      <c r="U170" s="8">
        <v>-0.30187999999999998</v>
      </c>
      <c r="V170">
        <f>(G170-G$1)/G$2</f>
        <v>0.98023042332825583</v>
      </c>
      <c r="W170">
        <f>((65.293683+0.320947*G170) - I170)/3.708847</f>
        <v>0.49611480333375907</v>
      </c>
      <c r="X170">
        <f t="shared" si="12"/>
        <v>1.2909486522375622</v>
      </c>
      <c r="Y170">
        <f t="shared" si="13"/>
        <v>0.29589138888716454</v>
      </c>
      <c r="Z170" s="5">
        <v>4.34</v>
      </c>
      <c r="AA170" s="8">
        <v>5</v>
      </c>
      <c r="AB170" s="8"/>
      <c r="AC170" s="18">
        <f t="shared" si="14"/>
        <v>4.341015226662015</v>
      </c>
      <c r="AD170" s="18">
        <f t="shared" si="15"/>
        <v>4.4515100411247266</v>
      </c>
      <c r="AE170" s="20">
        <f t="shared" si="16"/>
        <v>0.11049481446271159</v>
      </c>
      <c r="AF170" s="8"/>
      <c r="AH170" s="19" t="s">
        <v>888</v>
      </c>
      <c r="AI170">
        <v>43.13</v>
      </c>
      <c r="AJ170">
        <v>81.650000000000006</v>
      </c>
    </row>
    <row r="171" spans="1:36">
      <c r="A171" s="2" t="s">
        <v>945</v>
      </c>
      <c r="B171" s="1" t="s">
        <v>933</v>
      </c>
      <c r="C171" s="1" t="s">
        <v>946</v>
      </c>
      <c r="D171" s="3">
        <v>9</v>
      </c>
      <c r="E171" s="3">
        <v>0</v>
      </c>
      <c r="F171" s="3">
        <v>1</v>
      </c>
      <c r="G171" s="4">
        <v>49.3</v>
      </c>
      <c r="H171" s="3">
        <v>171</v>
      </c>
      <c r="I171" s="4">
        <v>61.6</v>
      </c>
      <c r="J171" s="3">
        <v>74</v>
      </c>
      <c r="K171" s="21">
        <f>SUMIF(AH$7:AH$3200,A171,AI$7:AI$3200)+SUMIF(AH$7:AH$3200,VALUE(A171),AI$7:AI$3200)</f>
        <v>49.28</v>
      </c>
      <c r="L171" s="8">
        <f>SUMIF(AH$7:AH$3200,A171,AJ$7:AJ$3200)+SUMIF(AH$7:AH$3200,VALUE(A171),AJ$7:AJ$3200)</f>
        <v>72.89</v>
      </c>
      <c r="M171" s="3">
        <v>16</v>
      </c>
      <c r="N171" s="5">
        <v>10.210000000000001</v>
      </c>
      <c r="O171" s="6">
        <v>6.9279999999999999</v>
      </c>
      <c r="P171" s="7">
        <v>1.35995</v>
      </c>
      <c r="Q171" s="7">
        <v>0.58689000000000002</v>
      </c>
      <c r="R171" s="7">
        <v>5.2478499999999997</v>
      </c>
      <c r="S171" s="7">
        <v>-1.2326699999999999</v>
      </c>
      <c r="T171" s="7">
        <v>1.0803499999999999</v>
      </c>
      <c r="U171" s="8">
        <v>1.3164499999999999</v>
      </c>
      <c r="V171">
        <f>(G171-G$1)/G$2</f>
        <v>1.3626899554346763</v>
      </c>
      <c r="W171">
        <f>((65.293683+0.320947*G171) - I171)/3.708847</f>
        <v>5.2621124840145725</v>
      </c>
      <c r="X171">
        <f t="shared" si="12"/>
        <v>1.4172080109928546</v>
      </c>
      <c r="Y171">
        <f t="shared" si="13"/>
        <v>2.2163090469895383</v>
      </c>
      <c r="Z171" s="5">
        <v>8.36</v>
      </c>
      <c r="AA171" s="8">
        <v>7</v>
      </c>
      <c r="AB171" s="8"/>
      <c r="AC171" s="18">
        <f t="shared" si="14"/>
        <v>8.3758224394492498</v>
      </c>
      <c r="AD171" s="18">
        <f t="shared" si="15"/>
        <v>5.384537057982393</v>
      </c>
      <c r="AE171" s="20">
        <f t="shared" si="16"/>
        <v>-2.9912853814668567</v>
      </c>
      <c r="AF171" s="8"/>
      <c r="AH171" s="19" t="s">
        <v>890</v>
      </c>
      <c r="AI171">
        <v>40.36</v>
      </c>
      <c r="AJ171">
        <v>81.91</v>
      </c>
    </row>
    <row r="172" spans="1:36">
      <c r="A172" s="2" t="s">
        <v>947</v>
      </c>
      <c r="B172" s="1" t="s">
        <v>933</v>
      </c>
      <c r="C172" s="1" t="s">
        <v>948</v>
      </c>
      <c r="D172" s="3">
        <v>9</v>
      </c>
      <c r="E172" s="3">
        <v>7</v>
      </c>
      <c r="F172" s="3">
        <v>8</v>
      </c>
      <c r="G172" s="4">
        <v>46.8</v>
      </c>
      <c r="H172" s="3">
        <v>168</v>
      </c>
      <c r="I172" s="4">
        <v>58.3</v>
      </c>
      <c r="J172" s="3">
        <v>60</v>
      </c>
      <c r="K172" s="21">
        <f>SUMIF(AH$7:AH$3200,A172,AI$7:AI$3200)+SUMIF(AH$7:AH$3200,VALUE(A172),AI$7:AI$3200)</f>
        <v>42.95</v>
      </c>
      <c r="L172" s="8">
        <f>SUMIF(AH$7:AH$3200,A172,AJ$7:AJ$3200)+SUMIF(AH$7:AH$3200,VALUE(A172),AJ$7:AJ$3200)</f>
        <v>68</v>
      </c>
      <c r="M172" s="3">
        <v>21</v>
      </c>
      <c r="N172" s="5">
        <v>18.05</v>
      </c>
      <c r="O172" s="6">
        <v>7.4980000000000002</v>
      </c>
      <c r="P172" s="7">
        <v>1.1531400000000001</v>
      </c>
      <c r="Q172" s="7">
        <v>0.49656</v>
      </c>
      <c r="R172" s="7">
        <v>5.9198199999999996</v>
      </c>
      <c r="S172" s="7">
        <v>-0.27427000000000001</v>
      </c>
      <c r="T172" s="7">
        <v>1.8386800000000001</v>
      </c>
      <c r="U172" s="8">
        <v>1.61805</v>
      </c>
      <c r="V172">
        <f>(G172-G$1)/G$2</f>
        <v>1.154831514072491</v>
      </c>
      <c r="W172">
        <f>((65.293683+0.320947*G172) - I172)/3.708847</f>
        <v>5.9355380796242061</v>
      </c>
      <c r="X172">
        <f t="shared" si="12"/>
        <v>0.85038408126164955</v>
      </c>
      <c r="Y172">
        <f t="shared" si="13"/>
        <v>2.9870082669897151</v>
      </c>
      <c r="Z172" s="5">
        <v>10.75</v>
      </c>
      <c r="AA172" s="8">
        <v>7</v>
      </c>
      <c r="AB172" s="8"/>
      <c r="AC172" s="18">
        <f t="shared" si="14"/>
        <v>10.769389593696697</v>
      </c>
      <c r="AD172" s="18">
        <f t="shared" si="15"/>
        <v>7.5164123482513645</v>
      </c>
      <c r="AE172" s="20">
        <f t="shared" si="16"/>
        <v>-3.252977245445333</v>
      </c>
      <c r="AF172" s="8"/>
      <c r="AH172" s="19" t="s">
        <v>891</v>
      </c>
      <c r="AI172">
        <v>41.89</v>
      </c>
      <c r="AJ172">
        <v>81.84</v>
      </c>
    </row>
    <row r="173" spans="1:36">
      <c r="A173" s="2" t="s">
        <v>949</v>
      </c>
      <c r="B173" s="1" t="s">
        <v>933</v>
      </c>
      <c r="C173" s="1" t="s">
        <v>950</v>
      </c>
      <c r="D173" s="3">
        <v>9</v>
      </c>
      <c r="E173" s="3">
        <v>1</v>
      </c>
      <c r="F173" s="3">
        <v>1</v>
      </c>
      <c r="G173" s="4">
        <v>40.4</v>
      </c>
      <c r="H173" s="3">
        <v>137</v>
      </c>
      <c r="I173" s="4">
        <v>73.5</v>
      </c>
      <c r="J173" s="3">
        <v>28</v>
      </c>
      <c r="K173" s="21">
        <f>SUMIF(AH$7:AH$3200,A173,AI$7:AI$3200)+SUMIF(AH$7:AH$3200,VALUE(A173),AI$7:AI$3200)</f>
        <v>42.58</v>
      </c>
      <c r="L173" s="8">
        <f>SUMIF(AH$7:AH$3200,A173,AJ$7:AJ$3200)+SUMIF(AH$7:AH$3200,VALUE(A173),AJ$7:AJ$3200)</f>
        <v>73.13</v>
      </c>
      <c r="M173" s="3">
        <v>21</v>
      </c>
      <c r="N173" s="5">
        <v>4.46</v>
      </c>
      <c r="O173" s="6">
        <v>6.0990000000000002</v>
      </c>
      <c r="P173" s="7">
        <v>0.62368999999999997</v>
      </c>
      <c r="Q173" s="7">
        <v>-0.43681999999999999</v>
      </c>
      <c r="R173" s="7">
        <v>1.28162</v>
      </c>
      <c r="S173" s="7">
        <v>1.91635</v>
      </c>
      <c r="T173" s="7">
        <v>1.8386800000000001</v>
      </c>
      <c r="U173" s="8">
        <v>0.87758000000000003</v>
      </c>
      <c r="V173">
        <f>(G173-G$1)/G$2</f>
        <v>0.62271390418529682</v>
      </c>
      <c r="W173">
        <f>((65.293683+0.320947*G173) - I173)/3.708847</f>
        <v>1.2834020384232638</v>
      </c>
      <c r="X173">
        <f t="shared" si="12"/>
        <v>0.81725219279394834</v>
      </c>
      <c r="Y173">
        <f t="shared" si="13"/>
        <v>1.5718109320767359</v>
      </c>
      <c r="Z173" s="5">
        <v>6.1</v>
      </c>
      <c r="AA173" s="8">
        <v>6</v>
      </c>
      <c r="AB173" s="8"/>
      <c r="AC173" s="18">
        <f t="shared" si="14"/>
        <v>6.1019059426085605</v>
      </c>
      <c r="AD173" s="18">
        <f t="shared" si="15"/>
        <v>6.5848531248706843</v>
      </c>
      <c r="AE173" s="20">
        <f t="shared" si="16"/>
        <v>0.48294718226212385</v>
      </c>
      <c r="AF173" s="8"/>
      <c r="AH173" s="19" t="s">
        <v>893</v>
      </c>
      <c r="AI173">
        <v>41.19</v>
      </c>
      <c r="AJ173">
        <v>81.08</v>
      </c>
    </row>
    <row r="174" spans="1:36">
      <c r="A174" s="2" t="s">
        <v>951</v>
      </c>
      <c r="B174" s="1" t="s">
        <v>933</v>
      </c>
      <c r="C174" s="1" t="s">
        <v>952</v>
      </c>
      <c r="D174" s="3">
        <v>9</v>
      </c>
      <c r="E174" s="3">
        <v>2</v>
      </c>
      <c r="F174" s="3">
        <v>2</v>
      </c>
      <c r="G174" s="4">
        <v>45.3</v>
      </c>
      <c r="H174" s="3">
        <v>185</v>
      </c>
      <c r="I174" s="4">
        <v>80.599999999999994</v>
      </c>
      <c r="J174" s="3">
        <v>22</v>
      </c>
      <c r="K174" s="21">
        <f>SUMIF(AH$7:AH$3200,A174,AI$7:AI$3200)+SUMIF(AH$7:AH$3200,VALUE(A174),AI$7:AI$3200)</f>
        <v>42.54</v>
      </c>
      <c r="L174" s="8">
        <f>SUMIF(AH$7:AH$3200,A174,AJ$7:AJ$3200)+SUMIF(AH$7:AH$3200,VALUE(A174),AJ$7:AJ$3200)</f>
        <v>75.239999999999995</v>
      </c>
      <c r="M174" s="3">
        <v>21</v>
      </c>
      <c r="N174" s="5">
        <v>0.91</v>
      </c>
      <c r="O174" s="6">
        <v>4.5090000000000003</v>
      </c>
      <c r="P174" s="7">
        <v>1.02905</v>
      </c>
      <c r="Q174" s="7">
        <v>1.0084200000000001</v>
      </c>
      <c r="R174" s="7">
        <v>-0.20538999999999999</v>
      </c>
      <c r="S174" s="7">
        <v>2.3270900000000001</v>
      </c>
      <c r="T174" s="7">
        <v>1.8386800000000001</v>
      </c>
      <c r="U174" s="8">
        <v>3.5950000000000003E-2</v>
      </c>
      <c r="V174">
        <f>(G174-G$1)/G$2</f>
        <v>1.0301164492551798</v>
      </c>
      <c r="W174">
        <f>((65.293683+0.320947*G174) - I174)/3.708847</f>
        <v>-0.20691549152607214</v>
      </c>
      <c r="X174">
        <f t="shared" si="12"/>
        <v>0.81367036701365647</v>
      </c>
      <c r="Y174">
        <f t="shared" si="13"/>
        <v>0.99943955089007441</v>
      </c>
      <c r="Z174" s="5">
        <v>6.03</v>
      </c>
      <c r="AA174" s="8">
        <v>6</v>
      </c>
      <c r="AB174" s="8"/>
      <c r="AC174" s="18">
        <f t="shared" si="14"/>
        <v>6.0333409577291075</v>
      </c>
      <c r="AD174" s="18">
        <f t="shared" si="15"/>
        <v>7.0232499179037307</v>
      </c>
      <c r="AE174" s="20">
        <f t="shared" si="16"/>
        <v>0.98990896017462315</v>
      </c>
      <c r="AF174" s="8"/>
      <c r="AH174" s="19" t="s">
        <v>894</v>
      </c>
      <c r="AI174">
        <v>39.049999999999997</v>
      </c>
      <c r="AJ174">
        <v>81.45</v>
      </c>
    </row>
    <row r="175" spans="1:36">
      <c r="A175" s="2" t="s">
        <v>953</v>
      </c>
      <c r="B175" s="1" t="s">
        <v>933</v>
      </c>
      <c r="C175" s="1" t="s">
        <v>954</v>
      </c>
      <c r="D175" s="3">
        <v>9</v>
      </c>
      <c r="E175" s="3">
        <v>6</v>
      </c>
      <c r="F175" s="3">
        <v>6</v>
      </c>
      <c r="G175" s="4">
        <v>43.7</v>
      </c>
      <c r="H175" s="3">
        <v>137</v>
      </c>
      <c r="I175" s="4">
        <v>78.900000000000006</v>
      </c>
      <c r="J175" s="3">
        <v>28</v>
      </c>
      <c r="K175" s="21">
        <f>SUMIF(AH$7:AH$3200,A175,AI$7:AI$3200)+SUMIF(AH$7:AH$3200,VALUE(A175),AI$7:AI$3200)</f>
        <v>47.14</v>
      </c>
      <c r="L175" s="8">
        <f>SUMIF(AH$7:AH$3200,A175,AJ$7:AJ$3200)+SUMIF(AH$7:AH$3200,VALUE(A175),AJ$7:AJ$3200)</f>
        <v>79.11</v>
      </c>
      <c r="M175" s="3">
        <v>21</v>
      </c>
      <c r="N175" s="5">
        <v>0.93</v>
      </c>
      <c r="O175" s="6">
        <v>4.5339999999999998</v>
      </c>
      <c r="P175" s="7">
        <v>0.89668999999999999</v>
      </c>
      <c r="Q175" s="7">
        <v>-0.43681999999999999</v>
      </c>
      <c r="R175" s="7">
        <v>0.1139</v>
      </c>
      <c r="S175" s="7">
        <v>1.91635</v>
      </c>
      <c r="T175" s="7">
        <v>1.8386800000000001</v>
      </c>
      <c r="U175" s="8">
        <v>4.897E-2</v>
      </c>
      <c r="V175">
        <f>(G175-G$1)/G$2</f>
        <v>0.89708704678338169</v>
      </c>
      <c r="W175">
        <f>((65.293683+0.320947*G175) - I175)/3.708847</f>
        <v>0.11299115331529988</v>
      </c>
      <c r="X175">
        <f t="shared" si="12"/>
        <v>1.2255803317472338</v>
      </c>
      <c r="Y175">
        <f t="shared" si="13"/>
        <v>0.35405196817232076</v>
      </c>
      <c r="Z175" s="5">
        <v>4.38</v>
      </c>
      <c r="AA175" s="8">
        <v>5</v>
      </c>
      <c r="AB175" s="8"/>
      <c r="AC175" s="18">
        <f t="shared" si="14"/>
        <v>4.3772582000986811</v>
      </c>
      <c r="AD175" s="18">
        <f t="shared" si="15"/>
        <v>4.9468122999195545</v>
      </c>
      <c r="AE175" s="20">
        <f t="shared" si="16"/>
        <v>0.56955409982087346</v>
      </c>
      <c r="AF175" s="8"/>
      <c r="AH175" s="19" t="s">
        <v>896</v>
      </c>
      <c r="AI175">
        <v>39.89</v>
      </c>
      <c r="AJ175">
        <v>79.47</v>
      </c>
    </row>
    <row r="176" spans="1:36">
      <c r="A176" s="2" t="s">
        <v>955</v>
      </c>
      <c r="B176" s="1" t="s">
        <v>933</v>
      </c>
      <c r="C176" s="1" t="s">
        <v>956</v>
      </c>
      <c r="D176" s="3">
        <v>9</v>
      </c>
      <c r="E176" s="3">
        <v>5</v>
      </c>
      <c r="F176" s="3">
        <v>7</v>
      </c>
      <c r="G176" s="4">
        <v>47.3</v>
      </c>
      <c r="H176" s="3">
        <v>168</v>
      </c>
      <c r="I176" s="4">
        <v>56.3</v>
      </c>
      <c r="J176" s="3">
        <v>60</v>
      </c>
      <c r="K176" s="21">
        <f>SUMIF(AH$7:AH$3200,A176,AI$7:AI$3200)+SUMIF(AH$7:AH$3200,VALUE(A176),AI$7:AI$3200)</f>
        <v>44.88</v>
      </c>
      <c r="L176" s="8">
        <f>SUMIF(AH$7:AH$3200,A176,AJ$7:AJ$3200)+SUMIF(AH$7:AH$3200,VALUE(A176),AJ$7:AJ$3200)</f>
        <v>68.430000000000007</v>
      </c>
      <c r="M176" s="3">
        <v>21</v>
      </c>
      <c r="N176" s="5">
        <v>11.84</v>
      </c>
      <c r="O176" s="6">
        <v>7.0759999999999996</v>
      </c>
      <c r="P176" s="7">
        <v>1.1944999999999999</v>
      </c>
      <c r="Q176" s="7">
        <v>0.49656</v>
      </c>
      <c r="R176" s="7">
        <v>6.5006399999999998</v>
      </c>
      <c r="S176" s="7">
        <v>-0.27427000000000001</v>
      </c>
      <c r="T176" s="7">
        <v>1.8386800000000001</v>
      </c>
      <c r="U176" s="8">
        <v>1.39483</v>
      </c>
      <c r="V176">
        <f>(G176-G$1)/G$2</f>
        <v>1.196403202344928</v>
      </c>
      <c r="W176">
        <f>((65.293683+0.320947*G176) - I176)/3.708847</f>
        <v>6.5180569864434972</v>
      </c>
      <c r="X176">
        <f t="shared" si="12"/>
        <v>1.0232071751607374</v>
      </c>
      <c r="Y176">
        <f t="shared" si="13"/>
        <v>3.0380828219659621</v>
      </c>
      <c r="Z176" s="5">
        <v>11.15</v>
      </c>
      <c r="AA176" s="8">
        <v>7</v>
      </c>
      <c r="AB176" s="8"/>
      <c r="AC176" s="18">
        <f t="shared" si="14"/>
        <v>11.170260188788427</v>
      </c>
      <c r="AD176" s="18">
        <f t="shared" si="15"/>
        <v>7.5170899971266989</v>
      </c>
      <c r="AE176" s="20">
        <f t="shared" si="16"/>
        <v>-3.6531701916617285</v>
      </c>
      <c r="AF176" s="8"/>
      <c r="AH176" s="19" t="s">
        <v>898</v>
      </c>
      <c r="AI176">
        <v>38.47</v>
      </c>
      <c r="AJ176">
        <v>80.489999999999995</v>
      </c>
    </row>
    <row r="177" spans="1:36">
      <c r="A177" s="2" t="s">
        <v>957</v>
      </c>
      <c r="B177" s="1" t="s">
        <v>933</v>
      </c>
      <c r="C177" s="1" t="s">
        <v>958</v>
      </c>
      <c r="D177" s="3">
        <v>9</v>
      </c>
      <c r="E177" s="3">
        <v>4</v>
      </c>
      <c r="F177" s="3">
        <v>3</v>
      </c>
      <c r="G177" s="4">
        <v>53.9</v>
      </c>
      <c r="H177" s="3">
        <v>258</v>
      </c>
      <c r="I177" s="4">
        <v>92</v>
      </c>
      <c r="J177" s="3">
        <v>18</v>
      </c>
      <c r="K177" s="21">
        <f>SUMIF(AH$7:AH$3200,A177,AI$7:AI$3200)+SUMIF(AH$7:AH$3200,VALUE(A177),AI$7:AI$3200)</f>
        <v>57.63</v>
      </c>
      <c r="L177" s="8">
        <f>SUMIF(AH$7:AH$3200,A177,AJ$7:AJ$3200)+SUMIF(AH$7:AH$3200,VALUE(A177),AJ$7:AJ$3200)</f>
        <v>94.48</v>
      </c>
      <c r="M177" s="3">
        <v>11</v>
      </c>
      <c r="N177" s="5">
        <v>6.85</v>
      </c>
      <c r="O177" s="6">
        <v>6.5289999999999999</v>
      </c>
      <c r="P177" s="7">
        <v>1.7404900000000001</v>
      </c>
      <c r="Q177" s="7">
        <v>3.2063700000000002</v>
      </c>
      <c r="R177" s="7">
        <v>-2.52989</v>
      </c>
      <c r="S177" s="7">
        <v>2.6009199999999999</v>
      </c>
      <c r="T177" s="7">
        <v>0.32201000000000002</v>
      </c>
      <c r="U177" s="8">
        <v>1.10527</v>
      </c>
      <c r="V177">
        <f>(G177-G$1)/G$2</f>
        <v>1.7451494875410973</v>
      </c>
      <c r="W177">
        <f>((65.293683+0.320947*G177) - I177)/3.708847</f>
        <v>-2.5364415679589922</v>
      </c>
      <c r="X177">
        <f t="shared" si="12"/>
        <v>2.1649141426288048</v>
      </c>
      <c r="Y177">
        <f t="shared" si="13"/>
        <v>-2.8823355048078305</v>
      </c>
      <c r="Z177" s="5">
        <v>6.45</v>
      </c>
      <c r="AA177" s="8">
        <v>6</v>
      </c>
      <c r="AB177" s="8"/>
      <c r="AC177" s="18">
        <f t="shared" si="14"/>
        <v>6.4432779195821048</v>
      </c>
      <c r="AD177" s="18">
        <f t="shared" si="15"/>
        <v>6.5171486378209735</v>
      </c>
      <c r="AE177" s="20">
        <f t="shared" si="16"/>
        <v>7.3870718238868704E-2</v>
      </c>
      <c r="AF177" s="8"/>
      <c r="AH177" s="19" t="s">
        <v>900</v>
      </c>
      <c r="AI177">
        <v>40.869999999999997</v>
      </c>
      <c r="AJ177">
        <v>81.8</v>
      </c>
    </row>
    <row r="178" spans="1:36">
      <c r="A178" s="2" t="s">
        <v>959</v>
      </c>
      <c r="B178" s="1" t="s">
        <v>933</v>
      </c>
      <c r="C178" s="1" t="s">
        <v>960</v>
      </c>
      <c r="D178" s="3">
        <v>9</v>
      </c>
      <c r="E178" s="3">
        <v>7</v>
      </c>
      <c r="F178" s="3">
        <v>8</v>
      </c>
      <c r="G178" s="4">
        <v>37.1</v>
      </c>
      <c r="H178" s="3">
        <v>258</v>
      </c>
      <c r="I178" s="4">
        <v>76.599999999999994</v>
      </c>
      <c r="J178" s="3">
        <v>18</v>
      </c>
      <c r="K178" s="21">
        <f>SUMIF(AH$7:AH$3200,A178,AI$7:AI$3200)+SUMIF(AH$7:AH$3200,VALUE(A178),AI$7:AI$3200)</f>
        <v>43.99</v>
      </c>
      <c r="L178" s="8">
        <f>SUMIF(AH$7:AH$3200,A178,AJ$7:AJ$3200)+SUMIF(AH$7:AH$3200,VALUE(A178),AJ$7:AJ$3200)</f>
        <v>83.77</v>
      </c>
      <c r="M178" s="3">
        <v>17</v>
      </c>
      <c r="N178" s="5">
        <v>0.35</v>
      </c>
      <c r="O178" s="6">
        <v>3.552</v>
      </c>
      <c r="P178" s="7">
        <v>0.35070000000000001</v>
      </c>
      <c r="Q178" s="7">
        <v>3.2063700000000002</v>
      </c>
      <c r="R178" s="7">
        <v>0.16386000000000001</v>
      </c>
      <c r="S178" s="7">
        <v>2.6009199999999999</v>
      </c>
      <c r="T178" s="7">
        <v>1.23201</v>
      </c>
      <c r="U178" s="8">
        <v>-0.47077000000000002</v>
      </c>
      <c r="V178">
        <f>(G178-G$1)/G$2</f>
        <v>0.3483407615872125</v>
      </c>
      <c r="W178">
        <f>((65.293683+0.320947*G178) - I178)/3.708847</f>
        <v>0.16199554740327923</v>
      </c>
      <c r="X178">
        <f t="shared" si="12"/>
        <v>0.94351155154924082</v>
      </c>
      <c r="Y178">
        <f t="shared" si="13"/>
        <v>-1.1749900899120391</v>
      </c>
      <c r="Z178" s="5">
        <v>7.08</v>
      </c>
      <c r="AA178" s="8">
        <v>7</v>
      </c>
      <c r="AB178" s="8"/>
      <c r="AC178" s="18">
        <f t="shared" si="14"/>
        <v>7.0788663089904924</v>
      </c>
      <c r="AD178" s="18">
        <f t="shared" si="15"/>
        <v>6.3370514616372011</v>
      </c>
      <c r="AE178" s="20">
        <f t="shared" si="16"/>
        <v>-0.74181484735329128</v>
      </c>
      <c r="AF178" s="8"/>
      <c r="AH178" s="19" t="s">
        <v>902</v>
      </c>
      <c r="AI178">
        <v>40.97</v>
      </c>
      <c r="AJ178">
        <v>82.09</v>
      </c>
    </row>
    <row r="179" spans="1:36">
      <c r="A179" s="2" t="s">
        <v>961</v>
      </c>
      <c r="B179" s="1" t="s">
        <v>933</v>
      </c>
      <c r="C179" s="1" t="s">
        <v>962</v>
      </c>
      <c r="D179" s="3">
        <v>9</v>
      </c>
      <c r="E179" s="3">
        <v>2</v>
      </c>
      <c r="F179" s="3">
        <v>2</v>
      </c>
      <c r="G179" s="4">
        <v>47.5</v>
      </c>
      <c r="H179" s="3">
        <v>185</v>
      </c>
      <c r="I179" s="4">
        <v>83.9</v>
      </c>
      <c r="J179" s="3">
        <v>22</v>
      </c>
      <c r="K179" s="21">
        <f>SUMIF(AH$7:AH$3200,A179,AI$7:AI$3200)+SUMIF(AH$7:AH$3200,VALUE(A179),AI$7:AI$3200)</f>
        <v>47.41</v>
      </c>
      <c r="L179" s="8">
        <f>SUMIF(AH$7:AH$3200,A179,AJ$7:AJ$3200)+SUMIF(AH$7:AH$3200,VALUE(A179),AJ$7:AJ$3200)</f>
        <v>82.19</v>
      </c>
      <c r="M179" s="3">
        <v>21</v>
      </c>
      <c r="N179" s="5">
        <v>0.25</v>
      </c>
      <c r="O179" s="6">
        <v>3.22</v>
      </c>
      <c r="P179" s="7">
        <v>1.2110399999999999</v>
      </c>
      <c r="Q179" s="7">
        <v>1.0084200000000001</v>
      </c>
      <c r="R179" s="7">
        <v>-0.9032</v>
      </c>
      <c r="S179" s="7">
        <v>2.3270900000000001</v>
      </c>
      <c r="T179" s="7">
        <v>1.8386800000000001</v>
      </c>
      <c r="U179" s="8">
        <v>-0.64649999999999996</v>
      </c>
      <c r="V179">
        <f>(G179-G$1)/G$2</f>
        <v>1.2130318776539031</v>
      </c>
      <c r="W179">
        <f>((65.293683+0.320947*G179) - I179)/3.708847</f>
        <v>-0.90630174283274512</v>
      </c>
      <c r="X179">
        <f t="shared" si="12"/>
        <v>1.2497576557642043</v>
      </c>
      <c r="Y179">
        <f t="shared" si="13"/>
        <v>-0.45303020857964876</v>
      </c>
      <c r="Z179" s="5">
        <v>4.84</v>
      </c>
      <c r="AA179" s="8">
        <v>6</v>
      </c>
      <c r="AB179" s="8"/>
      <c r="AC179" s="18">
        <f t="shared" si="14"/>
        <v>4.8344201348211584</v>
      </c>
      <c r="AD179" s="18">
        <f t="shared" si="15"/>
        <v>5.3244174471845565</v>
      </c>
      <c r="AE179" s="20">
        <f t="shared" si="16"/>
        <v>0.48999731236339805</v>
      </c>
      <c r="AF179" s="8"/>
      <c r="AH179" s="19" t="s">
        <v>904</v>
      </c>
      <c r="AI179">
        <v>36.479999999999997</v>
      </c>
      <c r="AJ179">
        <v>80.03</v>
      </c>
    </row>
    <row r="180" spans="1:36">
      <c r="A180" s="2" t="s">
        <v>963</v>
      </c>
      <c r="B180" s="1" t="s">
        <v>933</v>
      </c>
      <c r="C180" s="1" t="s">
        <v>964</v>
      </c>
      <c r="D180" s="3">
        <v>9</v>
      </c>
      <c r="E180" s="3">
        <v>4</v>
      </c>
      <c r="F180" s="3">
        <v>5</v>
      </c>
      <c r="G180" s="4">
        <v>45</v>
      </c>
      <c r="H180" s="3">
        <v>185</v>
      </c>
      <c r="I180" s="4">
        <v>79.599999999999994</v>
      </c>
      <c r="J180" s="3">
        <v>22</v>
      </c>
      <c r="K180" s="21">
        <f>SUMIF(AH$7:AH$3200,A180,AI$7:AI$3200)+SUMIF(AH$7:AH$3200,VALUE(A180),AI$7:AI$3200)</f>
        <v>48.58</v>
      </c>
      <c r="L180" s="8">
        <f>SUMIF(AH$7:AH$3200,A180,AJ$7:AJ$3200)+SUMIF(AH$7:AH$3200,VALUE(A180),AJ$7:AJ$3200)</f>
        <v>83.41</v>
      </c>
      <c r="M180" s="3">
        <v>9</v>
      </c>
      <c r="N180" s="5">
        <v>0.15</v>
      </c>
      <c r="O180" s="6">
        <v>2.714</v>
      </c>
      <c r="P180" s="7">
        <v>1.00423</v>
      </c>
      <c r="Q180" s="7">
        <v>1.0084200000000001</v>
      </c>
      <c r="R180" s="7">
        <v>3.7650000000000003E-2</v>
      </c>
      <c r="S180" s="7">
        <v>2.3270900000000001</v>
      </c>
      <c r="T180" s="7">
        <v>1.8669999999999999E-2</v>
      </c>
      <c r="U180" s="8">
        <v>-0.91435</v>
      </c>
      <c r="V180">
        <f>(G180-G$1)/G$2</f>
        <v>1.0051734362917177</v>
      </c>
      <c r="W180">
        <f>((65.293683+0.320947*G180) - I180)/3.708847</f>
        <v>3.6749426439001309E-2</v>
      </c>
      <c r="X180">
        <f t="shared" si="12"/>
        <v>1.3545260598377447</v>
      </c>
      <c r="Y180">
        <f t="shared" si="13"/>
        <v>-0.68072685122896703</v>
      </c>
      <c r="Z180" s="5">
        <v>3.48</v>
      </c>
      <c r="AA180" s="8">
        <v>5</v>
      </c>
      <c r="AB180" s="8"/>
      <c r="AC180" s="18">
        <f t="shared" si="14"/>
        <v>3.4817528627307199</v>
      </c>
      <c r="AD180" s="18">
        <f t="shared" si="15"/>
        <v>3.1136292086087787</v>
      </c>
      <c r="AE180" s="20">
        <f t="shared" si="16"/>
        <v>-0.36812365412194126</v>
      </c>
      <c r="AF180" s="8"/>
      <c r="AH180" s="19" t="s">
        <v>905</v>
      </c>
      <c r="AI180">
        <v>40.630000000000003</v>
      </c>
      <c r="AJ180">
        <v>81.66</v>
      </c>
    </row>
    <row r="181" spans="1:36">
      <c r="A181" s="2" t="s">
        <v>965</v>
      </c>
      <c r="B181" s="1" t="s">
        <v>933</v>
      </c>
      <c r="C181" s="1" t="s">
        <v>966</v>
      </c>
      <c r="D181" s="3">
        <v>9</v>
      </c>
      <c r="E181" s="3">
        <v>6</v>
      </c>
      <c r="F181" s="3">
        <v>3</v>
      </c>
      <c r="G181" s="4">
        <v>42.3</v>
      </c>
      <c r="H181" s="3">
        <v>137</v>
      </c>
      <c r="I181" s="4">
        <v>73.400000000000006</v>
      </c>
      <c r="J181" s="3">
        <v>28</v>
      </c>
      <c r="K181" s="21">
        <f>SUMIF(AH$7:AH$3200,A181,AI$7:AI$3200)+SUMIF(AH$7:AH$3200,VALUE(A181),AI$7:AI$3200)</f>
        <v>46</v>
      </c>
      <c r="L181" s="8">
        <f>SUMIF(AH$7:AH$3200,A181,AJ$7:AJ$3200)+SUMIF(AH$7:AH$3200,VALUE(A181),AJ$7:AJ$3200)</f>
        <v>75.47</v>
      </c>
      <c r="M181" s="3">
        <v>21</v>
      </c>
      <c r="N181" s="5">
        <v>5.35</v>
      </c>
      <c r="O181" s="6">
        <v>6.282</v>
      </c>
      <c r="P181" s="7">
        <v>0.78086999999999995</v>
      </c>
      <c r="Q181" s="7">
        <v>-0.43681999999999999</v>
      </c>
      <c r="R181" s="7">
        <v>1.4721500000000001</v>
      </c>
      <c r="S181" s="7">
        <v>1.91635</v>
      </c>
      <c r="T181" s="7">
        <v>1.8386800000000001</v>
      </c>
      <c r="U181" s="8">
        <v>0.97433000000000003</v>
      </c>
      <c r="V181">
        <f>(G181-G$1)/G$2</f>
        <v>0.78068631962055746</v>
      </c>
      <c r="W181">
        <f>((65.293683+0.320947*G181) - I181)/3.708847</f>
        <v>1.4747820818707251</v>
      </c>
      <c r="X181">
        <f t="shared" si="12"/>
        <v>1.1234982970089125</v>
      </c>
      <c r="Y181">
        <f t="shared" si="13"/>
        <v>1.2368385646536499</v>
      </c>
      <c r="Z181" s="5">
        <v>6.55</v>
      </c>
      <c r="AA181" s="8">
        <v>6</v>
      </c>
      <c r="AB181" s="8"/>
      <c r="AC181" s="18">
        <f t="shared" si="14"/>
        <v>6.5480084014912823</v>
      </c>
      <c r="AD181" s="18">
        <f t="shared" si="15"/>
        <v>6.6528768616625626</v>
      </c>
      <c r="AE181" s="20">
        <f t="shared" si="16"/>
        <v>0.10486846017128038</v>
      </c>
      <c r="AF181" s="8"/>
      <c r="AH181" s="19" t="s">
        <v>907</v>
      </c>
      <c r="AI181">
        <v>40.99</v>
      </c>
      <c r="AJ181">
        <v>81.63</v>
      </c>
    </row>
    <row r="182" spans="1:36">
      <c r="A182" s="2" t="s">
        <v>967</v>
      </c>
      <c r="B182" s="1" t="s">
        <v>933</v>
      </c>
      <c r="C182" s="1" t="s">
        <v>968</v>
      </c>
      <c r="D182" s="3">
        <v>9</v>
      </c>
      <c r="E182" s="3">
        <v>6</v>
      </c>
      <c r="F182" s="3">
        <v>6</v>
      </c>
      <c r="G182" s="4">
        <v>29.9</v>
      </c>
      <c r="H182" s="3">
        <v>200</v>
      </c>
      <c r="I182" s="4">
        <v>69.2</v>
      </c>
      <c r="J182" s="3">
        <v>19</v>
      </c>
      <c r="K182" s="21">
        <f>SUMIF(AH$7:AH$3200,A182,AI$7:AI$3200)+SUMIF(AH$7:AH$3200,VALUE(A182),AI$7:AI$3200)</f>
        <v>32.99</v>
      </c>
      <c r="L182" s="8">
        <f>SUMIF(AH$7:AH$3200,A182,AJ$7:AJ$3200)+SUMIF(AH$7:AH$3200,VALUE(A182),AJ$7:AJ$3200)</f>
        <v>69.069999999999993</v>
      </c>
      <c r="M182" s="3">
        <v>11</v>
      </c>
      <c r="N182" s="5">
        <v>3.46</v>
      </c>
      <c r="O182" s="6">
        <v>5.8449999999999998</v>
      </c>
      <c r="P182" s="7">
        <v>-0.24493000000000001</v>
      </c>
      <c r="Q182" s="7">
        <v>1.4600500000000001</v>
      </c>
      <c r="R182" s="7">
        <v>1.53342</v>
      </c>
      <c r="S182" s="7">
        <v>2.53247</v>
      </c>
      <c r="T182" s="7">
        <v>0.32201000000000002</v>
      </c>
      <c r="U182" s="8">
        <v>0.74304000000000003</v>
      </c>
      <c r="V182">
        <f>(G182-G$1)/G$2</f>
        <v>-0.25029154953588134</v>
      </c>
      <c r="W182">
        <f>((65.293683+0.320947*G182) - I182)/3.708847</f>
        <v>1.5341690557739371</v>
      </c>
      <c r="X182">
        <f t="shared" si="12"/>
        <v>-4.1490538031052453E-2</v>
      </c>
      <c r="Y182">
        <f t="shared" si="13"/>
        <v>1.8366151340295263</v>
      </c>
      <c r="Z182" s="5">
        <v>6.35</v>
      </c>
      <c r="AA182" s="8">
        <v>6</v>
      </c>
      <c r="AB182" s="8"/>
      <c r="AC182" s="18">
        <f t="shared" si="14"/>
        <v>6.3414475062380555</v>
      </c>
      <c r="AD182" s="18">
        <f t="shared" si="15"/>
        <v>6.8526945959984733</v>
      </c>
      <c r="AE182" s="20">
        <f t="shared" si="16"/>
        <v>0.51124708976041777</v>
      </c>
      <c r="AF182" s="8"/>
      <c r="AH182" s="19" t="s">
        <v>909</v>
      </c>
      <c r="AI182">
        <v>39.770000000000003</v>
      </c>
      <c r="AJ182">
        <v>80.61</v>
      </c>
    </row>
    <row r="183" spans="1:36">
      <c r="A183" s="2" t="s">
        <v>969</v>
      </c>
      <c r="B183" s="1" t="s">
        <v>933</v>
      </c>
      <c r="C183" s="1" t="s">
        <v>970</v>
      </c>
      <c r="D183" s="3">
        <v>9</v>
      </c>
      <c r="E183" s="3">
        <v>0</v>
      </c>
      <c r="F183" s="3">
        <v>1</v>
      </c>
      <c r="G183" s="4">
        <v>54.5</v>
      </c>
      <c r="H183" s="3">
        <v>224</v>
      </c>
      <c r="I183" s="4">
        <v>68.5</v>
      </c>
      <c r="J183" s="3">
        <v>68</v>
      </c>
      <c r="K183" s="21">
        <f>SUMIF(AH$7:AH$3200,A183,AI$7:AI$3200)+SUMIF(AH$7:AH$3200,VALUE(A183),AI$7:AI$3200)</f>
        <v>51.53</v>
      </c>
      <c r="L183" s="8">
        <f>SUMIF(AH$7:AH$3200,A183,AJ$7:AJ$3200)+SUMIF(AH$7:AH$3200,VALUE(A183),AJ$7:AJ$3200)</f>
        <v>77.02</v>
      </c>
      <c r="M183" s="3">
        <v>21</v>
      </c>
      <c r="N183" s="5">
        <v>14.57</v>
      </c>
      <c r="O183" s="6">
        <v>7.2839999999999998</v>
      </c>
      <c r="P183" s="7">
        <v>1.7901199999999999</v>
      </c>
      <c r="Q183" s="7">
        <v>2.1826699999999999</v>
      </c>
      <c r="R183" s="7">
        <v>3.8404600000000002</v>
      </c>
      <c r="S183" s="7">
        <v>-0.82193000000000005</v>
      </c>
      <c r="T183" s="7">
        <v>1.8386800000000001</v>
      </c>
      <c r="U183" s="8">
        <v>1.50471</v>
      </c>
      <c r="V183">
        <f>(G183-G$1)/G$2</f>
        <v>1.7950355134680218</v>
      </c>
      <c r="W183">
        <f>((65.293683+0.320947*G183) - I183)/3.708847</f>
        <v>3.8516807244946993</v>
      </c>
      <c r="X183">
        <f t="shared" si="12"/>
        <v>1.6186857111342783</v>
      </c>
      <c r="Y183">
        <f t="shared" si="13"/>
        <v>1.2974603454928184</v>
      </c>
      <c r="Z183" s="5">
        <v>10.33</v>
      </c>
      <c r="AA183" s="8">
        <v>7</v>
      </c>
      <c r="AB183" s="8"/>
      <c r="AC183" s="18">
        <f t="shared" si="14"/>
        <v>10.35084623796272</v>
      </c>
      <c r="AD183" s="18">
        <f t="shared" si="15"/>
        <v>7.6202760566270973</v>
      </c>
      <c r="AE183" s="20">
        <f t="shared" si="16"/>
        <v>-2.7305701813356231</v>
      </c>
      <c r="AF183" s="8"/>
      <c r="AH183" s="19" t="s">
        <v>911</v>
      </c>
      <c r="AI183">
        <v>36.14</v>
      </c>
      <c r="AJ183">
        <v>78.510000000000005</v>
      </c>
    </row>
    <row r="184" spans="1:36">
      <c r="A184" s="2" t="s">
        <v>971</v>
      </c>
      <c r="B184" s="1" t="s">
        <v>933</v>
      </c>
      <c r="C184" s="1" t="s">
        <v>972</v>
      </c>
      <c r="D184" s="3">
        <v>9</v>
      </c>
      <c r="E184" s="3">
        <v>2</v>
      </c>
      <c r="F184" s="3">
        <v>2</v>
      </c>
      <c r="G184" s="4">
        <v>45.3</v>
      </c>
      <c r="H184" s="3">
        <v>185</v>
      </c>
      <c r="I184" s="4">
        <v>80.2</v>
      </c>
      <c r="J184" s="3">
        <v>22</v>
      </c>
      <c r="K184" s="21">
        <f>SUMIF(AH$7:AH$3200,A184,AI$7:AI$3200)+SUMIF(AH$7:AH$3200,VALUE(A184),AI$7:AI$3200)</f>
        <v>43.19</v>
      </c>
      <c r="L184" s="8">
        <f>SUMIF(AH$7:AH$3200,A184,AJ$7:AJ$3200)+SUMIF(AH$7:AH$3200,VALUE(A184),AJ$7:AJ$3200)</f>
        <v>75.709999999999994</v>
      </c>
      <c r="M184" s="3">
        <v>21</v>
      </c>
      <c r="N184" s="5">
        <v>0.69</v>
      </c>
      <c r="O184" s="6">
        <v>4.2409999999999997</v>
      </c>
      <c r="P184" s="7">
        <v>1.02905</v>
      </c>
      <c r="Q184" s="7">
        <v>1.0084200000000001</v>
      </c>
      <c r="R184" s="7">
        <v>-9.7839999999999996E-2</v>
      </c>
      <c r="S184" s="7">
        <v>2.3270900000000001</v>
      </c>
      <c r="T184" s="7">
        <v>1.8386800000000001</v>
      </c>
      <c r="U184" s="8">
        <v>-0.10614</v>
      </c>
      <c r="V184">
        <f>(G184-G$1)/G$2</f>
        <v>1.0301164492551798</v>
      </c>
      <c r="W184">
        <f>((65.293683+0.320947*G184) - I184)/3.708847</f>
        <v>-9.9065262061229981E-2</v>
      </c>
      <c r="X184">
        <f t="shared" si="12"/>
        <v>0.87187503594340099</v>
      </c>
      <c r="Y184">
        <f t="shared" si="13"/>
        <v>0.92896361861247057</v>
      </c>
      <c r="Z184" s="5">
        <v>6</v>
      </c>
      <c r="AA184" s="8">
        <v>6</v>
      </c>
      <c r="AB184" s="8"/>
      <c r="AC184" s="18">
        <f t="shared" si="14"/>
        <v>5.9991011871939506</v>
      </c>
      <c r="AD184" s="18">
        <f t="shared" si="15"/>
        <v>6.8688886545558718</v>
      </c>
      <c r="AE184" s="20">
        <f t="shared" si="16"/>
        <v>0.86978746736192125</v>
      </c>
      <c r="AF184" s="8"/>
      <c r="AH184" s="19" t="s">
        <v>913</v>
      </c>
      <c r="AI184">
        <v>39.94</v>
      </c>
      <c r="AJ184">
        <v>82.07</v>
      </c>
    </row>
    <row r="185" spans="1:36">
      <c r="A185" s="2" t="s">
        <v>973</v>
      </c>
      <c r="B185" s="1" t="s">
        <v>933</v>
      </c>
      <c r="C185" s="1" t="s">
        <v>974</v>
      </c>
      <c r="D185" s="3">
        <v>9</v>
      </c>
      <c r="E185" s="3">
        <v>0</v>
      </c>
      <c r="F185" s="3">
        <v>1</v>
      </c>
      <c r="G185" s="4">
        <v>46.9</v>
      </c>
      <c r="H185" s="3">
        <v>168</v>
      </c>
      <c r="I185" s="4">
        <v>66.7</v>
      </c>
      <c r="J185" s="3">
        <v>60</v>
      </c>
      <c r="K185" s="21">
        <f>SUMIF(AH$7:AH$3200,A185,AI$7:AI$3200)+SUMIF(AH$7:AH$3200,VALUE(A185),AI$7:AI$3200)</f>
        <v>50.72</v>
      </c>
      <c r="L185" s="8">
        <f>SUMIF(AH$7:AH$3200,A185,AJ$7:AJ$3200)+SUMIF(AH$7:AH$3200,VALUE(A185),AJ$7:AJ$3200)</f>
        <v>62.35</v>
      </c>
      <c r="M185" s="3">
        <v>16</v>
      </c>
      <c r="N185" s="5">
        <v>37.24</v>
      </c>
      <c r="O185" s="6">
        <v>8.2230000000000008</v>
      </c>
      <c r="P185" s="7">
        <v>1.1614100000000001</v>
      </c>
      <c r="Q185" s="7">
        <v>0.49656</v>
      </c>
      <c r="R185" s="7">
        <v>3.6698499999999998</v>
      </c>
      <c r="S185" s="7">
        <v>-0.27427000000000001</v>
      </c>
      <c r="T185" s="7">
        <v>1.0803499999999999</v>
      </c>
      <c r="U185" s="8">
        <v>2.0015200000000002</v>
      </c>
      <c r="V185">
        <f>(G185-G$1)/G$2</f>
        <v>1.1631458517269786</v>
      </c>
      <c r="W185">
        <f>((65.293683+0.320947*G185) - I185)/3.708847</f>
        <v>3.6793368127614845</v>
      </c>
      <c r="X185">
        <f t="shared" si="12"/>
        <v>1.5461537390833655</v>
      </c>
      <c r="Y185">
        <f t="shared" si="13"/>
        <v>5.1827737407339791</v>
      </c>
      <c r="Z185" s="5">
        <v>8.14</v>
      </c>
      <c r="AA185" s="8">
        <v>7</v>
      </c>
      <c r="AB185" s="8"/>
      <c r="AC185" s="18">
        <f t="shared" si="14"/>
        <v>8.1466426644884624</v>
      </c>
      <c r="AD185" s="18">
        <f t="shared" si="15"/>
        <v>10.033087479817343</v>
      </c>
      <c r="AE185" s="20">
        <f t="shared" si="16"/>
        <v>1.8864448153288809</v>
      </c>
      <c r="AF185" s="8"/>
      <c r="AH185" s="19" t="s">
        <v>915</v>
      </c>
      <c r="AI185">
        <v>42.44</v>
      </c>
      <c r="AJ185">
        <v>81.75</v>
      </c>
    </row>
    <row r="186" spans="1:36">
      <c r="A186" s="2" t="s">
        <v>975</v>
      </c>
      <c r="B186" s="1" t="s">
        <v>933</v>
      </c>
      <c r="C186" s="1" t="s">
        <v>976</v>
      </c>
      <c r="D186" s="3">
        <v>9</v>
      </c>
      <c r="E186" s="3">
        <v>8</v>
      </c>
      <c r="F186" s="3">
        <v>6</v>
      </c>
      <c r="G186" s="4">
        <v>36.700000000000003</v>
      </c>
      <c r="H186" s="3">
        <v>185</v>
      </c>
      <c r="I186" s="4">
        <v>66.7</v>
      </c>
      <c r="J186" s="3">
        <v>22</v>
      </c>
      <c r="K186" s="21">
        <f>SUMIF(AH$7:AH$3200,A186,AI$7:AI$3200)+SUMIF(AH$7:AH$3200,VALUE(A186),AI$7:AI$3200)</f>
        <v>42.84</v>
      </c>
      <c r="L186" s="8">
        <f>SUMIF(AH$7:AH$3200,A186,AJ$7:AJ$3200)+SUMIF(AH$7:AH$3200,VALUE(A186),AJ$7:AJ$3200)</f>
        <v>74.989999999999995</v>
      </c>
      <c r="M186" s="3">
        <v>21</v>
      </c>
      <c r="N186" s="5">
        <v>0.8</v>
      </c>
      <c r="O186" s="6">
        <v>4.38</v>
      </c>
      <c r="P186" s="7">
        <v>0.31761</v>
      </c>
      <c r="Q186" s="7">
        <v>1.0084200000000001</v>
      </c>
      <c r="R186" s="7">
        <v>2.7913100000000002</v>
      </c>
      <c r="S186" s="7">
        <v>2.3270900000000001</v>
      </c>
      <c r="T186" s="7">
        <v>1.8386800000000001</v>
      </c>
      <c r="U186" s="8">
        <v>-3.2489999999999998E-2</v>
      </c>
      <c r="V186">
        <f>(G186-G$1)/G$2</f>
        <v>0.31508341096926296</v>
      </c>
      <c r="W186">
        <f>((65.293683+0.320947*G186) - I186)/3.708847</f>
        <v>2.7966745190621221</v>
      </c>
      <c r="X186">
        <f t="shared" si="12"/>
        <v>0.84053406036584666</v>
      </c>
      <c r="Y186">
        <f t="shared" si="13"/>
        <v>1.0928066000026437</v>
      </c>
      <c r="Z186" s="5">
        <v>8.25</v>
      </c>
      <c r="AA186" s="8">
        <v>7</v>
      </c>
      <c r="AB186" s="8"/>
      <c r="AC186" s="18">
        <f t="shared" si="14"/>
        <v>8.2534579300313862</v>
      </c>
      <c r="AD186" s="18">
        <f t="shared" si="15"/>
        <v>7.075040660368491</v>
      </c>
      <c r="AE186" s="20">
        <f t="shared" si="16"/>
        <v>-1.1784172696628952</v>
      </c>
      <c r="AF186" s="8"/>
      <c r="AH186" s="19" t="s">
        <v>917</v>
      </c>
      <c r="AI186">
        <v>36.409999999999997</v>
      </c>
      <c r="AJ186">
        <v>79.36</v>
      </c>
    </row>
    <row r="187" spans="1:36">
      <c r="A187" s="2" t="s">
        <v>977</v>
      </c>
      <c r="B187" s="1" t="s">
        <v>933</v>
      </c>
      <c r="C187" s="1" t="s">
        <v>978</v>
      </c>
      <c r="D187" s="3">
        <v>9</v>
      </c>
      <c r="E187" s="3">
        <v>4</v>
      </c>
      <c r="F187" s="3">
        <v>3</v>
      </c>
      <c r="G187" s="4">
        <v>47.9</v>
      </c>
      <c r="H187" s="3">
        <v>168</v>
      </c>
      <c r="I187" s="4">
        <v>56.5</v>
      </c>
      <c r="J187" s="3">
        <v>60</v>
      </c>
      <c r="K187" s="21">
        <f>SUMIF(AH$7:AH$3200,A187,AI$7:AI$3200)+SUMIF(AH$7:AH$3200,VALUE(A187),AI$7:AI$3200)</f>
        <v>46.46</v>
      </c>
      <c r="L187" s="8">
        <f>SUMIF(AH$7:AH$3200,A187,AJ$7:AJ$3200)+SUMIF(AH$7:AH$3200,VALUE(A187),AJ$7:AJ$3200)</f>
        <v>70.08</v>
      </c>
      <c r="M187" s="3">
        <v>20</v>
      </c>
      <c r="N187" s="5">
        <v>9.52</v>
      </c>
      <c r="O187" s="6">
        <v>6.859</v>
      </c>
      <c r="P187" s="7">
        <v>1.24413</v>
      </c>
      <c r="Q187" s="7">
        <v>0.49656</v>
      </c>
      <c r="R187" s="7">
        <v>6.4985499999999998</v>
      </c>
      <c r="S187" s="7">
        <v>-0.27427000000000001</v>
      </c>
      <c r="T187" s="7">
        <v>1.68702</v>
      </c>
      <c r="U187" s="8">
        <v>1.2794700000000001</v>
      </c>
      <c r="V187">
        <f>(G187-G$1)/G$2</f>
        <v>1.2462892282718527</v>
      </c>
      <c r="W187">
        <f>((65.293683+0.320947*G187) - I187)/3.708847</f>
        <v>6.5160531831051536</v>
      </c>
      <c r="X187">
        <f t="shared" si="12"/>
        <v>1.1646892934822703</v>
      </c>
      <c r="Y187">
        <f t="shared" si="13"/>
        <v>2.7299267454278913</v>
      </c>
      <c r="Z187" s="5">
        <v>10.93</v>
      </c>
      <c r="AA187" s="8">
        <v>7</v>
      </c>
      <c r="AB187" s="8"/>
      <c r="AC187" s="18">
        <f t="shared" si="14"/>
        <v>10.951122411377007</v>
      </c>
      <c r="AD187" s="18">
        <f t="shared" si="15"/>
        <v>7.0833960389101609</v>
      </c>
      <c r="AE187" s="20">
        <f t="shared" si="16"/>
        <v>-3.867726372466846</v>
      </c>
      <c r="AF187" s="8"/>
      <c r="AH187" s="19" t="s">
        <v>919</v>
      </c>
      <c r="AI187">
        <v>37.1</v>
      </c>
      <c r="AJ187">
        <v>78.88</v>
      </c>
    </row>
    <row r="188" spans="1:36">
      <c r="A188" s="2" t="s">
        <v>979</v>
      </c>
      <c r="B188" s="1" t="s">
        <v>933</v>
      </c>
      <c r="C188" s="1" t="s">
        <v>980</v>
      </c>
      <c r="D188" s="3">
        <v>9</v>
      </c>
      <c r="E188" s="3">
        <v>3</v>
      </c>
      <c r="F188" s="3">
        <v>2</v>
      </c>
      <c r="G188" s="4">
        <v>45.1</v>
      </c>
      <c r="H188" s="3">
        <v>185</v>
      </c>
      <c r="I188" s="4">
        <v>78.3</v>
      </c>
      <c r="J188" s="3">
        <v>22</v>
      </c>
      <c r="K188" s="21">
        <f>SUMIF(AH$7:AH$3200,A188,AI$7:AI$3200)+SUMIF(AH$7:AH$3200,VALUE(A188),AI$7:AI$3200)</f>
        <v>48.67</v>
      </c>
      <c r="L188" s="8">
        <f>SUMIF(AH$7:AH$3200,A188,AJ$7:AJ$3200)+SUMIF(AH$7:AH$3200,VALUE(A188),AJ$7:AJ$3200)</f>
        <v>79.61</v>
      </c>
      <c r="M188" s="3">
        <v>4</v>
      </c>
      <c r="N188" s="5">
        <v>2.19</v>
      </c>
      <c r="O188" s="6">
        <v>5.3879999999999999</v>
      </c>
      <c r="P188" s="7">
        <v>1.0125</v>
      </c>
      <c r="Q188" s="7">
        <v>1.0084200000000001</v>
      </c>
      <c r="R188" s="7">
        <v>0.39581</v>
      </c>
      <c r="S188" s="7">
        <v>2.3270900000000001</v>
      </c>
      <c r="T188" s="7">
        <v>-0.73965999999999998</v>
      </c>
      <c r="U188" s="8">
        <v>0.50092000000000003</v>
      </c>
      <c r="V188">
        <f>(G188-G$1)/G$2</f>
        <v>1.0134877739462054</v>
      </c>
      <c r="W188">
        <f>((65.293683+0.320947*G188) - I188)/3.708847</f>
        <v>0.39591622409875887</v>
      </c>
      <c r="X188">
        <f t="shared" si="12"/>
        <v>1.362585167843402</v>
      </c>
      <c r="Y188">
        <f t="shared" si="13"/>
        <v>0.35163852539616669</v>
      </c>
      <c r="Z188" s="5">
        <v>4.51</v>
      </c>
      <c r="AA188" s="8">
        <v>5</v>
      </c>
      <c r="AB188" s="8"/>
      <c r="AC188" s="18">
        <f t="shared" si="14"/>
        <v>4.5061739980449644</v>
      </c>
      <c r="AD188" s="18">
        <f t="shared" si="15"/>
        <v>4.8109936932395687</v>
      </c>
      <c r="AE188" s="20">
        <f t="shared" si="16"/>
        <v>0.30481969519460428</v>
      </c>
      <c r="AF188" s="8"/>
      <c r="AH188" s="19" t="s">
        <v>921</v>
      </c>
      <c r="AI188">
        <v>44.49</v>
      </c>
      <c r="AJ188">
        <v>81.99</v>
      </c>
    </row>
    <row r="189" spans="1:36">
      <c r="A189" s="2" t="s">
        <v>981</v>
      </c>
      <c r="B189" s="1" t="s">
        <v>933</v>
      </c>
      <c r="C189" s="1" t="s">
        <v>982</v>
      </c>
      <c r="D189" s="3">
        <v>9</v>
      </c>
      <c r="E189" s="3">
        <v>7</v>
      </c>
      <c r="F189" s="3">
        <v>8</v>
      </c>
      <c r="G189" s="4">
        <v>28.6</v>
      </c>
      <c r="H189" s="3">
        <v>137</v>
      </c>
      <c r="I189" s="4">
        <v>65.8</v>
      </c>
      <c r="J189" s="3">
        <v>28</v>
      </c>
      <c r="K189" s="21">
        <f>SUMIF(AH$7:AH$3200,A189,AI$7:AI$3200)+SUMIF(AH$7:AH$3200,VALUE(A189),AI$7:AI$3200)</f>
        <v>33.29</v>
      </c>
      <c r="L189" s="8">
        <f>SUMIF(AH$7:AH$3200,A189,AJ$7:AJ$3200)+SUMIF(AH$7:AH$3200,VALUE(A189),AJ$7:AJ$3200)</f>
        <v>69.09</v>
      </c>
      <c r="M189" s="3">
        <v>12</v>
      </c>
      <c r="N189" s="5">
        <v>6.17</v>
      </c>
      <c r="O189" s="6">
        <v>6.4240000000000004</v>
      </c>
      <c r="P189" s="7">
        <v>-0.35247000000000001</v>
      </c>
      <c r="Q189" s="7">
        <v>-0.43681999999999999</v>
      </c>
      <c r="R189" s="7">
        <v>2.3356400000000002</v>
      </c>
      <c r="S189" s="7">
        <v>1.91635</v>
      </c>
      <c r="T189" s="7">
        <v>0.47367999999999999</v>
      </c>
      <c r="U189" s="8">
        <v>1.0497000000000001</v>
      </c>
      <c r="V189">
        <f>(G189-G$1)/G$2</f>
        <v>-0.35837793904421744</v>
      </c>
      <c r="W189">
        <f>((65.293683+0.320947*G189) - I189)/3.708847</f>
        <v>2.3383998315379442</v>
      </c>
      <c r="X189">
        <f t="shared" si="12"/>
        <v>-1.4626844678862889E-2</v>
      </c>
      <c r="Y189">
        <f t="shared" si="13"/>
        <v>1.8571832782533229</v>
      </c>
      <c r="Z189" s="5">
        <v>4.99</v>
      </c>
      <c r="AA189" s="8">
        <v>6</v>
      </c>
      <c r="AB189" s="8"/>
      <c r="AC189" s="18">
        <f t="shared" si="14"/>
        <v>4.9829318924937267</v>
      </c>
      <c r="AD189" s="18">
        <f t="shared" si="15"/>
        <v>4.8454664335744599</v>
      </c>
      <c r="AE189" s="20">
        <f t="shared" si="16"/>
        <v>-0.13746545891926676</v>
      </c>
      <c r="AF189" s="8"/>
      <c r="AH189" s="19" t="s">
        <v>923</v>
      </c>
      <c r="AI189">
        <v>37.549999999999997</v>
      </c>
      <c r="AJ189">
        <v>79.510000000000005</v>
      </c>
    </row>
    <row r="190" spans="1:36">
      <c r="A190" s="2" t="s">
        <v>983</v>
      </c>
      <c r="B190" s="1" t="s">
        <v>933</v>
      </c>
      <c r="C190" s="1" t="s">
        <v>984</v>
      </c>
      <c r="D190" s="3">
        <v>9</v>
      </c>
      <c r="E190" s="3">
        <v>7</v>
      </c>
      <c r="F190" s="3">
        <v>8</v>
      </c>
      <c r="G190" s="4">
        <v>32.799999999999997</v>
      </c>
      <c r="H190" s="3">
        <v>200</v>
      </c>
      <c r="I190" s="4">
        <v>69.3</v>
      </c>
      <c r="J190" s="3">
        <v>19</v>
      </c>
      <c r="K190" s="21">
        <f>SUMIF(AH$7:AH$3200,A190,AI$7:AI$3200)+SUMIF(AH$7:AH$3200,VALUE(A190),AI$7:AI$3200)</f>
        <v>30.84</v>
      </c>
      <c r="L190" s="8">
        <f>SUMIF(AH$7:AH$3200,A190,AJ$7:AJ$3200)+SUMIF(AH$7:AH$3200,VALUE(A190),AJ$7:AJ$3200)</f>
        <v>65.41</v>
      </c>
      <c r="M190" s="3">
        <v>21</v>
      </c>
      <c r="N190" s="5">
        <v>2.79</v>
      </c>
      <c r="O190" s="6">
        <v>5.6319999999999997</v>
      </c>
      <c r="P190" s="7">
        <v>-5.0200000000000002E-3</v>
      </c>
      <c r="Q190" s="7">
        <v>1.4600500000000001</v>
      </c>
      <c r="R190" s="7">
        <v>1.7563200000000001</v>
      </c>
      <c r="S190" s="7">
        <v>2.53247</v>
      </c>
      <c r="T190" s="7">
        <v>1.8386800000000001</v>
      </c>
      <c r="U190" s="8">
        <v>0.62997999999999998</v>
      </c>
      <c r="V190">
        <f>(G190-G$1)/G$2</f>
        <v>-9.1757575557465422E-3</v>
      </c>
      <c r="W190">
        <f>((65.293683+0.320947*G190) - I190)/3.708847</f>
        <v>1.7581595034791138</v>
      </c>
      <c r="X190">
        <f t="shared" si="12"/>
        <v>-0.23401367372174633</v>
      </c>
      <c r="Y190">
        <f t="shared" si="13"/>
        <v>2.637393367804064</v>
      </c>
      <c r="Z190" s="5">
        <v>8.2100000000000009</v>
      </c>
      <c r="AA190" s="8">
        <v>7</v>
      </c>
      <c r="AB190" s="8"/>
      <c r="AC190" s="18">
        <f t="shared" si="14"/>
        <v>8.2101637459233672</v>
      </c>
      <c r="AD190" s="18">
        <f t="shared" si="15"/>
        <v>8.8645596940823168</v>
      </c>
      <c r="AE190" s="20">
        <f t="shared" si="16"/>
        <v>0.65439594815894964</v>
      </c>
      <c r="AF190" s="8"/>
      <c r="AH190" s="19" t="s">
        <v>925</v>
      </c>
      <c r="AI190">
        <v>36.65</v>
      </c>
      <c r="AJ190">
        <v>79.06</v>
      </c>
    </row>
    <row r="191" spans="1:36">
      <c r="A191" s="2" t="s">
        <v>985</v>
      </c>
      <c r="B191" s="1" t="s">
        <v>933</v>
      </c>
      <c r="C191" s="1" t="s">
        <v>986</v>
      </c>
      <c r="D191" s="3">
        <v>9</v>
      </c>
      <c r="E191" s="3">
        <v>2</v>
      </c>
      <c r="F191" s="3">
        <v>2</v>
      </c>
      <c r="G191" s="4">
        <v>50</v>
      </c>
      <c r="H191" s="3">
        <v>171</v>
      </c>
      <c r="I191" s="4">
        <v>61.9</v>
      </c>
      <c r="J191" s="3">
        <v>74</v>
      </c>
      <c r="K191" s="21">
        <f>SUMIF(AH$7:AH$3200,A191,AI$7:AI$3200)+SUMIF(AH$7:AH$3200,VALUE(A191),AI$7:AI$3200)</f>
        <v>50.43</v>
      </c>
      <c r="L191" s="8">
        <f>SUMIF(AH$7:AH$3200,A191,AJ$7:AJ$3200)+SUMIF(AH$7:AH$3200,VALUE(A191),AJ$7:AJ$3200)</f>
        <v>70.930000000000007</v>
      </c>
      <c r="M191" s="3">
        <v>21</v>
      </c>
      <c r="N191" s="5">
        <v>11.91</v>
      </c>
      <c r="O191" s="6">
        <v>7.0830000000000002</v>
      </c>
      <c r="P191" s="7">
        <v>1.4178599999999999</v>
      </c>
      <c r="Q191" s="7">
        <v>0.58689000000000002</v>
      </c>
      <c r="R191" s="7">
        <v>5.2274700000000003</v>
      </c>
      <c r="S191" s="7">
        <v>-1.2326699999999999</v>
      </c>
      <c r="T191" s="7">
        <v>1.8386800000000001</v>
      </c>
      <c r="U191" s="8">
        <v>1.39808</v>
      </c>
      <c r="V191">
        <f>(G191-G$1)/G$2</f>
        <v>1.4208903190160884</v>
      </c>
      <c r="W191">
        <f>((65.293683+0.320947*G191) - I191)/3.708847</f>
        <v>5.241799675209033</v>
      </c>
      <c r="X191">
        <f t="shared" si="12"/>
        <v>1.5201855021762487</v>
      </c>
      <c r="Y191">
        <f t="shared" si="13"/>
        <v>2.844291018205924</v>
      </c>
      <c r="Z191" s="5">
        <v>9.24</v>
      </c>
      <c r="AA191" s="8">
        <v>7</v>
      </c>
      <c r="AB191" s="8"/>
      <c r="AC191" s="18">
        <f t="shared" si="14"/>
        <v>9.2536699942251222</v>
      </c>
      <c r="AD191" s="18">
        <f t="shared" si="15"/>
        <v>6.9554565203821737</v>
      </c>
      <c r="AE191" s="20">
        <f t="shared" si="16"/>
        <v>-2.2982134738429485</v>
      </c>
      <c r="AF191" s="8"/>
      <c r="AH191" s="19" t="s">
        <v>926</v>
      </c>
      <c r="AI191">
        <v>39.5</v>
      </c>
      <c r="AJ191">
        <v>81.53</v>
      </c>
    </row>
    <row r="192" spans="1:36">
      <c r="A192" s="2" t="s">
        <v>987</v>
      </c>
      <c r="B192" s="1" t="s">
        <v>933</v>
      </c>
      <c r="C192" s="1" t="s">
        <v>988</v>
      </c>
      <c r="D192" s="3">
        <v>9</v>
      </c>
      <c r="E192" s="3">
        <v>0</v>
      </c>
      <c r="F192" s="3">
        <v>1</v>
      </c>
      <c r="G192" s="4">
        <v>47.4</v>
      </c>
      <c r="H192" s="3">
        <v>168</v>
      </c>
      <c r="I192" s="4">
        <v>67.3</v>
      </c>
      <c r="J192" s="3">
        <v>60</v>
      </c>
      <c r="K192" s="21">
        <f>SUMIF(AH$7:AH$3200,A192,AI$7:AI$3200)+SUMIF(AH$7:AH$3200,VALUE(A192),AI$7:AI$3200)</f>
        <v>48.63</v>
      </c>
      <c r="L192" s="8">
        <f>SUMIF(AH$7:AH$3200,A192,AJ$7:AJ$3200)+SUMIF(AH$7:AH$3200,VALUE(A192),AJ$7:AJ$3200)</f>
        <v>73.37</v>
      </c>
      <c r="M192" s="3">
        <v>20</v>
      </c>
      <c r="N192" s="5">
        <v>4.37</v>
      </c>
      <c r="O192" s="6">
        <v>6.0810000000000004</v>
      </c>
      <c r="P192" s="7">
        <v>1.2027699999999999</v>
      </c>
      <c r="Q192" s="7">
        <v>0.49656</v>
      </c>
      <c r="R192" s="7">
        <v>3.55158</v>
      </c>
      <c r="S192" s="7">
        <v>-0.27427000000000001</v>
      </c>
      <c r="T192" s="7">
        <v>1.68702</v>
      </c>
      <c r="U192" s="8">
        <v>0.86778</v>
      </c>
      <c r="V192">
        <f>(G192-G$1)/G$2</f>
        <v>1.2047175399994157</v>
      </c>
      <c r="W192">
        <f>((65.293683+0.320947*G192) - I192)/3.708847</f>
        <v>3.5608292280592888</v>
      </c>
      <c r="X192">
        <f t="shared" si="12"/>
        <v>1.35900334206311</v>
      </c>
      <c r="Y192">
        <f t="shared" si="13"/>
        <v>2.0306406842881359</v>
      </c>
      <c r="Z192" s="5">
        <v>7.53</v>
      </c>
      <c r="AA192" s="8">
        <v>7</v>
      </c>
      <c r="AB192" s="8"/>
      <c r="AC192" s="18">
        <f t="shared" si="14"/>
        <v>7.5426367680587045</v>
      </c>
      <c r="AD192" s="18">
        <f t="shared" si="15"/>
        <v>6.1667340263512465</v>
      </c>
      <c r="AE192" s="20">
        <f t="shared" si="16"/>
        <v>-1.3759027417074581</v>
      </c>
      <c r="AF192" s="8"/>
      <c r="AH192" s="19" t="s">
        <v>928</v>
      </c>
      <c r="AI192">
        <v>39.81</v>
      </c>
      <c r="AJ192">
        <v>81.61</v>
      </c>
    </row>
    <row r="193" spans="1:36">
      <c r="A193" s="2" t="s">
        <v>989</v>
      </c>
      <c r="B193" s="1" t="s">
        <v>933</v>
      </c>
      <c r="C193" s="1" t="s">
        <v>885</v>
      </c>
      <c r="D193" s="3">
        <v>9</v>
      </c>
      <c r="E193" s="3">
        <v>4</v>
      </c>
      <c r="F193" s="3">
        <v>4</v>
      </c>
      <c r="G193" s="4">
        <v>34.299999999999997</v>
      </c>
      <c r="H193" s="3">
        <v>137</v>
      </c>
      <c r="I193" s="4">
        <v>63.5</v>
      </c>
      <c r="J193" s="3">
        <v>28</v>
      </c>
      <c r="K193" s="21">
        <f>SUMIF(AH$7:AH$3200,A193,AI$7:AI$3200)+SUMIF(AH$7:AH$3200,VALUE(A193),AI$7:AI$3200)</f>
        <v>40.18</v>
      </c>
      <c r="L193" s="8">
        <f>SUMIF(AH$7:AH$3200,A193,AJ$7:AJ$3200)+SUMIF(AH$7:AH$3200,VALUE(A193),AJ$7:AJ$3200)</f>
        <v>71.53</v>
      </c>
      <c r="M193" s="3">
        <v>21</v>
      </c>
      <c r="N193" s="5">
        <v>1.73</v>
      </c>
      <c r="O193" s="6">
        <v>5.1550000000000002</v>
      </c>
      <c r="P193" s="7">
        <v>0.11907</v>
      </c>
      <c r="Q193" s="7">
        <v>-0.43681999999999999</v>
      </c>
      <c r="R193" s="7">
        <v>3.4450099999999999</v>
      </c>
      <c r="S193" s="7">
        <v>1.91635</v>
      </c>
      <c r="T193" s="7">
        <v>1.8386800000000001</v>
      </c>
      <c r="U193" s="8">
        <v>0.37746000000000002</v>
      </c>
      <c r="V193">
        <f>(G193-G$1)/G$2</f>
        <v>0.11553930726156462</v>
      </c>
      <c r="W193">
        <f>((65.293683+0.320947*G193) - I193)/3.708847</f>
        <v>3.4517911092045579</v>
      </c>
      <c r="X193">
        <f t="shared" si="12"/>
        <v>0.60234264597642995</v>
      </c>
      <c r="Y193">
        <f t="shared" si="13"/>
        <v>1.7955266043597913</v>
      </c>
      <c r="Z193" s="5">
        <v>7.26</v>
      </c>
      <c r="AA193" s="8">
        <v>7</v>
      </c>
      <c r="AB193" s="8"/>
      <c r="AC193" s="18">
        <f t="shared" si="14"/>
        <v>7.2630004164661228</v>
      </c>
      <c r="AD193" s="18">
        <f t="shared" si="15"/>
        <v>6.0935392503362218</v>
      </c>
      <c r="AE193" s="20">
        <f t="shared" si="16"/>
        <v>-1.169461166129901</v>
      </c>
      <c r="AF193" s="8"/>
      <c r="AH193" s="19" t="s">
        <v>930</v>
      </c>
      <c r="AI193">
        <v>40.15</v>
      </c>
      <c r="AJ193">
        <v>81.599999999999994</v>
      </c>
    </row>
    <row r="194" spans="1:36">
      <c r="A194" s="2" t="s">
        <v>990</v>
      </c>
      <c r="B194" s="1" t="s">
        <v>933</v>
      </c>
      <c r="C194" s="1" t="s">
        <v>991</v>
      </c>
      <c r="D194" s="3">
        <v>9</v>
      </c>
      <c r="E194" s="3">
        <v>0</v>
      </c>
      <c r="F194" s="3">
        <v>1</v>
      </c>
      <c r="G194" s="4">
        <v>54.2</v>
      </c>
      <c r="H194" s="3">
        <v>224</v>
      </c>
      <c r="I194" s="4">
        <v>71.7</v>
      </c>
      <c r="J194" s="3">
        <v>68</v>
      </c>
      <c r="K194" s="21">
        <f>SUMIF(AH$7:AH$3200,A194,AI$7:AI$3200)+SUMIF(AH$7:AH$3200,VALUE(A194),AI$7:AI$3200)</f>
        <v>57.84</v>
      </c>
      <c r="L194" s="8">
        <f>SUMIF(AH$7:AH$3200,A194,AJ$7:AJ$3200)+SUMIF(AH$7:AH$3200,VALUE(A194),AJ$7:AJ$3200)</f>
        <v>73.64</v>
      </c>
      <c r="M194" s="3">
        <v>16</v>
      </c>
      <c r="N194" s="5">
        <v>16.690000000000001</v>
      </c>
      <c r="O194" s="6">
        <v>7.42</v>
      </c>
      <c r="P194" s="7">
        <v>1.7653099999999999</v>
      </c>
      <c r="Q194" s="7">
        <v>2.1826699999999999</v>
      </c>
      <c r="R194" s="7">
        <v>2.9542000000000002</v>
      </c>
      <c r="S194" s="7">
        <v>-0.82193000000000005</v>
      </c>
      <c r="T194" s="7">
        <v>1.0803499999999999</v>
      </c>
      <c r="U194" s="8">
        <v>1.5767500000000001</v>
      </c>
      <c r="V194">
        <f>(G194-G$1)/G$2</f>
        <v>1.7700925005045598</v>
      </c>
      <c r="W194">
        <f>((65.293683+0.320947*G194) - I194)/3.708847</f>
        <v>2.9629182330789052</v>
      </c>
      <c r="X194">
        <f t="shared" si="12"/>
        <v>2.1837187279753376</v>
      </c>
      <c r="Y194">
        <f t="shared" si="13"/>
        <v>2.7548339092984966</v>
      </c>
      <c r="Z194" s="5">
        <v>8.74</v>
      </c>
      <c r="AA194" s="8">
        <v>7</v>
      </c>
      <c r="AB194" s="8"/>
      <c r="AC194" s="18">
        <f t="shared" si="14"/>
        <v>8.7508507335834658</v>
      </c>
      <c r="AD194" s="18">
        <f t="shared" si="15"/>
        <v>8.9563926372738347</v>
      </c>
      <c r="AE194" s="20">
        <f t="shared" si="16"/>
        <v>0.20554190369036895</v>
      </c>
      <c r="AF194" s="8"/>
      <c r="AH194" s="19" t="s">
        <v>932</v>
      </c>
      <c r="AI194">
        <v>49.61</v>
      </c>
      <c r="AJ194">
        <v>71.45</v>
      </c>
    </row>
    <row r="195" spans="1:36">
      <c r="A195" s="2" t="s">
        <v>992</v>
      </c>
      <c r="B195" s="1" t="s">
        <v>933</v>
      </c>
      <c r="C195" s="1" t="s">
        <v>993</v>
      </c>
      <c r="D195" s="3">
        <v>9</v>
      </c>
      <c r="E195" s="3">
        <v>1</v>
      </c>
      <c r="F195" s="3">
        <v>1</v>
      </c>
      <c r="G195" s="4">
        <v>44.9</v>
      </c>
      <c r="H195" s="3">
        <v>137</v>
      </c>
      <c r="I195" s="4">
        <v>77.400000000000006</v>
      </c>
      <c r="J195" s="3">
        <v>28</v>
      </c>
      <c r="K195" s="21">
        <f>SUMIF(AH$7:AH$3200,A195,AI$7:AI$3200)+SUMIF(AH$7:AH$3200,VALUE(A195),AI$7:AI$3200)</f>
        <v>41.61</v>
      </c>
      <c r="L195" s="8">
        <f>SUMIF(AH$7:AH$3200,A195,AJ$7:AJ$3200)+SUMIF(AH$7:AH$3200,VALUE(A195),AJ$7:AJ$3200)</f>
        <v>72.569999999999993</v>
      </c>
      <c r="M195" s="3">
        <v>21</v>
      </c>
      <c r="N195" s="5">
        <v>6.39</v>
      </c>
      <c r="O195" s="6">
        <v>6.46</v>
      </c>
      <c r="P195" s="7">
        <v>0.99595999999999996</v>
      </c>
      <c r="Q195" s="7">
        <v>-0.43681999999999999</v>
      </c>
      <c r="R195" s="7">
        <v>0.62056999999999995</v>
      </c>
      <c r="S195" s="7">
        <v>1.91635</v>
      </c>
      <c r="T195" s="7">
        <v>1.8386800000000001</v>
      </c>
      <c r="U195" s="8">
        <v>1.06826</v>
      </c>
      <c r="V195">
        <f>(G195-G$1)/G$2</f>
        <v>0.99685909863723032</v>
      </c>
      <c r="W195">
        <f>((65.293683+0.320947*G195) - I195)/3.708847</f>
        <v>0.62127213659662894</v>
      </c>
      <c r="X195">
        <f t="shared" si="12"/>
        <v>0.73039291762186809</v>
      </c>
      <c r="Y195">
        <f t="shared" si="13"/>
        <v>1.6388617999070894</v>
      </c>
      <c r="Z195" s="5">
        <v>6</v>
      </c>
      <c r="AA195" s="8">
        <v>6</v>
      </c>
      <c r="AB195" s="8"/>
      <c r="AC195" s="18">
        <f t="shared" si="14"/>
        <v>6.00460123523386</v>
      </c>
      <c r="AD195" s="18">
        <f t="shared" si="15"/>
        <v>6.7557247175289579</v>
      </c>
      <c r="AE195" s="20">
        <f t="shared" si="16"/>
        <v>0.75112348229509784</v>
      </c>
      <c r="AF195" s="8"/>
      <c r="AH195" s="19" t="s">
        <v>935</v>
      </c>
      <c r="AI195">
        <v>33.21</v>
      </c>
      <c r="AJ195">
        <v>63.23</v>
      </c>
    </row>
    <row r="196" spans="1:36">
      <c r="A196" s="2" t="s">
        <v>994</v>
      </c>
      <c r="B196" s="1" t="s">
        <v>933</v>
      </c>
      <c r="C196" s="1" t="s">
        <v>995</v>
      </c>
      <c r="D196" s="3">
        <v>9</v>
      </c>
      <c r="E196" s="3">
        <v>6</v>
      </c>
      <c r="F196" s="3">
        <v>6</v>
      </c>
      <c r="G196" s="4">
        <v>33.700000000000003</v>
      </c>
      <c r="H196" s="3">
        <v>137</v>
      </c>
      <c r="I196" s="4">
        <v>66.3</v>
      </c>
      <c r="J196" s="3">
        <v>28</v>
      </c>
      <c r="K196" s="21">
        <f>SUMIF(AH$7:AH$3200,A196,AI$7:AI$3200)+SUMIF(AH$7:AH$3200,VALUE(A196),AI$7:AI$3200)</f>
        <v>34.49</v>
      </c>
      <c r="L196" s="8">
        <f>SUMIF(AH$7:AH$3200,A196,AJ$7:AJ$3200)+SUMIF(AH$7:AH$3200,VALUE(A196),AJ$7:AJ$3200)</f>
        <v>67.900000000000006</v>
      </c>
      <c r="M196" s="3">
        <v>21</v>
      </c>
      <c r="N196" s="5">
        <v>2.29</v>
      </c>
      <c r="O196" s="6">
        <v>5.4329999999999998</v>
      </c>
      <c r="P196" s="7">
        <v>6.9430000000000006E-2</v>
      </c>
      <c r="Q196" s="7">
        <v>-0.43681999999999999</v>
      </c>
      <c r="R196" s="7">
        <v>2.6404700000000001</v>
      </c>
      <c r="S196" s="7">
        <v>1.91635</v>
      </c>
      <c r="T196" s="7">
        <v>1.8386800000000001</v>
      </c>
      <c r="U196" s="8">
        <v>0.52468999999999999</v>
      </c>
      <c r="V196">
        <f>(G196-G$1)/G$2</f>
        <v>6.5653281334640629E-2</v>
      </c>
      <c r="W196">
        <f>((65.293683+0.320947*G196) - I196)/3.708847</f>
        <v>2.644918191556568</v>
      </c>
      <c r="X196">
        <f t="shared" si="12"/>
        <v>9.2827928729896633E-2</v>
      </c>
      <c r="Y196">
        <f t="shared" si="13"/>
        <v>2.2818803336993931</v>
      </c>
      <c r="Z196" s="5">
        <v>6.55</v>
      </c>
      <c r="AA196" s="8">
        <v>6</v>
      </c>
      <c r="AB196" s="8"/>
      <c r="AC196" s="18">
        <f t="shared" si="14"/>
        <v>6.5534714728912089</v>
      </c>
      <c r="AD196" s="18">
        <f t="shared" si="15"/>
        <v>6.2176082624292892</v>
      </c>
      <c r="AE196" s="20">
        <f t="shared" si="16"/>
        <v>-0.33586321046191969</v>
      </c>
      <c r="AF196" s="8"/>
      <c r="AH196" s="19" t="s">
        <v>937</v>
      </c>
      <c r="AI196">
        <v>45.72</v>
      </c>
      <c r="AJ196">
        <v>76.849999999999994</v>
      </c>
    </row>
    <row r="197" spans="1:36">
      <c r="A197" s="2" t="s">
        <v>996</v>
      </c>
      <c r="B197" s="1" t="s">
        <v>933</v>
      </c>
      <c r="C197" s="1" t="s">
        <v>997</v>
      </c>
      <c r="D197" s="3">
        <v>9</v>
      </c>
      <c r="E197" s="3">
        <v>0</v>
      </c>
      <c r="F197" s="3">
        <v>1</v>
      </c>
      <c r="G197" s="4">
        <v>52.1</v>
      </c>
      <c r="H197" s="3">
        <v>224</v>
      </c>
      <c r="I197" s="4">
        <v>76</v>
      </c>
      <c r="J197" s="3">
        <v>68</v>
      </c>
      <c r="K197" s="21">
        <f>SUMIF(AH$7:AH$3200,A197,AI$7:AI$3200)+SUMIF(AH$7:AH$3200,VALUE(A197),AI$7:AI$3200)</f>
        <v>53.77</v>
      </c>
      <c r="L197" s="8">
        <f>SUMIF(AH$7:AH$3200,A197,AJ$7:AJ$3200)+SUMIF(AH$7:AH$3200,VALUE(A197),AJ$7:AJ$3200)</f>
        <v>88.03</v>
      </c>
      <c r="M197" s="3">
        <v>21</v>
      </c>
      <c r="N197" s="5">
        <v>1.31</v>
      </c>
      <c r="O197" s="6">
        <v>4.875</v>
      </c>
      <c r="P197" s="7">
        <v>1.59158</v>
      </c>
      <c r="Q197" s="7">
        <v>2.1826699999999999</v>
      </c>
      <c r="R197" s="7">
        <v>1.6171500000000001</v>
      </c>
      <c r="S197" s="7">
        <v>-0.82193000000000005</v>
      </c>
      <c r="T197" s="7">
        <v>1.8386800000000001</v>
      </c>
      <c r="U197" s="8">
        <v>0.22950000000000001</v>
      </c>
      <c r="V197">
        <f>(G197-G$1)/G$2</f>
        <v>1.5954914097603241</v>
      </c>
      <c r="W197">
        <f>((65.293683+0.320947*G197) - I197)/3.708847</f>
        <v>1.6218036764525485</v>
      </c>
      <c r="X197">
        <f t="shared" si="12"/>
        <v>1.819267954830629</v>
      </c>
      <c r="Y197">
        <f t="shared" si="13"/>
        <v>-1.4772776579891267</v>
      </c>
      <c r="Z197" s="5">
        <v>6.64</v>
      </c>
      <c r="AA197" s="8">
        <v>6</v>
      </c>
      <c r="AB197" s="8"/>
      <c r="AC197" s="18">
        <f t="shared" si="14"/>
        <v>6.6462150862128722</v>
      </c>
      <c r="AD197" s="18">
        <f t="shared" si="15"/>
        <v>3.7709102968415023</v>
      </c>
      <c r="AE197" s="20">
        <f t="shared" si="16"/>
        <v>-2.8753047893713699</v>
      </c>
      <c r="AF197" s="8"/>
      <c r="AH197" s="19" t="s">
        <v>939</v>
      </c>
      <c r="AI197">
        <v>46.97</v>
      </c>
      <c r="AJ197">
        <v>78.47</v>
      </c>
    </row>
    <row r="198" spans="1:36">
      <c r="A198" s="2" t="s">
        <v>998</v>
      </c>
      <c r="B198" s="1" t="s">
        <v>933</v>
      </c>
      <c r="C198" s="1" t="s">
        <v>999</v>
      </c>
      <c r="D198" s="3">
        <v>9</v>
      </c>
      <c r="E198" s="3">
        <v>0</v>
      </c>
      <c r="F198" s="3">
        <v>1</v>
      </c>
      <c r="G198" s="4">
        <v>45.1</v>
      </c>
      <c r="H198" s="3">
        <v>137</v>
      </c>
      <c r="I198" s="4">
        <v>75.2</v>
      </c>
      <c r="J198" s="3">
        <v>28</v>
      </c>
      <c r="K198" s="21">
        <f>SUMIF(AH$7:AH$3200,A198,AI$7:AI$3200)+SUMIF(AH$7:AH$3200,VALUE(A198),AI$7:AI$3200)</f>
        <v>48.89</v>
      </c>
      <c r="L198" s="8">
        <f>SUMIF(AH$7:AH$3200,A198,AJ$7:AJ$3200)+SUMIF(AH$7:AH$3200,VALUE(A198),AJ$7:AJ$3200)</f>
        <v>78.239999999999995</v>
      </c>
      <c r="M198" s="3">
        <v>4</v>
      </c>
      <c r="N198" s="5">
        <v>3.01</v>
      </c>
      <c r="O198" s="6">
        <v>5.7069999999999999</v>
      </c>
      <c r="P198" s="7">
        <v>1.0125</v>
      </c>
      <c r="Q198" s="7">
        <v>-0.43681999999999999</v>
      </c>
      <c r="R198" s="7">
        <v>1.2293400000000001</v>
      </c>
      <c r="S198" s="7">
        <v>1.91635</v>
      </c>
      <c r="T198" s="7">
        <v>-0.73965999999999998</v>
      </c>
      <c r="U198" s="8">
        <v>0.66981999999999997</v>
      </c>
      <c r="V198">
        <f>(G198-G$1)/G$2</f>
        <v>1.0134877739462054</v>
      </c>
      <c r="W198">
        <f>((65.293683+0.320947*G198) - I198)/3.708847</f>
        <v>1.2317555024513021</v>
      </c>
      <c r="X198">
        <f t="shared" si="12"/>
        <v>1.3822852096350078</v>
      </c>
      <c r="Y198">
        <f t="shared" si="13"/>
        <v>0.74006337549109147</v>
      </c>
      <c r="Z198" s="5">
        <v>3.65</v>
      </c>
      <c r="AA198" s="8">
        <v>5</v>
      </c>
      <c r="AB198" s="8"/>
      <c r="AC198" s="18">
        <f t="shared" si="14"/>
        <v>3.6549332763975078</v>
      </c>
      <c r="AD198" s="18">
        <f t="shared" si="15"/>
        <v>3.5320385851260991</v>
      </c>
      <c r="AE198" s="20">
        <f t="shared" si="16"/>
        <v>-0.12289469127140862</v>
      </c>
      <c r="AF198" s="8"/>
      <c r="AH198" s="19" t="s">
        <v>941</v>
      </c>
      <c r="AI198">
        <v>46.04</v>
      </c>
      <c r="AJ198">
        <v>77.260000000000005</v>
      </c>
    </row>
    <row r="199" spans="1:36">
      <c r="A199" s="2" t="s">
        <v>1000</v>
      </c>
      <c r="B199" s="1" t="s">
        <v>933</v>
      </c>
      <c r="C199" s="1" t="s">
        <v>1001</v>
      </c>
      <c r="D199" s="3">
        <v>9</v>
      </c>
      <c r="E199" s="3">
        <v>6</v>
      </c>
      <c r="F199" s="3">
        <v>3</v>
      </c>
      <c r="G199" s="4">
        <v>48.7</v>
      </c>
      <c r="H199" s="3">
        <v>171</v>
      </c>
      <c r="I199" s="4">
        <v>66.5</v>
      </c>
      <c r="J199" s="3">
        <v>74</v>
      </c>
      <c r="K199" s="21">
        <f>SUMIF(AH$7:AH$3200,A199,AI$7:AI$3200)+SUMIF(AH$7:AH$3200,VALUE(A199),AI$7:AI$3200)</f>
        <v>48.47</v>
      </c>
      <c r="L199" s="8">
        <f>SUMIF(AH$7:AH$3200,A199,AJ$7:AJ$3200)+SUMIF(AH$7:AH$3200,VALUE(A199),AJ$7:AJ$3200)</f>
        <v>74.95</v>
      </c>
      <c r="M199" s="3">
        <v>20</v>
      </c>
      <c r="N199" s="5">
        <v>0.12</v>
      </c>
      <c r="O199" s="6">
        <v>2.4910000000000001</v>
      </c>
      <c r="P199" s="7">
        <v>1.3103100000000001</v>
      </c>
      <c r="Q199" s="7">
        <v>0.58689000000000002</v>
      </c>
      <c r="R199" s="7">
        <v>3.87866</v>
      </c>
      <c r="S199" s="7">
        <v>-1.2326699999999999</v>
      </c>
      <c r="T199" s="7">
        <v>1.68702</v>
      </c>
      <c r="U199" s="8">
        <v>-1.0321800000000001</v>
      </c>
      <c r="V199">
        <f>(G199-G$1)/G$2</f>
        <v>1.3128039295077523</v>
      </c>
      <c r="W199">
        <f>((65.293683+0.320947*G199) - I199)/3.708847</f>
        <v>3.8890258616761493</v>
      </c>
      <c r="X199">
        <f t="shared" si="12"/>
        <v>1.3446760389419419</v>
      </c>
      <c r="Y199">
        <f t="shared" si="13"/>
        <v>1.590786594863576</v>
      </c>
      <c r="Z199" s="5">
        <v>5.2</v>
      </c>
      <c r="AA199" s="8">
        <v>6</v>
      </c>
      <c r="AB199" s="8"/>
      <c r="AC199" s="18">
        <f t="shared" si="14"/>
        <v>5.2108897911839023</v>
      </c>
      <c r="AD199" s="18">
        <f t="shared" si="15"/>
        <v>2.9445226338055175</v>
      </c>
      <c r="AE199" s="20">
        <f t="shared" si="16"/>
        <v>-2.2663671573783848</v>
      </c>
      <c r="AF199" s="8"/>
      <c r="AH199" s="19" t="s">
        <v>943</v>
      </c>
      <c r="AI199">
        <v>47.87</v>
      </c>
      <c r="AJ199">
        <v>79.56</v>
      </c>
    </row>
    <row r="200" spans="1:36">
      <c r="A200" s="2" t="s">
        <v>1002</v>
      </c>
      <c r="B200" s="1" t="s">
        <v>933</v>
      </c>
      <c r="C200" s="1" t="s">
        <v>1003</v>
      </c>
      <c r="D200" s="3">
        <v>9</v>
      </c>
      <c r="E200" s="3">
        <v>0</v>
      </c>
      <c r="F200" s="3">
        <v>1</v>
      </c>
      <c r="G200" s="4">
        <v>52</v>
      </c>
      <c r="H200" s="3">
        <v>224</v>
      </c>
      <c r="I200" s="4">
        <v>78.2</v>
      </c>
      <c r="J200" s="3">
        <v>68</v>
      </c>
      <c r="K200" s="21">
        <f>SUMIF(AH$7:AH$3200,A200,AI$7:AI$3200)+SUMIF(AH$7:AH$3200,VALUE(A200),AI$7:AI$3200)</f>
        <v>49.59</v>
      </c>
      <c r="L200" s="8">
        <f>SUMIF(AH$7:AH$3200,A200,AJ$7:AJ$3200)+SUMIF(AH$7:AH$3200,VALUE(A200),AJ$7:AJ$3200)</f>
        <v>88.61</v>
      </c>
      <c r="M200" s="3">
        <v>11</v>
      </c>
      <c r="N200" s="5">
        <v>0.22</v>
      </c>
      <c r="O200" s="6">
        <v>3.1</v>
      </c>
      <c r="P200" s="7">
        <v>1.58331</v>
      </c>
      <c r="Q200" s="7">
        <v>2.1826699999999999</v>
      </c>
      <c r="R200" s="7">
        <v>1.0169999999999999</v>
      </c>
      <c r="S200" s="7">
        <v>-0.82193000000000005</v>
      </c>
      <c r="T200" s="7">
        <v>0.32201000000000002</v>
      </c>
      <c r="U200" s="8">
        <v>-0.71033000000000002</v>
      </c>
      <c r="V200">
        <f>(G200-G$1)/G$2</f>
        <v>1.5871770721058367</v>
      </c>
      <c r="W200">
        <f>((65.293683+0.320947*G200) - I200)/3.708847</f>
        <v>1.0199738624968895</v>
      </c>
      <c r="X200">
        <f t="shared" si="12"/>
        <v>1.4449671607901176</v>
      </c>
      <c r="Y200">
        <f t="shared" si="13"/>
        <v>-1.9953789600919094</v>
      </c>
      <c r="Z200" s="5">
        <v>3.57</v>
      </c>
      <c r="AA200" s="8">
        <v>5</v>
      </c>
      <c r="AB200" s="8"/>
      <c r="AC200" s="18">
        <f t="shared" si="14"/>
        <v>3.5795709346027262</v>
      </c>
      <c r="AD200" s="18">
        <f t="shared" si="15"/>
        <v>0.4220082006982081</v>
      </c>
      <c r="AE200" s="20">
        <f t="shared" si="16"/>
        <v>-3.157562733904518</v>
      </c>
      <c r="AF200" s="8"/>
      <c r="AH200" s="19" t="s">
        <v>945</v>
      </c>
      <c r="AI200">
        <v>49.28</v>
      </c>
      <c r="AJ200">
        <v>72.89</v>
      </c>
    </row>
    <row r="201" spans="1:36">
      <c r="A201" s="2" t="s">
        <v>1004</v>
      </c>
      <c r="B201" s="1" t="s">
        <v>933</v>
      </c>
      <c r="C201" s="1" t="s">
        <v>1005</v>
      </c>
      <c r="D201" s="3">
        <v>9</v>
      </c>
      <c r="E201" s="3">
        <v>0</v>
      </c>
      <c r="F201" s="3">
        <v>1</v>
      </c>
      <c r="G201" s="4">
        <v>55.2</v>
      </c>
      <c r="H201" s="3">
        <v>224</v>
      </c>
      <c r="I201" s="4">
        <v>69.599999999999994</v>
      </c>
      <c r="J201" s="3">
        <v>68</v>
      </c>
      <c r="K201" s="21">
        <f>SUMIF(AH$7:AH$3200,A201,AI$7:AI$3200)+SUMIF(AH$7:AH$3200,VALUE(A201),AI$7:AI$3200)</f>
        <v>53.35</v>
      </c>
      <c r="L201" s="8">
        <f>SUMIF(AH$7:AH$3200,A201,AJ$7:AJ$3200)+SUMIF(AH$7:AH$3200,VALUE(A201),AJ$7:AJ$3200)</f>
        <v>77.28</v>
      </c>
      <c r="M201" s="3">
        <v>21</v>
      </c>
      <c r="N201" s="5">
        <v>7.1</v>
      </c>
      <c r="O201" s="6">
        <v>6.5659999999999998</v>
      </c>
      <c r="P201" s="7">
        <v>1.8480300000000001</v>
      </c>
      <c r="Q201" s="7">
        <v>2.1826699999999999</v>
      </c>
      <c r="R201" s="7">
        <v>3.6049799999999999</v>
      </c>
      <c r="S201" s="7">
        <v>-0.82193000000000005</v>
      </c>
      <c r="T201" s="7">
        <v>1.8386800000000001</v>
      </c>
      <c r="U201" s="8">
        <v>1.1244000000000001</v>
      </c>
      <c r="V201">
        <f>(G201-G$1)/G$2</f>
        <v>1.8532358770494339</v>
      </c>
      <c r="W201">
        <f>((65.293683+0.320947*G201) - I201)/3.708847</f>
        <v>3.6156674567594753</v>
      </c>
      <c r="X201">
        <f t="shared" ref="X201:X264" si="17">(K201-K$1)/K$2</f>
        <v>1.7816587841375631</v>
      </c>
      <c r="Y201">
        <f t="shared" ref="Y201:Y264" si="18">((65.293683+0.320947*K201) - L201)/3.708847</f>
        <v>1.3848523409027134</v>
      </c>
      <c r="Z201" s="5">
        <v>9.7799999999999994</v>
      </c>
      <c r="AA201" s="8">
        <v>7</v>
      </c>
      <c r="AB201" s="8"/>
      <c r="AC201" s="18">
        <f t="shared" ref="AC201:AC264" si="19">SUM(V201+W201+Q201+S201+T201+U201)</f>
        <v>9.7927233338089099</v>
      </c>
      <c r="AD201" s="18">
        <f t="shared" ref="AD201:AD264" si="20">SUM(X201+Y201+Q201+S201+T201+U201)</f>
        <v>7.4903311250402762</v>
      </c>
      <c r="AE201" s="20">
        <f t="shared" ref="AE201:AE264" si="21">AD201-AC201</f>
        <v>-2.3023922087686337</v>
      </c>
      <c r="AF201" s="8"/>
      <c r="AH201" s="19" t="s">
        <v>947</v>
      </c>
      <c r="AI201">
        <v>42.95</v>
      </c>
      <c r="AJ201">
        <v>68</v>
      </c>
    </row>
    <row r="202" spans="1:36">
      <c r="A202" s="2" t="s">
        <v>1006</v>
      </c>
      <c r="B202" s="1" t="s">
        <v>933</v>
      </c>
      <c r="C202" s="1" t="s">
        <v>1007</v>
      </c>
      <c r="D202" s="3">
        <v>9</v>
      </c>
      <c r="E202" s="3">
        <v>0</v>
      </c>
      <c r="F202" s="3">
        <v>1</v>
      </c>
      <c r="G202" s="4">
        <v>50.9</v>
      </c>
      <c r="H202" s="3">
        <v>171</v>
      </c>
      <c r="I202" s="4">
        <v>58.5</v>
      </c>
      <c r="J202" s="3">
        <v>74</v>
      </c>
      <c r="K202" s="21">
        <f>SUMIF(AH$7:AH$3200,A202,AI$7:AI$3200)+SUMIF(AH$7:AH$3200,VALUE(A202),AI$7:AI$3200)</f>
        <v>51.71</v>
      </c>
      <c r="L202" s="8">
        <f>SUMIF(AH$7:AH$3200,A202,AJ$7:AJ$3200)+SUMIF(AH$7:AH$3200,VALUE(A202),AJ$7:AJ$3200)</f>
        <v>62.31</v>
      </c>
      <c r="M202" s="3">
        <v>16</v>
      </c>
      <c r="N202" s="5">
        <v>75</v>
      </c>
      <c r="O202" s="6">
        <v>8.923</v>
      </c>
      <c r="P202" s="7">
        <v>1.49231</v>
      </c>
      <c r="Q202" s="7">
        <v>0.58689000000000002</v>
      </c>
      <c r="R202" s="7">
        <v>6.2191799999999997</v>
      </c>
      <c r="S202" s="7">
        <v>-1.2326699999999999</v>
      </c>
      <c r="T202" s="7">
        <v>1.0803499999999999</v>
      </c>
      <c r="U202" s="8">
        <v>2.37209</v>
      </c>
      <c r="V202">
        <f>(G202-G$1)/G$2</f>
        <v>1.4957193579064749</v>
      </c>
      <c r="W202">
        <f>((65.293683+0.320947*G202) - I202)/3.708847</f>
        <v>6.2364085927513315</v>
      </c>
      <c r="X202">
        <f t="shared" si="17"/>
        <v>1.6348039271455921</v>
      </c>
      <c r="Y202">
        <f t="shared" si="18"/>
        <v>5.2792289274806965</v>
      </c>
      <c r="Z202" s="5">
        <v>10.52</v>
      </c>
      <c r="AA202" s="8">
        <v>7</v>
      </c>
      <c r="AB202" s="8"/>
      <c r="AC202" s="18">
        <f t="shared" si="19"/>
        <v>10.538787950657808</v>
      </c>
      <c r="AD202" s="18">
        <f t="shared" si="20"/>
        <v>9.7206928546262894</v>
      </c>
      <c r="AE202" s="20">
        <f t="shared" si="21"/>
        <v>-0.81809509603151831</v>
      </c>
      <c r="AF202" s="8"/>
      <c r="AH202" s="19" t="s">
        <v>949</v>
      </c>
      <c r="AI202">
        <v>42.58</v>
      </c>
      <c r="AJ202">
        <v>73.13</v>
      </c>
    </row>
    <row r="203" spans="1:36">
      <c r="A203" s="2" t="s">
        <v>1008</v>
      </c>
      <c r="B203" s="1" t="s">
        <v>933</v>
      </c>
      <c r="C203" s="1" t="s">
        <v>1009</v>
      </c>
      <c r="D203" s="3">
        <v>9</v>
      </c>
      <c r="E203" s="3">
        <v>2</v>
      </c>
      <c r="F203" s="3">
        <v>2</v>
      </c>
      <c r="G203" s="4">
        <v>44.6</v>
      </c>
      <c r="H203" s="3">
        <v>185</v>
      </c>
      <c r="I203" s="4">
        <v>76.7</v>
      </c>
      <c r="J203" s="3">
        <v>22</v>
      </c>
      <c r="K203" s="21">
        <f>SUMIF(AH$7:AH$3200,A203,AI$7:AI$3200)+SUMIF(AH$7:AH$3200,VALUE(A203),AI$7:AI$3200)</f>
        <v>49.33</v>
      </c>
      <c r="L203" s="8">
        <f>SUMIF(AH$7:AH$3200,A203,AJ$7:AJ$3200)+SUMIF(AH$7:AH$3200,VALUE(A203),AJ$7:AJ$3200)</f>
        <v>77.81</v>
      </c>
      <c r="M203" s="3">
        <v>4</v>
      </c>
      <c r="N203" s="5">
        <v>1.89</v>
      </c>
      <c r="O203" s="6">
        <v>5.2409999999999997</v>
      </c>
      <c r="P203" s="7">
        <v>0.97114</v>
      </c>
      <c r="Q203" s="7">
        <v>1.0084200000000001</v>
      </c>
      <c r="R203" s="7">
        <v>0.78295000000000003</v>
      </c>
      <c r="S203" s="7">
        <v>2.3270900000000001</v>
      </c>
      <c r="T203" s="7">
        <v>-0.73965999999999998</v>
      </c>
      <c r="U203" s="8">
        <v>0.42308000000000001</v>
      </c>
      <c r="V203">
        <f>(G203-G$1)/G$2</f>
        <v>0.9719160856737683</v>
      </c>
      <c r="W203">
        <f>((65.293683+0.320947*G203) - I203)/3.708847</f>
        <v>0.78404938246306599</v>
      </c>
      <c r="X203">
        <f t="shared" si="17"/>
        <v>1.4216852932182193</v>
      </c>
      <c r="Y203">
        <f t="shared" si="18"/>
        <v>0.89407800052145581</v>
      </c>
      <c r="Z203" s="5">
        <v>4.7699999999999996</v>
      </c>
      <c r="AA203" s="8">
        <v>6</v>
      </c>
      <c r="AB203" s="8"/>
      <c r="AC203" s="18">
        <f t="shared" si="19"/>
        <v>4.774895468136835</v>
      </c>
      <c r="AD203" s="18">
        <f t="shared" si="20"/>
        <v>5.3346932937396758</v>
      </c>
      <c r="AE203" s="20">
        <f t="shared" si="21"/>
        <v>0.55979782560284086</v>
      </c>
      <c r="AF203" s="8"/>
      <c r="AH203" s="19" t="s">
        <v>951</v>
      </c>
      <c r="AI203">
        <v>42.54</v>
      </c>
      <c r="AJ203">
        <v>75.239999999999995</v>
      </c>
    </row>
    <row r="204" spans="1:36">
      <c r="A204" s="2" t="s">
        <v>1010</v>
      </c>
      <c r="B204" s="1" t="s">
        <v>933</v>
      </c>
      <c r="C204" s="1" t="s">
        <v>1011</v>
      </c>
      <c r="D204" s="3">
        <v>9</v>
      </c>
      <c r="E204" s="3">
        <v>3</v>
      </c>
      <c r="F204" s="3">
        <v>2</v>
      </c>
      <c r="G204" s="4">
        <v>51.9</v>
      </c>
      <c r="H204" s="3">
        <v>171</v>
      </c>
      <c r="I204" s="4">
        <v>64.7</v>
      </c>
      <c r="J204" s="3">
        <v>74</v>
      </c>
      <c r="K204" s="21">
        <f>SUMIF(AH$7:AH$3200,A204,AI$7:AI$3200)+SUMIF(AH$7:AH$3200,VALUE(A204),AI$7:AI$3200)</f>
        <v>50.31</v>
      </c>
      <c r="L204" s="8">
        <f>SUMIF(AH$7:AH$3200,A204,AJ$7:AJ$3200)+SUMIF(AH$7:AH$3200,VALUE(A204),AJ$7:AJ$3200)</f>
        <v>73.61</v>
      </c>
      <c r="M204" s="3">
        <v>16</v>
      </c>
      <c r="N204" s="5">
        <v>8.61</v>
      </c>
      <c r="O204" s="6">
        <v>6.758</v>
      </c>
      <c r="P204" s="7">
        <v>1.57504</v>
      </c>
      <c r="Q204" s="7">
        <v>0.58689000000000002</v>
      </c>
      <c r="R204" s="7">
        <v>4.6382599999999998</v>
      </c>
      <c r="S204" s="7">
        <v>-1.2326699999999999</v>
      </c>
      <c r="T204" s="7">
        <v>1.0803499999999999</v>
      </c>
      <c r="U204" s="8">
        <v>1.2261599999999999</v>
      </c>
      <c r="V204">
        <f>(G204-G$1)/G$2</f>
        <v>1.5788627344513491</v>
      </c>
      <c r="W204">
        <f>((65.293683+0.320947*G204) - I204)/3.708847</f>
        <v>4.6512655550363764</v>
      </c>
      <c r="X204">
        <f t="shared" si="17"/>
        <v>1.509440024835373</v>
      </c>
      <c r="Y204">
        <f t="shared" si="18"/>
        <v>2.1113102185126547</v>
      </c>
      <c r="Z204" s="5">
        <v>7.87</v>
      </c>
      <c r="AA204" s="8">
        <v>7</v>
      </c>
      <c r="AB204" s="8"/>
      <c r="AC204" s="18">
        <f t="shared" si="19"/>
        <v>7.8908582894877259</v>
      </c>
      <c r="AD204" s="18">
        <f t="shared" si="20"/>
        <v>5.2814802433480281</v>
      </c>
      <c r="AE204" s="20">
        <f t="shared" si="21"/>
        <v>-2.6093780461396978</v>
      </c>
      <c r="AF204" s="8"/>
      <c r="AH204" s="19" t="s">
        <v>953</v>
      </c>
      <c r="AI204">
        <v>47.14</v>
      </c>
      <c r="AJ204">
        <v>79.11</v>
      </c>
    </row>
    <row r="205" spans="1:36">
      <c r="A205" s="2" t="s">
        <v>1012</v>
      </c>
      <c r="B205" s="1" t="s">
        <v>933</v>
      </c>
      <c r="C205" s="1" t="s">
        <v>1013</v>
      </c>
      <c r="D205" s="3">
        <v>9</v>
      </c>
      <c r="E205" s="3">
        <v>0</v>
      </c>
      <c r="F205" s="3">
        <v>1</v>
      </c>
      <c r="G205" s="4">
        <v>49.5</v>
      </c>
      <c r="H205" s="3">
        <v>171</v>
      </c>
      <c r="I205" s="4">
        <v>65</v>
      </c>
      <c r="J205" s="3">
        <v>74</v>
      </c>
      <c r="K205" s="21">
        <f>SUMIF(AH$7:AH$3200,A205,AI$7:AI$3200)+SUMIF(AH$7:AH$3200,VALUE(A205),AI$7:AI$3200)</f>
        <v>51.21</v>
      </c>
      <c r="L205" s="8">
        <f>SUMIF(AH$7:AH$3200,A205,AJ$7:AJ$3200)+SUMIF(AH$7:AH$3200,VALUE(A205),AJ$7:AJ$3200)</f>
        <v>64.13</v>
      </c>
      <c r="M205" s="3">
        <v>16</v>
      </c>
      <c r="N205" s="5">
        <v>39.4</v>
      </c>
      <c r="O205" s="6">
        <v>8.2789999999999999</v>
      </c>
      <c r="P205" s="7">
        <v>1.3765000000000001</v>
      </c>
      <c r="Q205" s="7">
        <v>0.58689000000000002</v>
      </c>
      <c r="R205" s="7">
        <v>4.3508800000000001</v>
      </c>
      <c r="S205" s="7">
        <v>-1.2326699999999999</v>
      </c>
      <c r="T205" s="7">
        <v>1.0803499999999999</v>
      </c>
      <c r="U205" s="8">
        <v>2.0313099999999999</v>
      </c>
      <c r="V205">
        <f>(G205-G$1)/G$2</f>
        <v>1.3793186307436514</v>
      </c>
      <c r="W205">
        <f>((65.293683+0.320947*G205) - I205)/3.708847</f>
        <v>4.3626926373614232</v>
      </c>
      <c r="X205">
        <f t="shared" si="17"/>
        <v>1.5900311048919424</v>
      </c>
      <c r="Y205">
        <f t="shared" si="18"/>
        <v>4.74524262392059</v>
      </c>
      <c r="Z205" s="5">
        <v>8.19</v>
      </c>
      <c r="AA205" s="8">
        <v>7</v>
      </c>
      <c r="AB205" s="8"/>
      <c r="AC205" s="18">
        <f t="shared" si="19"/>
        <v>8.207891268105076</v>
      </c>
      <c r="AD205" s="18">
        <f t="shared" si="20"/>
        <v>8.8011537288125332</v>
      </c>
      <c r="AE205" s="20">
        <f t="shared" si="21"/>
        <v>0.59326246070745725</v>
      </c>
      <c r="AF205" s="8"/>
      <c r="AH205" s="19" t="s">
        <v>955</v>
      </c>
      <c r="AI205">
        <v>44.88</v>
      </c>
      <c r="AJ205">
        <v>68.430000000000007</v>
      </c>
    </row>
    <row r="206" spans="1:36">
      <c r="A206" s="2" t="s">
        <v>1014</v>
      </c>
      <c r="B206" s="1" t="s">
        <v>933</v>
      </c>
      <c r="C206" s="1" t="s">
        <v>1015</v>
      </c>
      <c r="D206" s="3">
        <v>9</v>
      </c>
      <c r="E206" s="3">
        <v>2</v>
      </c>
      <c r="F206" s="3">
        <v>2</v>
      </c>
      <c r="G206" s="4">
        <v>53.2</v>
      </c>
      <c r="H206" s="3">
        <v>224</v>
      </c>
      <c r="I206" s="4">
        <v>66.599999999999994</v>
      </c>
      <c r="J206" s="3">
        <v>68</v>
      </c>
      <c r="K206" s="21">
        <f>SUMIF(AH$7:AH$3200,A206,AI$7:AI$3200)+SUMIF(AH$7:AH$3200,VALUE(A206),AI$7:AI$3200)</f>
        <v>51.65</v>
      </c>
      <c r="L206" s="8">
        <f>SUMIF(AH$7:AH$3200,A206,AJ$7:AJ$3200)+SUMIF(AH$7:AH$3200,VALUE(A206),AJ$7:AJ$3200)</f>
        <v>69.97</v>
      </c>
      <c r="M206" s="3">
        <v>21</v>
      </c>
      <c r="N206" s="5">
        <v>27.74</v>
      </c>
      <c r="O206" s="6">
        <v>7.9279999999999999</v>
      </c>
      <c r="P206" s="7">
        <v>1.68258</v>
      </c>
      <c r="Q206" s="7">
        <v>2.1826699999999999</v>
      </c>
      <c r="R206" s="7">
        <v>4.2393599999999996</v>
      </c>
      <c r="S206" s="7">
        <v>-0.82193000000000005</v>
      </c>
      <c r="T206" s="7">
        <v>1.8386800000000001</v>
      </c>
      <c r="U206" s="8">
        <v>1.84554</v>
      </c>
      <c r="V206">
        <f>(G206-G$1)/G$2</f>
        <v>1.6869491239596857</v>
      </c>
      <c r="W206">
        <f>((65.293683+0.320947*G206) - I206)/3.708847</f>
        <v>4.2514731397655394</v>
      </c>
      <c r="X206">
        <f t="shared" si="17"/>
        <v>1.6294311884751538</v>
      </c>
      <c r="Y206">
        <f t="shared" si="18"/>
        <v>3.2087049020895186</v>
      </c>
      <c r="Z206" s="5">
        <v>10.97</v>
      </c>
      <c r="AA206" s="8">
        <v>7</v>
      </c>
      <c r="AB206" s="8"/>
      <c r="AC206" s="18">
        <f t="shared" si="19"/>
        <v>10.983382263725224</v>
      </c>
      <c r="AD206" s="18">
        <f t="shared" si="20"/>
        <v>9.8830960905646723</v>
      </c>
      <c r="AE206" s="20">
        <f t="shared" si="21"/>
        <v>-1.1002861731605513</v>
      </c>
      <c r="AF206" s="8"/>
      <c r="AH206" s="19" t="s">
        <v>957</v>
      </c>
      <c r="AI206">
        <v>57.63</v>
      </c>
      <c r="AJ206">
        <v>94.48</v>
      </c>
    </row>
    <row r="207" spans="1:36">
      <c r="A207" s="2" t="s">
        <v>1016</v>
      </c>
      <c r="B207" s="1" t="s">
        <v>933</v>
      </c>
      <c r="C207" s="1" t="s">
        <v>1017</v>
      </c>
      <c r="D207" s="3">
        <v>9</v>
      </c>
      <c r="E207" s="3">
        <v>0</v>
      </c>
      <c r="F207" s="3">
        <v>1</v>
      </c>
      <c r="G207" s="4">
        <v>49.5</v>
      </c>
      <c r="H207" s="3">
        <v>171</v>
      </c>
      <c r="I207" s="4">
        <v>68.400000000000006</v>
      </c>
      <c r="J207" s="3">
        <v>74</v>
      </c>
      <c r="K207" s="21">
        <f>SUMIF(AH$7:AH$3200,A207,AI$7:AI$3200)+SUMIF(AH$7:AH$3200,VALUE(A207),AI$7:AI$3200)</f>
        <v>49.01</v>
      </c>
      <c r="L207" s="8">
        <f>SUMIF(AH$7:AH$3200,A207,AJ$7:AJ$3200)+SUMIF(AH$7:AH$3200,VALUE(A207),AJ$7:AJ$3200)</f>
        <v>71.510000000000005</v>
      </c>
      <c r="M207" s="3">
        <v>20</v>
      </c>
      <c r="N207" s="5">
        <v>1.02</v>
      </c>
      <c r="O207" s="6">
        <v>4.625</v>
      </c>
      <c r="P207" s="7">
        <v>1.3765000000000001</v>
      </c>
      <c r="Q207" s="7">
        <v>0.58689000000000002</v>
      </c>
      <c r="R207" s="7">
        <v>3.43669</v>
      </c>
      <c r="S207" s="7">
        <v>-1.2326699999999999</v>
      </c>
      <c r="T207" s="7">
        <v>1.68702</v>
      </c>
      <c r="U207" s="8">
        <v>9.7309999999999994E-2</v>
      </c>
      <c r="V207">
        <f>(G207-G$1)/G$2</f>
        <v>1.3793186307436514</v>
      </c>
      <c r="W207">
        <f>((65.293683+0.320947*G207) - I207)/3.708847</f>
        <v>3.4459656869102435</v>
      </c>
      <c r="X207">
        <f t="shared" si="17"/>
        <v>1.3930306869758835</v>
      </c>
      <c r="Y207">
        <f t="shared" si="18"/>
        <v>2.5650277485159103</v>
      </c>
      <c r="Z207" s="5">
        <v>5.95</v>
      </c>
      <c r="AA207" s="8">
        <v>6</v>
      </c>
      <c r="AB207" s="8"/>
      <c r="AC207" s="18">
        <f t="shared" si="19"/>
        <v>5.9638343176538964</v>
      </c>
      <c r="AD207" s="18">
        <f t="shared" si="20"/>
        <v>5.0966084354917953</v>
      </c>
      <c r="AE207" s="20">
        <f t="shared" si="21"/>
        <v>-0.86722588216210106</v>
      </c>
      <c r="AF207" s="8"/>
      <c r="AH207" s="19" t="s">
        <v>959</v>
      </c>
      <c r="AI207">
        <v>43.99</v>
      </c>
      <c r="AJ207">
        <v>83.77</v>
      </c>
    </row>
    <row r="208" spans="1:36">
      <c r="A208" s="2" t="s">
        <v>1018</v>
      </c>
      <c r="B208" s="1" t="s">
        <v>933</v>
      </c>
      <c r="C208" s="1" t="s">
        <v>795</v>
      </c>
      <c r="D208" s="3">
        <v>9</v>
      </c>
      <c r="E208" s="3">
        <v>0</v>
      </c>
      <c r="F208" s="3">
        <v>1</v>
      </c>
      <c r="G208" s="4">
        <v>48.8</v>
      </c>
      <c r="H208" s="3">
        <v>171</v>
      </c>
      <c r="I208" s="4">
        <v>62.7</v>
      </c>
      <c r="J208" s="3">
        <v>74</v>
      </c>
      <c r="K208" s="21">
        <f>SUMIF(AH$7:AH$3200,A208,AI$7:AI$3200)+SUMIF(AH$7:AH$3200,VALUE(A208),AI$7:AI$3200)</f>
        <v>51.27</v>
      </c>
      <c r="L208" s="8">
        <f>SUMIF(AH$7:AH$3200,A208,AJ$7:AJ$3200)+SUMIF(AH$7:AH$3200,VALUE(A208),AJ$7:AJ$3200)</f>
        <v>65.930000000000007</v>
      </c>
      <c r="M208" s="3">
        <v>16</v>
      </c>
      <c r="N208" s="5">
        <v>26.65</v>
      </c>
      <c r="O208" s="6">
        <v>7.8879999999999999</v>
      </c>
      <c r="P208" s="7">
        <v>1.3185899999999999</v>
      </c>
      <c r="Q208" s="7">
        <v>0.58689000000000002</v>
      </c>
      <c r="R208" s="7">
        <v>4.9090100000000003</v>
      </c>
      <c r="S208" s="7">
        <v>-1.2326699999999999</v>
      </c>
      <c r="T208" s="7">
        <v>1.0803499999999999</v>
      </c>
      <c r="U208" s="8">
        <v>1.8243</v>
      </c>
      <c r="V208">
        <f>(G208-G$1)/G$2</f>
        <v>1.3211182671622392</v>
      </c>
      <c r="W208">
        <f>((65.293683+0.320947*G208) - I208)/3.708847</f>
        <v>4.9222565934911851</v>
      </c>
      <c r="X208">
        <f t="shared" si="17"/>
        <v>1.5954038435623805</v>
      </c>
      <c r="Y208">
        <f t="shared" si="18"/>
        <v>4.2651087224681943</v>
      </c>
      <c r="Z208" s="5">
        <v>8.49</v>
      </c>
      <c r="AA208" s="8">
        <v>7</v>
      </c>
      <c r="AB208" s="8"/>
      <c r="AC208" s="18">
        <f t="shared" si="19"/>
        <v>8.5022448606534251</v>
      </c>
      <c r="AD208" s="18">
        <f t="shared" si="20"/>
        <v>8.119382566030577</v>
      </c>
      <c r="AE208" s="20">
        <f t="shared" si="21"/>
        <v>-0.38286229462284815</v>
      </c>
      <c r="AF208" s="8"/>
      <c r="AH208" s="19" t="s">
        <v>961</v>
      </c>
      <c r="AI208">
        <v>47.41</v>
      </c>
      <c r="AJ208">
        <v>82.19</v>
      </c>
    </row>
    <row r="209" spans="1:36">
      <c r="A209" s="2" t="s">
        <v>1019</v>
      </c>
      <c r="B209" s="1" t="s">
        <v>933</v>
      </c>
      <c r="C209" s="1" t="s">
        <v>1020</v>
      </c>
      <c r="D209" s="3">
        <v>9</v>
      </c>
      <c r="E209" s="3">
        <v>3</v>
      </c>
      <c r="F209" s="3">
        <v>2</v>
      </c>
      <c r="G209" s="4">
        <v>33.700000000000003</v>
      </c>
      <c r="H209" s="3">
        <v>137</v>
      </c>
      <c r="I209" s="4">
        <v>68.8</v>
      </c>
      <c r="J209" s="3">
        <v>28</v>
      </c>
      <c r="K209" s="21">
        <f>SUMIF(AH$7:AH$3200,A209,AI$7:AI$3200)+SUMIF(AH$7:AH$3200,VALUE(A209),AI$7:AI$3200)</f>
        <v>41.9</v>
      </c>
      <c r="L209" s="8">
        <f>SUMIF(AH$7:AH$3200,A209,AJ$7:AJ$3200)+SUMIF(AH$7:AH$3200,VALUE(A209),AJ$7:AJ$3200)</f>
        <v>76.05</v>
      </c>
      <c r="M209" s="3">
        <v>21</v>
      </c>
      <c r="N209" s="5">
        <v>1.61</v>
      </c>
      <c r="O209" s="6">
        <v>5.0810000000000004</v>
      </c>
      <c r="P209" s="7">
        <v>6.9430000000000006E-2</v>
      </c>
      <c r="Q209" s="7">
        <v>-0.43681999999999999</v>
      </c>
      <c r="R209" s="7">
        <v>1.96827</v>
      </c>
      <c r="S209" s="7">
        <v>1.91635</v>
      </c>
      <c r="T209" s="7">
        <v>1.8386800000000001</v>
      </c>
      <c r="U209" s="8">
        <v>0.33878999999999998</v>
      </c>
      <c r="V209">
        <f>(G209-G$1)/G$2</f>
        <v>6.5653281334640629E-2</v>
      </c>
      <c r="W209">
        <f>((65.293683+0.320947*G209) - I209)/3.708847</f>
        <v>1.9708542574012902</v>
      </c>
      <c r="X209">
        <f t="shared" si="17"/>
        <v>0.75636115452898478</v>
      </c>
      <c r="Y209">
        <f t="shared" si="18"/>
        <v>0.7256601040700813</v>
      </c>
      <c r="Z209" s="5">
        <v>5.69</v>
      </c>
      <c r="AA209" s="8">
        <v>6</v>
      </c>
      <c r="AB209" s="8"/>
      <c r="AC209" s="18">
        <f t="shared" si="19"/>
        <v>5.6935075387359317</v>
      </c>
      <c r="AD209" s="18">
        <f t="shared" si="20"/>
        <v>5.1390212585990662</v>
      </c>
      <c r="AE209" s="20">
        <f t="shared" si="21"/>
        <v>-0.55448628013686552</v>
      </c>
      <c r="AF209" s="8"/>
      <c r="AH209" s="19" t="s">
        <v>963</v>
      </c>
      <c r="AI209">
        <v>48.58</v>
      </c>
      <c r="AJ209">
        <v>83.41</v>
      </c>
    </row>
    <row r="210" spans="1:36">
      <c r="A210" s="2" t="s">
        <v>1021</v>
      </c>
      <c r="B210" s="1" t="s">
        <v>933</v>
      </c>
      <c r="C210" s="1" t="s">
        <v>1022</v>
      </c>
      <c r="D210" s="3">
        <v>9</v>
      </c>
      <c r="E210" s="3">
        <v>8</v>
      </c>
      <c r="F210" s="3">
        <v>6</v>
      </c>
      <c r="G210" s="4">
        <v>29.1</v>
      </c>
      <c r="H210" s="3">
        <v>137</v>
      </c>
      <c r="I210" s="4">
        <v>64</v>
      </c>
      <c r="J210" s="3">
        <v>28</v>
      </c>
      <c r="K210" s="21">
        <f>SUMIF(AH$7:AH$3200,A210,AI$7:AI$3200)+SUMIF(AH$7:AH$3200,VALUE(A210),AI$7:AI$3200)</f>
        <v>35.03</v>
      </c>
      <c r="L210" s="8">
        <f>SUMIF(AH$7:AH$3200,A210,AJ$7:AJ$3200)+SUMIF(AH$7:AH$3200,VALUE(A210),AJ$7:AJ$3200)</f>
        <v>66.88</v>
      </c>
      <c r="M210" s="3">
        <v>21</v>
      </c>
      <c r="N210" s="5">
        <v>0.89</v>
      </c>
      <c r="O210" s="6">
        <v>4.492</v>
      </c>
      <c r="P210" s="7">
        <v>-0.31111</v>
      </c>
      <c r="Q210" s="7">
        <v>-0.43681999999999999</v>
      </c>
      <c r="R210" s="7">
        <v>2.8626900000000002</v>
      </c>
      <c r="S210" s="7">
        <v>1.91635</v>
      </c>
      <c r="T210" s="7">
        <v>1.8386800000000001</v>
      </c>
      <c r="U210" s="8">
        <v>2.6710000000000001E-2</v>
      </c>
      <c r="V210">
        <f>(G210-G$1)/G$2</f>
        <v>-0.31680625077178037</v>
      </c>
      <c r="W210">
        <f>((65.293683+0.320947*G210) - I210)/3.708847</f>
        <v>2.866993623624809</v>
      </c>
      <c r="X210">
        <f t="shared" si="17"/>
        <v>0.14118257676383822</v>
      </c>
      <c r="Y210">
        <f t="shared" si="18"/>
        <v>2.6036275990894215</v>
      </c>
      <c r="Z210" s="5">
        <v>5.9</v>
      </c>
      <c r="AA210" s="8">
        <v>6</v>
      </c>
      <c r="AB210" s="8"/>
      <c r="AC210" s="18">
        <f t="shared" si="19"/>
        <v>5.8951073728530279</v>
      </c>
      <c r="AD210" s="18">
        <f t="shared" si="20"/>
        <v>6.0897301758532594</v>
      </c>
      <c r="AE210" s="20">
        <f t="shared" si="21"/>
        <v>0.19462280300023149</v>
      </c>
      <c r="AF210" s="8"/>
      <c r="AH210" s="19" t="s">
        <v>965</v>
      </c>
      <c r="AI210">
        <v>46</v>
      </c>
      <c r="AJ210">
        <v>75.47</v>
      </c>
    </row>
    <row r="211" spans="1:36">
      <c r="A211" s="2" t="s">
        <v>1023</v>
      </c>
      <c r="B211" s="1" t="s">
        <v>933</v>
      </c>
      <c r="C211" s="1" t="s">
        <v>1024</v>
      </c>
      <c r="D211" s="3">
        <v>9</v>
      </c>
      <c r="E211" s="3">
        <v>7</v>
      </c>
      <c r="F211" s="3">
        <v>8</v>
      </c>
      <c r="G211" s="4">
        <v>33.9</v>
      </c>
      <c r="H211" s="3">
        <v>168</v>
      </c>
      <c r="I211" s="4">
        <v>71.900000000000006</v>
      </c>
      <c r="J211" s="3">
        <v>60</v>
      </c>
      <c r="K211" s="21">
        <f>SUMIF(AH$7:AH$3200,A211,AI$7:AI$3200)+SUMIF(AH$7:AH$3200,VALUE(A211),AI$7:AI$3200)</f>
        <v>36.64</v>
      </c>
      <c r="L211" s="8">
        <f>SUMIF(AH$7:AH$3200,A211,AJ$7:AJ$3200)+SUMIF(AH$7:AH$3200,VALUE(A211),AJ$7:AJ$3200)</f>
        <v>70</v>
      </c>
      <c r="M211" s="3">
        <v>21</v>
      </c>
      <c r="N211" s="5">
        <v>0.95</v>
      </c>
      <c r="O211" s="6">
        <v>4.5579999999999998</v>
      </c>
      <c r="P211" s="7">
        <v>8.5980000000000001E-2</v>
      </c>
      <c r="Q211" s="7">
        <v>0.49656</v>
      </c>
      <c r="R211" s="7">
        <v>1.1519699999999999</v>
      </c>
      <c r="S211" s="7">
        <v>-0.27427000000000001</v>
      </c>
      <c r="T211" s="7">
        <v>1.8386800000000001</v>
      </c>
      <c r="U211" s="8">
        <v>6.1760000000000002E-2</v>
      </c>
      <c r="V211">
        <f>(G211-G$1)/G$2</f>
        <v>8.2281956643615095E-2</v>
      </c>
      <c r="W211">
        <f>((65.293683+0.320947*G211) - I211)/3.708847</f>
        <v>1.1523220828467708</v>
      </c>
      <c r="X211">
        <f t="shared" si="17"/>
        <v>0.28535106442059022</v>
      </c>
      <c r="Y211">
        <f t="shared" si="18"/>
        <v>1.9017179948377492</v>
      </c>
      <c r="Z211" s="5">
        <v>3.36</v>
      </c>
      <c r="AA211" s="8">
        <v>5</v>
      </c>
      <c r="AB211" s="8"/>
      <c r="AC211" s="18">
        <f t="shared" si="19"/>
        <v>3.3573340394903859</v>
      </c>
      <c r="AD211" s="18">
        <f t="shared" si="20"/>
        <v>4.3097990592583386</v>
      </c>
      <c r="AE211" s="20">
        <f t="shared" si="21"/>
        <v>0.95246501976795273</v>
      </c>
      <c r="AF211" s="8"/>
      <c r="AH211" s="19" t="s">
        <v>967</v>
      </c>
      <c r="AI211">
        <v>32.99</v>
      </c>
      <c r="AJ211">
        <v>69.069999999999993</v>
      </c>
    </row>
    <row r="212" spans="1:36">
      <c r="A212" s="2" t="s">
        <v>1025</v>
      </c>
      <c r="B212" s="1" t="s">
        <v>933</v>
      </c>
      <c r="C212" s="1" t="s">
        <v>1026</v>
      </c>
      <c r="D212" s="3">
        <v>9</v>
      </c>
      <c r="E212" s="3">
        <v>0</v>
      </c>
      <c r="F212" s="3">
        <v>1</v>
      </c>
      <c r="G212" s="4">
        <v>45</v>
      </c>
      <c r="H212" s="3">
        <v>137</v>
      </c>
      <c r="I212" s="4">
        <v>75.7</v>
      </c>
      <c r="J212" s="3">
        <v>28</v>
      </c>
      <c r="K212" s="21">
        <f>SUMIF(AH$7:AH$3200,A212,AI$7:AI$3200)+SUMIF(AH$7:AH$3200,VALUE(A212),AI$7:AI$3200)</f>
        <v>49.17</v>
      </c>
      <c r="L212" s="8">
        <f>SUMIF(AH$7:AH$3200,A212,AJ$7:AJ$3200)+SUMIF(AH$7:AH$3200,VALUE(A212),AJ$7:AJ$3200)</f>
        <v>74.33</v>
      </c>
      <c r="M212" s="3">
        <v>16</v>
      </c>
      <c r="N212" s="5">
        <v>8.68</v>
      </c>
      <c r="O212" s="6">
        <v>6.766</v>
      </c>
      <c r="P212" s="7">
        <v>1.00423</v>
      </c>
      <c r="Q212" s="7">
        <v>-0.43681999999999999</v>
      </c>
      <c r="R212" s="7">
        <v>1.0862799999999999</v>
      </c>
      <c r="S212" s="7">
        <v>1.91635</v>
      </c>
      <c r="T212" s="7">
        <v>1.0803499999999999</v>
      </c>
      <c r="U212" s="8">
        <v>1.2303599999999999</v>
      </c>
      <c r="V212">
        <f>(G212-G$1)/G$2</f>
        <v>1.0051734362917177</v>
      </c>
      <c r="W212">
        <f>((65.293683+0.320947*G212) - I212)/3.708847</f>
        <v>1.0882891637212326</v>
      </c>
      <c r="X212">
        <f t="shared" si="17"/>
        <v>1.4073579900970516</v>
      </c>
      <c r="Y212">
        <f t="shared" si="18"/>
        <v>1.8185293138271832</v>
      </c>
      <c r="Z212" s="5">
        <v>5.88</v>
      </c>
      <c r="AA212" s="8">
        <v>6</v>
      </c>
      <c r="AB212" s="8"/>
      <c r="AC212" s="18">
        <f t="shared" si="19"/>
        <v>5.88370260001295</v>
      </c>
      <c r="AD212" s="18">
        <f t="shared" si="20"/>
        <v>7.0161273039242351</v>
      </c>
      <c r="AE212" s="20">
        <f t="shared" si="21"/>
        <v>1.1324247039112851</v>
      </c>
      <c r="AF212" s="8"/>
      <c r="AH212" s="19" t="s">
        <v>969</v>
      </c>
      <c r="AI212">
        <v>51.53</v>
      </c>
      <c r="AJ212">
        <v>77.02</v>
      </c>
    </row>
    <row r="213" spans="1:36">
      <c r="A213" s="2" t="s">
        <v>1027</v>
      </c>
      <c r="B213" s="1" t="s">
        <v>933</v>
      </c>
      <c r="C213" s="1" t="s">
        <v>1028</v>
      </c>
      <c r="D213" s="3">
        <v>9</v>
      </c>
      <c r="E213" s="3">
        <v>0</v>
      </c>
      <c r="F213" s="3">
        <v>1</v>
      </c>
      <c r="G213" s="4">
        <v>46.1</v>
      </c>
      <c r="H213" s="3">
        <v>168</v>
      </c>
      <c r="I213" s="4">
        <v>66.8</v>
      </c>
      <c r="J213" s="3">
        <v>60</v>
      </c>
      <c r="K213" s="21">
        <f>SUMIF(AH$7:AH$3200,A213,AI$7:AI$3200)+SUMIF(AH$7:AH$3200,VALUE(A213),AI$7:AI$3200)</f>
        <v>49.52</v>
      </c>
      <c r="L213" s="8">
        <f>SUMIF(AH$7:AH$3200,A213,AJ$7:AJ$3200)+SUMIF(AH$7:AH$3200,VALUE(A213),AJ$7:AJ$3200)</f>
        <v>67.13</v>
      </c>
      <c r="M213" s="3">
        <v>20</v>
      </c>
      <c r="N213" s="5">
        <v>10.87</v>
      </c>
      <c r="O213" s="6">
        <v>6.9909999999999997</v>
      </c>
      <c r="P213" s="7">
        <v>1.0952299999999999</v>
      </c>
      <c r="Q213" s="7">
        <v>0.49656</v>
      </c>
      <c r="R213" s="7">
        <v>3.5740500000000002</v>
      </c>
      <c r="S213" s="7">
        <v>-0.27427000000000001</v>
      </c>
      <c r="T213" s="7">
        <v>1.68702</v>
      </c>
      <c r="U213" s="8">
        <v>1.3494600000000001</v>
      </c>
      <c r="V213">
        <f>(G213-G$1)/G$2</f>
        <v>1.0966311504910795</v>
      </c>
      <c r="W213">
        <f>((65.293683+0.320947*G213) - I213)/3.708847</f>
        <v>3.583145840203168</v>
      </c>
      <c r="X213">
        <f t="shared" si="17"/>
        <v>1.4386989656746065</v>
      </c>
      <c r="Y213">
        <f t="shared" si="18"/>
        <v>3.7901208758409308</v>
      </c>
      <c r="Z213" s="5">
        <v>7.93</v>
      </c>
      <c r="AA213" s="8">
        <v>7</v>
      </c>
      <c r="AB213" s="8"/>
      <c r="AC213" s="18">
        <f t="shared" si="19"/>
        <v>7.9385469906942472</v>
      </c>
      <c r="AD213" s="18">
        <f t="shared" si="20"/>
        <v>8.487589841515538</v>
      </c>
      <c r="AE213" s="20">
        <f t="shared" si="21"/>
        <v>0.54904285082129078</v>
      </c>
      <c r="AF213" s="8"/>
      <c r="AH213" s="19" t="s">
        <v>971</v>
      </c>
      <c r="AI213">
        <v>43.19</v>
      </c>
      <c r="AJ213">
        <v>75.709999999999994</v>
      </c>
    </row>
    <row r="214" spans="1:36">
      <c r="A214" s="2" t="s">
        <v>1029</v>
      </c>
      <c r="B214" s="1" t="s">
        <v>933</v>
      </c>
      <c r="C214" s="1" t="s">
        <v>1030</v>
      </c>
      <c r="D214" s="3">
        <v>9</v>
      </c>
      <c r="E214" s="3">
        <v>2</v>
      </c>
      <c r="F214" s="3">
        <v>2</v>
      </c>
      <c r="G214" s="4">
        <v>45.1</v>
      </c>
      <c r="H214" s="3">
        <v>185</v>
      </c>
      <c r="I214" s="4">
        <v>76.3</v>
      </c>
      <c r="J214" s="3">
        <v>22</v>
      </c>
      <c r="K214" s="21">
        <f>SUMIF(AH$7:AH$3200,A214,AI$7:AI$3200)+SUMIF(AH$7:AH$3200,VALUE(A214),AI$7:AI$3200)</f>
        <v>48.56</v>
      </c>
      <c r="L214" s="8">
        <f>SUMIF(AH$7:AH$3200,A214,AJ$7:AJ$3200)+SUMIF(AH$7:AH$3200,VALUE(A214),AJ$7:AJ$3200)</f>
        <v>78.48</v>
      </c>
      <c r="M214" s="3">
        <v>20</v>
      </c>
      <c r="N214" s="5">
        <v>1.34</v>
      </c>
      <c r="O214" s="6">
        <v>4.8949999999999996</v>
      </c>
      <c r="P214" s="7">
        <v>1.0125</v>
      </c>
      <c r="Q214" s="7">
        <v>1.0084200000000001</v>
      </c>
      <c r="R214" s="7">
        <v>0.93357000000000001</v>
      </c>
      <c r="S214" s="7">
        <v>2.3270900000000001</v>
      </c>
      <c r="T214" s="7">
        <v>1.68702</v>
      </c>
      <c r="U214" s="8">
        <v>0.24007000000000001</v>
      </c>
      <c r="V214">
        <f>(G214-G$1)/G$2</f>
        <v>1.0134877739462054</v>
      </c>
      <c r="W214">
        <f>((65.293683+0.320947*G214) - I214)/3.708847</f>
        <v>0.93516737142298123</v>
      </c>
      <c r="X214">
        <f t="shared" si="17"/>
        <v>1.352735146947599</v>
      </c>
      <c r="Y214">
        <f t="shared" si="18"/>
        <v>0.64679651654543924</v>
      </c>
      <c r="Z214" s="5">
        <v>7.21</v>
      </c>
      <c r="AA214" s="8">
        <v>7</v>
      </c>
      <c r="AB214" s="8"/>
      <c r="AC214" s="18">
        <f t="shared" si="19"/>
        <v>7.2112551453691873</v>
      </c>
      <c r="AD214" s="18">
        <f t="shared" si="20"/>
        <v>7.2621316634930393</v>
      </c>
      <c r="AE214" s="20">
        <f t="shared" si="21"/>
        <v>5.0876518123851966E-2</v>
      </c>
      <c r="AF214" s="8"/>
      <c r="AH214" s="19" t="s">
        <v>973</v>
      </c>
      <c r="AI214">
        <v>50.72</v>
      </c>
      <c r="AJ214">
        <v>62.35</v>
      </c>
    </row>
    <row r="215" spans="1:36">
      <c r="A215" s="2" t="s">
        <v>1031</v>
      </c>
      <c r="B215" s="1" t="s">
        <v>933</v>
      </c>
      <c r="C215" s="1" t="s">
        <v>1032</v>
      </c>
      <c r="D215" s="3">
        <v>9</v>
      </c>
      <c r="E215" s="3">
        <v>3</v>
      </c>
      <c r="F215" s="3">
        <v>2</v>
      </c>
      <c r="G215" s="4">
        <v>45.5</v>
      </c>
      <c r="H215" s="3">
        <v>137</v>
      </c>
      <c r="I215" s="4">
        <v>78.8</v>
      </c>
      <c r="J215" s="3">
        <v>28</v>
      </c>
      <c r="K215" s="21">
        <f>SUMIF(AH$7:AH$3200,A215,AI$7:AI$3200)+SUMIF(AH$7:AH$3200,VALUE(A215),AI$7:AI$3200)</f>
        <v>48.81</v>
      </c>
      <c r="L215" s="8">
        <f>SUMIF(AH$7:AH$3200,A215,AJ$7:AJ$3200)+SUMIF(AH$7:AH$3200,VALUE(A215),AJ$7:AJ$3200)</f>
        <v>80.16</v>
      </c>
      <c r="M215" s="3">
        <v>1</v>
      </c>
      <c r="N215" s="5">
        <v>1.01</v>
      </c>
      <c r="O215" s="6">
        <v>4.617</v>
      </c>
      <c r="P215" s="7">
        <v>1.04559</v>
      </c>
      <c r="Q215" s="7">
        <v>-0.43681999999999999</v>
      </c>
      <c r="R215" s="7">
        <v>0.29582000000000003</v>
      </c>
      <c r="S215" s="7">
        <v>1.91635</v>
      </c>
      <c r="T215" s="7">
        <v>-1.1946600000000001</v>
      </c>
      <c r="U215" s="8">
        <v>9.2850000000000002E-2</v>
      </c>
      <c r="V215">
        <f>(G215-G$1)/G$2</f>
        <v>1.0467451245641548</v>
      </c>
      <c r="W215">
        <f>((65.293683+0.320947*G215) - I215)/3.708847</f>
        <v>0.29571764486375485</v>
      </c>
      <c r="X215">
        <f t="shared" si="17"/>
        <v>1.375121558074424</v>
      </c>
      <c r="Y215">
        <f t="shared" si="18"/>
        <v>0.21545943254062722</v>
      </c>
      <c r="Z215" s="5">
        <v>1.72</v>
      </c>
      <c r="AA215" s="8">
        <v>4</v>
      </c>
      <c r="AB215" s="8"/>
      <c r="AC215" s="18">
        <f t="shared" si="19"/>
        <v>1.7201827694279097</v>
      </c>
      <c r="AD215" s="18">
        <f t="shared" si="20"/>
        <v>1.968300990615051</v>
      </c>
      <c r="AE215" s="20">
        <f t="shared" si="21"/>
        <v>0.24811822118714133</v>
      </c>
      <c r="AF215" s="8"/>
      <c r="AH215" s="19" t="s">
        <v>975</v>
      </c>
      <c r="AI215">
        <v>42.84</v>
      </c>
      <c r="AJ215">
        <v>74.989999999999995</v>
      </c>
    </row>
    <row r="216" spans="1:36">
      <c r="A216" s="2" t="s">
        <v>1033</v>
      </c>
      <c r="B216" s="1" t="s">
        <v>933</v>
      </c>
      <c r="C216" s="1" t="s">
        <v>1034</v>
      </c>
      <c r="D216" s="3">
        <v>9</v>
      </c>
      <c r="E216" s="3">
        <v>6</v>
      </c>
      <c r="F216" s="3">
        <v>5</v>
      </c>
      <c r="G216" s="4">
        <v>45.2</v>
      </c>
      <c r="H216" s="3">
        <v>137</v>
      </c>
      <c r="I216" s="4">
        <v>82.3</v>
      </c>
      <c r="J216" s="3">
        <v>28</v>
      </c>
      <c r="K216" s="21">
        <f>SUMIF(AH$7:AH$3200,A216,AI$7:AI$3200)+SUMIF(AH$7:AH$3200,VALUE(A216),AI$7:AI$3200)</f>
        <v>45.79</v>
      </c>
      <c r="L216" s="8">
        <f>SUMIF(AH$7:AH$3200,A216,AJ$7:AJ$3200)+SUMIF(AH$7:AH$3200,VALUE(A216),AJ$7:AJ$3200)</f>
        <v>78.63</v>
      </c>
      <c r="M216" s="3">
        <v>21</v>
      </c>
      <c r="N216" s="5">
        <v>0.38</v>
      </c>
      <c r="O216" s="6">
        <v>3.6379999999999999</v>
      </c>
      <c r="P216" s="7">
        <v>1.02078</v>
      </c>
      <c r="Q216" s="7">
        <v>-0.43681999999999999</v>
      </c>
      <c r="R216" s="7">
        <v>-0.67110000000000003</v>
      </c>
      <c r="S216" s="7">
        <v>1.91635</v>
      </c>
      <c r="T216" s="7">
        <v>1.8386800000000001</v>
      </c>
      <c r="U216" s="8">
        <v>-0.42535000000000001</v>
      </c>
      <c r="V216">
        <f>(G216-G$1)/G$2</f>
        <v>1.0218021116006928</v>
      </c>
      <c r="W216">
        <f>((65.293683+0.320947*G216) - I216)/3.708847</f>
        <v>-0.67393251865067194</v>
      </c>
      <c r="X216">
        <f t="shared" si="17"/>
        <v>1.1046937116623794</v>
      </c>
      <c r="Y216">
        <f t="shared" si="18"/>
        <v>0.36664929289345399</v>
      </c>
      <c r="Z216" s="5">
        <v>3.24</v>
      </c>
      <c r="AA216" s="8">
        <v>5</v>
      </c>
      <c r="AB216" s="8"/>
      <c r="AC216" s="18">
        <f t="shared" si="19"/>
        <v>3.2407295929500211</v>
      </c>
      <c r="AD216" s="18">
        <f t="shared" si="20"/>
        <v>4.3642030045558338</v>
      </c>
      <c r="AE216" s="20">
        <f t="shared" si="21"/>
        <v>1.1234734116058127</v>
      </c>
      <c r="AF216" s="8"/>
      <c r="AH216" s="19" t="s">
        <v>977</v>
      </c>
      <c r="AI216">
        <v>46.46</v>
      </c>
      <c r="AJ216">
        <v>70.08</v>
      </c>
    </row>
    <row r="217" spans="1:36">
      <c r="A217" s="2" t="s">
        <v>1035</v>
      </c>
      <c r="B217" s="1" t="s">
        <v>933</v>
      </c>
      <c r="C217" s="1" t="s">
        <v>1036</v>
      </c>
      <c r="D217" s="3">
        <v>9</v>
      </c>
      <c r="E217" s="3">
        <v>6</v>
      </c>
      <c r="F217" s="3">
        <v>6</v>
      </c>
      <c r="G217" s="4">
        <v>36.5</v>
      </c>
      <c r="H217" s="3">
        <v>168</v>
      </c>
      <c r="I217" s="4">
        <v>70.8</v>
      </c>
      <c r="J217" s="3">
        <v>60</v>
      </c>
      <c r="K217" s="21">
        <f>SUMIF(AH$7:AH$3200,A217,AI$7:AI$3200)+SUMIF(AH$7:AH$3200,VALUE(A217),AI$7:AI$3200)</f>
        <v>40.54</v>
      </c>
      <c r="L217" s="8">
        <f>SUMIF(AH$7:AH$3200,A217,AJ$7:AJ$3200)+SUMIF(AH$7:AH$3200,VALUE(A217),AJ$7:AJ$3200)</f>
        <v>72.59</v>
      </c>
      <c r="M217" s="3">
        <v>21</v>
      </c>
      <c r="N217" s="5">
        <v>0.9</v>
      </c>
      <c r="O217" s="6">
        <v>4.5019999999999998</v>
      </c>
      <c r="P217" s="7">
        <v>0.30105999999999999</v>
      </c>
      <c r="Q217" s="7">
        <v>0.49656</v>
      </c>
      <c r="R217" s="7">
        <v>1.6716800000000001</v>
      </c>
      <c r="S217" s="7">
        <v>-0.27427000000000001</v>
      </c>
      <c r="T217" s="7">
        <v>1.8386800000000001</v>
      </c>
      <c r="U217" s="8">
        <v>3.2000000000000001E-2</v>
      </c>
      <c r="V217">
        <f>(G217-G$1)/G$2</f>
        <v>0.29845473566028791</v>
      </c>
      <c r="W217">
        <f>((65.293683+0.320947*G217) - I217)/3.708847</f>
        <v>1.673902563249444</v>
      </c>
      <c r="X217">
        <f t="shared" si="17"/>
        <v>0.63457907799905766</v>
      </c>
      <c r="Y217">
        <f t="shared" si="18"/>
        <v>1.5408762831144012</v>
      </c>
      <c r="Z217" s="5">
        <v>4.07</v>
      </c>
      <c r="AA217" s="8">
        <v>5</v>
      </c>
      <c r="AB217" s="8"/>
      <c r="AC217" s="18">
        <f t="shared" si="19"/>
        <v>4.0653272989097324</v>
      </c>
      <c r="AD217" s="18">
        <f t="shared" si="20"/>
        <v>4.2684253611134588</v>
      </c>
      <c r="AE217" s="20">
        <f t="shared" si="21"/>
        <v>0.20309806220372639</v>
      </c>
      <c r="AF217" s="8"/>
      <c r="AH217" s="19" t="s">
        <v>979</v>
      </c>
      <c r="AI217">
        <v>48.67</v>
      </c>
      <c r="AJ217">
        <v>79.61</v>
      </c>
    </row>
    <row r="218" spans="1:36">
      <c r="A218" s="2" t="s">
        <v>1037</v>
      </c>
      <c r="B218" s="1" t="s">
        <v>933</v>
      </c>
      <c r="C218" s="1" t="s">
        <v>1038</v>
      </c>
      <c r="D218" s="3">
        <v>9</v>
      </c>
      <c r="E218" s="3">
        <v>2</v>
      </c>
      <c r="F218" s="3">
        <v>2</v>
      </c>
      <c r="G218" s="4">
        <v>45.6</v>
      </c>
      <c r="H218" s="3">
        <v>185</v>
      </c>
      <c r="I218" s="4">
        <v>80.099999999999994</v>
      </c>
      <c r="J218" s="3">
        <v>22</v>
      </c>
      <c r="K218" s="21">
        <f>SUMIF(AH$7:AH$3200,A218,AI$7:AI$3200)+SUMIF(AH$7:AH$3200,VALUE(A218),AI$7:AI$3200)</f>
        <v>41.12</v>
      </c>
      <c r="L218" s="8">
        <f>SUMIF(AH$7:AH$3200,A218,AJ$7:AJ$3200)+SUMIF(AH$7:AH$3200,VALUE(A218),AJ$7:AJ$3200)</f>
        <v>74.25</v>
      </c>
      <c r="M218" s="3">
        <v>21</v>
      </c>
      <c r="N218" s="5">
        <v>0.31</v>
      </c>
      <c r="O218" s="6">
        <v>3.4390000000000001</v>
      </c>
      <c r="P218" s="7">
        <v>1.0538700000000001</v>
      </c>
      <c r="Q218" s="7">
        <v>1.0084200000000001</v>
      </c>
      <c r="R218" s="7">
        <v>-4.5109999999999997E-2</v>
      </c>
      <c r="S218" s="7">
        <v>2.3270900000000001</v>
      </c>
      <c r="T218" s="7">
        <v>1.8386800000000001</v>
      </c>
      <c r="U218" s="8">
        <v>-0.53054000000000001</v>
      </c>
      <c r="V218">
        <f>(G218-G$1)/G$2</f>
        <v>1.0550594622186424</v>
      </c>
      <c r="W218">
        <f>((65.293683+0.320947*G218) - I218)/3.708847</f>
        <v>-4.6142048997975027E-2</v>
      </c>
      <c r="X218">
        <f t="shared" si="17"/>
        <v>0.68651555181329116</v>
      </c>
      <c r="Y218">
        <f t="shared" si="18"/>
        <v>1.1434884318495733</v>
      </c>
      <c r="Z218" s="5">
        <v>5.65</v>
      </c>
      <c r="AA218" s="8">
        <v>6</v>
      </c>
      <c r="AB218" s="8"/>
      <c r="AC218" s="18">
        <f t="shared" si="19"/>
        <v>5.6525674132206678</v>
      </c>
      <c r="AD218" s="18">
        <f t="shared" si="20"/>
        <v>6.4736539836628646</v>
      </c>
      <c r="AE218" s="20">
        <f t="shared" si="21"/>
        <v>0.82108657044219679</v>
      </c>
      <c r="AF218" s="8"/>
      <c r="AH218" s="19" t="s">
        <v>981</v>
      </c>
      <c r="AI218">
        <v>33.29</v>
      </c>
      <c r="AJ218">
        <v>69.09</v>
      </c>
    </row>
    <row r="219" spans="1:36">
      <c r="A219" s="2" t="s">
        <v>1039</v>
      </c>
      <c r="B219" s="1" t="s">
        <v>933</v>
      </c>
      <c r="C219" s="1" t="s">
        <v>1040</v>
      </c>
      <c r="D219" s="3">
        <v>9</v>
      </c>
      <c r="E219" s="3">
        <v>6</v>
      </c>
      <c r="F219" s="3">
        <v>6</v>
      </c>
      <c r="G219" s="4">
        <v>43.9</v>
      </c>
      <c r="H219" s="3">
        <v>185</v>
      </c>
      <c r="I219" s="4">
        <v>77</v>
      </c>
      <c r="J219" s="3">
        <v>22</v>
      </c>
      <c r="K219" s="21">
        <f>SUMIF(AH$7:AH$3200,A219,AI$7:AI$3200)+SUMIF(AH$7:AH$3200,VALUE(A219),AI$7:AI$3200)</f>
        <v>38.799999999999997</v>
      </c>
      <c r="L219" s="8">
        <f>SUMIF(AH$7:AH$3200,A219,AJ$7:AJ$3200)+SUMIF(AH$7:AH$3200,VALUE(A219),AJ$7:AJ$3200)</f>
        <v>69.31</v>
      </c>
      <c r="M219" s="3">
        <v>21</v>
      </c>
      <c r="N219" s="5">
        <v>1.71</v>
      </c>
      <c r="O219" s="6">
        <v>5.141</v>
      </c>
      <c r="P219" s="7">
        <v>0.91322999999999999</v>
      </c>
      <c r="Q219" s="7">
        <v>1.0084200000000001</v>
      </c>
      <c r="R219" s="7">
        <v>0.64200000000000002</v>
      </c>
      <c r="S219" s="7">
        <v>2.3270900000000001</v>
      </c>
      <c r="T219" s="7">
        <v>1.8386800000000001</v>
      </c>
      <c r="U219" s="8">
        <v>0.37032999999999999</v>
      </c>
      <c r="V219">
        <f>(G219-G$1)/G$2</f>
        <v>0.91371572209235619</v>
      </c>
      <c r="W219">
        <f>((65.293683+0.320947*G219) - I219)/3.708847</f>
        <v>0.64258684707134028</v>
      </c>
      <c r="X219">
        <f t="shared" si="17"/>
        <v>0.47876965655635656</v>
      </c>
      <c r="Y219">
        <f t="shared" si="18"/>
        <v>2.2746763616832952</v>
      </c>
      <c r="Z219" s="5">
        <v>7.1</v>
      </c>
      <c r="AA219" s="8">
        <v>7</v>
      </c>
      <c r="AB219" s="8"/>
      <c r="AC219" s="18">
        <f t="shared" si="19"/>
        <v>7.1008225691636966</v>
      </c>
      <c r="AD219" s="18">
        <f t="shared" si="20"/>
        <v>8.2979660182396522</v>
      </c>
      <c r="AE219" s="20">
        <f t="shared" si="21"/>
        <v>1.1971434490759556</v>
      </c>
      <c r="AF219" s="8"/>
      <c r="AH219" s="19" t="s">
        <v>983</v>
      </c>
      <c r="AI219">
        <v>30.84</v>
      </c>
      <c r="AJ219">
        <v>65.41</v>
      </c>
    </row>
    <row r="220" spans="1:36">
      <c r="A220" s="2" t="s">
        <v>1041</v>
      </c>
      <c r="B220" s="1" t="s">
        <v>933</v>
      </c>
      <c r="C220" s="1" t="s">
        <v>1042</v>
      </c>
      <c r="D220" s="3">
        <v>9</v>
      </c>
      <c r="E220" s="3">
        <v>0</v>
      </c>
      <c r="F220" s="3">
        <v>1</v>
      </c>
      <c r="G220" s="4">
        <v>53.8</v>
      </c>
      <c r="H220" s="3">
        <v>224</v>
      </c>
      <c r="I220" s="4">
        <v>65.2</v>
      </c>
      <c r="J220" s="3">
        <v>68</v>
      </c>
      <c r="K220" s="21">
        <f>SUMIF(AH$7:AH$3200,A220,AI$7:AI$3200)+SUMIF(AH$7:AH$3200,VALUE(A220),AI$7:AI$3200)</f>
        <v>49.99</v>
      </c>
      <c r="L220" s="8">
        <f>SUMIF(AH$7:AH$3200,A220,AJ$7:AJ$3200)+SUMIF(AH$7:AH$3200,VALUE(A220),AJ$7:AJ$3200)</f>
        <v>71.7</v>
      </c>
      <c r="M220" s="3">
        <v>21</v>
      </c>
      <c r="N220" s="5">
        <v>16.41</v>
      </c>
      <c r="O220" s="6">
        <v>7.4029999999999996</v>
      </c>
      <c r="P220" s="7">
        <v>1.7322200000000001</v>
      </c>
      <c r="Q220" s="7">
        <v>2.1826699999999999</v>
      </c>
      <c r="R220" s="7">
        <v>4.6674699999999998</v>
      </c>
      <c r="S220" s="7">
        <v>-0.82193000000000005</v>
      </c>
      <c r="T220" s="7">
        <v>1.8386800000000001</v>
      </c>
      <c r="U220" s="8">
        <v>1.5677399999999999</v>
      </c>
      <c r="V220">
        <f>(G220-G$1)/G$2</f>
        <v>1.7368351498866097</v>
      </c>
      <c r="W220">
        <f>((65.293683+0.320947*G220) - I220)/3.708847</f>
        <v>4.6808702542865719</v>
      </c>
      <c r="X220">
        <f t="shared" si="17"/>
        <v>1.4807854185930371</v>
      </c>
      <c r="Y220">
        <f t="shared" si="18"/>
        <v>2.5986036981304448</v>
      </c>
      <c r="Z220" s="5">
        <v>11.17</v>
      </c>
      <c r="AA220" s="8">
        <v>7</v>
      </c>
      <c r="AB220" s="8"/>
      <c r="AC220" s="18">
        <f t="shared" si="19"/>
        <v>11.184865404173182</v>
      </c>
      <c r="AD220" s="18">
        <f t="shared" si="20"/>
        <v>8.846549116723482</v>
      </c>
      <c r="AE220" s="20">
        <f t="shared" si="21"/>
        <v>-2.3383162874497003</v>
      </c>
      <c r="AF220" s="8"/>
      <c r="AH220" s="19" t="s">
        <v>985</v>
      </c>
      <c r="AI220">
        <v>50.43</v>
      </c>
      <c r="AJ220">
        <v>70.930000000000007</v>
      </c>
    </row>
    <row r="221" spans="1:36">
      <c r="A221" s="2" t="s">
        <v>1043</v>
      </c>
      <c r="B221" s="1" t="s">
        <v>933</v>
      </c>
      <c r="C221" s="1" t="s">
        <v>1044</v>
      </c>
      <c r="D221" s="3">
        <v>9</v>
      </c>
      <c r="E221" s="3">
        <v>0</v>
      </c>
      <c r="F221" s="3">
        <v>1</v>
      </c>
      <c r="G221" s="4">
        <v>45.4</v>
      </c>
      <c r="H221" s="3">
        <v>137</v>
      </c>
      <c r="I221" s="4">
        <v>76.900000000000006</v>
      </c>
      <c r="J221" s="3">
        <v>28</v>
      </c>
      <c r="K221" s="21">
        <f>SUMIF(AH$7:AH$3200,A221,AI$7:AI$3200)+SUMIF(AH$7:AH$3200,VALUE(A221),AI$7:AI$3200)</f>
        <v>48.73</v>
      </c>
      <c r="L221" s="8">
        <f>SUMIF(AH$7:AH$3200,A221,AJ$7:AJ$3200)+SUMIF(AH$7:AH$3200,VALUE(A221),AJ$7:AJ$3200)</f>
        <v>77.930000000000007</v>
      </c>
      <c r="M221" s="3">
        <v>20</v>
      </c>
      <c r="N221" s="5">
        <v>1.02</v>
      </c>
      <c r="O221" s="6">
        <v>4.625</v>
      </c>
      <c r="P221" s="7">
        <v>1.03732</v>
      </c>
      <c r="Q221" s="7">
        <v>-0.43681999999999999</v>
      </c>
      <c r="R221" s="7">
        <v>0.79808000000000001</v>
      </c>
      <c r="S221" s="7">
        <v>1.91635</v>
      </c>
      <c r="T221" s="7">
        <v>1.68702</v>
      </c>
      <c r="U221" s="8">
        <v>9.6990000000000007E-2</v>
      </c>
      <c r="V221">
        <f>(G221-G$1)/G$2</f>
        <v>1.0384307869096674</v>
      </c>
      <c r="W221">
        <f>((65.293683+0.320947*G221) - I221)/3.708847</f>
        <v>0.79935268292274997</v>
      </c>
      <c r="X221">
        <f t="shared" si="17"/>
        <v>1.3679579065138394</v>
      </c>
      <c r="Y221">
        <f t="shared" si="18"/>
        <v>0.80980162028792202</v>
      </c>
      <c r="Z221" s="5">
        <v>5.0999999999999996</v>
      </c>
      <c r="AA221" s="8">
        <v>6</v>
      </c>
      <c r="AB221" s="8"/>
      <c r="AC221" s="18">
        <f t="shared" si="19"/>
        <v>5.1013234698324172</v>
      </c>
      <c r="AD221" s="18">
        <f t="shared" si="20"/>
        <v>5.4412995268017612</v>
      </c>
      <c r="AE221" s="20">
        <f t="shared" si="21"/>
        <v>0.33997605696934396</v>
      </c>
      <c r="AF221" s="8"/>
      <c r="AH221" s="19" t="s">
        <v>987</v>
      </c>
      <c r="AI221">
        <v>48.63</v>
      </c>
      <c r="AJ221">
        <v>73.37</v>
      </c>
    </row>
    <row r="222" spans="1:36">
      <c r="A222" s="2" t="s">
        <v>1045</v>
      </c>
      <c r="B222" s="1" t="s">
        <v>933</v>
      </c>
      <c r="C222" s="1" t="s">
        <v>1046</v>
      </c>
      <c r="D222" s="3">
        <v>9</v>
      </c>
      <c r="E222" s="3">
        <v>3</v>
      </c>
      <c r="F222" s="3">
        <v>2</v>
      </c>
      <c r="G222" s="4">
        <v>45.5</v>
      </c>
      <c r="H222" s="3">
        <v>137</v>
      </c>
      <c r="I222" s="4">
        <v>78.8</v>
      </c>
      <c r="J222" s="3">
        <v>28</v>
      </c>
      <c r="K222" s="21">
        <f>SUMIF(AH$7:AH$3200,A222,AI$7:AI$3200)+SUMIF(AH$7:AH$3200,VALUE(A222),AI$7:AI$3200)</f>
        <v>47.43</v>
      </c>
      <c r="L222" s="8">
        <f>SUMIF(AH$7:AH$3200,A222,AJ$7:AJ$3200)+SUMIF(AH$7:AH$3200,VALUE(A222),AJ$7:AJ$3200)</f>
        <v>79.25</v>
      </c>
      <c r="M222" s="3">
        <v>20</v>
      </c>
      <c r="N222" s="5">
        <v>2.04</v>
      </c>
      <c r="O222" s="6">
        <v>5.3159999999999998</v>
      </c>
      <c r="P222" s="7">
        <v>1.04559</v>
      </c>
      <c r="Q222" s="7">
        <v>-0.43681999999999999</v>
      </c>
      <c r="R222" s="7">
        <v>0.29582000000000003</v>
      </c>
      <c r="S222" s="7">
        <v>1.91635</v>
      </c>
      <c r="T222" s="7">
        <v>1.68702</v>
      </c>
      <c r="U222" s="8">
        <v>0.46292</v>
      </c>
      <c r="V222">
        <f>(G222-G$1)/G$2</f>
        <v>1.0467451245641548</v>
      </c>
      <c r="W222">
        <f>((65.293683+0.320947*G222) - I222)/3.708847</f>
        <v>0.29571764486375485</v>
      </c>
      <c r="X222">
        <f t="shared" si="17"/>
        <v>1.2515485686543506</v>
      </c>
      <c r="Y222">
        <f t="shared" si="18"/>
        <v>0.34139968836676099</v>
      </c>
      <c r="Z222" s="5">
        <v>4.97</v>
      </c>
      <c r="AA222" s="8">
        <v>6</v>
      </c>
      <c r="AB222" s="8"/>
      <c r="AC222" s="18">
        <f t="shared" si="19"/>
        <v>4.9719327694279105</v>
      </c>
      <c r="AD222" s="18">
        <f t="shared" si="20"/>
        <v>5.2224182570211113</v>
      </c>
      <c r="AE222" s="20">
        <f t="shared" si="21"/>
        <v>0.25048548759320077</v>
      </c>
      <c r="AF222" s="8"/>
      <c r="AH222" s="19" t="s">
        <v>989</v>
      </c>
      <c r="AI222">
        <v>40.18</v>
      </c>
      <c r="AJ222">
        <v>71.53</v>
      </c>
    </row>
    <row r="223" spans="1:36">
      <c r="A223" s="2" t="s">
        <v>1047</v>
      </c>
      <c r="B223" s="1" t="s">
        <v>1048</v>
      </c>
      <c r="C223" s="1" t="s">
        <v>1049</v>
      </c>
      <c r="D223" s="3">
        <v>8</v>
      </c>
      <c r="E223" s="3">
        <v>0</v>
      </c>
      <c r="F223" s="3">
        <v>1</v>
      </c>
      <c r="G223" s="4">
        <v>29.9</v>
      </c>
      <c r="H223" s="3">
        <v>214</v>
      </c>
      <c r="I223" s="4">
        <v>73</v>
      </c>
      <c r="J223" s="3">
        <v>36</v>
      </c>
      <c r="K223" s="21">
        <f>SUMIF(AH$7:AH$3200,A223,AI$7:AI$3200)+SUMIF(AH$7:AH$3200,VALUE(A223),AI$7:AI$3200)</f>
        <v>29.19</v>
      </c>
      <c r="L223" s="8">
        <f>SUMIF(AH$7:AH$3200,A223,AJ$7:AJ$3200)+SUMIF(AH$7:AH$3200,VALUE(A223),AJ$7:AJ$3200)</f>
        <v>74.430000000000007</v>
      </c>
      <c r="M223" s="3">
        <v>4</v>
      </c>
      <c r="N223" s="5">
        <v>0.49</v>
      </c>
      <c r="O223" s="6">
        <v>3.8820000000000001</v>
      </c>
      <c r="P223" s="7">
        <v>-0.24493000000000001</v>
      </c>
      <c r="Q223" s="7">
        <v>1.88158</v>
      </c>
      <c r="R223" s="7">
        <v>0.51168000000000002</v>
      </c>
      <c r="S223" s="7">
        <v>1.3687</v>
      </c>
      <c r="T223" s="7">
        <v>-0.73965999999999998</v>
      </c>
      <c r="U223" s="8">
        <v>-0.29631000000000002</v>
      </c>
      <c r="V223">
        <f>(G223-G$1)/G$2</f>
        <v>-0.25029154953588134</v>
      </c>
      <c r="W223">
        <f>((65.293683+0.320947*G223) - I223)/3.708847</f>
        <v>0.50959187585791543</v>
      </c>
      <c r="X223">
        <f t="shared" si="17"/>
        <v>-0.38176398715879017</v>
      </c>
      <c r="Y223">
        <f t="shared" si="18"/>
        <v>6.2587087038099745E-2</v>
      </c>
      <c r="Z223" s="5">
        <v>2.48</v>
      </c>
      <c r="AA223" s="8">
        <v>5</v>
      </c>
      <c r="AB223" s="8"/>
      <c r="AC223" s="18">
        <f t="shared" si="19"/>
        <v>2.4736103263220341</v>
      </c>
      <c r="AD223" s="18">
        <f t="shared" si="20"/>
        <v>1.8951330998793097</v>
      </c>
      <c r="AE223" s="20">
        <f t="shared" si="21"/>
        <v>-0.57847722644272448</v>
      </c>
      <c r="AF223" s="8"/>
      <c r="AH223" s="19" t="s">
        <v>990</v>
      </c>
      <c r="AI223">
        <v>57.84</v>
      </c>
      <c r="AJ223">
        <v>73.64</v>
      </c>
    </row>
    <row r="224" spans="1:36">
      <c r="A224" s="2" t="s">
        <v>1050</v>
      </c>
      <c r="B224" s="1" t="s">
        <v>1048</v>
      </c>
      <c r="C224" s="1" t="s">
        <v>1051</v>
      </c>
      <c r="D224" s="3">
        <v>8</v>
      </c>
      <c r="E224" s="3">
        <v>7</v>
      </c>
      <c r="F224" s="3">
        <v>8</v>
      </c>
      <c r="G224" s="4">
        <v>17.2</v>
      </c>
      <c r="H224" s="3">
        <v>223</v>
      </c>
      <c r="I224" s="4">
        <v>65</v>
      </c>
      <c r="J224" s="3">
        <v>37</v>
      </c>
      <c r="K224" s="21">
        <f>SUMIF(AH$7:AH$3200,A224,AI$7:AI$3200)+SUMIF(AH$7:AH$3200,VALUE(A224),AI$7:AI$3200)</f>
        <v>20.309999999999999</v>
      </c>
      <c r="L224" s="8">
        <f>SUMIF(AH$7:AH$3200,A224,AJ$7:AJ$3200)+SUMIF(AH$7:AH$3200,VALUE(A224),AJ$7:AJ$3200)</f>
        <v>65.930000000000007</v>
      </c>
      <c r="M224" s="3">
        <v>2</v>
      </c>
      <c r="N224" s="5">
        <v>0.11</v>
      </c>
      <c r="O224" s="6">
        <v>2.3780000000000001</v>
      </c>
      <c r="P224" s="7">
        <v>-1.2955399999999999</v>
      </c>
      <c r="Q224" s="7">
        <v>2.1525599999999998</v>
      </c>
      <c r="R224" s="7">
        <v>1.5688599999999999</v>
      </c>
      <c r="S224" s="7">
        <v>1.3002400000000001</v>
      </c>
      <c r="T224" s="7">
        <v>-1.0429999999999999</v>
      </c>
      <c r="U224" s="8">
        <v>-1.0924400000000001</v>
      </c>
      <c r="V224">
        <f>(G224-G$1)/G$2</f>
        <v>-1.3062124316557824</v>
      </c>
      <c r="W224">
        <f>((65.293683+0.320947*G224) - I224)/3.708847</f>
        <v>1.5675953739801074</v>
      </c>
      <c r="X224">
        <f t="shared" si="17"/>
        <v>-1.1769293103836089</v>
      </c>
      <c r="Y224">
        <f t="shared" si="18"/>
        <v>1.585969054533658</v>
      </c>
      <c r="Z224" s="5">
        <v>1.59</v>
      </c>
      <c r="AA224" s="8">
        <v>4</v>
      </c>
      <c r="AB224" s="8"/>
      <c r="AC224" s="18">
        <f t="shared" si="19"/>
        <v>1.5787429423243251</v>
      </c>
      <c r="AD224" s="18">
        <f t="shared" si="20"/>
        <v>1.7263997441500487</v>
      </c>
      <c r="AE224" s="20">
        <f t="shared" si="21"/>
        <v>0.1476568018257236</v>
      </c>
      <c r="AF224" s="8"/>
      <c r="AH224" s="19" t="s">
        <v>992</v>
      </c>
      <c r="AI224">
        <v>41.61</v>
      </c>
      <c r="AJ224">
        <v>72.569999999999993</v>
      </c>
    </row>
    <row r="225" spans="1:36">
      <c r="A225" s="2" t="s">
        <v>1052</v>
      </c>
      <c r="B225" s="1" t="s">
        <v>1048</v>
      </c>
      <c r="C225" s="1" t="s">
        <v>1053</v>
      </c>
      <c r="D225" s="3">
        <v>8</v>
      </c>
      <c r="E225" s="3">
        <v>0</v>
      </c>
      <c r="F225" s="3">
        <v>1</v>
      </c>
      <c r="G225" s="4">
        <v>29.9</v>
      </c>
      <c r="H225" s="3">
        <v>214</v>
      </c>
      <c r="I225" s="4">
        <v>73</v>
      </c>
      <c r="J225" s="3">
        <v>36</v>
      </c>
      <c r="K225" s="21">
        <f>SUMIF(AH$7:AH$3200,A225,AI$7:AI$3200)+SUMIF(AH$7:AH$3200,VALUE(A225),AI$7:AI$3200)</f>
        <v>29.46</v>
      </c>
      <c r="L225" s="8">
        <f>SUMIF(AH$7:AH$3200,A225,AJ$7:AJ$3200)+SUMIF(AH$7:AH$3200,VALUE(A225),AJ$7:AJ$3200)</f>
        <v>73.569999999999993</v>
      </c>
      <c r="M225" s="3">
        <v>5</v>
      </c>
      <c r="N225" s="5">
        <v>0.28999999999999998</v>
      </c>
      <c r="O225" s="6">
        <v>3.3519999999999999</v>
      </c>
      <c r="P225" s="7">
        <v>-0.24493000000000001</v>
      </c>
      <c r="Q225" s="7">
        <v>1.88158</v>
      </c>
      <c r="R225" s="7">
        <v>0.51168000000000002</v>
      </c>
      <c r="S225" s="7">
        <v>1.3687</v>
      </c>
      <c r="T225" s="7">
        <v>-0.58799999999999997</v>
      </c>
      <c r="U225" s="8">
        <v>-0.57677</v>
      </c>
      <c r="V225">
        <f>(G225-G$1)/G$2</f>
        <v>-0.25029154953588134</v>
      </c>
      <c r="W225">
        <f>((65.293683+0.320947*G225) - I225)/3.708847</f>
        <v>0.50959187585791543</v>
      </c>
      <c r="X225">
        <f t="shared" si="17"/>
        <v>-0.35758666314181942</v>
      </c>
      <c r="Y225">
        <f t="shared" si="18"/>
        <v>0.31782967051485528</v>
      </c>
      <c r="Z225" s="5">
        <v>2.35</v>
      </c>
      <c r="AA225" s="8">
        <v>5</v>
      </c>
      <c r="AB225" s="8"/>
      <c r="AC225" s="18">
        <f t="shared" si="19"/>
        <v>2.3448103263220341</v>
      </c>
      <c r="AD225" s="18">
        <f t="shared" si="20"/>
        <v>2.0457530073730359</v>
      </c>
      <c r="AE225" s="20">
        <f t="shared" si="21"/>
        <v>-0.29905731894899823</v>
      </c>
      <c r="AF225" s="8"/>
      <c r="AH225" s="19" t="s">
        <v>994</v>
      </c>
      <c r="AI225">
        <v>34.49</v>
      </c>
      <c r="AJ225">
        <v>67.900000000000006</v>
      </c>
    </row>
    <row r="226" spans="1:36">
      <c r="A226" s="2" t="s">
        <v>1054</v>
      </c>
      <c r="B226" s="1" t="s">
        <v>1048</v>
      </c>
      <c r="C226" s="1" t="s">
        <v>1055</v>
      </c>
      <c r="D226" s="3">
        <v>8</v>
      </c>
      <c r="E226" s="3">
        <v>9</v>
      </c>
      <c r="F226" s="3">
        <v>9</v>
      </c>
      <c r="G226" s="4">
        <v>19.8</v>
      </c>
      <c r="H226" s="3">
        <v>180</v>
      </c>
      <c r="I226" s="4">
        <v>64.3</v>
      </c>
      <c r="J226" s="3">
        <v>21</v>
      </c>
      <c r="K226" s="21">
        <f>SUMIF(AH$7:AH$3200,A226,AI$7:AI$3200)+SUMIF(AH$7:AH$3200,VALUE(A226),AI$7:AI$3200)</f>
        <v>25.27</v>
      </c>
      <c r="L226" s="8">
        <f>SUMIF(AH$7:AH$3200,A226,AJ$7:AJ$3200)+SUMIF(AH$7:AH$3200,VALUE(A226),AJ$7:AJ$3200)</f>
        <v>65.48</v>
      </c>
      <c r="M226" s="3">
        <v>21</v>
      </c>
      <c r="N226" s="5">
        <v>0.39</v>
      </c>
      <c r="O226" s="6">
        <v>3.6589999999999998</v>
      </c>
      <c r="P226" s="7">
        <v>-1.08046</v>
      </c>
      <c r="Q226" s="7">
        <v>0.85787000000000002</v>
      </c>
      <c r="R226" s="7">
        <v>1.9810099999999999</v>
      </c>
      <c r="S226" s="7">
        <v>2.3955500000000001</v>
      </c>
      <c r="T226" s="7">
        <v>1.8386800000000001</v>
      </c>
      <c r="U226" s="8">
        <v>-0.41408</v>
      </c>
      <c r="V226">
        <f>(G226-G$1)/G$2</f>
        <v>-1.0900396526391096</v>
      </c>
      <c r="W226">
        <f>((65.293683+0.320947*G226) - I226)/3.708847</f>
        <v>1.9813256249179345</v>
      </c>
      <c r="X226">
        <f t="shared" si="17"/>
        <v>-0.732782913627404</v>
      </c>
      <c r="Y226">
        <f t="shared" si="18"/>
        <v>2.1365167368726712</v>
      </c>
      <c r="Z226" s="5">
        <v>5.58</v>
      </c>
      <c r="AA226" s="8">
        <v>6</v>
      </c>
      <c r="AB226" s="8"/>
      <c r="AC226" s="18">
        <f t="shared" si="19"/>
        <v>5.5693059722788245</v>
      </c>
      <c r="AD226" s="18">
        <f t="shared" si="20"/>
        <v>6.0817538232452666</v>
      </c>
      <c r="AE226" s="20">
        <f t="shared" si="21"/>
        <v>0.51244785096644208</v>
      </c>
      <c r="AF226" s="8"/>
      <c r="AH226" s="19" t="s">
        <v>996</v>
      </c>
      <c r="AI226">
        <v>53.77</v>
      </c>
      <c r="AJ226">
        <v>88.03</v>
      </c>
    </row>
    <row r="227" spans="1:36">
      <c r="A227" s="2" t="s">
        <v>1056</v>
      </c>
      <c r="B227" s="1" t="s">
        <v>1048</v>
      </c>
      <c r="C227" s="1" t="s">
        <v>1057</v>
      </c>
      <c r="D227" s="3">
        <v>8</v>
      </c>
      <c r="E227" s="3">
        <v>9</v>
      </c>
      <c r="F227" s="3">
        <v>9</v>
      </c>
      <c r="G227" s="4">
        <v>29.3</v>
      </c>
      <c r="H227" s="3">
        <v>223</v>
      </c>
      <c r="I227" s="4">
        <v>78.099999999999994</v>
      </c>
      <c r="J227" s="3">
        <v>35</v>
      </c>
      <c r="K227" s="21">
        <f>SUMIF(AH$7:AH$3200,A227,AI$7:AI$3200)+SUMIF(AH$7:AH$3200,VALUE(A227),AI$7:AI$3200)</f>
        <v>33.33</v>
      </c>
      <c r="L227" s="8">
        <f>SUMIF(AH$7:AH$3200,A227,AJ$7:AJ$3200)+SUMIF(AH$7:AH$3200,VALUE(A227),AJ$7:AJ$3200)</f>
        <v>77.34</v>
      </c>
      <c r="M227" s="3">
        <v>6</v>
      </c>
      <c r="N227" s="5">
        <v>0.05</v>
      </c>
      <c r="O227" s="6">
        <v>1.6779999999999999</v>
      </c>
      <c r="P227" s="7">
        <v>-0.29455999999999999</v>
      </c>
      <c r="Q227" s="7">
        <v>2.1525599999999998</v>
      </c>
      <c r="R227" s="7">
        <v>-0.91127999999999998</v>
      </c>
      <c r="S227" s="7">
        <v>1.4371499999999999</v>
      </c>
      <c r="T227" s="7">
        <v>-0.43633</v>
      </c>
      <c r="U227" s="8">
        <v>-1.46255</v>
      </c>
      <c r="V227">
        <f>(G227-G$1)/G$2</f>
        <v>-0.3001775754628056</v>
      </c>
      <c r="W227">
        <f>((65.293683+0.320947*G227) - I227)/3.708847</f>
        <v>-0.91741986121292918</v>
      </c>
      <c r="X227">
        <f t="shared" si="17"/>
        <v>-1.104501889857099E-2</v>
      </c>
      <c r="Y227">
        <f t="shared" si="18"/>
        <v>-0.36376628369949104</v>
      </c>
      <c r="Z227" s="5">
        <v>0.48</v>
      </c>
      <c r="AA227" s="8">
        <v>4</v>
      </c>
      <c r="AB227" s="8"/>
      <c r="AC227" s="18">
        <f t="shared" si="19"/>
        <v>0.47323256332426511</v>
      </c>
      <c r="AD227" s="18">
        <f t="shared" si="20"/>
        <v>1.3160186974019379</v>
      </c>
      <c r="AE227" s="20">
        <f t="shared" si="21"/>
        <v>0.84278613407767278</v>
      </c>
      <c r="AF227" s="8"/>
      <c r="AH227" s="19" t="s">
        <v>998</v>
      </c>
      <c r="AI227">
        <v>48.89</v>
      </c>
      <c r="AJ227">
        <v>78.239999999999995</v>
      </c>
    </row>
    <row r="228" spans="1:36">
      <c r="A228" s="2" t="s">
        <v>1058</v>
      </c>
      <c r="B228" s="1" t="s">
        <v>1048</v>
      </c>
      <c r="C228" s="1" t="s">
        <v>1059</v>
      </c>
      <c r="D228" s="3">
        <v>8</v>
      </c>
      <c r="E228" s="3">
        <v>9</v>
      </c>
      <c r="F228" s="3">
        <v>9</v>
      </c>
      <c r="G228" s="4">
        <v>30</v>
      </c>
      <c r="H228" s="3">
        <v>223</v>
      </c>
      <c r="I228" s="4">
        <v>78.099999999999994</v>
      </c>
      <c r="J228" s="3">
        <v>35</v>
      </c>
      <c r="K228" s="21">
        <f>SUMIF(AH$7:AH$3200,A228,AI$7:AI$3200)+SUMIF(AH$7:AH$3200,VALUE(A228),AI$7:AI$3200)</f>
        <v>32.17</v>
      </c>
      <c r="L228" s="8">
        <f>SUMIF(AH$7:AH$3200,A228,AJ$7:AJ$3200)+SUMIF(AH$7:AH$3200,VALUE(A228),AJ$7:AJ$3200)</f>
        <v>78.42</v>
      </c>
      <c r="M228" s="3">
        <v>6</v>
      </c>
      <c r="N228" s="5">
        <v>1.77</v>
      </c>
      <c r="O228" s="6">
        <v>5.1740000000000004</v>
      </c>
      <c r="P228" s="7">
        <v>-0.23665</v>
      </c>
      <c r="Q228" s="7">
        <v>2.1525599999999998</v>
      </c>
      <c r="R228" s="7">
        <v>-0.85099000000000002</v>
      </c>
      <c r="S228" s="7">
        <v>1.4371499999999999</v>
      </c>
      <c r="T228" s="7">
        <v>-0.43633</v>
      </c>
      <c r="U228" s="8">
        <v>0.38774999999999998</v>
      </c>
      <c r="V228">
        <f>(G228-G$1)/G$2</f>
        <v>-0.24197721188139382</v>
      </c>
      <c r="W228">
        <f>((65.293683+0.320947*G228) - I228)/3.708847</f>
        <v>-0.85684499791983615</v>
      </c>
      <c r="X228">
        <f t="shared" si="17"/>
        <v>-0.11491796652703798</v>
      </c>
      <c r="Y228">
        <f t="shared" si="18"/>
        <v>-0.75534310528312587</v>
      </c>
      <c r="Z228" s="5">
        <v>2.4500000000000002</v>
      </c>
      <c r="AA228" s="8">
        <v>5</v>
      </c>
      <c r="AB228" s="8"/>
      <c r="AC228" s="18">
        <f t="shared" si="19"/>
        <v>2.44230779019877</v>
      </c>
      <c r="AD228" s="18">
        <f t="shared" si="20"/>
        <v>2.6708689281898361</v>
      </c>
      <c r="AE228" s="20">
        <f t="shared" si="21"/>
        <v>0.22856113799106614</v>
      </c>
      <c r="AF228" s="8"/>
      <c r="AH228" s="19" t="s">
        <v>1000</v>
      </c>
      <c r="AI228">
        <v>48.47</v>
      </c>
      <c r="AJ228">
        <v>74.95</v>
      </c>
    </row>
    <row r="229" spans="1:36">
      <c r="A229" s="2" t="s">
        <v>1060</v>
      </c>
      <c r="B229" s="1" t="s">
        <v>1048</v>
      </c>
      <c r="C229" s="1" t="s">
        <v>1061</v>
      </c>
      <c r="D229" s="3">
        <v>8</v>
      </c>
      <c r="E229" s="3">
        <v>0</v>
      </c>
      <c r="F229" s="3">
        <v>1</v>
      </c>
      <c r="G229" s="4">
        <v>33</v>
      </c>
      <c r="H229" s="3">
        <v>214</v>
      </c>
      <c r="I229" s="4">
        <v>73.900000000000006</v>
      </c>
      <c r="J229" s="3">
        <v>36</v>
      </c>
      <c r="K229" s="21">
        <f>SUMIF(AH$7:AH$3200,A229,AI$7:AI$3200)+SUMIF(AH$7:AH$3200,VALUE(A229),AI$7:AI$3200)</f>
        <v>28.23</v>
      </c>
      <c r="L229" s="8">
        <f>SUMIF(AH$7:AH$3200,A229,AJ$7:AJ$3200)+SUMIF(AH$7:AH$3200,VALUE(A229),AJ$7:AJ$3200)</f>
        <v>66.400000000000006</v>
      </c>
      <c r="M229" s="3">
        <v>21</v>
      </c>
      <c r="N229" s="5">
        <v>1.19</v>
      </c>
      <c r="O229" s="6">
        <v>4.7789999999999999</v>
      </c>
      <c r="P229" s="7">
        <v>1.1520000000000001E-2</v>
      </c>
      <c r="Q229" s="7">
        <v>1.88158</v>
      </c>
      <c r="R229" s="7">
        <v>0.53669999999999995</v>
      </c>
      <c r="S229" s="7">
        <v>1.3687</v>
      </c>
      <c r="T229" s="7">
        <v>1.8386800000000001</v>
      </c>
      <c r="U229" s="8">
        <v>0.17866000000000001</v>
      </c>
      <c r="V229">
        <f>(G229-G$1)/G$2</f>
        <v>7.4529177532285159E-3</v>
      </c>
      <c r="W229">
        <f>((65.293683+0.320947*G229) - I229)/3.708847</f>
        <v>0.53518896843142771</v>
      </c>
      <c r="X229">
        <f t="shared" si="17"/>
        <v>-0.46772780588579771</v>
      </c>
      <c r="Y229">
        <f t="shared" si="18"/>
        <v>2.1446063453143251</v>
      </c>
      <c r="Z229" s="5">
        <v>5.82</v>
      </c>
      <c r="AA229" s="8">
        <v>6</v>
      </c>
      <c r="AB229" s="8"/>
      <c r="AC229" s="18">
        <f t="shared" si="19"/>
        <v>5.810261886184656</v>
      </c>
      <c r="AD229" s="18">
        <f t="shared" si="20"/>
        <v>6.944498539428527</v>
      </c>
      <c r="AE229" s="20">
        <f t="shared" si="21"/>
        <v>1.134236653243871</v>
      </c>
      <c r="AF229" s="8"/>
      <c r="AH229" s="19" t="s">
        <v>1002</v>
      </c>
      <c r="AI229">
        <v>49.59</v>
      </c>
      <c r="AJ229">
        <v>88.61</v>
      </c>
    </row>
    <row r="230" spans="1:36">
      <c r="A230" s="2" t="s">
        <v>1062</v>
      </c>
      <c r="B230" s="1" t="s">
        <v>1048</v>
      </c>
      <c r="C230" s="1" t="s">
        <v>1063</v>
      </c>
      <c r="D230" s="3">
        <v>8</v>
      </c>
      <c r="E230" s="3">
        <v>7</v>
      </c>
      <c r="F230" s="3">
        <v>8</v>
      </c>
      <c r="G230" s="4">
        <v>28.5</v>
      </c>
      <c r="H230" s="3">
        <v>223</v>
      </c>
      <c r="I230" s="4">
        <v>65.900000000000006</v>
      </c>
      <c r="J230" s="3">
        <v>35</v>
      </c>
      <c r="K230" s="21">
        <f>SUMIF(AH$7:AH$3200,A230,AI$7:AI$3200)+SUMIF(AH$7:AH$3200,VALUE(A230),AI$7:AI$3200)</f>
        <v>20.2</v>
      </c>
      <c r="L230" s="8">
        <f>SUMIF(AH$7:AH$3200,A230,AJ$7:AJ$3200)+SUMIF(AH$7:AH$3200,VALUE(A230),AJ$7:AJ$3200)</f>
        <v>59.48</v>
      </c>
      <c r="M230" s="3">
        <v>21</v>
      </c>
      <c r="N230" s="5">
        <v>0.15</v>
      </c>
      <c r="O230" s="6">
        <v>2.726</v>
      </c>
      <c r="P230" s="7">
        <v>-0.36074000000000001</v>
      </c>
      <c r="Q230" s="7">
        <v>2.1525599999999998</v>
      </c>
      <c r="R230" s="7">
        <v>2.3001399999999999</v>
      </c>
      <c r="S230" s="7">
        <v>1.4371499999999999</v>
      </c>
      <c r="T230" s="7">
        <v>1.8386800000000001</v>
      </c>
      <c r="U230" s="8">
        <v>-0.90810999999999997</v>
      </c>
      <c r="V230">
        <f>(G230-G$1)/G$2</f>
        <v>-0.36669227669870497</v>
      </c>
      <c r="W230">
        <f>((65.293683+0.320947*G230) - I230)/3.708847</f>
        <v>2.302783722272717</v>
      </c>
      <c r="X230">
        <f t="shared" si="17"/>
        <v>-1.1867793312794119</v>
      </c>
      <c r="Y230">
        <f t="shared" si="18"/>
        <v>3.3155350975653621</v>
      </c>
      <c r="Z230" s="5">
        <v>6.46</v>
      </c>
      <c r="AA230" s="8">
        <v>6</v>
      </c>
      <c r="AB230" s="8"/>
      <c r="AC230" s="18">
        <f t="shared" si="19"/>
        <v>6.4563714455740122</v>
      </c>
      <c r="AD230" s="18">
        <f t="shared" si="20"/>
        <v>6.6490357662859498</v>
      </c>
      <c r="AE230" s="20">
        <f t="shared" si="21"/>
        <v>0.19266432071193762</v>
      </c>
      <c r="AF230" s="8"/>
      <c r="AH230" s="19" t="s">
        <v>1004</v>
      </c>
      <c r="AI230">
        <v>53.35</v>
      </c>
      <c r="AJ230">
        <v>77.28</v>
      </c>
    </row>
    <row r="231" spans="1:36">
      <c r="A231" s="2" t="s">
        <v>1064</v>
      </c>
      <c r="B231" s="1" t="s">
        <v>1048</v>
      </c>
      <c r="C231" s="1" t="s">
        <v>1065</v>
      </c>
      <c r="D231" s="3">
        <v>8</v>
      </c>
      <c r="E231" s="3">
        <v>9</v>
      </c>
      <c r="F231" s="3">
        <v>9</v>
      </c>
      <c r="G231" s="4">
        <v>27.9</v>
      </c>
      <c r="H231" s="3">
        <v>223</v>
      </c>
      <c r="I231" s="4">
        <v>75.3</v>
      </c>
      <c r="J231" s="3">
        <v>35</v>
      </c>
      <c r="K231" s="21">
        <f>SUMIF(AH$7:AH$3200,A231,AI$7:AI$3200)+SUMIF(AH$7:AH$3200,VALUE(A231),AI$7:AI$3200)</f>
        <v>30.32</v>
      </c>
      <c r="L231" s="8">
        <f>SUMIF(AH$7:AH$3200,A231,AJ$7:AJ$3200)+SUMIF(AH$7:AH$3200,VALUE(A231),AJ$7:AJ$3200)</f>
        <v>76.33</v>
      </c>
      <c r="M231" s="3">
        <v>5</v>
      </c>
      <c r="N231" s="5">
        <v>0</v>
      </c>
      <c r="O231" s="6">
        <v>0</v>
      </c>
      <c r="P231" s="7">
        <v>-0.41038000000000002</v>
      </c>
      <c r="Q231" s="7">
        <v>2.1525599999999998</v>
      </c>
      <c r="R231" s="7">
        <v>-0.27900000000000003</v>
      </c>
      <c r="S231" s="7">
        <v>1.4371499999999999</v>
      </c>
      <c r="T231" s="7">
        <v>-0.58799999999999997</v>
      </c>
      <c r="U231" s="8">
        <v>-2.3510300000000002</v>
      </c>
      <c r="V231">
        <f>(G231-G$1)/G$2</f>
        <v>-0.41657830262562956</v>
      </c>
      <c r="W231">
        <f>((65.293683+0.320947*G231) - I231)/3.708847</f>
        <v>-0.28361798154520879</v>
      </c>
      <c r="X231">
        <f t="shared" si="17"/>
        <v>-0.280577408865542</v>
      </c>
      <c r="Y231">
        <f t="shared" si="18"/>
        <v>-0.35191636646105923</v>
      </c>
      <c r="Z231" s="5">
        <v>-0.04</v>
      </c>
      <c r="AA231" s="8">
        <v>3</v>
      </c>
      <c r="AB231" s="8"/>
      <c r="AC231" s="18">
        <f t="shared" si="19"/>
        <v>-4.9516284170838976E-2</v>
      </c>
      <c r="AD231" s="18">
        <f t="shared" si="20"/>
        <v>1.8186224673398144E-2</v>
      </c>
      <c r="AE231" s="20">
        <f t="shared" si="21"/>
        <v>6.7702508844237119E-2</v>
      </c>
      <c r="AF231" s="8"/>
      <c r="AH231" s="19" t="s">
        <v>1006</v>
      </c>
      <c r="AI231">
        <v>51.71</v>
      </c>
      <c r="AJ231">
        <v>62.31</v>
      </c>
    </row>
    <row r="232" spans="1:36">
      <c r="A232" s="2" t="s">
        <v>1066</v>
      </c>
      <c r="B232" s="1" t="s">
        <v>1048</v>
      </c>
      <c r="C232" s="1" t="s">
        <v>1067</v>
      </c>
      <c r="D232" s="3">
        <v>8</v>
      </c>
      <c r="E232" s="3">
        <v>8</v>
      </c>
      <c r="F232" s="3">
        <v>4</v>
      </c>
      <c r="G232" s="4">
        <v>26.8</v>
      </c>
      <c r="H232" s="3">
        <v>214</v>
      </c>
      <c r="I232" s="4">
        <v>62.7</v>
      </c>
      <c r="J232" s="3">
        <v>36</v>
      </c>
      <c r="K232" s="21">
        <f>SUMIF(AH$7:AH$3200,A232,AI$7:AI$3200)+SUMIF(AH$7:AH$3200,VALUE(A232),AI$7:AI$3200)</f>
        <v>21.59</v>
      </c>
      <c r="L232" s="8">
        <f>SUMIF(AH$7:AH$3200,A232,AJ$7:AJ$3200)+SUMIF(AH$7:AH$3200,VALUE(A232),AJ$7:AJ$3200)</f>
        <v>58.03</v>
      </c>
      <c r="M232" s="3">
        <v>21</v>
      </c>
      <c r="N232" s="5">
        <v>0.25</v>
      </c>
      <c r="O232" s="6">
        <v>3.238</v>
      </c>
      <c r="P232" s="7">
        <v>-0.50138000000000005</v>
      </c>
      <c r="Q232" s="7">
        <v>1.88158</v>
      </c>
      <c r="R232" s="7">
        <v>3.0141300000000002</v>
      </c>
      <c r="S232" s="7">
        <v>1.3687</v>
      </c>
      <c r="T232" s="7">
        <v>1.8386800000000001</v>
      </c>
      <c r="U232" s="8">
        <v>-0.63719000000000003</v>
      </c>
      <c r="V232">
        <f>(G232-G$1)/G$2</f>
        <v>-0.50803601682499089</v>
      </c>
      <c r="W232">
        <f>((65.293683+0.320947*G232) - I232)/3.708847</f>
        <v>3.0184751757082458</v>
      </c>
      <c r="X232">
        <f t="shared" si="17"/>
        <v>-1.0623108854142658</v>
      </c>
      <c r="Y232">
        <f t="shared" si="18"/>
        <v>3.8267765507717102</v>
      </c>
      <c r="Z232" s="5">
        <v>6.96</v>
      </c>
      <c r="AA232" s="8">
        <v>7</v>
      </c>
      <c r="AB232" s="8"/>
      <c r="AC232" s="18">
        <f t="shared" si="19"/>
        <v>6.9622091588832546</v>
      </c>
      <c r="AD232" s="18">
        <f t="shared" si="20"/>
        <v>7.2162356653574449</v>
      </c>
      <c r="AE232" s="20">
        <f t="shared" si="21"/>
        <v>0.25402650647419023</v>
      </c>
      <c r="AF232" s="8"/>
      <c r="AH232" s="19" t="s">
        <v>1008</v>
      </c>
      <c r="AI232">
        <v>49.33</v>
      </c>
      <c r="AJ232">
        <v>77.81</v>
      </c>
    </row>
    <row r="233" spans="1:36">
      <c r="A233" s="2" t="s">
        <v>1068</v>
      </c>
      <c r="B233" s="1" t="s">
        <v>1048</v>
      </c>
      <c r="C233" s="1" t="s">
        <v>1069</v>
      </c>
      <c r="D233" s="3">
        <v>8</v>
      </c>
      <c r="E233" s="3">
        <v>9</v>
      </c>
      <c r="F233" s="3">
        <v>9</v>
      </c>
      <c r="G233" s="4">
        <v>17.2</v>
      </c>
      <c r="H233" s="3">
        <v>223</v>
      </c>
      <c r="I233" s="4">
        <v>65</v>
      </c>
      <c r="J233" s="3">
        <v>37</v>
      </c>
      <c r="K233" s="21">
        <f>SUMIF(AH$7:AH$3200,A233,AI$7:AI$3200)+SUMIF(AH$7:AH$3200,VALUE(A233),AI$7:AI$3200)</f>
        <v>20.89</v>
      </c>
      <c r="L233" s="8">
        <f>SUMIF(AH$7:AH$3200,A233,AJ$7:AJ$3200)+SUMIF(AH$7:AH$3200,VALUE(A233),AJ$7:AJ$3200)</f>
        <v>61.76</v>
      </c>
      <c r="M233" s="3">
        <v>21</v>
      </c>
      <c r="N233" s="5">
        <v>0.28000000000000003</v>
      </c>
      <c r="O233" s="6">
        <v>3.3420000000000001</v>
      </c>
      <c r="P233" s="7">
        <v>-1.2955399999999999</v>
      </c>
      <c r="Q233" s="7">
        <v>2.1525599999999998</v>
      </c>
      <c r="R233" s="7">
        <v>1.5688599999999999</v>
      </c>
      <c r="S233" s="7">
        <v>1.3002400000000001</v>
      </c>
      <c r="T233" s="7">
        <v>1.8386800000000001</v>
      </c>
      <c r="U233" s="8">
        <v>-0.58201999999999998</v>
      </c>
      <c r="V233">
        <f>(G233-G$1)/G$2</f>
        <v>-1.3062124316557824</v>
      </c>
      <c r="W233">
        <f>((65.293683+0.320947*G233) - I233)/3.708847</f>
        <v>1.5675953739801074</v>
      </c>
      <c r="X233">
        <f t="shared" si="17"/>
        <v>-1.1249928365693753</v>
      </c>
      <c r="Y233">
        <f t="shared" si="18"/>
        <v>2.7604982977189434</v>
      </c>
      <c r="Z233" s="5">
        <v>4.9800000000000004</v>
      </c>
      <c r="AA233" s="8">
        <v>6</v>
      </c>
      <c r="AB233" s="8"/>
      <c r="AC233" s="18">
        <f t="shared" si="19"/>
        <v>4.9708429423243246</v>
      </c>
      <c r="AD233" s="18">
        <f t="shared" si="20"/>
        <v>6.3449654611495685</v>
      </c>
      <c r="AE233" s="20">
        <f t="shared" si="21"/>
        <v>1.3741225188252439</v>
      </c>
      <c r="AF233" s="8"/>
      <c r="AH233" s="19" t="s">
        <v>1010</v>
      </c>
      <c r="AI233">
        <v>50.31</v>
      </c>
      <c r="AJ233">
        <v>73.61</v>
      </c>
    </row>
    <row r="234" spans="1:36">
      <c r="A234" s="2" t="s">
        <v>1070</v>
      </c>
      <c r="B234" s="1" t="s">
        <v>1048</v>
      </c>
      <c r="C234" s="1" t="s">
        <v>1071</v>
      </c>
      <c r="D234" s="3">
        <v>8</v>
      </c>
      <c r="E234" s="3">
        <v>9</v>
      </c>
      <c r="F234" s="3">
        <v>9</v>
      </c>
      <c r="G234" s="4">
        <v>17.2</v>
      </c>
      <c r="H234" s="3">
        <v>223</v>
      </c>
      <c r="I234" s="4">
        <v>65</v>
      </c>
      <c r="J234" s="3">
        <v>37</v>
      </c>
      <c r="K234" s="21">
        <f>SUMIF(AH$7:AH$3200,A234,AI$7:AI$3200)+SUMIF(AH$7:AH$3200,VALUE(A234),AI$7:AI$3200)</f>
        <v>23.47</v>
      </c>
      <c r="L234" s="8">
        <f>SUMIF(AH$7:AH$3200,A234,AJ$7:AJ$3200)+SUMIF(AH$7:AH$3200,VALUE(A234),AJ$7:AJ$3200)</f>
        <v>63.31</v>
      </c>
      <c r="M234" s="3">
        <v>21</v>
      </c>
      <c r="N234" s="5">
        <v>0.27</v>
      </c>
      <c r="O234" s="6">
        <v>3.3010000000000002</v>
      </c>
      <c r="P234" s="7">
        <v>-1.2955399999999999</v>
      </c>
      <c r="Q234" s="7">
        <v>2.1525599999999998</v>
      </c>
      <c r="R234" s="7">
        <v>1.5688599999999999</v>
      </c>
      <c r="S234" s="7">
        <v>1.3002400000000001</v>
      </c>
      <c r="T234" s="7">
        <v>1.8386800000000001</v>
      </c>
      <c r="U234" s="8">
        <v>-0.60363</v>
      </c>
      <c r="V234">
        <f>(G234-G$1)/G$2</f>
        <v>-1.3062124316557824</v>
      </c>
      <c r="W234">
        <f>((65.293683+0.320947*G234) - I234)/3.708847</f>
        <v>1.5675953739801074</v>
      </c>
      <c r="X234">
        <f t="shared" si="17"/>
        <v>-0.8939650737405429</v>
      </c>
      <c r="Y234">
        <f t="shared" si="18"/>
        <v>2.565840297537211</v>
      </c>
      <c r="Z234" s="5">
        <v>4.96</v>
      </c>
      <c r="AA234" s="8">
        <v>6</v>
      </c>
      <c r="AB234" s="8"/>
      <c r="AC234" s="18">
        <f t="shared" si="19"/>
        <v>4.9492329423243246</v>
      </c>
      <c r="AD234" s="18">
        <f t="shared" si="20"/>
        <v>6.3597252237966684</v>
      </c>
      <c r="AE234" s="20">
        <f t="shared" si="21"/>
        <v>1.4104922814723437</v>
      </c>
      <c r="AF234" s="8"/>
      <c r="AH234" s="19" t="s">
        <v>1012</v>
      </c>
      <c r="AI234">
        <v>51.21</v>
      </c>
      <c r="AJ234">
        <v>64.13</v>
      </c>
    </row>
    <row r="235" spans="1:36">
      <c r="A235" s="2" t="s">
        <v>1072</v>
      </c>
      <c r="B235" s="1" t="s">
        <v>1048</v>
      </c>
      <c r="C235" s="1" t="s">
        <v>1073</v>
      </c>
      <c r="D235" s="3">
        <v>8</v>
      </c>
      <c r="E235" s="3">
        <v>8</v>
      </c>
      <c r="F235" s="3">
        <v>6</v>
      </c>
      <c r="G235" s="4">
        <v>29.9</v>
      </c>
      <c r="H235" s="3">
        <v>223</v>
      </c>
      <c r="I235" s="4">
        <v>76.5</v>
      </c>
      <c r="J235" s="3">
        <v>35</v>
      </c>
      <c r="K235" s="21">
        <f>SUMIF(AH$7:AH$3200,A235,AI$7:AI$3200)+SUMIF(AH$7:AH$3200,VALUE(A235),AI$7:AI$3200)</f>
        <v>30.84</v>
      </c>
      <c r="L235" s="8">
        <f>SUMIF(AH$7:AH$3200,A235,AJ$7:AJ$3200)+SUMIF(AH$7:AH$3200,VALUE(A235),AJ$7:AJ$3200)</f>
        <v>77.09</v>
      </c>
      <c r="M235" s="3">
        <v>5</v>
      </c>
      <c r="N235" s="5">
        <v>1.42</v>
      </c>
      <c r="O235" s="6">
        <v>4.9539999999999997</v>
      </c>
      <c r="P235" s="7">
        <v>-0.24493000000000001</v>
      </c>
      <c r="Q235" s="7">
        <v>2.1525599999999998</v>
      </c>
      <c r="R235" s="7">
        <v>-0.4294</v>
      </c>
      <c r="S235" s="7">
        <v>1.4371499999999999</v>
      </c>
      <c r="T235" s="7">
        <v>-0.58799999999999997</v>
      </c>
      <c r="U235" s="8">
        <v>0.27111000000000002</v>
      </c>
      <c r="V235">
        <f>(G235-G$1)/G$2</f>
        <v>-0.25029154953588134</v>
      </c>
      <c r="W235">
        <f>((65.293683+0.320947*G235) - I235)/3.708847</f>
        <v>-0.43409763195947365</v>
      </c>
      <c r="X235">
        <f t="shared" si="17"/>
        <v>-0.23401367372174633</v>
      </c>
      <c r="Y235">
        <f t="shared" si="18"/>
        <v>-0.51183333256939612</v>
      </c>
      <c r="Z235" s="5">
        <v>2.6</v>
      </c>
      <c r="AA235" s="8">
        <v>5</v>
      </c>
      <c r="AB235" s="8"/>
      <c r="AC235" s="18">
        <f t="shared" si="19"/>
        <v>2.5884308185046447</v>
      </c>
      <c r="AD235" s="18">
        <f t="shared" si="20"/>
        <v>2.5269729937088572</v>
      </c>
      <c r="AE235" s="20">
        <f t="shared" si="21"/>
        <v>-6.1457824795787541E-2</v>
      </c>
      <c r="AF235" s="8"/>
      <c r="AH235" s="19" t="s">
        <v>1014</v>
      </c>
      <c r="AI235">
        <v>51.65</v>
      </c>
      <c r="AJ235">
        <v>69.97</v>
      </c>
    </row>
    <row r="236" spans="1:36">
      <c r="A236" s="2" t="s">
        <v>1074</v>
      </c>
      <c r="B236" s="1" t="s">
        <v>1048</v>
      </c>
      <c r="C236" s="1" t="s">
        <v>1075</v>
      </c>
      <c r="D236" s="3">
        <v>8</v>
      </c>
      <c r="E236" s="3">
        <v>8</v>
      </c>
      <c r="F236" s="3">
        <v>6</v>
      </c>
      <c r="G236" s="4">
        <v>22.6</v>
      </c>
      <c r="H236" s="3">
        <v>223</v>
      </c>
      <c r="I236" s="4">
        <v>62.9</v>
      </c>
      <c r="J236" s="3">
        <v>35</v>
      </c>
      <c r="K236" s="21">
        <f>SUMIF(AH$7:AH$3200,A236,AI$7:AI$3200)+SUMIF(AH$7:AH$3200,VALUE(A236),AI$7:AI$3200)</f>
        <v>24.58</v>
      </c>
      <c r="L236" s="8">
        <f>SUMIF(AH$7:AH$3200,A236,AJ$7:AJ$3200)+SUMIF(AH$7:AH$3200,VALUE(A236),AJ$7:AJ$3200)</f>
        <v>62.52</v>
      </c>
      <c r="M236" s="3">
        <v>17</v>
      </c>
      <c r="N236" s="5">
        <v>0.14000000000000001</v>
      </c>
      <c r="O236" s="6">
        <v>2.6240000000000001</v>
      </c>
      <c r="P236" s="7">
        <v>-0.84882000000000002</v>
      </c>
      <c r="Q236" s="7">
        <v>2.1525599999999998</v>
      </c>
      <c r="R236" s="7">
        <v>2.5986099999999999</v>
      </c>
      <c r="S236" s="7">
        <v>1.4371499999999999</v>
      </c>
      <c r="T236" s="7">
        <v>1.23201</v>
      </c>
      <c r="U236" s="8">
        <v>-0.96226999999999996</v>
      </c>
      <c r="V236">
        <f>(G236-G$1)/G$2</f>
        <v>-0.85723819831346215</v>
      </c>
      <c r="W236">
        <f>((65.293683+0.320947*G236) - I236)/3.708847</f>
        <v>2.601100881217262</v>
      </c>
      <c r="X236">
        <f t="shared" si="17"/>
        <v>-0.79456940833744061</v>
      </c>
      <c r="Y236">
        <f t="shared" si="18"/>
        <v>2.8748989268093288</v>
      </c>
      <c r="Z236" s="5">
        <v>5.61</v>
      </c>
      <c r="AA236" s="8">
        <v>6</v>
      </c>
      <c r="AB236" s="8"/>
      <c r="AC236" s="18">
        <f t="shared" si="19"/>
        <v>5.6033126829037991</v>
      </c>
      <c r="AD236" s="18">
        <f t="shared" si="20"/>
        <v>5.9397795184718873</v>
      </c>
      <c r="AE236" s="20">
        <f t="shared" si="21"/>
        <v>0.33646683556808821</v>
      </c>
      <c r="AF236" s="8"/>
      <c r="AH236" s="19" t="s">
        <v>1016</v>
      </c>
      <c r="AI236">
        <v>49.01</v>
      </c>
      <c r="AJ236">
        <v>71.510000000000005</v>
      </c>
    </row>
    <row r="237" spans="1:36">
      <c r="A237" s="2" t="s">
        <v>1076</v>
      </c>
      <c r="B237" s="1" t="s">
        <v>1048</v>
      </c>
      <c r="C237" s="1" t="s">
        <v>1077</v>
      </c>
      <c r="D237" s="3">
        <v>8</v>
      </c>
      <c r="E237" s="3">
        <v>7</v>
      </c>
      <c r="F237" s="3">
        <v>8</v>
      </c>
      <c r="G237" s="4">
        <v>26.4</v>
      </c>
      <c r="H237" s="3">
        <v>180</v>
      </c>
      <c r="I237" s="4">
        <v>74.099999999999994</v>
      </c>
      <c r="J237" s="3">
        <v>21</v>
      </c>
      <c r="K237" s="21">
        <f>SUMIF(AH$7:AH$3200,A237,AI$7:AI$3200)+SUMIF(AH$7:AH$3200,VALUE(A237),AI$7:AI$3200)</f>
        <v>26.46</v>
      </c>
      <c r="L237" s="8">
        <f>SUMIF(AH$7:AH$3200,A237,AJ$7:AJ$3200)+SUMIF(AH$7:AH$3200,VALUE(A237),AJ$7:AJ$3200)</f>
        <v>70.66</v>
      </c>
      <c r="M237" s="3">
        <v>17</v>
      </c>
      <c r="N237" s="5">
        <v>0.56000000000000005</v>
      </c>
      <c r="O237" s="6">
        <v>4.0199999999999996</v>
      </c>
      <c r="P237" s="7">
        <v>-0.53447</v>
      </c>
      <c r="Q237" s="7">
        <v>0.85787000000000002</v>
      </c>
      <c r="R237" s="7">
        <v>-8.5540000000000005E-2</v>
      </c>
      <c r="S237" s="7">
        <v>2.3955500000000001</v>
      </c>
      <c r="T237" s="7">
        <v>1.23201</v>
      </c>
      <c r="U237" s="8">
        <v>-0.22289999999999999</v>
      </c>
      <c r="V237">
        <f>(G237-G$1)/G$2</f>
        <v>-0.54129336744294076</v>
      </c>
      <c r="W237">
        <f>((65.293683+0.320947*G237) - I237)/3.708847</f>
        <v>-8.9870571635874641E-2</v>
      </c>
      <c r="X237">
        <f t="shared" si="17"/>
        <v>-0.62622359666371763</v>
      </c>
      <c r="Y237">
        <f t="shared" si="18"/>
        <v>0.84283353290119778</v>
      </c>
      <c r="Z237" s="5">
        <v>3.64</v>
      </c>
      <c r="AA237" s="8">
        <v>5</v>
      </c>
      <c r="AB237" s="8"/>
      <c r="AC237" s="18">
        <f t="shared" si="19"/>
        <v>3.6313660609211844</v>
      </c>
      <c r="AD237" s="18">
        <f t="shared" si="20"/>
        <v>4.4791399362374804</v>
      </c>
      <c r="AE237" s="20">
        <f t="shared" si="21"/>
        <v>0.847773875316296</v>
      </c>
      <c r="AF237" s="8"/>
      <c r="AH237" s="19" t="s">
        <v>1018</v>
      </c>
      <c r="AI237">
        <v>51.27</v>
      </c>
      <c r="AJ237">
        <v>65.930000000000007</v>
      </c>
    </row>
    <row r="238" spans="1:36">
      <c r="A238" s="2" t="s">
        <v>1078</v>
      </c>
      <c r="B238" s="1" t="s">
        <v>1048</v>
      </c>
      <c r="C238" s="1" t="s">
        <v>1079</v>
      </c>
      <c r="D238" s="3">
        <v>8</v>
      </c>
      <c r="E238" s="3">
        <v>0</v>
      </c>
      <c r="F238" s="3">
        <v>1</v>
      </c>
      <c r="G238" s="4">
        <v>29.9</v>
      </c>
      <c r="H238" s="3">
        <v>214</v>
      </c>
      <c r="I238" s="4">
        <v>73</v>
      </c>
      <c r="J238" s="3">
        <v>36</v>
      </c>
      <c r="K238" s="21">
        <f>SUMIF(AH$7:AH$3200,A238,AI$7:AI$3200)+SUMIF(AH$7:AH$3200,VALUE(A238),AI$7:AI$3200)</f>
        <v>31.77</v>
      </c>
      <c r="L238" s="8">
        <f>SUMIF(AH$7:AH$3200,A238,AJ$7:AJ$3200)+SUMIF(AH$7:AH$3200,VALUE(A238),AJ$7:AJ$3200)</f>
        <v>74.5</v>
      </c>
      <c r="M238" s="3">
        <v>4</v>
      </c>
      <c r="N238" s="5">
        <v>1.03</v>
      </c>
      <c r="O238" s="6">
        <v>4.6379999999999999</v>
      </c>
      <c r="P238" s="7">
        <v>-0.24493000000000001</v>
      </c>
      <c r="Q238" s="7">
        <v>1.88158</v>
      </c>
      <c r="R238" s="7">
        <v>0.51168000000000002</v>
      </c>
      <c r="S238" s="7">
        <v>1.3687</v>
      </c>
      <c r="T238" s="7">
        <v>-0.73965999999999998</v>
      </c>
      <c r="U238" s="8">
        <v>0.10389</v>
      </c>
      <c r="V238">
        <f>(G238-G$1)/G$2</f>
        <v>-0.25029154953588134</v>
      </c>
      <c r="W238">
        <f>((65.293683+0.320947*G238) - I238)/3.708847</f>
        <v>0.50959187585791543</v>
      </c>
      <c r="X238">
        <f t="shared" si="17"/>
        <v>-0.15073622432995792</v>
      </c>
      <c r="Y238">
        <f t="shared" si="18"/>
        <v>0.26697493587629878</v>
      </c>
      <c r="Z238" s="5">
        <v>2.88</v>
      </c>
      <c r="AA238" s="8">
        <v>5</v>
      </c>
      <c r="AB238" s="8"/>
      <c r="AC238" s="18">
        <f t="shared" si="19"/>
        <v>2.873810326322034</v>
      </c>
      <c r="AD238" s="18">
        <f t="shared" si="20"/>
        <v>2.7307487115463411</v>
      </c>
      <c r="AE238" s="20">
        <f t="shared" si="21"/>
        <v>-0.1430616147756929</v>
      </c>
      <c r="AF238" s="8"/>
      <c r="AH238" s="19" t="s">
        <v>1019</v>
      </c>
      <c r="AI238">
        <v>41.9</v>
      </c>
      <c r="AJ238">
        <v>76.05</v>
      </c>
    </row>
    <row r="239" spans="1:36">
      <c r="A239" s="2" t="s">
        <v>1080</v>
      </c>
      <c r="B239" s="1" t="s">
        <v>1048</v>
      </c>
      <c r="C239" s="1" t="s">
        <v>1081</v>
      </c>
      <c r="D239" s="3">
        <v>8</v>
      </c>
      <c r="E239" s="3">
        <v>9</v>
      </c>
      <c r="F239" s="3">
        <v>9</v>
      </c>
      <c r="G239" s="4">
        <v>23</v>
      </c>
      <c r="H239" s="3">
        <v>180</v>
      </c>
      <c r="I239" s="4">
        <v>68.2</v>
      </c>
      <c r="J239" s="3">
        <v>21</v>
      </c>
      <c r="K239" s="21">
        <f>SUMIF(AH$7:AH$3200,A239,AI$7:AI$3200)+SUMIF(AH$7:AH$3200,VALUE(A239),AI$7:AI$3200)</f>
        <v>25.77</v>
      </c>
      <c r="L239" s="8">
        <f>SUMIF(AH$7:AH$3200,A239,AJ$7:AJ$3200)+SUMIF(AH$7:AH$3200,VALUE(A239),AJ$7:AJ$3200)</f>
        <v>65.14</v>
      </c>
      <c r="M239" s="3">
        <v>21</v>
      </c>
      <c r="N239" s="5">
        <v>0.11</v>
      </c>
      <c r="O239" s="6">
        <v>2.359</v>
      </c>
      <c r="P239" s="7">
        <v>-0.81572999999999996</v>
      </c>
      <c r="Q239" s="7">
        <v>0.85787000000000002</v>
      </c>
      <c r="R239" s="7">
        <v>1.208</v>
      </c>
      <c r="S239" s="7">
        <v>2.3955500000000001</v>
      </c>
      <c r="T239" s="7">
        <v>1.8386800000000001</v>
      </c>
      <c r="U239" s="8">
        <v>-1.1023799999999999</v>
      </c>
      <c r="V239">
        <f>(G239-G$1)/G$2</f>
        <v>-0.82398084769551261</v>
      </c>
      <c r="W239">
        <f>((65.293683+0.320947*G239) - I239)/3.708847</f>
        <v>1.2066995484041274</v>
      </c>
      <c r="X239">
        <f t="shared" si="17"/>
        <v>-0.68801009137375424</v>
      </c>
      <c r="Y239">
        <f t="shared" si="18"/>
        <v>2.2714571914128552</v>
      </c>
      <c r="Z239" s="5">
        <v>4.38</v>
      </c>
      <c r="AA239" s="8">
        <v>5</v>
      </c>
      <c r="AB239" s="8"/>
      <c r="AC239" s="18">
        <f t="shared" si="19"/>
        <v>4.3724387007086154</v>
      </c>
      <c r="AD239" s="18">
        <f t="shared" si="20"/>
        <v>5.5731671000391012</v>
      </c>
      <c r="AE239" s="20">
        <f t="shared" si="21"/>
        <v>1.2007283993304858</v>
      </c>
      <c r="AF239" s="8"/>
      <c r="AH239" s="19" t="s">
        <v>1021</v>
      </c>
      <c r="AI239">
        <v>35.03</v>
      </c>
      <c r="AJ239">
        <v>66.88</v>
      </c>
    </row>
    <row r="240" spans="1:36">
      <c r="A240" s="2" t="s">
        <v>1082</v>
      </c>
      <c r="B240" s="1" t="s">
        <v>1048</v>
      </c>
      <c r="C240" s="1" t="s">
        <v>1083</v>
      </c>
      <c r="D240" s="3">
        <v>8</v>
      </c>
      <c r="E240" s="3">
        <v>1</v>
      </c>
      <c r="F240" s="3">
        <v>1</v>
      </c>
      <c r="G240" s="4">
        <v>27.5</v>
      </c>
      <c r="H240" s="3">
        <v>214</v>
      </c>
      <c r="I240" s="4">
        <v>70.3</v>
      </c>
      <c r="J240" s="3">
        <v>36</v>
      </c>
      <c r="K240" s="21">
        <f>SUMIF(AH$7:AH$3200,A240,AI$7:AI$3200)+SUMIF(AH$7:AH$3200,VALUE(A240),AI$7:AI$3200)</f>
        <v>29.95</v>
      </c>
      <c r="L240" s="8">
        <f>SUMIF(AH$7:AH$3200,A240,AJ$7:AJ$3200)+SUMIF(AH$7:AH$3200,VALUE(A240),AJ$7:AJ$3200)</f>
        <v>69.27</v>
      </c>
      <c r="M240" s="3">
        <v>21</v>
      </c>
      <c r="N240" s="5">
        <v>0.31</v>
      </c>
      <c r="O240" s="6">
        <v>3.444</v>
      </c>
      <c r="P240" s="7">
        <v>-0.44346999999999998</v>
      </c>
      <c r="Q240" s="7">
        <v>1.88158</v>
      </c>
      <c r="R240" s="7">
        <v>1.03094</v>
      </c>
      <c r="S240" s="7">
        <v>1.3687</v>
      </c>
      <c r="T240" s="7">
        <v>1.8386800000000001</v>
      </c>
      <c r="U240" s="8">
        <v>-0.52778000000000003</v>
      </c>
      <c r="V240">
        <f>(G240-G$1)/G$2</f>
        <v>-0.4498356532435791</v>
      </c>
      <c r="W240">
        <f>((65.293683+0.320947*G240) - I240)/3.708847</f>
        <v>1.0298956791692955</v>
      </c>
      <c r="X240">
        <f t="shared" si="17"/>
        <v>-0.31370929733324282</v>
      </c>
      <c r="Y240">
        <f t="shared" si="18"/>
        <v>1.5196220415670962</v>
      </c>
      <c r="Z240" s="5">
        <v>5.15</v>
      </c>
      <c r="AA240" s="8">
        <v>6</v>
      </c>
      <c r="AB240" s="8"/>
      <c r="AC240" s="18">
        <f t="shared" si="19"/>
        <v>5.1412400259257165</v>
      </c>
      <c r="AD240" s="18">
        <f t="shared" si="20"/>
        <v>5.7670927442338531</v>
      </c>
      <c r="AE240" s="20">
        <f t="shared" si="21"/>
        <v>0.6258527183081366</v>
      </c>
      <c r="AF240" s="8"/>
      <c r="AH240" s="19" t="s">
        <v>1023</v>
      </c>
      <c r="AI240">
        <v>36.64</v>
      </c>
      <c r="AJ240">
        <v>70</v>
      </c>
    </row>
    <row r="241" spans="1:36">
      <c r="A241" s="2" t="s">
        <v>1084</v>
      </c>
      <c r="B241" s="1" t="s">
        <v>1048</v>
      </c>
      <c r="C241" s="1" t="s">
        <v>1085</v>
      </c>
      <c r="D241" s="3">
        <v>8</v>
      </c>
      <c r="E241" s="3">
        <v>7</v>
      </c>
      <c r="F241" s="3">
        <v>8</v>
      </c>
      <c r="G241" s="4">
        <v>18</v>
      </c>
      <c r="H241" s="3">
        <v>180</v>
      </c>
      <c r="I241" s="4">
        <v>65.900000000000006</v>
      </c>
      <c r="J241" s="3">
        <v>21</v>
      </c>
      <c r="K241" s="21">
        <f>SUMIF(AH$7:AH$3200,A241,AI$7:AI$3200)+SUMIF(AH$7:AH$3200,VALUE(A241),AI$7:AI$3200)</f>
        <v>20.82</v>
      </c>
      <c r="L241" s="8">
        <f>SUMIF(AH$7:AH$3200,A241,AJ$7:AJ$3200)+SUMIF(AH$7:AH$3200,VALUE(A241),AJ$7:AJ$3200)</f>
        <v>61.83</v>
      </c>
      <c r="M241" s="3">
        <v>21</v>
      </c>
      <c r="N241" s="5">
        <v>0.23</v>
      </c>
      <c r="O241" s="6">
        <v>3.145</v>
      </c>
      <c r="P241" s="7">
        <v>-1.22936</v>
      </c>
      <c r="Q241" s="7">
        <v>0.85787000000000002</v>
      </c>
      <c r="R241" s="7">
        <v>1.39577</v>
      </c>
      <c r="S241" s="7">
        <v>2.3955500000000001</v>
      </c>
      <c r="T241" s="7">
        <v>1.8386800000000001</v>
      </c>
      <c r="U241" s="8">
        <v>-0.68605000000000005</v>
      </c>
      <c r="V241">
        <f>(G241-G$1)/G$2</f>
        <v>-1.2396977304198831</v>
      </c>
      <c r="W241">
        <f>((65.293683+0.320947*G241) - I241)/3.708847</f>
        <v>1.3941607728763128</v>
      </c>
      <c r="X241">
        <f t="shared" si="17"/>
        <v>-1.1312610316848861</v>
      </c>
      <c r="Y241">
        <f t="shared" si="18"/>
        <v>2.7355670212332832</v>
      </c>
      <c r="Z241" s="5">
        <v>4.57</v>
      </c>
      <c r="AA241" s="8">
        <v>5</v>
      </c>
      <c r="AB241" s="8"/>
      <c r="AC241" s="18">
        <f t="shared" si="19"/>
        <v>4.5605130424564297</v>
      </c>
      <c r="AD241" s="18">
        <f t="shared" si="20"/>
        <v>6.0103559895483976</v>
      </c>
      <c r="AE241" s="20">
        <f t="shared" si="21"/>
        <v>1.4498429470919678</v>
      </c>
      <c r="AF241" s="8"/>
      <c r="AH241" s="19" t="s">
        <v>1025</v>
      </c>
      <c r="AI241">
        <v>49.17</v>
      </c>
      <c r="AJ241">
        <v>74.33</v>
      </c>
    </row>
    <row r="242" spans="1:36">
      <c r="A242" s="2" t="s">
        <v>1086</v>
      </c>
      <c r="B242" s="1" t="s">
        <v>1048</v>
      </c>
      <c r="C242" s="1" t="s">
        <v>1087</v>
      </c>
      <c r="D242" s="3">
        <v>8</v>
      </c>
      <c r="E242" s="3">
        <v>8</v>
      </c>
      <c r="F242" s="3">
        <v>4</v>
      </c>
      <c r="G242" s="4">
        <v>27.5</v>
      </c>
      <c r="H242" s="3">
        <v>214</v>
      </c>
      <c r="I242" s="4">
        <v>70.3</v>
      </c>
      <c r="J242" s="3">
        <v>36</v>
      </c>
      <c r="K242" s="21">
        <f>SUMIF(AH$7:AH$3200,A242,AI$7:AI$3200)+SUMIF(AH$7:AH$3200,VALUE(A242),AI$7:AI$3200)</f>
        <v>28.63</v>
      </c>
      <c r="L242" s="8">
        <f>SUMIF(AH$7:AH$3200,A242,AJ$7:AJ$3200)+SUMIF(AH$7:AH$3200,VALUE(A242),AJ$7:AJ$3200)</f>
        <v>71.849999999999994</v>
      </c>
      <c r="M242" s="3">
        <v>5</v>
      </c>
      <c r="N242" s="5">
        <v>0.01</v>
      </c>
      <c r="O242" s="6">
        <v>0</v>
      </c>
      <c r="P242" s="7">
        <v>-0.44346999999999998</v>
      </c>
      <c r="Q242" s="7">
        <v>1.88158</v>
      </c>
      <c r="R242" s="7">
        <v>1.03094</v>
      </c>
      <c r="S242" s="7">
        <v>1.3687</v>
      </c>
      <c r="T242" s="7">
        <v>-0.58799999999999997</v>
      </c>
      <c r="U242" s="8">
        <v>-2.3510300000000002</v>
      </c>
      <c r="V242">
        <f>(G242-G$1)/G$2</f>
        <v>-0.4498356532435791</v>
      </c>
      <c r="W242">
        <f>((65.293683+0.320947*G242) - I242)/3.708847</f>
        <v>1.0298956791692955</v>
      </c>
      <c r="X242">
        <f t="shared" si="17"/>
        <v>-0.43190954808287807</v>
      </c>
      <c r="Y242">
        <f t="shared" si="18"/>
        <v>0.70976117645187387</v>
      </c>
      <c r="Z242" s="5">
        <v>0.9</v>
      </c>
      <c r="AA242" s="8">
        <v>4</v>
      </c>
      <c r="AB242" s="8"/>
      <c r="AC242" s="18">
        <f t="shared" si="19"/>
        <v>0.89131002592571607</v>
      </c>
      <c r="AD242" s="18">
        <f t="shared" si="20"/>
        <v>0.58910162836899538</v>
      </c>
      <c r="AE242" s="20">
        <f t="shared" si="21"/>
        <v>-0.30220839755672069</v>
      </c>
      <c r="AF242" s="8"/>
      <c r="AH242" s="19" t="s">
        <v>1027</v>
      </c>
      <c r="AI242">
        <v>49.52</v>
      </c>
      <c r="AJ242">
        <v>67.13</v>
      </c>
    </row>
    <row r="243" spans="1:36">
      <c r="A243" s="2" t="s">
        <v>1088</v>
      </c>
      <c r="B243" s="1" t="s">
        <v>1048</v>
      </c>
      <c r="C243" s="1" t="s">
        <v>1089</v>
      </c>
      <c r="D243" s="3">
        <v>8</v>
      </c>
      <c r="E243" s="3">
        <v>2</v>
      </c>
      <c r="F243" s="3">
        <v>2</v>
      </c>
      <c r="G243" s="4">
        <v>28.6</v>
      </c>
      <c r="H243" s="3">
        <v>223</v>
      </c>
      <c r="I243" s="4">
        <v>70.7</v>
      </c>
      <c r="J243" s="3">
        <v>35</v>
      </c>
      <c r="K243" s="21">
        <f>SUMIF(AH$7:AH$3200,A243,AI$7:AI$3200)+SUMIF(AH$7:AH$3200,VALUE(A243),AI$7:AI$3200)</f>
        <v>30.27</v>
      </c>
      <c r="L243" s="8">
        <f>SUMIF(AH$7:AH$3200,A243,AJ$7:AJ$3200)+SUMIF(AH$7:AH$3200,VALUE(A243),AJ$7:AJ$3200)</f>
        <v>70.84</v>
      </c>
      <c r="M243" s="3">
        <v>21</v>
      </c>
      <c r="N243" s="5">
        <v>0.14000000000000001</v>
      </c>
      <c r="O243" s="6">
        <v>2.6520000000000001</v>
      </c>
      <c r="P243" s="7">
        <v>-0.35247000000000001</v>
      </c>
      <c r="Q243" s="7">
        <v>2.1525599999999998</v>
      </c>
      <c r="R243" s="7">
        <v>1.01813</v>
      </c>
      <c r="S243" s="7">
        <v>1.4371499999999999</v>
      </c>
      <c r="T243" s="7">
        <v>1.8386800000000001</v>
      </c>
      <c r="U243" s="8">
        <v>-0.94728999999999997</v>
      </c>
      <c r="V243">
        <f>(G243-G$1)/G$2</f>
        <v>-0.35837793904421744</v>
      </c>
      <c r="W243">
        <f>((65.293683+0.320947*G243) - I243)/3.708847</f>
        <v>1.017234520593598</v>
      </c>
      <c r="X243">
        <f t="shared" si="17"/>
        <v>-0.28505469109090703</v>
      </c>
      <c r="Y243">
        <f t="shared" si="18"/>
        <v>1.1240012569944247</v>
      </c>
      <c r="Z243" s="5">
        <v>5.15</v>
      </c>
      <c r="AA243" s="8">
        <v>6</v>
      </c>
      <c r="AB243" s="8"/>
      <c r="AC243" s="18">
        <f t="shared" si="19"/>
        <v>5.1399565815493808</v>
      </c>
      <c r="AD243" s="18">
        <f t="shared" si="20"/>
        <v>5.3200465659035174</v>
      </c>
      <c r="AE243" s="20">
        <f t="shared" si="21"/>
        <v>0.18008998435413659</v>
      </c>
      <c r="AF243" s="8"/>
      <c r="AH243" s="19" t="s">
        <v>1029</v>
      </c>
      <c r="AI243">
        <v>48.56</v>
      </c>
      <c r="AJ243">
        <v>78.48</v>
      </c>
    </row>
    <row r="244" spans="1:36">
      <c r="A244" s="2" t="s">
        <v>1090</v>
      </c>
      <c r="B244" s="1" t="s">
        <v>1048</v>
      </c>
      <c r="C244" s="1" t="s">
        <v>1091</v>
      </c>
      <c r="D244" s="3">
        <v>8</v>
      </c>
      <c r="E244" s="3">
        <v>6</v>
      </c>
      <c r="F244" s="3">
        <v>5</v>
      </c>
      <c r="G244" s="4">
        <v>36.700000000000003</v>
      </c>
      <c r="H244" s="3">
        <v>223</v>
      </c>
      <c r="I244" s="4">
        <v>75.5</v>
      </c>
      <c r="J244" s="3">
        <v>35</v>
      </c>
      <c r="K244" s="21">
        <f>SUMIF(AH$7:AH$3200,A244,AI$7:AI$3200)+SUMIF(AH$7:AH$3200,VALUE(A244),AI$7:AI$3200)</f>
        <v>27.37</v>
      </c>
      <c r="L244" s="8">
        <f>SUMIF(AH$7:AH$3200,A244,AJ$7:AJ$3200)+SUMIF(AH$7:AH$3200,VALUE(A244),AJ$7:AJ$3200)</f>
        <v>67.569999999999993</v>
      </c>
      <c r="M244" s="3">
        <v>21</v>
      </c>
      <c r="N244" s="5">
        <v>7.0000000000000007E-2</v>
      </c>
      <c r="O244" s="6">
        <v>1.8939999999999999</v>
      </c>
      <c r="P244" s="7">
        <v>0.31761</v>
      </c>
      <c r="Q244" s="7">
        <v>2.1525599999999998</v>
      </c>
      <c r="R244" s="7">
        <v>0.42516999999999999</v>
      </c>
      <c r="S244" s="7">
        <v>1.4371499999999999</v>
      </c>
      <c r="T244" s="7">
        <v>1.8386800000000001</v>
      </c>
      <c r="U244" s="8">
        <v>-1.3482099999999999</v>
      </c>
      <c r="V244">
        <f>(G244-G$1)/G$2</f>
        <v>0.31508341096926296</v>
      </c>
      <c r="W244">
        <f>((65.293683+0.320947*G244) - I244)/3.708847</f>
        <v>0.42396947083554459</v>
      </c>
      <c r="X244">
        <f t="shared" si="17"/>
        <v>-0.54473706016207513</v>
      </c>
      <c r="Y244">
        <f t="shared" si="18"/>
        <v>1.7547238777981409</v>
      </c>
      <c r="Z244" s="5">
        <v>4.82</v>
      </c>
      <c r="AA244" s="8">
        <v>6</v>
      </c>
      <c r="AB244" s="8"/>
      <c r="AC244" s="18">
        <f t="shared" si="19"/>
        <v>4.8192328818048074</v>
      </c>
      <c r="AD244" s="18">
        <f t="shared" si="20"/>
        <v>5.2901668176360657</v>
      </c>
      <c r="AE244" s="20">
        <f t="shared" si="21"/>
        <v>0.47093393583125831</v>
      </c>
      <c r="AF244" s="8"/>
      <c r="AH244" s="19" t="s">
        <v>1031</v>
      </c>
      <c r="AI244">
        <v>48.81</v>
      </c>
      <c r="AJ244">
        <v>80.16</v>
      </c>
    </row>
    <row r="245" spans="1:36">
      <c r="A245" s="2" t="s">
        <v>1092</v>
      </c>
      <c r="B245" s="1" t="s">
        <v>1048</v>
      </c>
      <c r="C245" s="1" t="s">
        <v>1093</v>
      </c>
      <c r="D245" s="3">
        <v>8</v>
      </c>
      <c r="E245" s="3">
        <v>7</v>
      </c>
      <c r="F245" s="3">
        <v>8</v>
      </c>
      <c r="G245" s="4">
        <v>23.2</v>
      </c>
      <c r="H245" s="3">
        <v>180</v>
      </c>
      <c r="I245" s="4">
        <v>70.2</v>
      </c>
      <c r="J245" s="3">
        <v>21</v>
      </c>
      <c r="K245" s="21">
        <f>SUMIF(AH$7:AH$3200,A245,AI$7:AI$3200)+SUMIF(AH$7:AH$3200,VALUE(A245),AI$7:AI$3200)</f>
        <v>24.33</v>
      </c>
      <c r="L245" s="8">
        <f>SUMIF(AH$7:AH$3200,A245,AJ$7:AJ$3200)+SUMIF(AH$7:AH$3200,VALUE(A245),AJ$7:AJ$3200)</f>
        <v>67.349999999999994</v>
      </c>
      <c r="M245" s="3">
        <v>17</v>
      </c>
      <c r="N245" s="5">
        <v>0.28999999999999998</v>
      </c>
      <c r="O245" s="6">
        <v>3.3690000000000002</v>
      </c>
      <c r="P245" s="7">
        <v>-0.79918999999999996</v>
      </c>
      <c r="Q245" s="7">
        <v>0.85787000000000002</v>
      </c>
      <c r="R245" s="7">
        <v>0.68747000000000003</v>
      </c>
      <c r="S245" s="7">
        <v>2.3955500000000001</v>
      </c>
      <c r="T245" s="7">
        <v>1.23201</v>
      </c>
      <c r="U245" s="8">
        <v>-0.56750999999999996</v>
      </c>
      <c r="V245">
        <f>(G245-G$1)/G$2</f>
        <v>-0.80735217238653778</v>
      </c>
      <c r="W245">
        <f>((65.293683+0.320947*G245) - I245)/3.708847</f>
        <v>0.6847555048779288</v>
      </c>
      <c r="X245">
        <f t="shared" si="17"/>
        <v>-0.81695581946426554</v>
      </c>
      <c r="Y245">
        <f t="shared" si="18"/>
        <v>1.5509735262738018</v>
      </c>
      <c r="Z245" s="5">
        <v>3.81</v>
      </c>
      <c r="AA245" s="8">
        <v>5</v>
      </c>
      <c r="AB245" s="8"/>
      <c r="AC245" s="18">
        <f t="shared" si="19"/>
        <v>3.7953233324913911</v>
      </c>
      <c r="AD245" s="18">
        <f t="shared" si="20"/>
        <v>4.6519377068095356</v>
      </c>
      <c r="AE245" s="20">
        <f t="shared" si="21"/>
        <v>0.85661437431814447</v>
      </c>
      <c r="AF245" s="8"/>
      <c r="AH245" s="19" t="s">
        <v>1033</v>
      </c>
      <c r="AI245">
        <v>45.79</v>
      </c>
      <c r="AJ245">
        <v>78.63</v>
      </c>
    </row>
    <row r="246" spans="1:36">
      <c r="A246" s="2" t="s">
        <v>1094</v>
      </c>
      <c r="B246" s="1" t="s">
        <v>1048</v>
      </c>
      <c r="C246" s="1" t="s">
        <v>1095</v>
      </c>
      <c r="D246" s="3">
        <v>8</v>
      </c>
      <c r="E246" s="3">
        <v>8</v>
      </c>
      <c r="F246" s="3">
        <v>4</v>
      </c>
      <c r="G246" s="4">
        <v>26.8</v>
      </c>
      <c r="H246" s="3">
        <v>214</v>
      </c>
      <c r="I246" s="4">
        <v>62.7</v>
      </c>
      <c r="J246" s="3">
        <v>36</v>
      </c>
      <c r="K246" s="21">
        <f>SUMIF(AH$7:AH$3200,A246,AI$7:AI$3200)+SUMIF(AH$7:AH$3200,VALUE(A246),AI$7:AI$3200)</f>
        <v>24.13</v>
      </c>
      <c r="L246" s="8">
        <f>SUMIF(AH$7:AH$3200,A246,AJ$7:AJ$3200)+SUMIF(AH$7:AH$3200,VALUE(A246),AJ$7:AJ$3200)</f>
        <v>59.91</v>
      </c>
      <c r="M246" s="3">
        <v>21</v>
      </c>
      <c r="N246" s="5">
        <v>0.26</v>
      </c>
      <c r="O246" s="6">
        <v>3.2559999999999998</v>
      </c>
      <c r="P246" s="7">
        <v>-0.50138000000000005</v>
      </c>
      <c r="Q246" s="7">
        <v>1.88158</v>
      </c>
      <c r="R246" s="7">
        <v>3.0141300000000002</v>
      </c>
      <c r="S246" s="7">
        <v>1.3687</v>
      </c>
      <c r="T246" s="7">
        <v>1.8386800000000001</v>
      </c>
      <c r="U246" s="8">
        <v>-0.62729999999999997</v>
      </c>
      <c r="V246">
        <f>(G246-G$1)/G$2</f>
        <v>-0.50803601682499089</v>
      </c>
      <c r="W246">
        <f>((65.293683+0.320947*G246) - I246)/3.708847</f>
        <v>3.0184751757082458</v>
      </c>
      <c r="X246">
        <f t="shared" si="17"/>
        <v>-0.83486494836572533</v>
      </c>
      <c r="Y246">
        <f t="shared" si="18"/>
        <v>3.5396806905218803</v>
      </c>
      <c r="Z246" s="5">
        <v>6.97</v>
      </c>
      <c r="AA246" s="8">
        <v>7</v>
      </c>
      <c r="AB246" s="8"/>
      <c r="AC246" s="18">
        <f t="shared" si="19"/>
        <v>6.972099158883255</v>
      </c>
      <c r="AD246" s="18">
        <f t="shared" si="20"/>
        <v>7.1664757421561553</v>
      </c>
      <c r="AE246" s="20">
        <f t="shared" si="21"/>
        <v>0.19437658327290031</v>
      </c>
      <c r="AF246" s="8"/>
      <c r="AH246" s="19" t="s">
        <v>1035</v>
      </c>
      <c r="AI246">
        <v>40.54</v>
      </c>
      <c r="AJ246">
        <v>72.59</v>
      </c>
    </row>
    <row r="247" spans="1:36">
      <c r="A247" s="2" t="s">
        <v>1096</v>
      </c>
      <c r="B247" s="1" t="s">
        <v>1048</v>
      </c>
      <c r="C247" s="1" t="s">
        <v>1097</v>
      </c>
      <c r="D247" s="3">
        <v>8</v>
      </c>
      <c r="E247" s="3">
        <v>9</v>
      </c>
      <c r="F247" s="3">
        <v>9</v>
      </c>
      <c r="G247" s="4">
        <v>14.8</v>
      </c>
      <c r="H247" s="3">
        <v>180</v>
      </c>
      <c r="I247" s="4">
        <v>56.1</v>
      </c>
      <c r="J247" s="3">
        <v>21</v>
      </c>
      <c r="K247" s="21">
        <f>SUMIF(AH$7:AH$3200,A247,AI$7:AI$3200)+SUMIF(AH$7:AH$3200,VALUE(A247),AI$7:AI$3200)</f>
        <v>18.309999999999999</v>
      </c>
      <c r="L247" s="8">
        <f>SUMIF(AH$7:AH$3200,A247,AJ$7:AJ$3200)+SUMIF(AH$7:AH$3200,VALUE(A247),AJ$7:AJ$3200)</f>
        <v>59.43</v>
      </c>
      <c r="M247" s="3">
        <v>21</v>
      </c>
      <c r="N247" s="5">
        <v>1.07</v>
      </c>
      <c r="O247" s="6">
        <v>4.67</v>
      </c>
      <c r="P247" s="7">
        <v>-1.4940800000000001</v>
      </c>
      <c r="Q247" s="7">
        <v>0.85787000000000002</v>
      </c>
      <c r="R247" s="7">
        <v>3.7551700000000001</v>
      </c>
      <c r="S247" s="7">
        <v>2.3955500000000001</v>
      </c>
      <c r="T247" s="7">
        <v>1.8386800000000001</v>
      </c>
      <c r="U247" s="8">
        <v>0.12075</v>
      </c>
      <c r="V247">
        <f>(G247-G$1)/G$2</f>
        <v>-1.5057565353634803</v>
      </c>
      <c r="W247">
        <f>((65.293683+0.320947*G247) - I247)/3.708847</f>
        <v>3.7595777339965757</v>
      </c>
      <c r="X247">
        <f t="shared" si="17"/>
        <v>-1.3560205993982077</v>
      </c>
      <c r="Y247">
        <f t="shared" si="18"/>
        <v>3.1654642453571169</v>
      </c>
      <c r="Z247" s="5">
        <v>7.47</v>
      </c>
      <c r="AA247" s="8">
        <v>7</v>
      </c>
      <c r="AB247" s="8"/>
      <c r="AC247" s="18">
        <f t="shared" si="19"/>
        <v>7.4666711986330956</v>
      </c>
      <c r="AD247" s="18">
        <f t="shared" si="20"/>
        <v>7.0222936459589098</v>
      </c>
      <c r="AE247" s="20">
        <f t="shared" si="21"/>
        <v>-0.44437755267418577</v>
      </c>
      <c r="AF247" s="8"/>
      <c r="AH247" s="19" t="s">
        <v>1037</v>
      </c>
      <c r="AI247">
        <v>41.12</v>
      </c>
      <c r="AJ247">
        <v>74.25</v>
      </c>
    </row>
    <row r="248" spans="1:36">
      <c r="A248" s="2" t="s">
        <v>1098</v>
      </c>
      <c r="B248" s="1" t="s">
        <v>1048</v>
      </c>
      <c r="C248" s="1" t="s">
        <v>1099</v>
      </c>
      <c r="D248" s="3">
        <v>8</v>
      </c>
      <c r="E248" s="3">
        <v>7</v>
      </c>
      <c r="F248" s="3">
        <v>8</v>
      </c>
      <c r="G248" s="4">
        <v>10.6</v>
      </c>
      <c r="H248" s="3">
        <v>180</v>
      </c>
      <c r="I248" s="4">
        <v>61.9</v>
      </c>
      <c r="J248" s="3">
        <v>21</v>
      </c>
      <c r="K248" s="21">
        <f>SUMIF(AH$7:AH$3200,A248,AI$7:AI$3200)+SUMIF(AH$7:AH$3200,VALUE(A248),AI$7:AI$3200)</f>
        <v>18.43</v>
      </c>
      <c r="L248" s="8">
        <f>SUMIF(AH$7:AH$3200,A248,AJ$7:AJ$3200)+SUMIF(AH$7:AH$3200,VALUE(A248),AJ$7:AJ$3200)</f>
        <v>60.87</v>
      </c>
      <c r="M248" s="3">
        <v>21</v>
      </c>
      <c r="N248" s="5">
        <v>0.64</v>
      </c>
      <c r="O248" s="6">
        <v>4.1619999999999999</v>
      </c>
      <c r="P248" s="7">
        <v>-1.8415299999999999</v>
      </c>
      <c r="Q248" s="7">
        <v>0.85787000000000002</v>
      </c>
      <c r="R248" s="7">
        <v>1.83392</v>
      </c>
      <c r="S248" s="7">
        <v>2.3955500000000001</v>
      </c>
      <c r="T248" s="7">
        <v>1.8386800000000001</v>
      </c>
      <c r="U248" s="8">
        <v>-0.14788000000000001</v>
      </c>
      <c r="V248">
        <f>(G248-G$1)/G$2</f>
        <v>-1.8549587168519515</v>
      </c>
      <c r="W248">
        <f>((65.293683+0.320947*G248) - I248)/3.708847</f>
        <v>1.8323002269977731</v>
      </c>
      <c r="X248">
        <f t="shared" si="17"/>
        <v>-1.3452751220573318</v>
      </c>
      <c r="Y248">
        <f t="shared" si="18"/>
        <v>2.7875876815624911</v>
      </c>
      <c r="Z248" s="5">
        <v>4.9400000000000004</v>
      </c>
      <c r="AA248" s="8">
        <v>6</v>
      </c>
      <c r="AB248" s="8"/>
      <c r="AC248" s="18">
        <f t="shared" si="19"/>
        <v>4.9215615101458221</v>
      </c>
      <c r="AD248" s="18">
        <f t="shared" si="20"/>
        <v>6.3865325595051603</v>
      </c>
      <c r="AE248" s="20">
        <f t="shared" si="21"/>
        <v>1.4649710493593382</v>
      </c>
      <c r="AF248" s="8"/>
      <c r="AH248" s="19" t="s">
        <v>1039</v>
      </c>
      <c r="AI248">
        <v>38.799999999999997</v>
      </c>
      <c r="AJ248">
        <v>69.31</v>
      </c>
    </row>
    <row r="249" spans="1:36">
      <c r="A249" s="2" t="s">
        <v>1100</v>
      </c>
      <c r="B249" s="1" t="s">
        <v>1048</v>
      </c>
      <c r="C249" s="1" t="s">
        <v>1101</v>
      </c>
      <c r="D249" s="3">
        <v>8</v>
      </c>
      <c r="E249" s="3">
        <v>9</v>
      </c>
      <c r="F249" s="3">
        <v>9</v>
      </c>
      <c r="G249" s="4">
        <v>12.7</v>
      </c>
      <c r="H249" s="3">
        <v>223</v>
      </c>
      <c r="I249" s="4">
        <v>56.1</v>
      </c>
      <c r="J249" s="3">
        <v>37</v>
      </c>
      <c r="K249" s="21">
        <f>SUMIF(AH$7:AH$3200,A249,AI$7:AI$3200)+SUMIF(AH$7:AH$3200,VALUE(A249),AI$7:AI$3200)</f>
        <v>19.82</v>
      </c>
      <c r="L249" s="8">
        <f>SUMIF(AH$7:AH$3200,A249,AJ$7:AJ$3200)+SUMIF(AH$7:AH$3200,VALUE(A249),AJ$7:AJ$3200)</f>
        <v>56.27</v>
      </c>
      <c r="M249" s="3">
        <v>21</v>
      </c>
      <c r="N249" s="5">
        <v>0.49</v>
      </c>
      <c r="O249" s="6">
        <v>3.8839999999999999</v>
      </c>
      <c r="P249" s="7">
        <v>-1.66781</v>
      </c>
      <c r="Q249" s="7">
        <v>2.1525599999999998</v>
      </c>
      <c r="R249" s="7">
        <v>3.57429</v>
      </c>
      <c r="S249" s="7">
        <v>1.3002400000000001</v>
      </c>
      <c r="T249" s="7">
        <v>1.8386800000000001</v>
      </c>
      <c r="U249" s="8">
        <v>-0.29515999999999998</v>
      </c>
      <c r="V249">
        <f>(G249-G$1)/G$2</f>
        <v>-1.680357626107716</v>
      </c>
      <c r="W249">
        <f>((65.293683+0.320947*G249) - I249)/3.708847</f>
        <v>3.5778531441172965</v>
      </c>
      <c r="X249">
        <f t="shared" si="17"/>
        <v>-1.2208066761921856</v>
      </c>
      <c r="Y249">
        <f t="shared" si="18"/>
        <v>4.1481496918044893</v>
      </c>
      <c r="Z249" s="5">
        <v>6.9</v>
      </c>
      <c r="AA249" s="8">
        <v>7</v>
      </c>
      <c r="AB249" s="8"/>
      <c r="AC249" s="18">
        <f t="shared" si="19"/>
        <v>6.893815518009581</v>
      </c>
      <c r="AD249" s="18">
        <f t="shared" si="20"/>
        <v>7.9236630156123047</v>
      </c>
      <c r="AE249" s="20">
        <f t="shared" si="21"/>
        <v>1.0298474976027236</v>
      </c>
      <c r="AF249" s="8"/>
      <c r="AH249" s="19" t="s">
        <v>1041</v>
      </c>
      <c r="AI249">
        <v>49.99</v>
      </c>
      <c r="AJ249">
        <v>71.7</v>
      </c>
    </row>
    <row r="250" spans="1:36">
      <c r="A250" s="2" t="s">
        <v>1102</v>
      </c>
      <c r="B250" s="1" t="s">
        <v>1048</v>
      </c>
      <c r="C250" s="1" t="s">
        <v>1103</v>
      </c>
      <c r="D250" s="3">
        <v>8</v>
      </c>
      <c r="E250" s="3">
        <v>6</v>
      </c>
      <c r="F250" s="3">
        <v>6</v>
      </c>
      <c r="G250" s="4">
        <v>33.5</v>
      </c>
      <c r="H250" s="3">
        <v>223</v>
      </c>
      <c r="I250" s="4">
        <v>71.400000000000006</v>
      </c>
      <c r="J250" s="3">
        <v>35</v>
      </c>
      <c r="K250" s="21">
        <f>SUMIF(AH$7:AH$3200,A250,AI$7:AI$3200)+SUMIF(AH$7:AH$3200,VALUE(A250),AI$7:AI$3200)</f>
        <v>29.84</v>
      </c>
      <c r="L250" s="8">
        <f>SUMIF(AH$7:AH$3200,A250,AJ$7:AJ$3200)+SUMIF(AH$7:AH$3200,VALUE(A250),AJ$7:AJ$3200)</f>
        <v>68.569999999999993</v>
      </c>
      <c r="M250" s="3">
        <v>17</v>
      </c>
      <c r="N250" s="5">
        <v>0.15</v>
      </c>
      <c r="O250" s="6">
        <v>2.7</v>
      </c>
      <c r="P250" s="7">
        <v>5.289E-2</v>
      </c>
      <c r="Q250" s="7">
        <v>2.1525599999999998</v>
      </c>
      <c r="R250" s="7">
        <v>1.25196</v>
      </c>
      <c r="S250" s="7">
        <v>1.4371499999999999</v>
      </c>
      <c r="T250" s="7">
        <v>1.23201</v>
      </c>
      <c r="U250" s="8">
        <v>-0.92200000000000004</v>
      </c>
      <c r="V250">
        <f>(G250-G$1)/G$2</f>
        <v>4.9024606025665572E-2</v>
      </c>
      <c r="W250">
        <f>((65.293683+0.320947*G250) - I250)/3.708847</f>
        <v>1.252520662081771</v>
      </c>
      <c r="X250">
        <f t="shared" si="17"/>
        <v>-0.32355931822904571</v>
      </c>
      <c r="Y250">
        <f t="shared" si="18"/>
        <v>1.698841036041663</v>
      </c>
      <c r="Z250" s="5">
        <v>5.2</v>
      </c>
      <c r="AA250" s="8">
        <v>6</v>
      </c>
      <c r="AB250" s="8"/>
      <c r="AC250" s="18">
        <f t="shared" si="19"/>
        <v>5.2012652681074361</v>
      </c>
      <c r="AD250" s="18">
        <f t="shared" si="20"/>
        <v>5.275001717812617</v>
      </c>
      <c r="AE250" s="20">
        <f t="shared" si="21"/>
        <v>7.3736449705180895E-2</v>
      </c>
      <c r="AF250" s="8"/>
      <c r="AH250" s="19" t="s">
        <v>1043</v>
      </c>
      <c r="AI250">
        <v>48.73</v>
      </c>
      <c r="AJ250">
        <v>77.930000000000007</v>
      </c>
    </row>
    <row r="251" spans="1:36">
      <c r="A251" s="2" t="s">
        <v>1104</v>
      </c>
      <c r="B251" s="1" t="s">
        <v>1048</v>
      </c>
      <c r="C251" s="1" t="s">
        <v>705</v>
      </c>
      <c r="D251" s="3">
        <v>8</v>
      </c>
      <c r="E251" s="3">
        <v>9</v>
      </c>
      <c r="F251" s="3">
        <v>9</v>
      </c>
      <c r="G251" s="4">
        <v>15.4</v>
      </c>
      <c r="H251" s="3">
        <v>214</v>
      </c>
      <c r="I251" s="4">
        <v>58.7</v>
      </c>
      <c r="J251" s="3">
        <v>36</v>
      </c>
      <c r="K251" s="21">
        <f>SUMIF(AH$7:AH$3200,A251,AI$7:AI$3200)+SUMIF(AH$7:AH$3200,VALUE(A251),AI$7:AI$3200)</f>
        <v>18.350000000000001</v>
      </c>
      <c r="L251" s="8">
        <f>SUMIF(AH$7:AH$3200,A251,AJ$7:AJ$3200)+SUMIF(AH$7:AH$3200,VALUE(A251),AJ$7:AJ$3200)</f>
        <v>58.87</v>
      </c>
      <c r="M251" s="3">
        <v>21</v>
      </c>
      <c r="N251" s="5">
        <v>0.48</v>
      </c>
      <c r="O251" s="6">
        <v>3.8660000000000001</v>
      </c>
      <c r="P251" s="7">
        <v>-1.44445</v>
      </c>
      <c r="Q251" s="7">
        <v>1.88158</v>
      </c>
      <c r="R251" s="7">
        <v>3.1077599999999999</v>
      </c>
      <c r="S251" s="7">
        <v>1.3687</v>
      </c>
      <c r="T251" s="7">
        <v>1.8386800000000001</v>
      </c>
      <c r="U251" s="8">
        <v>-0.30464000000000002</v>
      </c>
      <c r="V251">
        <f>(G251-G$1)/G$2</f>
        <v>-1.4558705094365558</v>
      </c>
      <c r="W251">
        <f>((65.293683+0.320947*G251) - I251)/3.708847</f>
        <v>3.1104725538691653</v>
      </c>
      <c r="X251">
        <f t="shared" si="17"/>
        <v>-1.3524387736179155</v>
      </c>
      <c r="Y251">
        <f t="shared" si="18"/>
        <v>3.3199159873675033</v>
      </c>
      <c r="Z251" s="5">
        <v>6.45</v>
      </c>
      <c r="AA251" s="8">
        <v>6</v>
      </c>
      <c r="AB251" s="8"/>
      <c r="AC251" s="18">
        <f t="shared" si="19"/>
        <v>6.4389220444326094</v>
      </c>
      <c r="AD251" s="18">
        <f t="shared" si="20"/>
        <v>6.7517972137495876</v>
      </c>
      <c r="AE251" s="20">
        <f t="shared" si="21"/>
        <v>0.31287516931697823</v>
      </c>
      <c r="AF251" s="8"/>
      <c r="AH251" s="19" t="s">
        <v>1045</v>
      </c>
      <c r="AI251">
        <v>47.43</v>
      </c>
      <c r="AJ251">
        <v>79.25</v>
      </c>
    </row>
    <row r="252" spans="1:36">
      <c r="A252" s="2" t="s">
        <v>1105</v>
      </c>
      <c r="B252" s="1" t="s">
        <v>1048</v>
      </c>
      <c r="C252" s="1" t="s">
        <v>707</v>
      </c>
      <c r="D252" s="3">
        <v>8</v>
      </c>
      <c r="E252" s="3">
        <v>0</v>
      </c>
      <c r="F252" s="3">
        <v>1</v>
      </c>
      <c r="G252" s="4">
        <v>31.9</v>
      </c>
      <c r="H252" s="3">
        <v>214</v>
      </c>
      <c r="I252" s="4">
        <v>73.099999999999994</v>
      </c>
      <c r="J252" s="3">
        <v>36</v>
      </c>
      <c r="K252" s="21">
        <f>SUMIF(AH$7:AH$3200,A252,AI$7:AI$3200)+SUMIF(AH$7:AH$3200,VALUE(A252),AI$7:AI$3200)</f>
        <v>29.72</v>
      </c>
      <c r="L252" s="8">
        <f>SUMIF(AH$7:AH$3200,A252,AJ$7:AJ$3200)+SUMIF(AH$7:AH$3200,VALUE(A252),AJ$7:AJ$3200)</f>
        <v>67.83</v>
      </c>
      <c r="M252" s="3">
        <v>21</v>
      </c>
      <c r="N252" s="5">
        <v>0.77</v>
      </c>
      <c r="O252" s="6">
        <v>4.34</v>
      </c>
      <c r="P252" s="7">
        <v>-7.9479999999999995E-2</v>
      </c>
      <c r="Q252" s="7">
        <v>1.88158</v>
      </c>
      <c r="R252" s="7">
        <v>0.65705999999999998</v>
      </c>
      <c r="S252" s="7">
        <v>1.3687</v>
      </c>
      <c r="T252" s="7">
        <v>1.8386800000000001</v>
      </c>
      <c r="U252" s="8">
        <v>-5.364E-2</v>
      </c>
      <c r="V252">
        <f>(G252-G$1)/G$2</f>
        <v>-8.4004796446133123E-2</v>
      </c>
      <c r="W252">
        <f>((65.293683+0.320947*G252) - I252)/3.708847</f>
        <v>0.65570035647197122</v>
      </c>
      <c r="X252">
        <f t="shared" si="17"/>
        <v>-0.33430479556992176</v>
      </c>
      <c r="Y252">
        <f t="shared" si="18"/>
        <v>1.8879796982728065</v>
      </c>
      <c r="Z252" s="5">
        <v>5.61</v>
      </c>
      <c r="AA252" s="8">
        <v>6</v>
      </c>
      <c r="AB252" s="8"/>
      <c r="AC252" s="18">
        <f t="shared" si="19"/>
        <v>5.6070155600258387</v>
      </c>
      <c r="AD252" s="18">
        <f t="shared" si="20"/>
        <v>6.5889949027028853</v>
      </c>
      <c r="AE252" s="20">
        <f t="shared" si="21"/>
        <v>0.98197934267704667</v>
      </c>
      <c r="AF252" s="8"/>
      <c r="AH252" s="19" t="s">
        <v>1047</v>
      </c>
      <c r="AI252">
        <v>29.19</v>
      </c>
      <c r="AJ252">
        <v>74.430000000000007</v>
      </c>
    </row>
    <row r="253" spans="1:36">
      <c r="A253" s="2" t="s">
        <v>1106</v>
      </c>
      <c r="B253" s="1" t="s">
        <v>1048</v>
      </c>
      <c r="C253" s="1" t="s">
        <v>1107</v>
      </c>
      <c r="D253" s="3">
        <v>8</v>
      </c>
      <c r="E253" s="3">
        <v>9</v>
      </c>
      <c r="F253" s="3">
        <v>9</v>
      </c>
      <c r="G253" s="4">
        <v>29.9</v>
      </c>
      <c r="H253" s="3">
        <v>223</v>
      </c>
      <c r="I253" s="4">
        <v>76.5</v>
      </c>
      <c r="J253" s="3">
        <v>35</v>
      </c>
      <c r="K253" s="21">
        <f>SUMIF(AH$7:AH$3200,A253,AI$7:AI$3200)+SUMIF(AH$7:AH$3200,VALUE(A253),AI$7:AI$3200)</f>
        <v>30.95</v>
      </c>
      <c r="L253" s="8">
        <f>SUMIF(AH$7:AH$3200,A253,AJ$7:AJ$3200)+SUMIF(AH$7:AH$3200,VALUE(A253),AJ$7:AJ$3200)</f>
        <v>77.349999999999994</v>
      </c>
      <c r="M253" s="3">
        <v>5</v>
      </c>
      <c r="N253" s="5">
        <v>0.83</v>
      </c>
      <c r="O253" s="6">
        <v>4.415</v>
      </c>
      <c r="P253" s="7">
        <v>-0.24493000000000001</v>
      </c>
      <c r="Q253" s="7">
        <v>2.1525599999999998</v>
      </c>
      <c r="R253" s="7">
        <v>-0.4294</v>
      </c>
      <c r="S253" s="7">
        <v>1.4371499999999999</v>
      </c>
      <c r="T253" s="7">
        <v>-0.58799999999999997</v>
      </c>
      <c r="U253" s="8">
        <v>-1.4200000000000001E-2</v>
      </c>
      <c r="V253">
        <f>(G253-G$1)/G$2</f>
        <v>-0.25029154953588134</v>
      </c>
      <c r="W253">
        <f>((65.293683+0.320947*G253) - I253)/3.708847</f>
        <v>-0.43409763195947365</v>
      </c>
      <c r="X253">
        <f t="shared" si="17"/>
        <v>-0.22416365282594344</v>
      </c>
      <c r="Y253">
        <f t="shared" si="18"/>
        <v>-0.57241707463262692</v>
      </c>
      <c r="Z253" s="5">
        <v>2.31</v>
      </c>
      <c r="AA253" s="8">
        <v>4</v>
      </c>
      <c r="AB253" s="8"/>
      <c r="AC253" s="18">
        <f t="shared" si="19"/>
        <v>2.3031208185046443</v>
      </c>
      <c r="AD253" s="18">
        <f t="shared" si="20"/>
        <v>2.1909292725414291</v>
      </c>
      <c r="AE253" s="20">
        <f t="shared" si="21"/>
        <v>-0.11219154596321523</v>
      </c>
      <c r="AF253" s="8"/>
      <c r="AH253" s="19" t="s">
        <v>1050</v>
      </c>
      <c r="AI253">
        <v>20.309999999999999</v>
      </c>
      <c r="AJ253">
        <v>65.930000000000007</v>
      </c>
    </row>
    <row r="254" spans="1:36">
      <c r="A254" s="2" t="s">
        <v>1108</v>
      </c>
      <c r="B254" s="1" t="s">
        <v>1048</v>
      </c>
      <c r="C254" s="1" t="s">
        <v>1109</v>
      </c>
      <c r="D254" s="3">
        <v>8</v>
      </c>
      <c r="E254" s="3">
        <v>7</v>
      </c>
      <c r="F254" s="3">
        <v>8</v>
      </c>
      <c r="G254" s="4">
        <v>29.7</v>
      </c>
      <c r="H254" s="3">
        <v>211</v>
      </c>
      <c r="I254" s="4">
        <v>74.900000000000006</v>
      </c>
      <c r="J254" s="3">
        <v>42</v>
      </c>
      <c r="K254" s="21">
        <f>SUMIF(AH$7:AH$3200,A254,AI$7:AI$3200)+SUMIF(AH$7:AH$3200,VALUE(A254),AI$7:AI$3200)</f>
        <v>30.53</v>
      </c>
      <c r="L254" s="8">
        <f>SUMIF(AH$7:AH$3200,A254,AJ$7:AJ$3200)+SUMIF(AH$7:AH$3200,VALUE(A254),AJ$7:AJ$3200)</f>
        <v>75.790000000000006</v>
      </c>
      <c r="M254" s="3">
        <v>4</v>
      </c>
      <c r="N254" s="5">
        <v>0.03</v>
      </c>
      <c r="O254" s="6">
        <v>1.161</v>
      </c>
      <c r="P254" s="7">
        <v>-0.26146999999999998</v>
      </c>
      <c r="Q254" s="7">
        <v>1.79125</v>
      </c>
      <c r="R254" s="7">
        <v>-1.6420000000000001E-2</v>
      </c>
      <c r="S254" s="7">
        <v>0.95794999999999997</v>
      </c>
      <c r="T254" s="7">
        <v>-0.73965999999999998</v>
      </c>
      <c r="U254" s="8">
        <v>-1.7366600000000001</v>
      </c>
      <c r="V254">
        <f>(G254-G$1)/G$2</f>
        <v>-0.26692022484485611</v>
      </c>
      <c r="W254">
        <f>((65.293683+0.320947*G254) - I254)/3.708847</f>
        <v>-2.0003817898125019E-2</v>
      </c>
      <c r="X254">
        <f t="shared" si="17"/>
        <v>-0.26177282351900905</v>
      </c>
      <c r="Y254">
        <f t="shared" si="18"/>
        <v>-0.18814609769559187</v>
      </c>
      <c r="Z254" s="5">
        <v>-0.01</v>
      </c>
      <c r="AA254" s="8">
        <v>3</v>
      </c>
      <c r="AB254" s="8"/>
      <c r="AC254" s="18">
        <f t="shared" si="19"/>
        <v>-1.40440427429811E-2</v>
      </c>
      <c r="AD254" s="18">
        <f t="shared" si="20"/>
        <v>-0.17703892121460085</v>
      </c>
      <c r="AE254" s="20">
        <f t="shared" si="21"/>
        <v>-0.16299487847161975</v>
      </c>
      <c r="AF254" s="8"/>
      <c r="AH254" s="19" t="s">
        <v>1052</v>
      </c>
      <c r="AI254">
        <v>29.46</v>
      </c>
      <c r="AJ254">
        <v>73.569999999999993</v>
      </c>
    </row>
    <row r="255" spans="1:36">
      <c r="A255" s="2" t="s">
        <v>1110</v>
      </c>
      <c r="B255" s="1" t="s">
        <v>1048</v>
      </c>
      <c r="C255" s="1" t="s">
        <v>966</v>
      </c>
      <c r="D255" s="3">
        <v>8</v>
      </c>
      <c r="E255" s="3">
        <v>7</v>
      </c>
      <c r="F255" s="3">
        <v>8</v>
      </c>
      <c r="G255" s="4">
        <v>18.100000000000001</v>
      </c>
      <c r="H255" s="3">
        <v>223</v>
      </c>
      <c r="I255" s="4">
        <v>56.6</v>
      </c>
      <c r="J255" s="3">
        <v>35</v>
      </c>
      <c r="K255" s="21">
        <f>SUMIF(AH$7:AH$3200,A255,AI$7:AI$3200)+SUMIF(AH$7:AH$3200,VALUE(A255),AI$7:AI$3200)</f>
        <v>17.41</v>
      </c>
      <c r="L255" s="8">
        <f>SUMIF(AH$7:AH$3200,A255,AJ$7:AJ$3200)+SUMIF(AH$7:AH$3200,VALUE(A255),AJ$7:AJ$3200)</f>
        <v>55.45</v>
      </c>
      <c r="M255" s="3">
        <v>21</v>
      </c>
      <c r="N255" s="5">
        <v>1.83</v>
      </c>
      <c r="O255" s="6">
        <v>5.2069999999999999</v>
      </c>
      <c r="P255" s="7">
        <v>-1.22109</v>
      </c>
      <c r="Q255" s="7">
        <v>2.1525599999999998</v>
      </c>
      <c r="R255" s="7">
        <v>3.90496</v>
      </c>
      <c r="S255" s="7">
        <v>1.4371499999999999</v>
      </c>
      <c r="T255" s="7">
        <v>1.8386800000000001</v>
      </c>
      <c r="U255" s="8">
        <v>0.40536</v>
      </c>
      <c r="V255">
        <f>(G255-G$1)/G$2</f>
        <v>-1.2313833927653957</v>
      </c>
      <c r="W255">
        <f>((65.293683+0.320947*G255) - I255)/3.708847</f>
        <v>3.9103321598329619</v>
      </c>
      <c r="X255">
        <f t="shared" si="17"/>
        <v>-1.4366116794547772</v>
      </c>
      <c r="Y255">
        <f t="shared" si="18"/>
        <v>4.160692061441198</v>
      </c>
      <c r="Z255" s="5">
        <v>8.52</v>
      </c>
      <c r="AA255" s="8">
        <v>7</v>
      </c>
      <c r="AB255" s="8"/>
      <c r="AC255" s="18">
        <f t="shared" si="19"/>
        <v>8.5126987670675671</v>
      </c>
      <c r="AD255" s="18">
        <f t="shared" si="20"/>
        <v>8.5578303819864221</v>
      </c>
      <c r="AE255" s="20">
        <f t="shared" si="21"/>
        <v>4.5131614918854979E-2</v>
      </c>
      <c r="AF255" s="8"/>
      <c r="AH255" s="19" t="s">
        <v>1054</v>
      </c>
      <c r="AI255">
        <v>25.27</v>
      </c>
      <c r="AJ255">
        <v>65.48</v>
      </c>
    </row>
    <row r="256" spans="1:36">
      <c r="A256" s="2" t="s">
        <v>1111</v>
      </c>
      <c r="B256" s="1" t="s">
        <v>1048</v>
      </c>
      <c r="C256" s="1" t="s">
        <v>1112</v>
      </c>
      <c r="D256" s="3">
        <v>8</v>
      </c>
      <c r="E256" s="3">
        <v>7</v>
      </c>
      <c r="F256" s="3">
        <v>7</v>
      </c>
      <c r="G256" s="4">
        <v>25.9</v>
      </c>
      <c r="H256" s="3">
        <v>180</v>
      </c>
      <c r="I256" s="4">
        <v>67.5</v>
      </c>
      <c r="J256" s="3">
        <v>21</v>
      </c>
      <c r="K256" s="21">
        <f>SUMIF(AH$7:AH$3200,A256,AI$7:AI$3200)+SUMIF(AH$7:AH$3200,VALUE(A256),AI$7:AI$3200)</f>
        <v>26.31</v>
      </c>
      <c r="L256" s="8">
        <f>SUMIF(AH$7:AH$3200,A256,AJ$7:AJ$3200)+SUMIF(AH$7:AH$3200,VALUE(A256),AJ$7:AJ$3200)</f>
        <v>67.069999999999993</v>
      </c>
      <c r="M256" s="3">
        <v>21</v>
      </c>
      <c r="N256" s="5">
        <v>0.46</v>
      </c>
      <c r="O256" s="6">
        <v>3.8180000000000001</v>
      </c>
      <c r="P256" s="7">
        <v>-0.57582999999999995</v>
      </c>
      <c r="Q256" s="7">
        <v>0.85787000000000002</v>
      </c>
      <c r="R256" s="7">
        <v>1.6459999999999999</v>
      </c>
      <c r="S256" s="7">
        <v>2.3955500000000001</v>
      </c>
      <c r="T256" s="7">
        <v>1.8386800000000001</v>
      </c>
      <c r="U256" s="8">
        <v>-0.32983000000000001</v>
      </c>
      <c r="V256">
        <f>(G256-G$1)/G$2</f>
        <v>-0.58286505571537772</v>
      </c>
      <c r="W256">
        <f>((65.293683+0.320947*G256) - I256)/3.708847</f>
        <v>1.6463904550389921</v>
      </c>
      <c r="X256">
        <f t="shared" si="17"/>
        <v>-0.63965544333981272</v>
      </c>
      <c r="Y256">
        <f t="shared" si="18"/>
        <v>1.797809014499655</v>
      </c>
      <c r="Z256" s="5">
        <v>5.83</v>
      </c>
      <c r="AA256" s="8">
        <v>6</v>
      </c>
      <c r="AB256" s="8"/>
      <c r="AC256" s="18">
        <f t="shared" si="19"/>
        <v>5.8257953993236145</v>
      </c>
      <c r="AD256" s="18">
        <f t="shared" si="20"/>
        <v>5.9204235711598416</v>
      </c>
      <c r="AE256" s="20">
        <f t="shared" si="21"/>
        <v>9.4628171836227182E-2</v>
      </c>
      <c r="AF256" s="8"/>
      <c r="AH256" s="19" t="s">
        <v>1056</v>
      </c>
      <c r="AI256">
        <v>33.33</v>
      </c>
      <c r="AJ256">
        <v>77.34</v>
      </c>
    </row>
    <row r="257" spans="1:36">
      <c r="A257" s="2" t="s">
        <v>1113</v>
      </c>
      <c r="B257" s="1" t="s">
        <v>1048</v>
      </c>
      <c r="C257" s="1" t="s">
        <v>1114</v>
      </c>
      <c r="D257" s="3">
        <v>8</v>
      </c>
      <c r="E257" s="3">
        <v>3</v>
      </c>
      <c r="F257" s="3">
        <v>2</v>
      </c>
      <c r="G257" s="4">
        <v>26.8</v>
      </c>
      <c r="H257" s="3">
        <v>214</v>
      </c>
      <c r="I257" s="4">
        <v>70.8</v>
      </c>
      <c r="J257" s="3">
        <v>36</v>
      </c>
      <c r="K257" s="21">
        <f>SUMIF(AH$7:AH$3200,A257,AI$7:AI$3200)+SUMIF(AH$7:AH$3200,VALUE(A257),AI$7:AI$3200)</f>
        <v>25.73</v>
      </c>
      <c r="L257" s="8">
        <f>SUMIF(AH$7:AH$3200,A257,AJ$7:AJ$3200)+SUMIF(AH$7:AH$3200,VALUE(A257),AJ$7:AJ$3200)</f>
        <v>64.63</v>
      </c>
      <c r="M257" s="3">
        <v>21</v>
      </c>
      <c r="N257" s="5">
        <v>1.24</v>
      </c>
      <c r="O257" s="6">
        <v>4.8170000000000002</v>
      </c>
      <c r="P257" s="7">
        <v>-0.50138000000000005</v>
      </c>
      <c r="Q257" s="7">
        <v>1.88158</v>
      </c>
      <c r="R257" s="7">
        <v>0.83621000000000001</v>
      </c>
      <c r="S257" s="7">
        <v>1.3687</v>
      </c>
      <c r="T257" s="7">
        <v>1.8386800000000001</v>
      </c>
      <c r="U257" s="8">
        <v>0.19889000000000001</v>
      </c>
      <c r="V257">
        <f>(G257-G$1)/G$2</f>
        <v>-0.50803601682499089</v>
      </c>
      <c r="W257">
        <f>((65.293683+0.320947*G257) - I257)/3.708847</f>
        <v>0.83450802904514687</v>
      </c>
      <c r="X257">
        <f t="shared" si="17"/>
        <v>-0.69159191715404622</v>
      </c>
      <c r="Y257">
        <f t="shared" si="18"/>
        <v>2.4055048132209298</v>
      </c>
      <c r="Z257" s="5">
        <v>5.62</v>
      </c>
      <c r="AA257" s="8">
        <v>6</v>
      </c>
      <c r="AB257" s="8"/>
      <c r="AC257" s="18">
        <f t="shared" si="19"/>
        <v>5.6143220122201569</v>
      </c>
      <c r="AD257" s="18">
        <f t="shared" si="20"/>
        <v>7.0017628960668841</v>
      </c>
      <c r="AE257" s="20">
        <f t="shared" si="21"/>
        <v>1.3874408838467271</v>
      </c>
      <c r="AF257" s="8"/>
      <c r="AH257" s="19" t="s">
        <v>1058</v>
      </c>
      <c r="AI257">
        <v>32.17</v>
      </c>
      <c r="AJ257">
        <v>78.42</v>
      </c>
    </row>
    <row r="258" spans="1:36">
      <c r="A258" s="2" t="s">
        <v>1115</v>
      </c>
      <c r="B258" s="1" t="s">
        <v>1048</v>
      </c>
      <c r="C258" s="1" t="s">
        <v>1116</v>
      </c>
      <c r="D258" s="3">
        <v>8</v>
      </c>
      <c r="E258" s="3">
        <v>7</v>
      </c>
      <c r="F258" s="3">
        <v>8</v>
      </c>
      <c r="G258" s="4">
        <v>31</v>
      </c>
      <c r="H258" s="3">
        <v>223</v>
      </c>
      <c r="I258" s="4">
        <v>73.400000000000006</v>
      </c>
      <c r="J258" s="3">
        <v>35</v>
      </c>
      <c r="K258" s="21">
        <f>SUMIF(AH$7:AH$3200,A258,AI$7:AI$3200)+SUMIF(AH$7:AH$3200,VALUE(A258),AI$7:AI$3200)</f>
        <v>32.94</v>
      </c>
      <c r="L258" s="8">
        <f>SUMIF(AH$7:AH$3200,A258,AJ$7:AJ$3200)+SUMIF(AH$7:AH$3200,VALUE(A258),AJ$7:AJ$3200)</f>
        <v>73.38</v>
      </c>
      <c r="M258" s="3">
        <v>16</v>
      </c>
      <c r="N258" s="5">
        <v>0.06</v>
      </c>
      <c r="O258" s="6">
        <v>1.7609999999999999</v>
      </c>
      <c r="P258" s="7">
        <v>-0.15393000000000001</v>
      </c>
      <c r="Q258" s="7">
        <v>2.1525599999999998</v>
      </c>
      <c r="R258" s="7">
        <v>0.49886999999999998</v>
      </c>
      <c r="S258" s="7">
        <v>1.4371499999999999</v>
      </c>
      <c r="T258" s="7">
        <v>1.0803499999999999</v>
      </c>
      <c r="U258" s="8">
        <v>-1.4186000000000001</v>
      </c>
      <c r="V258">
        <f>(G258-G$1)/G$2</f>
        <v>-0.15883383533651971</v>
      </c>
      <c r="W258">
        <f>((65.293683+0.320947*G258) - I258)/3.708847</f>
        <v>0.49693071728221788</v>
      </c>
      <c r="X258">
        <f t="shared" si="17"/>
        <v>-4.5967820256417803E-2</v>
      </c>
      <c r="Y258">
        <f t="shared" si="18"/>
        <v>0.67020213559632158</v>
      </c>
      <c r="Z258" s="5">
        <v>3.6</v>
      </c>
      <c r="AA258" s="8">
        <v>5</v>
      </c>
      <c r="AB258" s="8"/>
      <c r="AC258" s="18">
        <f t="shared" si="19"/>
        <v>3.5895568819456982</v>
      </c>
      <c r="AD258" s="18">
        <f t="shared" si="20"/>
        <v>3.8756943153399033</v>
      </c>
      <c r="AE258" s="20">
        <f t="shared" si="21"/>
        <v>0.28613743339420505</v>
      </c>
      <c r="AF258" s="8"/>
      <c r="AH258" s="19" t="s">
        <v>1060</v>
      </c>
      <c r="AI258">
        <v>28.23</v>
      </c>
      <c r="AJ258">
        <v>66.400000000000006</v>
      </c>
    </row>
    <row r="259" spans="1:36">
      <c r="A259" s="2" t="s">
        <v>1117</v>
      </c>
      <c r="B259" s="1" t="s">
        <v>1048</v>
      </c>
      <c r="C259" s="1" t="s">
        <v>869</v>
      </c>
      <c r="D259" s="3">
        <v>8</v>
      </c>
      <c r="E259" s="3">
        <v>8</v>
      </c>
      <c r="F259" s="3">
        <v>6</v>
      </c>
      <c r="G259" s="4">
        <v>27.7</v>
      </c>
      <c r="H259" s="3">
        <v>223</v>
      </c>
      <c r="I259" s="4">
        <v>71.400000000000006</v>
      </c>
      <c r="J259" s="3">
        <v>35</v>
      </c>
      <c r="K259" s="21">
        <f>SUMIF(AH$7:AH$3200,A259,AI$7:AI$3200)+SUMIF(AH$7:AH$3200,VALUE(A259),AI$7:AI$3200)</f>
        <v>29.62</v>
      </c>
      <c r="L259" s="8">
        <f>SUMIF(AH$7:AH$3200,A259,AJ$7:AJ$3200)+SUMIF(AH$7:AH$3200,VALUE(A259),AJ$7:AJ$3200)</f>
        <v>74.39</v>
      </c>
      <c r="M259" s="3">
        <v>5</v>
      </c>
      <c r="N259" s="5">
        <v>0.01</v>
      </c>
      <c r="O259" s="6">
        <v>0.14799999999999999</v>
      </c>
      <c r="P259" s="7">
        <v>-0.42692000000000002</v>
      </c>
      <c r="Q259" s="7">
        <v>2.1525599999999998</v>
      </c>
      <c r="R259" s="7">
        <v>0.75239999999999996</v>
      </c>
      <c r="S259" s="7">
        <v>1.4371499999999999</v>
      </c>
      <c r="T259" s="7">
        <v>-0.58799999999999997</v>
      </c>
      <c r="U259" s="8">
        <v>-2.2725399999999998</v>
      </c>
      <c r="V259">
        <f>(G259-G$1)/G$2</f>
        <v>-0.43320697793460433</v>
      </c>
      <c r="W259">
        <f>((65.293683+0.320947*G259) - I259)/3.708847</f>
        <v>0.75061465193899857</v>
      </c>
      <c r="X259">
        <f t="shared" si="17"/>
        <v>-0.34325936002065149</v>
      </c>
      <c r="Y259">
        <f t="shared" si="18"/>
        <v>0.11058238315034274</v>
      </c>
      <c r="Z259" s="5">
        <v>1.05</v>
      </c>
      <c r="AA259" s="8">
        <v>4</v>
      </c>
      <c r="AB259" s="8"/>
      <c r="AC259" s="18">
        <f t="shared" si="19"/>
        <v>1.0465776740043942</v>
      </c>
      <c r="AD259" s="18">
        <f t="shared" si="20"/>
        <v>0.49649302312969112</v>
      </c>
      <c r="AE259" s="20">
        <f t="shared" si="21"/>
        <v>-0.55008465087470304</v>
      </c>
      <c r="AF259" s="8"/>
      <c r="AH259" s="19" t="s">
        <v>5017</v>
      </c>
      <c r="AI259">
        <v>32.17</v>
      </c>
      <c r="AJ259">
        <v>73.98</v>
      </c>
    </row>
    <row r="260" spans="1:36">
      <c r="A260" s="2" t="s">
        <v>1118</v>
      </c>
      <c r="B260" s="1" t="s">
        <v>1048</v>
      </c>
      <c r="C260" s="1" t="s">
        <v>873</v>
      </c>
      <c r="D260" s="3">
        <v>8</v>
      </c>
      <c r="E260" s="3">
        <v>7</v>
      </c>
      <c r="F260" s="3">
        <v>7</v>
      </c>
      <c r="G260" s="4">
        <v>24.7</v>
      </c>
      <c r="H260" s="3">
        <v>214</v>
      </c>
      <c r="I260" s="4">
        <v>73.5</v>
      </c>
      <c r="J260" s="3">
        <v>36</v>
      </c>
      <c r="K260" s="21">
        <f>SUMIF(AH$7:AH$3200,A260,AI$7:AI$3200)+SUMIF(AH$7:AH$3200,VALUE(A260),AI$7:AI$3200)</f>
        <v>28.67</v>
      </c>
      <c r="L260" s="8">
        <f>SUMIF(AH$7:AH$3200,A260,AJ$7:AJ$3200)+SUMIF(AH$7:AH$3200,VALUE(A260),AJ$7:AJ$3200)</f>
        <v>75.23</v>
      </c>
      <c r="M260" s="3">
        <v>4</v>
      </c>
      <c r="N260" s="5">
        <v>0.34</v>
      </c>
      <c r="O260" s="6">
        <v>3.5350000000000001</v>
      </c>
      <c r="P260" s="7">
        <v>-0.67510000000000003</v>
      </c>
      <c r="Q260" s="7">
        <v>1.88158</v>
      </c>
      <c r="R260" s="7">
        <v>-7.0639999999999994E-2</v>
      </c>
      <c r="S260" s="7">
        <v>1.3687</v>
      </c>
      <c r="T260" s="7">
        <v>-0.73965999999999998</v>
      </c>
      <c r="U260" s="8">
        <v>-0.47958000000000001</v>
      </c>
      <c r="V260">
        <f>(G260-G$1)/G$2</f>
        <v>-0.68263710756922669</v>
      </c>
      <c r="W260">
        <f>((65.293683+0.320947*G260) - I260)/3.708847</f>
        <v>-7.5205609721837194E-2</v>
      </c>
      <c r="X260">
        <f t="shared" si="17"/>
        <v>-0.42832772230258587</v>
      </c>
      <c r="Y260">
        <f t="shared" si="18"/>
        <v>-0.19811184176645735</v>
      </c>
      <c r="Z260" s="5">
        <v>1.29</v>
      </c>
      <c r="AA260" s="8">
        <v>4</v>
      </c>
      <c r="AB260" s="8"/>
      <c r="AC260" s="18">
        <f t="shared" si="19"/>
        <v>1.273197282708936</v>
      </c>
      <c r="AD260" s="18">
        <f t="shared" si="20"/>
        <v>1.4046004359309565</v>
      </c>
      <c r="AE260" s="20">
        <f t="shared" si="21"/>
        <v>0.13140315322202056</v>
      </c>
      <c r="AF260" s="8"/>
      <c r="AH260" s="19" t="s">
        <v>1062</v>
      </c>
      <c r="AI260">
        <v>20.2</v>
      </c>
      <c r="AJ260">
        <v>59.48</v>
      </c>
    </row>
    <row r="261" spans="1:36">
      <c r="A261" s="2" t="s">
        <v>1119</v>
      </c>
      <c r="B261" s="1" t="s">
        <v>1048</v>
      </c>
      <c r="C261" s="1" t="s">
        <v>1120</v>
      </c>
      <c r="D261" s="3">
        <v>8</v>
      </c>
      <c r="E261" s="3">
        <v>5</v>
      </c>
      <c r="F261" s="3">
        <v>7</v>
      </c>
      <c r="G261" s="4">
        <v>26.6</v>
      </c>
      <c r="H261" s="3">
        <v>180</v>
      </c>
      <c r="I261" s="4">
        <v>78.7</v>
      </c>
      <c r="J261" s="3">
        <v>21</v>
      </c>
      <c r="K261" s="21">
        <f>SUMIF(AH$7:AH$3200,A261,AI$7:AI$3200)+SUMIF(AH$7:AH$3200,VALUE(A261),AI$7:AI$3200)</f>
        <v>27.04</v>
      </c>
      <c r="L261" s="8">
        <f>SUMIF(AH$7:AH$3200,A261,AJ$7:AJ$3200)+SUMIF(AH$7:AH$3200,VALUE(A261),AJ$7:AJ$3200)</f>
        <v>72.13</v>
      </c>
      <c r="M261" s="3">
        <v>17</v>
      </c>
      <c r="N261" s="5">
        <v>0.4</v>
      </c>
      <c r="O261" s="6">
        <v>3.6880000000000002</v>
      </c>
      <c r="P261" s="7">
        <v>-0.51792000000000005</v>
      </c>
      <c r="Q261" s="7">
        <v>0.85787000000000002</v>
      </c>
      <c r="R261" s="7">
        <v>-1.3051600000000001</v>
      </c>
      <c r="S261" s="7">
        <v>2.3955500000000001</v>
      </c>
      <c r="T261" s="7">
        <v>1.23201</v>
      </c>
      <c r="U261" s="8">
        <v>-0.39856000000000003</v>
      </c>
      <c r="V261">
        <f>(G261-G$1)/G$2</f>
        <v>-0.52466469213396572</v>
      </c>
      <c r="W261">
        <f>((65.293683+0.320947*G261) - I261)/3.708847</f>
        <v>-1.3128411066835606</v>
      </c>
      <c r="X261">
        <f t="shared" si="17"/>
        <v>-0.57428712284948413</v>
      </c>
      <c r="Y261">
        <f t="shared" si="18"/>
        <v>0.49667454063217037</v>
      </c>
      <c r="Z261" s="5">
        <v>2.2599999999999998</v>
      </c>
      <c r="AA261" s="8">
        <v>4</v>
      </c>
      <c r="AB261" s="8"/>
      <c r="AC261" s="18">
        <f t="shared" si="19"/>
        <v>2.2493642011824742</v>
      </c>
      <c r="AD261" s="18">
        <f t="shared" si="20"/>
        <v>4.0092574177826865</v>
      </c>
      <c r="AE261" s="20">
        <f t="shared" si="21"/>
        <v>1.7598932166002124</v>
      </c>
      <c r="AF261" s="8"/>
      <c r="AH261" s="19" t="s">
        <v>1064</v>
      </c>
      <c r="AI261">
        <v>30.32</v>
      </c>
      <c r="AJ261">
        <v>76.33</v>
      </c>
    </row>
    <row r="262" spans="1:36">
      <c r="A262" s="2" t="s">
        <v>1121</v>
      </c>
      <c r="B262" s="1" t="s">
        <v>1048</v>
      </c>
      <c r="C262" s="1" t="s">
        <v>1122</v>
      </c>
      <c r="D262" s="3">
        <v>8</v>
      </c>
      <c r="E262" s="3">
        <v>9</v>
      </c>
      <c r="F262" s="3">
        <v>9</v>
      </c>
      <c r="G262" s="4">
        <v>11.5</v>
      </c>
      <c r="H262" s="3">
        <v>223</v>
      </c>
      <c r="I262" s="4">
        <v>58</v>
      </c>
      <c r="J262" s="3">
        <v>37</v>
      </c>
      <c r="K262" s="21">
        <f>SUMIF(AH$7:AH$3200,A262,AI$7:AI$3200)+SUMIF(AH$7:AH$3200,VALUE(A262),AI$7:AI$3200)</f>
        <v>20.49</v>
      </c>
      <c r="L262" s="8">
        <f>SUMIF(AH$7:AH$3200,A262,AJ$7:AJ$3200)+SUMIF(AH$7:AH$3200,VALUE(A262),AJ$7:AJ$3200)</f>
        <v>56.87</v>
      </c>
      <c r="M262" s="3">
        <v>21</v>
      </c>
      <c r="N262" s="5">
        <v>0.23</v>
      </c>
      <c r="O262" s="6">
        <v>3.121</v>
      </c>
      <c r="P262" s="7">
        <v>-1.76708</v>
      </c>
      <c r="Q262" s="7">
        <v>2.1525599999999998</v>
      </c>
      <c r="R262" s="7">
        <v>2.96007</v>
      </c>
      <c r="S262" s="7">
        <v>1.3002400000000001</v>
      </c>
      <c r="T262" s="7">
        <v>1.8386800000000001</v>
      </c>
      <c r="U262" s="8">
        <v>-0.69894000000000001</v>
      </c>
      <c r="V262">
        <f>(G262-G$1)/G$2</f>
        <v>-1.7801296779615647</v>
      </c>
      <c r="W262">
        <f>((65.293683+0.320947*G262) - I262)/3.708847</f>
        <v>2.9617219313711232</v>
      </c>
      <c r="X262">
        <f t="shared" si="17"/>
        <v>-1.1608110943722951</v>
      </c>
      <c r="Y262">
        <f t="shared" si="18"/>
        <v>4.0443531453306116</v>
      </c>
      <c r="Z262" s="5">
        <v>5.79</v>
      </c>
      <c r="AA262" s="8">
        <v>6</v>
      </c>
      <c r="AB262" s="8"/>
      <c r="AC262" s="18">
        <f t="shared" si="19"/>
        <v>5.774132253409558</v>
      </c>
      <c r="AD262" s="18">
        <f t="shared" si="20"/>
        <v>7.4760820509583166</v>
      </c>
      <c r="AE262" s="20">
        <f t="shared" si="21"/>
        <v>1.7019497975487585</v>
      </c>
      <c r="AF262" s="8"/>
      <c r="AH262" s="19" t="s">
        <v>1066</v>
      </c>
      <c r="AI262">
        <v>21.59</v>
      </c>
      <c r="AJ262">
        <v>58.03</v>
      </c>
    </row>
    <row r="263" spans="1:36">
      <c r="A263" s="2" t="s">
        <v>1123</v>
      </c>
      <c r="B263" s="1" t="s">
        <v>1048</v>
      </c>
      <c r="C263" s="1" t="s">
        <v>1124</v>
      </c>
      <c r="D263" s="3">
        <v>8</v>
      </c>
      <c r="E263" s="3">
        <v>7</v>
      </c>
      <c r="F263" s="3">
        <v>8</v>
      </c>
      <c r="G263" s="4">
        <v>17.3</v>
      </c>
      <c r="H263" s="3">
        <v>180</v>
      </c>
      <c r="I263" s="4">
        <v>66.599999999999994</v>
      </c>
      <c r="J263" s="3">
        <v>21</v>
      </c>
      <c r="K263" s="21">
        <f>SUMIF(AH$7:AH$3200,A263,AI$7:AI$3200)+SUMIF(AH$7:AH$3200,VALUE(A263),AI$7:AI$3200)</f>
        <v>22.13</v>
      </c>
      <c r="L263" s="8">
        <f>SUMIF(AH$7:AH$3200,A263,AJ$7:AJ$3200)+SUMIF(AH$7:AH$3200,VALUE(A263),AJ$7:AJ$3200)</f>
        <v>70.02</v>
      </c>
      <c r="M263" s="3">
        <v>21</v>
      </c>
      <c r="N263" s="5">
        <v>0.18</v>
      </c>
      <c r="O263" s="6">
        <v>2.9060000000000001</v>
      </c>
      <c r="P263" s="7">
        <v>-1.2872699999999999</v>
      </c>
      <c r="Q263" s="7">
        <v>0.85787000000000002</v>
      </c>
      <c r="R263" s="7">
        <v>1.1472599999999999</v>
      </c>
      <c r="S263" s="7">
        <v>2.3955500000000001</v>
      </c>
      <c r="T263" s="7">
        <v>1.8386800000000001</v>
      </c>
      <c r="U263" s="8">
        <v>-0.81257000000000001</v>
      </c>
      <c r="V263">
        <f>(G263-G$1)/G$2</f>
        <v>-1.297898094001295</v>
      </c>
      <c r="W263">
        <f>((65.293683+0.320947*G263) - I263)/3.708847</f>
        <v>1.144848008019745</v>
      </c>
      <c r="X263">
        <f t="shared" si="17"/>
        <v>-1.0139562373803241</v>
      </c>
      <c r="Y263">
        <f t="shared" si="18"/>
        <v>0.64069510281767139</v>
      </c>
      <c r="Z263" s="5">
        <v>4.1399999999999997</v>
      </c>
      <c r="AA263" s="8">
        <v>5</v>
      </c>
      <c r="AB263" s="8"/>
      <c r="AC263" s="18">
        <f t="shared" si="19"/>
        <v>4.12647991401845</v>
      </c>
      <c r="AD263" s="18">
        <f t="shared" si="20"/>
        <v>3.9062688654373474</v>
      </c>
      <c r="AE263" s="20">
        <f t="shared" si="21"/>
        <v>-0.22021104858110263</v>
      </c>
      <c r="AF263" s="8"/>
      <c r="AH263" s="19" t="s">
        <v>1068</v>
      </c>
      <c r="AI263">
        <v>20.89</v>
      </c>
      <c r="AJ263">
        <v>61.76</v>
      </c>
    </row>
    <row r="264" spans="1:36">
      <c r="A264" s="2" t="s">
        <v>1125</v>
      </c>
      <c r="B264" s="1" t="s">
        <v>1048</v>
      </c>
      <c r="C264" s="1" t="s">
        <v>1126</v>
      </c>
      <c r="D264" s="3">
        <v>8</v>
      </c>
      <c r="E264" s="3">
        <v>7</v>
      </c>
      <c r="F264" s="3">
        <v>8</v>
      </c>
      <c r="G264" s="4">
        <v>27.7</v>
      </c>
      <c r="H264" s="3">
        <v>180</v>
      </c>
      <c r="I264" s="4">
        <v>71.8</v>
      </c>
      <c r="J264" s="3">
        <v>21</v>
      </c>
      <c r="K264" s="21">
        <f>SUMIF(AH$7:AH$3200,A264,AI$7:AI$3200)+SUMIF(AH$7:AH$3200,VALUE(A264),AI$7:AI$3200)</f>
        <v>28.91</v>
      </c>
      <c r="L264" s="8">
        <f>SUMIF(AH$7:AH$3200,A264,AJ$7:AJ$3200)+SUMIF(AH$7:AH$3200,VALUE(A264),AJ$7:AJ$3200)</f>
        <v>72.25</v>
      </c>
      <c r="M264" s="3">
        <v>21</v>
      </c>
      <c r="N264" s="5">
        <v>0.15</v>
      </c>
      <c r="O264" s="6">
        <v>2.734</v>
      </c>
      <c r="P264" s="7">
        <v>-0.42692000000000002</v>
      </c>
      <c r="Q264" s="7">
        <v>0.85787000000000002</v>
      </c>
      <c r="R264" s="7">
        <v>0.64485000000000003</v>
      </c>
      <c r="S264" s="7">
        <v>2.3955500000000001</v>
      </c>
      <c r="T264" s="7">
        <v>1.8386800000000001</v>
      </c>
      <c r="U264" s="8">
        <v>-0.90390999999999999</v>
      </c>
      <c r="V264">
        <f>(G264-G$1)/G$2</f>
        <v>-0.43320697793460433</v>
      </c>
      <c r="W264">
        <f>((65.293683+0.320947*G264) - I264)/3.708847</f>
        <v>0.64276442247415644</v>
      </c>
      <c r="X264">
        <f t="shared" si="17"/>
        <v>-0.40683676762083415</v>
      </c>
      <c r="Y264">
        <f t="shared" si="18"/>
        <v>0.62614089230426595</v>
      </c>
      <c r="Z264" s="5">
        <v>4.41</v>
      </c>
      <c r="AA264" s="8">
        <v>5</v>
      </c>
      <c r="AB264" s="8"/>
      <c r="AC264" s="18">
        <f t="shared" si="19"/>
        <v>4.3977474445395526</v>
      </c>
      <c r="AD264" s="18">
        <f t="shared" si="20"/>
        <v>4.4074941246834323</v>
      </c>
      <c r="AE264" s="20">
        <f t="shared" si="21"/>
        <v>9.7466801438796935E-3</v>
      </c>
      <c r="AF264" s="8"/>
      <c r="AH264" s="19" t="s">
        <v>1070</v>
      </c>
      <c r="AI264">
        <v>23.47</v>
      </c>
      <c r="AJ264">
        <v>63.31</v>
      </c>
    </row>
    <row r="265" spans="1:36">
      <c r="A265" s="2" t="s">
        <v>1127</v>
      </c>
      <c r="B265" s="1" t="s">
        <v>1048</v>
      </c>
      <c r="C265" s="1" t="s">
        <v>1128</v>
      </c>
      <c r="D265" s="3">
        <v>8</v>
      </c>
      <c r="E265" s="3">
        <v>7</v>
      </c>
      <c r="F265" s="3">
        <v>8</v>
      </c>
      <c r="G265" s="4">
        <v>26.4</v>
      </c>
      <c r="H265" s="3">
        <v>180</v>
      </c>
      <c r="I265" s="4">
        <v>72.5</v>
      </c>
      <c r="J265" s="3">
        <v>21</v>
      </c>
      <c r="K265" s="21">
        <f>SUMIF(AH$7:AH$3200,A265,AI$7:AI$3200)+SUMIF(AH$7:AH$3200,VALUE(A265),AI$7:AI$3200)</f>
        <v>27.47</v>
      </c>
      <c r="L265" s="8">
        <f>SUMIF(AH$7:AH$3200,A265,AJ$7:AJ$3200)+SUMIF(AH$7:AH$3200,VALUE(A265),AJ$7:AJ$3200)</f>
        <v>71.650000000000006</v>
      </c>
      <c r="M265" s="3">
        <v>16</v>
      </c>
      <c r="N265" s="5">
        <v>0.09</v>
      </c>
      <c r="O265" s="6">
        <v>2.1680000000000001</v>
      </c>
      <c r="P265" s="7">
        <v>-0.53447</v>
      </c>
      <c r="Q265" s="7">
        <v>0.85787000000000002</v>
      </c>
      <c r="R265" s="7">
        <v>0.34466000000000002</v>
      </c>
      <c r="S265" s="7">
        <v>2.3955500000000001</v>
      </c>
      <c r="T265" s="7">
        <v>1.0803499999999999</v>
      </c>
      <c r="U265" s="8">
        <v>-1.2035</v>
      </c>
      <c r="V265">
        <f>(G265-G$1)/G$2</f>
        <v>-0.54129336744294076</v>
      </c>
      <c r="W265">
        <f>((65.293683+0.320947*G265) - I265)/3.708847</f>
        <v>0.3415303462235017</v>
      </c>
      <c r="X265">
        <f t="shared" ref="X265:X328" si="22">(K265-K$1)/K$2</f>
        <v>-0.5357824957113454</v>
      </c>
      <c r="Y265">
        <f t="shared" ref="Y265:Y328" si="23">((65.293683+0.320947*K265) - L265)/3.708847</f>
        <v>0.66330508915573783</v>
      </c>
      <c r="Z265" s="5">
        <v>2.94</v>
      </c>
      <c r="AA265" s="8">
        <v>5</v>
      </c>
      <c r="AB265" s="8"/>
      <c r="AC265" s="18">
        <f t="shared" ref="AC265:AC328" si="24">SUM(V265+W265+Q265+S265+T265+U265)</f>
        <v>2.9305069787805609</v>
      </c>
      <c r="AD265" s="18">
        <f t="shared" ref="AD265:AD328" si="25">SUM(X265+Y265+Q265+S265+T265+U265)</f>
        <v>3.2577925934443925</v>
      </c>
      <c r="AE265" s="20">
        <f t="shared" ref="AE265:AE328" si="26">AD265-AC265</f>
        <v>0.32728561466383166</v>
      </c>
      <c r="AF265" s="8"/>
      <c r="AH265" s="19" t="s">
        <v>1072</v>
      </c>
      <c r="AI265">
        <v>30.84</v>
      </c>
      <c r="AJ265">
        <v>77.09</v>
      </c>
    </row>
    <row r="266" spans="1:36">
      <c r="A266" s="2" t="s">
        <v>1129</v>
      </c>
      <c r="B266" s="1" t="s">
        <v>1048</v>
      </c>
      <c r="C266" s="1" t="s">
        <v>737</v>
      </c>
      <c r="D266" s="3">
        <v>8</v>
      </c>
      <c r="E266" s="3">
        <v>6</v>
      </c>
      <c r="F266" s="3">
        <v>6</v>
      </c>
      <c r="G266" s="4">
        <v>24.3</v>
      </c>
      <c r="H266" s="3">
        <v>214</v>
      </c>
      <c r="I266" s="4">
        <v>74</v>
      </c>
      <c r="J266" s="3">
        <v>36</v>
      </c>
      <c r="K266" s="21">
        <f>SUMIF(AH$7:AH$3200,A266,AI$7:AI$3200)+SUMIF(AH$7:AH$3200,VALUE(A266),AI$7:AI$3200)</f>
        <v>28.27</v>
      </c>
      <c r="L266" s="8">
        <f>SUMIF(AH$7:AH$3200,A266,AJ$7:AJ$3200)+SUMIF(AH$7:AH$3200,VALUE(A266),AJ$7:AJ$3200)</f>
        <v>75.010000000000005</v>
      </c>
      <c r="M266" s="3">
        <v>4</v>
      </c>
      <c r="N266" s="5">
        <v>0.66</v>
      </c>
      <c r="O266" s="6">
        <v>4.1859999999999999</v>
      </c>
      <c r="P266" s="7">
        <v>-0.70818999999999999</v>
      </c>
      <c r="Q266" s="7">
        <v>1.88158</v>
      </c>
      <c r="R266" s="7">
        <v>-0.23952999999999999</v>
      </c>
      <c r="S266" s="7">
        <v>1.3687</v>
      </c>
      <c r="T266" s="7">
        <v>-0.73965999999999998</v>
      </c>
      <c r="U266" s="8">
        <v>-0.13514999999999999</v>
      </c>
      <c r="V266">
        <f>(G266-G$1)/G$2</f>
        <v>-0.71589445818717612</v>
      </c>
      <c r="W266">
        <f>((65.293683+0.320947*G266) - I266)/3.708847</f>
        <v>-0.24463260414894433</v>
      </c>
      <c r="X266">
        <f t="shared" si="22"/>
        <v>-0.46414598010550578</v>
      </c>
      <c r="Y266">
        <f t="shared" si="23"/>
        <v>-0.1734084231568486</v>
      </c>
      <c r="Z266" s="5">
        <v>1.43</v>
      </c>
      <c r="AA266" s="8">
        <v>4</v>
      </c>
      <c r="AB266" s="8"/>
      <c r="AC266" s="18">
        <f t="shared" si="24"/>
        <v>1.4149429376638798</v>
      </c>
      <c r="AD266" s="18">
        <f t="shared" si="25"/>
        <v>1.7379155967376456</v>
      </c>
      <c r="AE266" s="20">
        <f t="shared" si="26"/>
        <v>0.32297265907376582</v>
      </c>
      <c r="AF266" s="8"/>
      <c r="AH266" s="19" t="s">
        <v>1074</v>
      </c>
      <c r="AI266">
        <v>24.58</v>
      </c>
      <c r="AJ266">
        <v>62.52</v>
      </c>
    </row>
    <row r="267" spans="1:36">
      <c r="A267" s="2" t="s">
        <v>1130</v>
      </c>
      <c r="B267" s="1" t="s">
        <v>1048</v>
      </c>
      <c r="C267" s="1" t="s">
        <v>1131</v>
      </c>
      <c r="D267" s="3">
        <v>8</v>
      </c>
      <c r="E267" s="3">
        <v>6</v>
      </c>
      <c r="F267" s="3">
        <v>6</v>
      </c>
      <c r="G267" s="4">
        <v>29.9</v>
      </c>
      <c r="H267" s="3">
        <v>223</v>
      </c>
      <c r="I267" s="4">
        <v>76.5</v>
      </c>
      <c r="J267" s="3">
        <v>35</v>
      </c>
      <c r="K267" s="21">
        <f>SUMIF(AH$7:AH$3200,A267,AI$7:AI$3200)+SUMIF(AH$7:AH$3200,VALUE(A267),AI$7:AI$3200)</f>
        <v>32.64</v>
      </c>
      <c r="L267" s="8">
        <f>SUMIF(AH$7:AH$3200,A267,AJ$7:AJ$3200)+SUMIF(AH$7:AH$3200,VALUE(A267),AJ$7:AJ$3200)</f>
        <v>77.69</v>
      </c>
      <c r="M267" s="3">
        <v>6</v>
      </c>
      <c r="N267" s="5">
        <v>0.54</v>
      </c>
      <c r="O267" s="6">
        <v>3.9940000000000002</v>
      </c>
      <c r="P267" s="7">
        <v>-0.24493000000000001</v>
      </c>
      <c r="Q267" s="7">
        <v>2.1525599999999998</v>
      </c>
      <c r="R267" s="7">
        <v>-0.4294</v>
      </c>
      <c r="S267" s="7">
        <v>1.4371499999999999</v>
      </c>
      <c r="T267" s="7">
        <v>-0.43633</v>
      </c>
      <c r="U267" s="8">
        <v>-0.23694999999999999</v>
      </c>
      <c r="V267">
        <f>(G267-G$1)/G$2</f>
        <v>-0.25029154953588134</v>
      </c>
      <c r="W267">
        <f>((65.293683+0.320947*G267) - I267)/3.708847</f>
        <v>-0.43409763195947365</v>
      </c>
      <c r="X267">
        <f t="shared" si="22"/>
        <v>-7.2831513608607359E-2</v>
      </c>
      <c r="Y267">
        <f t="shared" si="23"/>
        <v>-0.5178447425844197</v>
      </c>
      <c r="Z267" s="5">
        <v>2.2400000000000002</v>
      </c>
      <c r="AA267" s="8">
        <v>4</v>
      </c>
      <c r="AB267" s="8"/>
      <c r="AC267" s="18">
        <f t="shared" si="24"/>
        <v>2.232040818504645</v>
      </c>
      <c r="AD267" s="18">
        <f t="shared" si="25"/>
        <v>2.3257537438069731</v>
      </c>
      <c r="AE267" s="20">
        <f t="shared" si="26"/>
        <v>9.3712925302328109E-2</v>
      </c>
      <c r="AF267" s="8"/>
      <c r="AH267" s="19" t="s">
        <v>1076</v>
      </c>
      <c r="AI267">
        <v>26.46</v>
      </c>
      <c r="AJ267">
        <v>70.66</v>
      </c>
    </row>
    <row r="268" spans="1:36">
      <c r="A268" s="2" t="s">
        <v>1132</v>
      </c>
      <c r="B268" s="1" t="s">
        <v>1048</v>
      </c>
      <c r="C268" s="1" t="s">
        <v>1133</v>
      </c>
      <c r="D268" s="3">
        <v>8</v>
      </c>
      <c r="E268" s="3">
        <v>9</v>
      </c>
      <c r="F268" s="3">
        <v>9</v>
      </c>
      <c r="G268" s="4">
        <v>22</v>
      </c>
      <c r="H268" s="3">
        <v>180</v>
      </c>
      <c r="I268" s="4">
        <v>59.1</v>
      </c>
      <c r="J268" s="3">
        <v>21</v>
      </c>
      <c r="K268" s="21">
        <f>SUMIF(AH$7:AH$3200,A268,AI$7:AI$3200)+SUMIF(AH$7:AH$3200,VALUE(A268),AI$7:AI$3200)</f>
        <v>23.69</v>
      </c>
      <c r="L268" s="8">
        <f>SUMIF(AH$7:AH$3200,A268,AJ$7:AJ$3200)+SUMIF(AH$7:AH$3200,VALUE(A268),AJ$7:AJ$3200)</f>
        <v>64.099999999999994</v>
      </c>
      <c r="M268" s="3">
        <v>21</v>
      </c>
      <c r="N268" s="5">
        <v>0.04</v>
      </c>
      <c r="O268" s="6">
        <v>1.254</v>
      </c>
      <c r="P268" s="7">
        <v>-0.89846000000000004</v>
      </c>
      <c r="Q268" s="7">
        <v>0.85787000000000002</v>
      </c>
      <c r="R268" s="7">
        <v>3.56867</v>
      </c>
      <c r="S268" s="7">
        <v>2.3955500000000001</v>
      </c>
      <c r="T268" s="7">
        <v>1.8386800000000001</v>
      </c>
      <c r="U268" s="8">
        <v>-1.6873100000000001</v>
      </c>
      <c r="V268">
        <f>(G268-G$1)/G$2</f>
        <v>-0.90712422424038663</v>
      </c>
      <c r="W268">
        <f>((65.293683+0.320947*G268) - I268)/3.708847</f>
        <v>3.5737567497392044</v>
      </c>
      <c r="X268">
        <f t="shared" si="22"/>
        <v>-0.8742650319489369</v>
      </c>
      <c r="Y268">
        <f t="shared" si="23"/>
        <v>2.3718739085219767</v>
      </c>
      <c r="Z268" s="5">
        <v>6.08</v>
      </c>
      <c r="AA268" s="8">
        <v>6</v>
      </c>
      <c r="AB268" s="8"/>
      <c r="AC268" s="18">
        <f t="shared" si="24"/>
        <v>6.0714225254988179</v>
      </c>
      <c r="AD268" s="18">
        <f t="shared" si="25"/>
        <v>4.9023988765730397</v>
      </c>
      <c r="AE268" s="20">
        <f t="shared" si="26"/>
        <v>-1.1690236489257781</v>
      </c>
      <c r="AF268" s="8"/>
      <c r="AH268" s="19" t="s">
        <v>1078</v>
      </c>
      <c r="AI268">
        <v>31.77</v>
      </c>
      <c r="AJ268">
        <v>74.5</v>
      </c>
    </row>
    <row r="269" spans="1:36">
      <c r="A269" s="2" t="s">
        <v>1134</v>
      </c>
      <c r="B269" s="1" t="s">
        <v>1048</v>
      </c>
      <c r="C269" s="1" t="s">
        <v>1135</v>
      </c>
      <c r="D269" s="3">
        <v>8</v>
      </c>
      <c r="E269" s="3">
        <v>8</v>
      </c>
      <c r="F269" s="3">
        <v>4</v>
      </c>
      <c r="G269" s="4">
        <v>25.2</v>
      </c>
      <c r="H269" s="3">
        <v>214</v>
      </c>
      <c r="I269" s="4">
        <v>62.3</v>
      </c>
      <c r="J269" s="3">
        <v>36</v>
      </c>
      <c r="K269" s="21">
        <f>SUMIF(AH$7:AH$3200,A269,AI$7:AI$3200)+SUMIF(AH$7:AH$3200,VALUE(A269),AI$7:AI$3200)</f>
        <v>20.57</v>
      </c>
      <c r="L269" s="8">
        <f>SUMIF(AH$7:AH$3200,A269,AJ$7:AJ$3200)+SUMIF(AH$7:AH$3200,VALUE(A269),AJ$7:AJ$3200)</f>
        <v>59.53</v>
      </c>
      <c r="M269" s="3">
        <v>21</v>
      </c>
      <c r="N269" s="5">
        <v>0.45</v>
      </c>
      <c r="O269" s="6">
        <v>3.8119999999999998</v>
      </c>
      <c r="P269" s="7">
        <v>-0.63373999999999997</v>
      </c>
      <c r="Q269" s="7">
        <v>1.88158</v>
      </c>
      <c r="R269" s="7">
        <v>2.9838800000000001</v>
      </c>
      <c r="S269" s="7">
        <v>1.3687</v>
      </c>
      <c r="T269" s="7">
        <v>1.8386800000000001</v>
      </c>
      <c r="U269" s="8">
        <v>-0.33328000000000002</v>
      </c>
      <c r="V269">
        <f>(G269-G$1)/G$2</f>
        <v>-0.64106541929678962</v>
      </c>
      <c r="W269">
        <f>((65.293683+0.320947*G269) - I269)/3.708847</f>
        <v>2.987868574788878</v>
      </c>
      <c r="X269">
        <f t="shared" si="22"/>
        <v>-1.1536474428117109</v>
      </c>
      <c r="Y269">
        <f t="shared" si="23"/>
        <v>3.3340719609086054</v>
      </c>
      <c r="Z269" s="5">
        <v>7.11</v>
      </c>
      <c r="AA269" s="8">
        <v>7</v>
      </c>
      <c r="AB269" s="8"/>
      <c r="AC269" s="18">
        <f t="shared" si="24"/>
        <v>7.102483155492088</v>
      </c>
      <c r="AD269" s="18">
        <f t="shared" si="25"/>
        <v>6.9361045180968954</v>
      </c>
      <c r="AE269" s="20">
        <f t="shared" si="26"/>
        <v>-0.16637863739519254</v>
      </c>
      <c r="AF269" s="8"/>
      <c r="AH269" s="19" t="s">
        <v>1080</v>
      </c>
      <c r="AI269">
        <v>25.77</v>
      </c>
      <c r="AJ269">
        <v>65.14</v>
      </c>
    </row>
    <row r="270" spans="1:36">
      <c r="A270" s="2" t="s">
        <v>1136</v>
      </c>
      <c r="B270" s="1" t="s">
        <v>1048</v>
      </c>
      <c r="C270" s="1" t="s">
        <v>892</v>
      </c>
      <c r="D270" s="3">
        <v>8</v>
      </c>
      <c r="E270" s="3">
        <v>9</v>
      </c>
      <c r="F270" s="3">
        <v>9</v>
      </c>
      <c r="G270" s="4">
        <v>27.6</v>
      </c>
      <c r="H270" s="3">
        <v>211</v>
      </c>
      <c r="I270" s="4">
        <v>75</v>
      </c>
      <c r="J270" s="3">
        <v>42</v>
      </c>
      <c r="K270" s="21">
        <f>SUMIF(AH$7:AH$3200,A270,AI$7:AI$3200)+SUMIF(AH$7:AH$3200,VALUE(A270),AI$7:AI$3200)</f>
        <v>28.33</v>
      </c>
      <c r="L270" s="8">
        <f>SUMIF(AH$7:AH$3200,A270,AJ$7:AJ$3200)+SUMIF(AH$7:AH$3200,VALUE(A270),AJ$7:AJ$3200)</f>
        <v>75.849999999999994</v>
      </c>
      <c r="M270" s="3">
        <v>4</v>
      </c>
      <c r="N270" s="5">
        <v>0.02</v>
      </c>
      <c r="O270" s="6">
        <v>0.55700000000000005</v>
      </c>
      <c r="P270" s="7">
        <v>-0.43519999999999998</v>
      </c>
      <c r="Q270" s="7">
        <v>1.79125</v>
      </c>
      <c r="R270" s="7">
        <v>-0.22417999999999999</v>
      </c>
      <c r="S270" s="7">
        <v>0.95794999999999997</v>
      </c>
      <c r="T270" s="7">
        <v>-0.73965999999999998</v>
      </c>
      <c r="U270" s="8">
        <v>-2.0563899999999999</v>
      </c>
      <c r="V270">
        <f>(G270-G$1)/G$2</f>
        <v>-0.44152131558909158</v>
      </c>
      <c r="W270">
        <f>((65.293683+0.320947*G270) - I270)/3.708847</f>
        <v>-0.22869096514361389</v>
      </c>
      <c r="X270">
        <f t="shared" si="22"/>
        <v>-0.45877324143506792</v>
      </c>
      <c r="Y270">
        <f t="shared" si="23"/>
        <v>-0.39470177389360844</v>
      </c>
      <c r="Z270" s="5">
        <v>-0.71</v>
      </c>
      <c r="AA270" s="8">
        <v>3</v>
      </c>
      <c r="AB270" s="8"/>
      <c r="AC270" s="18">
        <f t="shared" si="24"/>
        <v>-0.71706228073270561</v>
      </c>
      <c r="AD270" s="18">
        <f t="shared" si="25"/>
        <v>-0.90032501532867637</v>
      </c>
      <c r="AE270" s="20">
        <f t="shared" si="26"/>
        <v>-0.18326273459597076</v>
      </c>
      <c r="AF270" s="8"/>
      <c r="AH270" s="19" t="s">
        <v>1082</v>
      </c>
      <c r="AI270">
        <v>29.95</v>
      </c>
      <c r="AJ270">
        <v>69.27</v>
      </c>
    </row>
    <row r="271" spans="1:36">
      <c r="A271" s="2" t="s">
        <v>1137</v>
      </c>
      <c r="B271" s="1" t="s">
        <v>1048</v>
      </c>
      <c r="C271" s="1" t="s">
        <v>1138</v>
      </c>
      <c r="D271" s="3">
        <v>8</v>
      </c>
      <c r="E271" s="3">
        <v>7</v>
      </c>
      <c r="F271" s="3">
        <v>8</v>
      </c>
      <c r="G271" s="4">
        <v>20.100000000000001</v>
      </c>
      <c r="H271" s="3">
        <v>180</v>
      </c>
      <c r="I271" s="4">
        <v>61.8</v>
      </c>
      <c r="J271" s="3">
        <v>21</v>
      </c>
      <c r="K271" s="21">
        <f>SUMIF(AH$7:AH$3200,A271,AI$7:AI$3200)+SUMIF(AH$7:AH$3200,VALUE(A271),AI$7:AI$3200)</f>
        <v>20.29</v>
      </c>
      <c r="L271" s="8">
        <f>SUMIF(AH$7:AH$3200,A271,AJ$7:AJ$3200)+SUMIF(AH$7:AH$3200,VALUE(A271),AJ$7:AJ$3200)</f>
        <v>59.61</v>
      </c>
      <c r="M271" s="3">
        <v>21</v>
      </c>
      <c r="N271" s="5">
        <v>0.28999999999999998</v>
      </c>
      <c r="O271" s="6">
        <v>3.363</v>
      </c>
      <c r="P271" s="7">
        <v>-1.0556399999999999</v>
      </c>
      <c r="Q271" s="7">
        <v>0.85787000000000002</v>
      </c>
      <c r="R271" s="7">
        <v>2.6790500000000002</v>
      </c>
      <c r="S271" s="7">
        <v>2.3955500000000001</v>
      </c>
      <c r="T271" s="7">
        <v>1.8386800000000001</v>
      </c>
      <c r="U271" s="8">
        <v>-0.57093000000000005</v>
      </c>
      <c r="V271">
        <f>(G271-G$1)/G$2</f>
        <v>-1.0650966396756474</v>
      </c>
      <c r="W271">
        <f>((65.293683+0.320947*G271) - I271)/3.708847</f>
        <v>2.6813502147702502</v>
      </c>
      <c r="X271">
        <f t="shared" si="22"/>
        <v>-1.178720223273755</v>
      </c>
      <c r="Y271">
        <f t="shared" si="23"/>
        <v>3.2882719696983989</v>
      </c>
      <c r="Z271" s="5">
        <v>6.14</v>
      </c>
      <c r="AA271" s="8">
        <v>6</v>
      </c>
      <c r="AB271" s="8"/>
      <c r="AC271" s="18">
        <f t="shared" si="24"/>
        <v>6.1374235750946031</v>
      </c>
      <c r="AD271" s="18">
        <f t="shared" si="25"/>
        <v>6.6307217464246442</v>
      </c>
      <c r="AE271" s="20">
        <f t="shared" si="26"/>
        <v>0.49329817133004106</v>
      </c>
      <c r="AF271" s="8"/>
      <c r="AH271" s="19" t="s">
        <v>1084</v>
      </c>
      <c r="AI271">
        <v>20.82</v>
      </c>
      <c r="AJ271">
        <v>61.83</v>
      </c>
    </row>
    <row r="272" spans="1:36">
      <c r="A272" s="2" t="s">
        <v>1139</v>
      </c>
      <c r="B272" s="1" t="s">
        <v>1048</v>
      </c>
      <c r="C272" s="1" t="s">
        <v>1140</v>
      </c>
      <c r="D272" s="3">
        <v>8</v>
      </c>
      <c r="E272" s="3">
        <v>7</v>
      </c>
      <c r="F272" s="3">
        <v>8</v>
      </c>
      <c r="G272" s="4">
        <v>29.3</v>
      </c>
      <c r="H272" s="3">
        <v>223</v>
      </c>
      <c r="I272" s="4">
        <v>78.099999999999994</v>
      </c>
      <c r="J272" s="3">
        <v>35</v>
      </c>
      <c r="K272" s="21">
        <f>SUMIF(AH$7:AH$3200,A272,AI$7:AI$3200)+SUMIF(AH$7:AH$3200,VALUE(A272),AI$7:AI$3200)</f>
        <v>31.92</v>
      </c>
      <c r="L272" s="8">
        <f>SUMIF(AH$7:AH$3200,A272,AJ$7:AJ$3200)+SUMIF(AH$7:AH$3200,VALUE(A272),AJ$7:AJ$3200)</f>
        <v>78.489999999999995</v>
      </c>
      <c r="M272" s="3">
        <v>5</v>
      </c>
      <c r="N272" s="5">
        <v>0.24</v>
      </c>
      <c r="O272" s="6">
        <v>3.1840000000000002</v>
      </c>
      <c r="P272" s="7">
        <v>-0.29455999999999999</v>
      </c>
      <c r="Q272" s="7">
        <v>2.1525599999999998</v>
      </c>
      <c r="R272" s="7">
        <v>-0.91127999999999998</v>
      </c>
      <c r="S272" s="7">
        <v>1.4371499999999999</v>
      </c>
      <c r="T272" s="7">
        <v>-0.58799999999999997</v>
      </c>
      <c r="U272" s="8">
        <v>-0.66564000000000001</v>
      </c>
      <c r="V272">
        <f>(G272-G$1)/G$2</f>
        <v>-0.3001775754628056</v>
      </c>
      <c r="W272">
        <f>((65.293683+0.320947*G272) - I272)/3.708847</f>
        <v>-0.91741986121292918</v>
      </c>
      <c r="X272">
        <f t="shared" si="22"/>
        <v>-0.13730437765386283</v>
      </c>
      <c r="Y272">
        <f t="shared" si="23"/>
        <v>-0.79585077518700453</v>
      </c>
      <c r="Z272" s="5">
        <v>1.1299999999999999</v>
      </c>
      <c r="AA272" s="8">
        <v>4</v>
      </c>
      <c r="AB272" s="8"/>
      <c r="AC272" s="18">
        <f t="shared" si="24"/>
        <v>1.1184725633242649</v>
      </c>
      <c r="AD272" s="18">
        <f t="shared" si="25"/>
        <v>1.4029148471591324</v>
      </c>
      <c r="AE272" s="20">
        <f t="shared" si="26"/>
        <v>0.28444228383486747</v>
      </c>
      <c r="AF272" s="8"/>
      <c r="AH272" s="19" t="s">
        <v>1086</v>
      </c>
      <c r="AI272">
        <v>28.63</v>
      </c>
      <c r="AJ272">
        <v>71.849999999999994</v>
      </c>
    </row>
    <row r="273" spans="1:36">
      <c r="A273" s="2" t="s">
        <v>1141</v>
      </c>
      <c r="B273" s="1" t="s">
        <v>1048</v>
      </c>
      <c r="C273" s="1" t="s">
        <v>1142</v>
      </c>
      <c r="D273" s="3">
        <v>8</v>
      </c>
      <c r="E273" s="3">
        <v>3</v>
      </c>
      <c r="F273" s="3">
        <v>2</v>
      </c>
      <c r="G273" s="4">
        <v>30.1</v>
      </c>
      <c r="H273" s="3">
        <v>223</v>
      </c>
      <c r="I273" s="4">
        <v>76.400000000000006</v>
      </c>
      <c r="J273" s="3">
        <v>35</v>
      </c>
      <c r="K273" s="21">
        <f>SUMIF(AH$7:AH$3200,A273,AI$7:AI$3200)+SUMIF(AH$7:AH$3200,VALUE(A273),AI$7:AI$3200)</f>
        <v>32.93</v>
      </c>
      <c r="L273" s="8">
        <f>SUMIF(AH$7:AH$3200,A273,AJ$7:AJ$3200)+SUMIF(AH$7:AH$3200,VALUE(A273),AJ$7:AJ$3200)</f>
        <v>75.97</v>
      </c>
      <c r="M273" s="3">
        <v>6</v>
      </c>
      <c r="N273" s="5">
        <v>0.38</v>
      </c>
      <c r="O273" s="6">
        <v>3.6309999999999998</v>
      </c>
      <c r="P273" s="7">
        <v>-0.22838</v>
      </c>
      <c r="Q273" s="7">
        <v>2.1525599999999998</v>
      </c>
      <c r="R273" s="7">
        <v>-0.38528000000000001</v>
      </c>
      <c r="S273" s="7">
        <v>1.4371499999999999</v>
      </c>
      <c r="T273" s="7">
        <v>-0.43633</v>
      </c>
      <c r="U273" s="8">
        <v>-0.42910999999999999</v>
      </c>
      <c r="V273">
        <f>(G273-G$1)/G$2</f>
        <v>-0.23366287422690629</v>
      </c>
      <c r="W273">
        <f>((65.293683+0.320947*G273) - I273)/3.708847</f>
        <v>-0.3898279707952364</v>
      </c>
      <c r="X273">
        <f t="shared" si="22"/>
        <v>-4.6863276701490618E-2</v>
      </c>
      <c r="Y273">
        <f t="shared" si="23"/>
        <v>-2.8993455378449055E-2</v>
      </c>
      <c r="Z273" s="5">
        <v>2.11</v>
      </c>
      <c r="AA273" s="8">
        <v>4</v>
      </c>
      <c r="AB273" s="8"/>
      <c r="AC273" s="18">
        <f t="shared" si="24"/>
        <v>2.1007791549778569</v>
      </c>
      <c r="AD273" s="18">
        <f t="shared" si="25"/>
        <v>2.64841326792006</v>
      </c>
      <c r="AE273" s="20">
        <f t="shared" si="26"/>
        <v>0.5476341129422031</v>
      </c>
      <c r="AF273" s="8"/>
      <c r="AH273" s="19" t="s">
        <v>1088</v>
      </c>
      <c r="AI273">
        <v>30.27</v>
      </c>
      <c r="AJ273">
        <v>70.84</v>
      </c>
    </row>
    <row r="274" spans="1:36">
      <c r="A274" s="2" t="s">
        <v>1143</v>
      </c>
      <c r="B274" s="1" t="s">
        <v>1048</v>
      </c>
      <c r="C274" s="1" t="s">
        <v>1144</v>
      </c>
      <c r="D274" s="3">
        <v>8</v>
      </c>
      <c r="E274" s="3">
        <v>9</v>
      </c>
      <c r="F274" s="3">
        <v>9</v>
      </c>
      <c r="G274" s="4">
        <v>21.6</v>
      </c>
      <c r="H274" s="3">
        <v>180</v>
      </c>
      <c r="I274" s="4">
        <v>66.900000000000006</v>
      </c>
      <c r="J274" s="3">
        <v>21</v>
      </c>
      <c r="K274" s="21">
        <f>SUMIF(AH$7:AH$3200,A274,AI$7:AI$3200)+SUMIF(AH$7:AH$3200,VALUE(A274),AI$7:AI$3200)</f>
        <v>23.47</v>
      </c>
      <c r="L274" s="8">
        <f>SUMIF(AH$7:AH$3200,A274,AJ$7:AJ$3200)+SUMIF(AH$7:AH$3200,VALUE(A274),AJ$7:AJ$3200)</f>
        <v>69.209999999999994</v>
      </c>
      <c r="M274" s="3">
        <v>17</v>
      </c>
      <c r="N274" s="5">
        <v>0.06</v>
      </c>
      <c r="O274" s="6">
        <v>1.7949999999999999</v>
      </c>
      <c r="P274" s="7">
        <v>-0.93154999999999999</v>
      </c>
      <c r="Q274" s="7">
        <v>0.85787000000000002</v>
      </c>
      <c r="R274" s="7">
        <v>1.43696</v>
      </c>
      <c r="S274" s="7">
        <v>2.3955500000000001</v>
      </c>
      <c r="T274" s="7">
        <v>1.23201</v>
      </c>
      <c r="U274" s="8">
        <v>-1.4009</v>
      </c>
      <c r="V274">
        <f>(G274-G$1)/G$2</f>
        <v>-0.94038157485833618</v>
      </c>
      <c r="W274">
        <f>((65.293683+0.320947*G274) - I274)/3.708847</f>
        <v>1.436063067578685</v>
      </c>
      <c r="X274">
        <f t="shared" si="22"/>
        <v>-0.8939650737405429</v>
      </c>
      <c r="Y274">
        <f t="shared" si="23"/>
        <v>0.97504941293075753</v>
      </c>
      <c r="Z274" s="5">
        <v>3.59</v>
      </c>
      <c r="AA274" s="8">
        <v>5</v>
      </c>
      <c r="AB274" s="8"/>
      <c r="AC274" s="18">
        <f t="shared" si="24"/>
        <v>3.5802114927203492</v>
      </c>
      <c r="AD274" s="18">
        <f t="shared" si="25"/>
        <v>3.1656143391902143</v>
      </c>
      <c r="AE274" s="20">
        <f t="shared" si="26"/>
        <v>-0.41459715353013493</v>
      </c>
      <c r="AF274" s="8"/>
      <c r="AH274" s="19" t="s">
        <v>1090</v>
      </c>
      <c r="AI274">
        <v>27.37</v>
      </c>
      <c r="AJ274">
        <v>67.569999999999993</v>
      </c>
    </row>
    <row r="275" spans="1:36">
      <c r="A275" s="2" t="s">
        <v>1145</v>
      </c>
      <c r="B275" s="1" t="s">
        <v>1048</v>
      </c>
      <c r="C275" s="1" t="s">
        <v>1146</v>
      </c>
      <c r="D275" s="3">
        <v>8</v>
      </c>
      <c r="E275" s="3">
        <v>7</v>
      </c>
      <c r="F275" s="3">
        <v>8</v>
      </c>
      <c r="G275" s="4">
        <v>21.4</v>
      </c>
      <c r="H275" s="3">
        <v>223</v>
      </c>
      <c r="I275" s="4">
        <v>63.5</v>
      </c>
      <c r="J275" s="3">
        <v>37</v>
      </c>
      <c r="K275" s="21">
        <f>SUMIF(AH$7:AH$3200,A275,AI$7:AI$3200)+SUMIF(AH$7:AH$3200,VALUE(A275),AI$7:AI$3200)</f>
        <v>19.690000000000001</v>
      </c>
      <c r="L275" s="8">
        <f>SUMIF(AH$7:AH$3200,A275,AJ$7:AJ$3200)+SUMIF(AH$7:AH$3200,VALUE(A275),AJ$7:AJ$3200)</f>
        <v>61.29</v>
      </c>
      <c r="M275" s="3">
        <v>21</v>
      </c>
      <c r="N275" s="5">
        <v>0.06</v>
      </c>
      <c r="O275" s="6">
        <v>1.7589999999999999</v>
      </c>
      <c r="P275" s="7">
        <v>-0.94808999999999999</v>
      </c>
      <c r="Q275" s="7">
        <v>2.1525599999999998</v>
      </c>
      <c r="R275" s="7">
        <v>2.33392</v>
      </c>
      <c r="S275" s="7">
        <v>1.3002400000000001</v>
      </c>
      <c r="T275" s="7">
        <v>1.8386800000000001</v>
      </c>
      <c r="U275" s="8">
        <v>-1.42014</v>
      </c>
      <c r="V275">
        <f>(G275-G$1)/G$2</f>
        <v>-0.95701025016731123</v>
      </c>
      <c r="W275">
        <f>((65.293683+0.320947*G275) - I275)/3.708847</f>
        <v>2.3354829142318367</v>
      </c>
      <c r="X275">
        <f t="shared" si="22"/>
        <v>-1.2324476099781345</v>
      </c>
      <c r="Y275">
        <f t="shared" si="23"/>
        <v>2.7833796945519729</v>
      </c>
      <c r="Z275" s="5">
        <v>5.26</v>
      </c>
      <c r="AA275" s="8">
        <v>6</v>
      </c>
      <c r="AB275" s="8"/>
      <c r="AC275" s="18">
        <f t="shared" si="24"/>
        <v>5.2498126640645255</v>
      </c>
      <c r="AD275" s="18">
        <f t="shared" si="25"/>
        <v>5.422272084573839</v>
      </c>
      <c r="AE275" s="20">
        <f t="shared" si="26"/>
        <v>0.17245942050931351</v>
      </c>
      <c r="AF275" s="8"/>
      <c r="AH275" s="19" t="s">
        <v>1092</v>
      </c>
      <c r="AI275">
        <v>24.33</v>
      </c>
      <c r="AJ275">
        <v>67.349999999999994</v>
      </c>
    </row>
    <row r="276" spans="1:36">
      <c r="A276" s="2" t="s">
        <v>1147</v>
      </c>
      <c r="B276" s="1" t="s">
        <v>1048</v>
      </c>
      <c r="C276" s="1" t="s">
        <v>1148</v>
      </c>
      <c r="D276" s="3">
        <v>8</v>
      </c>
      <c r="E276" s="3">
        <v>7</v>
      </c>
      <c r="F276" s="3">
        <v>8</v>
      </c>
      <c r="G276" s="4">
        <v>14.9</v>
      </c>
      <c r="H276" s="3">
        <v>180</v>
      </c>
      <c r="I276" s="4">
        <v>61.6</v>
      </c>
      <c r="J276" s="3">
        <v>21</v>
      </c>
      <c r="K276" s="21">
        <f>SUMIF(AH$7:AH$3200,A276,AI$7:AI$3200)+SUMIF(AH$7:AH$3200,VALUE(A276),AI$7:AI$3200)</f>
        <v>20.37</v>
      </c>
      <c r="L276" s="8">
        <f>SUMIF(AH$7:AH$3200,A276,AJ$7:AJ$3200)+SUMIF(AH$7:AH$3200,VALUE(A276),AJ$7:AJ$3200)</f>
        <v>63</v>
      </c>
      <c r="M276" s="3">
        <v>21</v>
      </c>
      <c r="N276" s="5">
        <v>0.27</v>
      </c>
      <c r="O276" s="6">
        <v>3.3010000000000002</v>
      </c>
      <c r="P276" s="7">
        <v>-1.4858100000000001</v>
      </c>
      <c r="Q276" s="7">
        <v>0.85787000000000002</v>
      </c>
      <c r="R276" s="7">
        <v>2.2849499999999998</v>
      </c>
      <c r="S276" s="7">
        <v>2.3955500000000001</v>
      </c>
      <c r="T276" s="7">
        <v>1.8386800000000001</v>
      </c>
      <c r="U276" s="8">
        <v>-0.60345000000000004</v>
      </c>
      <c r="V276">
        <f>(G276-G$1)/G$2</f>
        <v>-1.4974421977089929</v>
      </c>
      <c r="W276">
        <f>((65.293683+0.320947*G276) - I276)/3.708847</f>
        <v>2.2852906307539782</v>
      </c>
      <c r="X276">
        <f t="shared" si="22"/>
        <v>-1.1715565717131708</v>
      </c>
      <c r="Y276">
        <f t="shared" si="23"/>
        <v>2.3811641165030522</v>
      </c>
      <c r="Z276" s="5">
        <v>5.29</v>
      </c>
      <c r="AA276" s="8">
        <v>6</v>
      </c>
      <c r="AB276" s="8"/>
      <c r="AC276" s="18">
        <f t="shared" si="24"/>
        <v>5.2764984330449849</v>
      </c>
      <c r="AD276" s="18">
        <f t="shared" si="25"/>
        <v>5.6982575447898807</v>
      </c>
      <c r="AE276" s="20">
        <f t="shared" si="26"/>
        <v>0.42175911174489578</v>
      </c>
      <c r="AF276" s="8"/>
      <c r="AH276" s="19" t="s">
        <v>1094</v>
      </c>
      <c r="AI276">
        <v>24.13</v>
      </c>
      <c r="AJ276">
        <v>59.91</v>
      </c>
    </row>
    <row r="277" spans="1:36">
      <c r="A277" s="2" t="s">
        <v>1149</v>
      </c>
      <c r="B277" s="1" t="s">
        <v>1048</v>
      </c>
      <c r="C277" s="1" t="s">
        <v>1150</v>
      </c>
      <c r="D277" s="3">
        <v>8</v>
      </c>
      <c r="E277" s="3">
        <v>9</v>
      </c>
      <c r="F277" s="3">
        <v>9</v>
      </c>
      <c r="G277" s="4">
        <v>20.8</v>
      </c>
      <c r="H277" s="3">
        <v>223</v>
      </c>
      <c r="I277" s="4">
        <v>64.400000000000006</v>
      </c>
      <c r="J277" s="3">
        <v>37</v>
      </c>
      <c r="K277" s="21">
        <f>SUMIF(AH$7:AH$3200,A277,AI$7:AI$3200)+SUMIF(AH$7:AH$3200,VALUE(A277),AI$7:AI$3200)</f>
        <v>19.23</v>
      </c>
      <c r="L277" s="8">
        <f>SUMIF(AH$7:AH$3200,A277,AJ$7:AJ$3200)+SUMIF(AH$7:AH$3200,VALUE(A277),AJ$7:AJ$3200)</f>
        <v>61.22</v>
      </c>
      <c r="M277" s="3">
        <v>21</v>
      </c>
      <c r="N277" s="5">
        <v>0.06</v>
      </c>
      <c r="O277" s="6">
        <v>1.742</v>
      </c>
      <c r="P277" s="7">
        <v>-0.99773000000000001</v>
      </c>
      <c r="Q277" s="7">
        <v>2.1525599999999998</v>
      </c>
      <c r="R277" s="7">
        <v>2.0402499999999999</v>
      </c>
      <c r="S277" s="7">
        <v>1.3002400000000001</v>
      </c>
      <c r="T277" s="7">
        <v>1.8386800000000001</v>
      </c>
      <c r="U277" s="8">
        <v>-1.4289000000000001</v>
      </c>
      <c r="V277">
        <f>(G277-G$1)/G$2</f>
        <v>-1.0068962760942355</v>
      </c>
      <c r="W277">
        <f>((65.293683+0.320947*G277) - I277)/3.708847</f>
        <v>2.0408985865418519</v>
      </c>
      <c r="X277">
        <f t="shared" si="22"/>
        <v>-1.2736386064514922</v>
      </c>
      <c r="Y277">
        <f t="shared" si="23"/>
        <v>2.7624471459728586</v>
      </c>
      <c r="Z277" s="5">
        <v>4.91</v>
      </c>
      <c r="AA277" s="8">
        <v>6</v>
      </c>
      <c r="AB277" s="8"/>
      <c r="AC277" s="18">
        <f t="shared" si="24"/>
        <v>4.8965823104476165</v>
      </c>
      <c r="AD277" s="18">
        <f t="shared" si="25"/>
        <v>5.3513885395213663</v>
      </c>
      <c r="AE277" s="20">
        <f t="shared" si="26"/>
        <v>0.45480622907374979</v>
      </c>
      <c r="AF277" s="8"/>
      <c r="AH277" s="19" t="s">
        <v>1096</v>
      </c>
      <c r="AI277">
        <v>18.309999999999999</v>
      </c>
      <c r="AJ277">
        <v>59.43</v>
      </c>
    </row>
    <row r="278" spans="1:36">
      <c r="A278" s="2" t="s">
        <v>1151</v>
      </c>
      <c r="B278" s="1" t="s">
        <v>1048</v>
      </c>
      <c r="C278" s="1" t="s">
        <v>1152</v>
      </c>
      <c r="D278" s="3">
        <v>8</v>
      </c>
      <c r="E278" s="3">
        <v>9</v>
      </c>
      <c r="F278" s="3">
        <v>9</v>
      </c>
      <c r="G278" s="4">
        <v>16.899999999999999</v>
      </c>
      <c r="H278" s="3">
        <v>180</v>
      </c>
      <c r="I278" s="4">
        <v>55.5</v>
      </c>
      <c r="J278" s="3">
        <v>21</v>
      </c>
      <c r="K278" s="21">
        <f>SUMIF(AH$7:AH$3200,A278,AI$7:AI$3200)+SUMIF(AH$7:AH$3200,VALUE(A278),AI$7:AI$3200)</f>
        <v>20.76</v>
      </c>
      <c r="L278" s="8">
        <f>SUMIF(AH$7:AH$3200,A278,AJ$7:AJ$3200)+SUMIF(AH$7:AH$3200,VALUE(A278),AJ$7:AJ$3200)</f>
        <v>54.41</v>
      </c>
      <c r="M278" s="3">
        <v>21</v>
      </c>
      <c r="N278" s="5">
        <v>0.22</v>
      </c>
      <c r="O278" s="6">
        <v>3.0979999999999999</v>
      </c>
      <c r="P278" s="7">
        <v>-1.32036</v>
      </c>
      <c r="Q278" s="7">
        <v>0.85787000000000002</v>
      </c>
      <c r="R278" s="7">
        <v>4.0973699999999997</v>
      </c>
      <c r="S278" s="7">
        <v>2.3955500000000001</v>
      </c>
      <c r="T278" s="7">
        <v>1.8386800000000001</v>
      </c>
      <c r="U278" s="8">
        <v>-0.71128000000000002</v>
      </c>
      <c r="V278">
        <f>(G278-G$1)/G$2</f>
        <v>-1.3311554446192448</v>
      </c>
      <c r="W278">
        <f>((65.293683+0.320947*G278) - I278)/3.708847</f>
        <v>4.103077668073122</v>
      </c>
      <c r="X278">
        <f t="shared" si="22"/>
        <v>-1.136633770355324</v>
      </c>
      <c r="Y278">
        <f t="shared" si="23"/>
        <v>4.7309966466667417</v>
      </c>
      <c r="Z278" s="5">
        <v>7.16</v>
      </c>
      <c r="AA278" s="8">
        <v>7</v>
      </c>
      <c r="AB278" s="8"/>
      <c r="AC278" s="18">
        <f t="shared" si="24"/>
        <v>7.1527422234538776</v>
      </c>
      <c r="AD278" s="18">
        <f t="shared" si="25"/>
        <v>7.9751828763114165</v>
      </c>
      <c r="AE278" s="20">
        <f t="shared" si="26"/>
        <v>0.82244065285753898</v>
      </c>
      <c r="AF278" s="8"/>
      <c r="AH278" s="19" t="s">
        <v>1098</v>
      </c>
      <c r="AI278">
        <v>18.43</v>
      </c>
      <c r="AJ278">
        <v>60.87</v>
      </c>
    </row>
    <row r="279" spans="1:36">
      <c r="A279" s="2" t="s">
        <v>1153</v>
      </c>
      <c r="B279" s="1" t="s">
        <v>1048</v>
      </c>
      <c r="C279" s="1" t="s">
        <v>1154</v>
      </c>
      <c r="D279" s="3">
        <v>8</v>
      </c>
      <c r="E279" s="3">
        <v>9</v>
      </c>
      <c r="F279" s="3">
        <v>9</v>
      </c>
      <c r="G279" s="4">
        <v>23</v>
      </c>
      <c r="H279" s="3">
        <v>180</v>
      </c>
      <c r="I279" s="4">
        <v>66.099999999999994</v>
      </c>
      <c r="J279" s="3">
        <v>21</v>
      </c>
      <c r="K279" s="21">
        <f>SUMIF(AH$7:AH$3200,A279,AI$7:AI$3200)+SUMIF(AH$7:AH$3200,VALUE(A279),AI$7:AI$3200)</f>
        <v>26.45</v>
      </c>
      <c r="L279" s="8">
        <f>SUMIF(AH$7:AH$3200,A279,AJ$7:AJ$3200)+SUMIF(AH$7:AH$3200,VALUE(A279),AJ$7:AJ$3200)</f>
        <v>67.319999999999993</v>
      </c>
      <c r="M279" s="3">
        <v>21</v>
      </c>
      <c r="N279" s="5">
        <v>0.15</v>
      </c>
      <c r="O279" s="6">
        <v>2.7320000000000002</v>
      </c>
      <c r="P279" s="7">
        <v>-0.81572999999999996</v>
      </c>
      <c r="Q279" s="7">
        <v>0.85787000000000002</v>
      </c>
      <c r="R279" s="7">
        <v>1.7726500000000001</v>
      </c>
      <c r="S279" s="7">
        <v>2.3955500000000001</v>
      </c>
      <c r="T279" s="7">
        <v>1.8386800000000001</v>
      </c>
      <c r="U279" s="8">
        <v>-0.90478000000000003</v>
      </c>
      <c r="V279">
        <f>(G279-G$1)/G$2</f>
        <v>-0.82398084769551261</v>
      </c>
      <c r="W279">
        <f>((65.293683+0.320947*G279) - I279)/3.708847</f>
        <v>1.772913253094563</v>
      </c>
      <c r="X279">
        <f t="shared" si="22"/>
        <v>-0.62711905310879068</v>
      </c>
      <c r="Y279">
        <f t="shared" si="23"/>
        <v>1.7425175937427482</v>
      </c>
      <c r="Z279" s="5">
        <v>5.14</v>
      </c>
      <c r="AA279" s="8">
        <v>6</v>
      </c>
      <c r="AB279" s="8"/>
      <c r="AC279" s="18">
        <f t="shared" si="24"/>
        <v>5.136252405399051</v>
      </c>
      <c r="AD279" s="18">
        <f t="shared" si="25"/>
        <v>5.3027185406339585</v>
      </c>
      <c r="AE279" s="20">
        <f t="shared" si="26"/>
        <v>0.1664661352349075</v>
      </c>
      <c r="AF279" s="8"/>
      <c r="AH279" s="19" t="s">
        <v>1100</v>
      </c>
      <c r="AI279">
        <v>19.82</v>
      </c>
      <c r="AJ279">
        <v>56.27</v>
      </c>
    </row>
    <row r="280" spans="1:36">
      <c r="A280" s="2" t="s">
        <v>1155</v>
      </c>
      <c r="B280" s="1" t="s">
        <v>1048</v>
      </c>
      <c r="C280" s="1" t="s">
        <v>1156</v>
      </c>
      <c r="D280" s="3">
        <v>8</v>
      </c>
      <c r="E280" s="3">
        <v>9</v>
      </c>
      <c r="F280" s="3">
        <v>9</v>
      </c>
      <c r="G280" s="4">
        <v>27.7</v>
      </c>
      <c r="H280" s="3">
        <v>214</v>
      </c>
      <c r="I280" s="4">
        <v>76.099999999999994</v>
      </c>
      <c r="J280" s="3">
        <v>36</v>
      </c>
      <c r="K280" s="21">
        <f>SUMIF(AH$7:AH$3200,A280,AI$7:AI$3200)+SUMIF(AH$7:AH$3200,VALUE(A280),AI$7:AI$3200)</f>
        <v>27.97</v>
      </c>
      <c r="L280" s="8">
        <f>SUMIF(AH$7:AH$3200,A280,AJ$7:AJ$3200)+SUMIF(AH$7:AH$3200,VALUE(A280),AJ$7:AJ$3200)</f>
        <v>75.48</v>
      </c>
      <c r="M280" s="3">
        <v>4</v>
      </c>
      <c r="N280" s="5">
        <v>0.25</v>
      </c>
      <c r="O280" s="6">
        <v>3.2090000000000001</v>
      </c>
      <c r="P280" s="7">
        <v>-0.42692000000000002</v>
      </c>
      <c r="Q280" s="7">
        <v>1.88158</v>
      </c>
      <c r="R280" s="7">
        <v>-0.51132999999999995</v>
      </c>
      <c r="S280" s="7">
        <v>1.3687</v>
      </c>
      <c r="T280" s="7">
        <v>-0.73965999999999998</v>
      </c>
      <c r="U280" s="8">
        <v>-0.65261000000000002</v>
      </c>
      <c r="V280">
        <f>(G280-G$1)/G$2</f>
        <v>-0.43320697793460433</v>
      </c>
      <c r="W280">
        <f>((65.293683+0.320947*G280) - I280)/3.708847</f>
        <v>-0.51662554427292073</v>
      </c>
      <c r="X280">
        <f t="shared" si="22"/>
        <v>-0.49100967345769569</v>
      </c>
      <c r="Y280">
        <f t="shared" si="23"/>
        <v>-0.32609309847507822</v>
      </c>
      <c r="Z280" s="5">
        <v>0.92</v>
      </c>
      <c r="AA280" s="8">
        <v>4</v>
      </c>
      <c r="AB280" s="8"/>
      <c r="AC280" s="18">
        <f t="shared" si="24"/>
        <v>0.90817747779247504</v>
      </c>
      <c r="AD280" s="18">
        <f t="shared" si="25"/>
        <v>1.0409072280672262</v>
      </c>
      <c r="AE280" s="20">
        <f t="shared" si="26"/>
        <v>0.1327297502747512</v>
      </c>
      <c r="AF280" s="8"/>
      <c r="AH280" s="19" t="s">
        <v>1102</v>
      </c>
      <c r="AI280">
        <v>29.84</v>
      </c>
      <c r="AJ280">
        <v>68.569999999999993</v>
      </c>
    </row>
    <row r="281" spans="1:36">
      <c r="A281" s="2" t="s">
        <v>1157</v>
      </c>
      <c r="B281" s="1" t="s">
        <v>1048</v>
      </c>
      <c r="C281" s="1" t="s">
        <v>1158</v>
      </c>
      <c r="D281" s="3">
        <v>8</v>
      </c>
      <c r="E281" s="3">
        <v>9</v>
      </c>
      <c r="F281" s="3">
        <v>9</v>
      </c>
      <c r="G281" s="4">
        <v>16</v>
      </c>
      <c r="H281" s="3">
        <v>180</v>
      </c>
      <c r="I281" s="4">
        <v>55.6</v>
      </c>
      <c r="J281" s="3">
        <v>21</v>
      </c>
      <c r="K281" s="21">
        <f>SUMIF(AH$7:AH$3200,A281,AI$7:AI$3200)+SUMIF(AH$7:AH$3200,VALUE(A281),AI$7:AI$3200)</f>
        <v>18.34</v>
      </c>
      <c r="L281" s="8">
        <f>SUMIF(AH$7:AH$3200,A281,AJ$7:AJ$3200)+SUMIF(AH$7:AH$3200,VALUE(A281),AJ$7:AJ$3200)</f>
        <v>56.87</v>
      </c>
      <c r="M281" s="3">
        <v>21</v>
      </c>
      <c r="N281" s="5">
        <v>1.79</v>
      </c>
      <c r="O281" s="6">
        <v>5.1870000000000003</v>
      </c>
      <c r="P281" s="7">
        <v>-1.3948100000000001</v>
      </c>
      <c r="Q281" s="7">
        <v>0.85787000000000002</v>
      </c>
      <c r="R281" s="7">
        <v>3.9929700000000001</v>
      </c>
      <c r="S281" s="7">
        <v>2.3955500000000001</v>
      </c>
      <c r="T281" s="7">
        <v>1.8386800000000001</v>
      </c>
      <c r="U281" s="8">
        <v>0.39461000000000002</v>
      </c>
      <c r="V281">
        <f>(G281-G$1)/G$2</f>
        <v>-1.4059844835096313</v>
      </c>
      <c r="W281">
        <f>((65.293683+0.320947*G281) - I281)/3.708847</f>
        <v>3.9982331436157934</v>
      </c>
      <c r="X281">
        <f t="shared" si="22"/>
        <v>-1.3533342300629887</v>
      </c>
      <c r="Y281">
        <f t="shared" si="23"/>
        <v>3.8583017795018235</v>
      </c>
      <c r="Z281" s="5">
        <v>8.08</v>
      </c>
      <c r="AA281" s="8">
        <v>7</v>
      </c>
      <c r="AB281" s="8"/>
      <c r="AC281" s="18">
        <f t="shared" si="24"/>
        <v>8.0789586601061618</v>
      </c>
      <c r="AD281" s="18">
        <f t="shared" si="25"/>
        <v>7.991677549438835</v>
      </c>
      <c r="AE281" s="20">
        <f t="shared" si="26"/>
        <v>-8.72811106673268E-2</v>
      </c>
      <c r="AF281" s="8"/>
      <c r="AH281" s="19" t="s">
        <v>1104</v>
      </c>
      <c r="AI281">
        <v>18.350000000000001</v>
      </c>
      <c r="AJ281">
        <v>58.87</v>
      </c>
    </row>
    <row r="282" spans="1:36">
      <c r="A282" s="2" t="s">
        <v>1159</v>
      </c>
      <c r="B282" s="1" t="s">
        <v>1048</v>
      </c>
      <c r="C282" s="1" t="s">
        <v>1160</v>
      </c>
      <c r="D282" s="3">
        <v>8</v>
      </c>
      <c r="E282" s="3">
        <v>6</v>
      </c>
      <c r="F282" s="3">
        <v>6</v>
      </c>
      <c r="G282" s="4">
        <v>27.8</v>
      </c>
      <c r="H282" s="3">
        <v>214</v>
      </c>
      <c r="I282" s="4">
        <v>66.400000000000006</v>
      </c>
      <c r="J282" s="3">
        <v>36</v>
      </c>
      <c r="K282" s="21">
        <f>SUMIF(AH$7:AH$3200,A282,AI$7:AI$3200)+SUMIF(AH$7:AH$3200,VALUE(A282),AI$7:AI$3200)</f>
        <v>23.03</v>
      </c>
      <c r="L282" s="8">
        <f>SUMIF(AH$7:AH$3200,A282,AJ$7:AJ$3200)+SUMIF(AH$7:AH$3200,VALUE(A282),AJ$7:AJ$3200)</f>
        <v>61.36</v>
      </c>
      <c r="M282" s="3">
        <v>21</v>
      </c>
      <c r="N282" s="5">
        <v>0.34</v>
      </c>
      <c r="O282" s="6">
        <v>3.5209999999999999</v>
      </c>
      <c r="P282" s="7">
        <v>-0.41865000000000002</v>
      </c>
      <c r="Q282" s="7">
        <v>1.88158</v>
      </c>
      <c r="R282" s="7">
        <v>2.10541</v>
      </c>
      <c r="S282" s="7">
        <v>1.3687</v>
      </c>
      <c r="T282" s="7">
        <v>1.8386800000000001</v>
      </c>
      <c r="U282" s="8">
        <v>-0.48732999999999999</v>
      </c>
      <c r="V282">
        <f>(G282-G$1)/G$2</f>
        <v>-0.42489264028011681</v>
      </c>
      <c r="W282">
        <f>((65.293683+0.320947*G282) - I282)/3.708847</f>
        <v>2.1073960721485681</v>
      </c>
      <c r="X282">
        <f t="shared" si="22"/>
        <v>-0.93336515732375447</v>
      </c>
      <c r="Y282">
        <f t="shared" si="23"/>
        <v>3.0535345378226699</v>
      </c>
      <c r="Z282" s="5">
        <v>6.29</v>
      </c>
      <c r="AA282" s="8">
        <v>6</v>
      </c>
      <c r="AB282" s="8"/>
      <c r="AC282" s="18">
        <f t="shared" si="24"/>
        <v>6.284133431868451</v>
      </c>
      <c r="AD282" s="18">
        <f t="shared" si="25"/>
        <v>6.7217993804989167</v>
      </c>
      <c r="AE282" s="20">
        <f t="shared" si="26"/>
        <v>0.43766594863046571</v>
      </c>
      <c r="AF282" s="8"/>
      <c r="AH282" s="19" t="s">
        <v>1105</v>
      </c>
      <c r="AI282">
        <v>29.72</v>
      </c>
      <c r="AJ282">
        <v>67.83</v>
      </c>
    </row>
    <row r="283" spans="1:36">
      <c r="A283" s="2" t="s">
        <v>1161</v>
      </c>
      <c r="B283" s="1" t="s">
        <v>1048</v>
      </c>
      <c r="C283" s="1" t="s">
        <v>763</v>
      </c>
      <c r="D283" s="3">
        <v>8</v>
      </c>
      <c r="E283" s="3">
        <v>9</v>
      </c>
      <c r="F283" s="3">
        <v>9</v>
      </c>
      <c r="G283" s="4">
        <v>26.2</v>
      </c>
      <c r="H283" s="3">
        <v>211</v>
      </c>
      <c r="I283" s="4">
        <v>73.2</v>
      </c>
      <c r="J283" s="3">
        <v>42</v>
      </c>
      <c r="K283" s="21">
        <f>SUMIF(AH$7:AH$3200,A283,AI$7:AI$3200)+SUMIF(AH$7:AH$3200,VALUE(A283),AI$7:AI$3200)</f>
        <v>28.98</v>
      </c>
      <c r="L283" s="8">
        <f>SUMIF(AH$7:AH$3200,A283,AJ$7:AJ$3200)+SUMIF(AH$7:AH$3200,VALUE(A283),AJ$7:AJ$3200)</f>
        <v>74.98</v>
      </c>
      <c r="M283" s="3">
        <v>4</v>
      </c>
      <c r="N283" s="5">
        <v>0.12</v>
      </c>
      <c r="O283" s="6">
        <v>2.5209999999999999</v>
      </c>
      <c r="P283" s="7">
        <v>-0.55101</v>
      </c>
      <c r="Q283" s="7">
        <v>1.79125</v>
      </c>
      <c r="R283" s="7">
        <v>0.13922000000000001</v>
      </c>
      <c r="S283" s="7">
        <v>0.95794999999999997</v>
      </c>
      <c r="T283" s="7">
        <v>-0.73965999999999998</v>
      </c>
      <c r="U283" s="8">
        <v>-1.01664</v>
      </c>
      <c r="V283">
        <f>(G283-G$1)/G$2</f>
        <v>-0.55792204275191548</v>
      </c>
      <c r="W283">
        <f>((65.293683+0.320947*G283) - I283)/3.708847</f>
        <v>0.13548534086199926</v>
      </c>
      <c r="X283">
        <f t="shared" si="22"/>
        <v>-0.40056857250532313</v>
      </c>
      <c r="Y283">
        <f t="shared" si="23"/>
        <v>-0.10387943746399009</v>
      </c>
      <c r="Z283" s="5">
        <v>0.57999999999999996</v>
      </c>
      <c r="AA283" s="8">
        <v>4</v>
      </c>
      <c r="AB283" s="8"/>
      <c r="AC283" s="18">
        <f t="shared" si="24"/>
        <v>0.57046329811008389</v>
      </c>
      <c r="AD283" s="18">
        <f t="shared" si="25"/>
        <v>0.48845199003068673</v>
      </c>
      <c r="AE283" s="20">
        <f t="shared" si="26"/>
        <v>-8.201130807939716E-2</v>
      </c>
      <c r="AF283" s="8"/>
      <c r="AH283" s="19" t="s">
        <v>1106</v>
      </c>
      <c r="AI283">
        <v>30.95</v>
      </c>
      <c r="AJ283">
        <v>77.349999999999994</v>
      </c>
    </row>
    <row r="284" spans="1:36">
      <c r="A284" s="2" t="s">
        <v>1162</v>
      </c>
      <c r="B284" s="1" t="s">
        <v>1048</v>
      </c>
      <c r="C284" s="1" t="s">
        <v>1163</v>
      </c>
      <c r="D284" s="3">
        <v>8</v>
      </c>
      <c r="E284" s="3">
        <v>3</v>
      </c>
      <c r="F284" s="3">
        <v>2</v>
      </c>
      <c r="G284" s="4">
        <v>24.5</v>
      </c>
      <c r="H284" s="3">
        <v>214</v>
      </c>
      <c r="I284" s="4">
        <v>73.3</v>
      </c>
      <c r="J284" s="3">
        <v>36</v>
      </c>
      <c r="K284" s="21">
        <f>SUMIF(AH$7:AH$3200,A284,AI$7:AI$3200)+SUMIF(AH$7:AH$3200,VALUE(A284),AI$7:AI$3200)</f>
        <v>28.49</v>
      </c>
      <c r="L284" s="8">
        <f>SUMIF(AH$7:AH$3200,A284,AJ$7:AJ$3200)+SUMIF(AH$7:AH$3200,VALUE(A284),AJ$7:AJ$3200)</f>
        <v>73.56</v>
      </c>
      <c r="M284" s="3">
        <v>4</v>
      </c>
      <c r="N284" s="5">
        <v>0.72</v>
      </c>
      <c r="O284" s="6">
        <v>4.2779999999999996</v>
      </c>
      <c r="P284" s="7">
        <v>-0.69164000000000003</v>
      </c>
      <c r="Q284" s="7">
        <v>1.88158</v>
      </c>
      <c r="R284" s="7">
        <v>-3.4090000000000002E-2</v>
      </c>
      <c r="S284" s="7">
        <v>1.3687</v>
      </c>
      <c r="T284" s="7">
        <v>-0.73965999999999998</v>
      </c>
      <c r="U284" s="8">
        <v>-8.6610000000000006E-2</v>
      </c>
      <c r="V284">
        <f>(G284-G$1)/G$2</f>
        <v>-0.6992657828782014</v>
      </c>
      <c r="W284">
        <f>((65.293683+0.320947*G284) - I284)/3.708847</f>
        <v>-3.858759878743806E-2</v>
      </c>
      <c r="X284">
        <f t="shared" si="22"/>
        <v>-0.44444593831390006</v>
      </c>
      <c r="Y284">
        <f t="shared" si="23"/>
        <v>0.23658647283104459</v>
      </c>
      <c r="Z284" s="5">
        <v>1.7</v>
      </c>
      <c r="AA284" s="8">
        <v>4</v>
      </c>
      <c r="AB284" s="8"/>
      <c r="AC284" s="18">
        <f t="shared" si="24"/>
        <v>1.6861566183343606</v>
      </c>
      <c r="AD284" s="18">
        <f t="shared" si="25"/>
        <v>2.2161505345171446</v>
      </c>
      <c r="AE284" s="20">
        <f t="shared" si="26"/>
        <v>0.52999391618278402</v>
      </c>
      <c r="AF284" s="8"/>
      <c r="AH284" s="19" t="s">
        <v>1108</v>
      </c>
      <c r="AI284">
        <v>30.53</v>
      </c>
      <c r="AJ284">
        <v>75.790000000000006</v>
      </c>
    </row>
    <row r="285" spans="1:36">
      <c r="A285" s="2" t="s">
        <v>1164</v>
      </c>
      <c r="B285" s="1" t="s">
        <v>1048</v>
      </c>
      <c r="C285" s="1" t="s">
        <v>798</v>
      </c>
      <c r="D285" s="3">
        <v>8</v>
      </c>
      <c r="E285" s="3">
        <v>7</v>
      </c>
      <c r="F285" s="3">
        <v>8</v>
      </c>
      <c r="G285" s="4">
        <v>28.4</v>
      </c>
      <c r="H285" s="3">
        <v>211</v>
      </c>
      <c r="I285" s="4">
        <v>75.7</v>
      </c>
      <c r="J285" s="3">
        <v>42</v>
      </c>
      <c r="K285" s="21">
        <f>SUMIF(AH$7:AH$3200,A285,AI$7:AI$3200)+SUMIF(AH$7:AH$3200,VALUE(A285),AI$7:AI$3200)</f>
        <v>29.87</v>
      </c>
      <c r="L285" s="8">
        <f>SUMIF(AH$7:AH$3200,A285,AJ$7:AJ$3200)+SUMIF(AH$7:AH$3200,VALUE(A285),AJ$7:AJ$3200)</f>
        <v>76.58</v>
      </c>
      <c r="M285" s="3">
        <v>4</v>
      </c>
      <c r="N285" s="5">
        <v>0.13</v>
      </c>
      <c r="O285" s="6">
        <v>2.5619999999999998</v>
      </c>
      <c r="P285" s="7">
        <v>-0.36902000000000001</v>
      </c>
      <c r="Q285" s="7">
        <v>1.79125</v>
      </c>
      <c r="R285" s="7">
        <v>-0.34349000000000002</v>
      </c>
      <c r="S285" s="7">
        <v>0.95794999999999997</v>
      </c>
      <c r="T285" s="7">
        <v>-0.73965999999999998</v>
      </c>
      <c r="U285" s="8">
        <v>-0.99502000000000002</v>
      </c>
      <c r="V285">
        <f>(G285-G$1)/G$2</f>
        <v>-0.37500661435319249</v>
      </c>
      <c r="W285">
        <f>((65.293683+0.320947*G285) - I285)/3.708847</f>
        <v>-0.34820045151498552</v>
      </c>
      <c r="X285">
        <f t="shared" si="22"/>
        <v>-0.32087294889382662</v>
      </c>
      <c r="Y285">
        <f t="shared" si="23"/>
        <v>-0.45826374342214737</v>
      </c>
      <c r="Z285" s="5">
        <v>0.3</v>
      </c>
      <c r="AA285" s="8">
        <v>4</v>
      </c>
      <c r="AB285" s="8"/>
      <c r="AC285" s="18">
        <f t="shared" si="24"/>
        <v>0.29131293413182213</v>
      </c>
      <c r="AD285" s="18">
        <f t="shared" si="25"/>
        <v>0.23538330768402593</v>
      </c>
      <c r="AE285" s="20">
        <f t="shared" si="26"/>
        <v>-5.5929626447796199E-2</v>
      </c>
      <c r="AF285" s="8"/>
      <c r="AH285" s="19" t="s">
        <v>1110</v>
      </c>
      <c r="AI285">
        <v>17.41</v>
      </c>
      <c r="AJ285">
        <v>55.45</v>
      </c>
    </row>
    <row r="286" spans="1:36">
      <c r="A286" s="2" t="s">
        <v>1165</v>
      </c>
      <c r="B286" s="1" t="s">
        <v>1166</v>
      </c>
      <c r="C286" s="1" t="s">
        <v>1167</v>
      </c>
      <c r="D286" s="3">
        <v>1</v>
      </c>
      <c r="E286" s="3">
        <v>2</v>
      </c>
      <c r="F286" s="3">
        <v>2</v>
      </c>
      <c r="G286" s="4">
        <v>30.2</v>
      </c>
      <c r="H286" s="3">
        <v>162</v>
      </c>
      <c r="I286" s="4">
        <v>73.8</v>
      </c>
      <c r="J286" s="3">
        <v>69</v>
      </c>
      <c r="K286" s="21">
        <f>SUMIF(AH$7:AH$3200,A286,AI$7:AI$3200)+SUMIF(AH$7:AH$3200,VALUE(A286),AI$7:AI$3200)</f>
        <v>29.96</v>
      </c>
      <c r="L286" s="8">
        <f>SUMIF(AH$7:AH$3200,A286,AJ$7:AJ$3200)+SUMIF(AH$7:AH$3200,VALUE(A286),AJ$7:AJ$3200)</f>
        <v>75.36</v>
      </c>
      <c r="M286" s="3">
        <v>15</v>
      </c>
      <c r="N286" s="5">
        <v>25.23</v>
      </c>
      <c r="O286" s="6">
        <v>7.8330000000000002</v>
      </c>
      <c r="P286" s="7">
        <v>-0.22011</v>
      </c>
      <c r="Q286" s="7">
        <v>0.31591000000000002</v>
      </c>
      <c r="R286" s="7">
        <v>0.32241999999999998</v>
      </c>
      <c r="S286" s="7">
        <v>-0.89039000000000001</v>
      </c>
      <c r="T286" s="7">
        <v>0.92867999999999995</v>
      </c>
      <c r="U286" s="8">
        <v>1.7953600000000001</v>
      </c>
      <c r="V286">
        <f>(G286-G$1)/G$2</f>
        <v>-0.22534853657241904</v>
      </c>
      <c r="W286">
        <f>((65.293683+0.320947*G286) - I286)/3.708847</f>
        <v>0.31985207262526494</v>
      </c>
      <c r="X286">
        <f t="shared" si="22"/>
        <v>-0.31281384088816971</v>
      </c>
      <c r="Y286">
        <f t="shared" si="23"/>
        <v>-0.12153234684526</v>
      </c>
      <c r="Z286" s="5">
        <v>2.25</v>
      </c>
      <c r="AA286" s="8">
        <v>4</v>
      </c>
      <c r="AB286" s="8"/>
      <c r="AC286" s="18">
        <f t="shared" si="24"/>
        <v>2.2440635360528458</v>
      </c>
      <c r="AD286" s="18">
        <f t="shared" si="25"/>
        <v>1.7152138122665703</v>
      </c>
      <c r="AE286" s="20">
        <f t="shared" si="26"/>
        <v>-0.52884972378627548</v>
      </c>
      <c r="AF286" s="8"/>
      <c r="AH286" s="19" t="s">
        <v>1111</v>
      </c>
      <c r="AI286">
        <v>26.31</v>
      </c>
      <c r="AJ286">
        <v>67.069999999999993</v>
      </c>
    </row>
    <row r="287" spans="1:36">
      <c r="A287" s="2" t="s">
        <v>1168</v>
      </c>
      <c r="B287" s="1" t="s">
        <v>1166</v>
      </c>
      <c r="C287" s="1" t="s">
        <v>1169</v>
      </c>
      <c r="D287" s="3">
        <v>1</v>
      </c>
      <c r="E287" s="3">
        <v>0</v>
      </c>
      <c r="F287" s="3">
        <v>1</v>
      </c>
      <c r="G287" s="4">
        <v>24.8</v>
      </c>
      <c r="H287" s="3">
        <v>166</v>
      </c>
      <c r="I287" s="4">
        <v>72.7</v>
      </c>
      <c r="J287" s="3">
        <v>62</v>
      </c>
      <c r="K287" s="21">
        <f>SUMIF(AH$7:AH$3200,A287,AI$7:AI$3200)+SUMIF(AH$7:AH$3200,VALUE(A287),AI$7:AI$3200)</f>
        <v>28.15</v>
      </c>
      <c r="L287" s="8">
        <f>SUMIF(AH$7:AH$3200,A287,AJ$7:AJ$3200)+SUMIF(AH$7:AH$3200,VALUE(A287),AJ$7:AJ$3200)</f>
        <v>74.61</v>
      </c>
      <c r="M287" s="3">
        <v>16</v>
      </c>
      <c r="N287" s="5">
        <v>2.0099999999999998</v>
      </c>
      <c r="O287" s="6">
        <v>5.3049999999999997</v>
      </c>
      <c r="P287" s="7">
        <v>-0.66683000000000003</v>
      </c>
      <c r="Q287" s="7">
        <v>0.43635000000000002</v>
      </c>
      <c r="R287" s="7">
        <v>0.15307999999999999</v>
      </c>
      <c r="S287" s="7">
        <v>-0.41119</v>
      </c>
      <c r="T287" s="7">
        <v>1.0803499999999999</v>
      </c>
      <c r="U287" s="8">
        <v>0.45701999999999998</v>
      </c>
      <c r="V287">
        <f>(G287-G$1)/G$2</f>
        <v>-0.67432276991473916</v>
      </c>
      <c r="W287">
        <f>((65.293683+0.320947*G287) - I287)/3.708847</f>
        <v>0.14914840110686481</v>
      </c>
      <c r="X287">
        <f t="shared" si="22"/>
        <v>-0.47489145744638184</v>
      </c>
      <c r="Y287">
        <f t="shared" si="23"/>
        <v>-7.5942455970816142E-2</v>
      </c>
      <c r="Z287" s="5">
        <v>1.05</v>
      </c>
      <c r="AA287" s="8">
        <v>4</v>
      </c>
      <c r="AB287" s="8"/>
      <c r="AC287" s="18">
        <f t="shared" si="24"/>
        <v>1.0373556311921255</v>
      </c>
      <c r="AD287" s="18">
        <f t="shared" si="25"/>
        <v>1.011696086582802</v>
      </c>
      <c r="AE287" s="20">
        <f t="shared" si="26"/>
        <v>-2.5659544609323515E-2</v>
      </c>
      <c r="AF287" s="8"/>
      <c r="AH287" s="19" t="s">
        <v>1113</v>
      </c>
      <c r="AI287">
        <v>25.73</v>
      </c>
      <c r="AJ287">
        <v>64.63</v>
      </c>
    </row>
    <row r="288" spans="1:36">
      <c r="A288" s="2" t="s">
        <v>1170</v>
      </c>
      <c r="B288" s="1" t="s">
        <v>1166</v>
      </c>
      <c r="C288" s="1" t="s">
        <v>1171</v>
      </c>
      <c r="D288" s="3">
        <v>1</v>
      </c>
      <c r="E288" s="3">
        <v>4</v>
      </c>
      <c r="F288" s="3">
        <v>5</v>
      </c>
      <c r="G288" s="4">
        <v>23.7</v>
      </c>
      <c r="H288" s="3">
        <v>144</v>
      </c>
      <c r="I288" s="4">
        <v>70.099999999999994</v>
      </c>
      <c r="J288" s="3">
        <v>62</v>
      </c>
      <c r="K288" s="21">
        <f>SUMIF(AH$7:AH$3200,A288,AI$7:AI$3200)+SUMIF(AH$7:AH$3200,VALUE(A288),AI$7:AI$3200)</f>
        <v>25.71</v>
      </c>
      <c r="L288" s="8">
        <f>SUMIF(AH$7:AH$3200,A288,AJ$7:AJ$3200)+SUMIF(AH$7:AH$3200,VALUE(A288),AJ$7:AJ$3200)</f>
        <v>72.099999999999994</v>
      </c>
      <c r="M288" s="3">
        <v>16</v>
      </c>
      <c r="N288" s="5">
        <v>2.61</v>
      </c>
      <c r="O288" s="6">
        <v>5.5640000000000001</v>
      </c>
      <c r="P288" s="7">
        <v>-0.75783</v>
      </c>
      <c r="Q288" s="7">
        <v>-0.22605</v>
      </c>
      <c r="R288" s="7">
        <v>0.75741999999999998</v>
      </c>
      <c r="S288" s="7">
        <v>-0.41119</v>
      </c>
      <c r="T288" s="7">
        <v>1.0803499999999999</v>
      </c>
      <c r="U288" s="8">
        <v>0.59396000000000004</v>
      </c>
      <c r="V288">
        <f>(G288-G$1)/G$2</f>
        <v>-0.76578048411410071</v>
      </c>
      <c r="W288">
        <f>((65.293683+0.320947*G288) - I288)/3.708847</f>
        <v>0.75498582173921147</v>
      </c>
      <c r="X288">
        <f t="shared" si="22"/>
        <v>-0.6933828300441921</v>
      </c>
      <c r="Y288">
        <f t="shared" si="23"/>
        <v>0.38967106758515635</v>
      </c>
      <c r="Z288" s="5">
        <v>1.04</v>
      </c>
      <c r="AA288" s="8">
        <v>4</v>
      </c>
      <c r="AB288" s="8"/>
      <c r="AC288" s="18">
        <f t="shared" si="24"/>
        <v>1.0262753376251106</v>
      </c>
      <c r="AD288" s="18">
        <f t="shared" si="25"/>
        <v>0.73335823754096419</v>
      </c>
      <c r="AE288" s="20">
        <f t="shared" si="26"/>
        <v>-0.2929171000841464</v>
      </c>
      <c r="AF288" s="8"/>
      <c r="AH288" s="19" t="s">
        <v>1115</v>
      </c>
      <c r="AI288">
        <v>32.94</v>
      </c>
      <c r="AJ288">
        <v>73.38</v>
      </c>
    </row>
    <row r="289" spans="1:36">
      <c r="A289" s="2" t="s">
        <v>1172</v>
      </c>
      <c r="B289" s="1" t="s">
        <v>1166</v>
      </c>
      <c r="C289" s="1" t="s">
        <v>1173</v>
      </c>
      <c r="D289" s="3">
        <v>1</v>
      </c>
      <c r="E289" s="3">
        <v>1</v>
      </c>
      <c r="F289" s="3">
        <v>1</v>
      </c>
      <c r="G289" s="4">
        <v>27.5</v>
      </c>
      <c r="H289" s="3">
        <v>166</v>
      </c>
      <c r="I289" s="4">
        <v>72.599999999999994</v>
      </c>
      <c r="J289" s="3">
        <v>62</v>
      </c>
      <c r="K289" s="21">
        <f>SUMIF(AH$7:AH$3200,A289,AI$7:AI$3200)+SUMIF(AH$7:AH$3200,VALUE(A289),AI$7:AI$3200)</f>
        <v>29.68</v>
      </c>
      <c r="L289" s="8">
        <f>SUMIF(AH$7:AH$3200,A289,AJ$7:AJ$3200)+SUMIF(AH$7:AH$3200,VALUE(A289),AJ$7:AJ$3200)</f>
        <v>74.510000000000005</v>
      </c>
      <c r="M289" s="3">
        <v>14</v>
      </c>
      <c r="N289" s="5">
        <v>15.89</v>
      </c>
      <c r="O289" s="6">
        <v>7.3710000000000004</v>
      </c>
      <c r="P289" s="7">
        <v>-0.44346999999999998</v>
      </c>
      <c r="Q289" s="7">
        <v>0.43635000000000002</v>
      </c>
      <c r="R289" s="7">
        <v>0.41252</v>
      </c>
      <c r="S289" s="7">
        <v>-0.41119</v>
      </c>
      <c r="T289" s="7">
        <v>0.77700999999999998</v>
      </c>
      <c r="U289" s="8">
        <v>1.5508299999999999</v>
      </c>
      <c r="V289">
        <f>(G289-G$1)/G$2</f>
        <v>-0.4498356532435791</v>
      </c>
      <c r="W289">
        <f>((65.293683+0.320947*G289) - I289)/3.708847</f>
        <v>0.4097568597464406</v>
      </c>
      <c r="X289">
        <f t="shared" si="22"/>
        <v>-0.33788662135021363</v>
      </c>
      <c r="Y289">
        <f t="shared" si="23"/>
        <v>8.3419445450294949E-2</v>
      </c>
      <c r="Z289" s="5">
        <v>2.3199999999999998</v>
      </c>
      <c r="AA289" s="8">
        <v>4</v>
      </c>
      <c r="AB289" s="8"/>
      <c r="AC289" s="18">
        <f t="shared" si="24"/>
        <v>2.3129212065028613</v>
      </c>
      <c r="AD289" s="18">
        <f t="shared" si="25"/>
        <v>2.0985328241000811</v>
      </c>
      <c r="AE289" s="20">
        <f t="shared" si="26"/>
        <v>-0.21438838240278013</v>
      </c>
      <c r="AF289" s="8"/>
      <c r="AH289" s="19" t="s">
        <v>1117</v>
      </c>
      <c r="AI289">
        <v>29.62</v>
      </c>
      <c r="AJ289">
        <v>74.39</v>
      </c>
    </row>
    <row r="290" spans="1:36">
      <c r="A290" s="2" t="s">
        <v>1174</v>
      </c>
      <c r="B290" s="1" t="s">
        <v>1166</v>
      </c>
      <c r="C290" s="1" t="s">
        <v>1175</v>
      </c>
      <c r="D290" s="3">
        <v>1</v>
      </c>
      <c r="E290" s="3">
        <v>2</v>
      </c>
      <c r="F290" s="3">
        <v>2</v>
      </c>
      <c r="G290" s="4">
        <v>28.9</v>
      </c>
      <c r="H290" s="3">
        <v>162</v>
      </c>
      <c r="I290" s="4">
        <v>72.3</v>
      </c>
      <c r="J290" s="3">
        <v>69</v>
      </c>
      <c r="K290" s="21">
        <f>SUMIF(AH$7:AH$3200,A290,AI$7:AI$3200)+SUMIF(AH$7:AH$3200,VALUE(A290),AI$7:AI$3200)</f>
        <v>29.3</v>
      </c>
      <c r="L290" s="8">
        <f>SUMIF(AH$7:AH$3200,A290,AJ$7:AJ$3200)+SUMIF(AH$7:AH$3200,VALUE(A290),AJ$7:AJ$3200)</f>
        <v>74.83</v>
      </c>
      <c r="M290" s="3">
        <v>15</v>
      </c>
      <c r="N290" s="5">
        <v>29.73</v>
      </c>
      <c r="O290" s="6">
        <v>7.9969999999999999</v>
      </c>
      <c r="P290" s="7">
        <v>-0.32765</v>
      </c>
      <c r="Q290" s="7">
        <v>0.31591000000000002</v>
      </c>
      <c r="R290" s="7">
        <v>0.61377000000000004</v>
      </c>
      <c r="S290" s="7">
        <v>-0.89039000000000001</v>
      </c>
      <c r="T290" s="7">
        <v>0.92867999999999995</v>
      </c>
      <c r="U290" s="8">
        <v>1.8822399999999999</v>
      </c>
      <c r="V290">
        <f>(G290-G$1)/G$2</f>
        <v>-0.33343492608075542</v>
      </c>
      <c r="W290">
        <f>((65.293683+0.320947*G290) - I290)/3.708847</f>
        <v>0.61179425843125934</v>
      </c>
      <c r="X290">
        <f t="shared" si="22"/>
        <v>-0.37191396626298734</v>
      </c>
      <c r="Y290">
        <f t="shared" si="23"/>
        <v>-3.57442353378268E-2</v>
      </c>
      <c r="Z290" s="5">
        <v>2.52</v>
      </c>
      <c r="AA290" s="8">
        <v>5</v>
      </c>
      <c r="AB290" s="8"/>
      <c r="AC290" s="18">
        <f t="shared" si="24"/>
        <v>2.5147993323505036</v>
      </c>
      <c r="AD290" s="18">
        <f t="shared" si="25"/>
        <v>1.8287817983991856</v>
      </c>
      <c r="AE290" s="20">
        <f t="shared" si="26"/>
        <v>-0.68601753395131793</v>
      </c>
      <c r="AF290" s="8"/>
      <c r="AH290" s="19" t="s">
        <v>1118</v>
      </c>
      <c r="AI290">
        <v>28.67</v>
      </c>
      <c r="AJ290">
        <v>75.23</v>
      </c>
    </row>
    <row r="291" spans="1:36">
      <c r="A291" s="2" t="s">
        <v>1176</v>
      </c>
      <c r="B291" s="1" t="s">
        <v>1166</v>
      </c>
      <c r="C291" s="1" t="s">
        <v>1177</v>
      </c>
      <c r="D291" s="3">
        <v>1</v>
      </c>
      <c r="E291" s="3">
        <v>2</v>
      </c>
      <c r="F291" s="3">
        <v>2</v>
      </c>
      <c r="G291" s="4">
        <v>28</v>
      </c>
      <c r="H291" s="3">
        <v>162</v>
      </c>
      <c r="I291" s="4">
        <v>70</v>
      </c>
      <c r="J291" s="3">
        <v>69</v>
      </c>
      <c r="K291" s="21">
        <f>SUMIF(AH$7:AH$3200,A291,AI$7:AI$3200)+SUMIF(AH$7:AH$3200,VALUE(A291),AI$7:AI$3200)</f>
        <v>30.43</v>
      </c>
      <c r="L291" s="8">
        <f>SUMIF(AH$7:AH$3200,A291,AJ$7:AJ$3200)+SUMIF(AH$7:AH$3200,VALUE(A291),AJ$7:AJ$3200)</f>
        <v>73.97</v>
      </c>
      <c r="M291" s="3">
        <v>14</v>
      </c>
      <c r="N291" s="5">
        <v>13.69</v>
      </c>
      <c r="O291" s="6">
        <v>7.2220000000000004</v>
      </c>
      <c r="P291" s="7">
        <v>-0.40211000000000002</v>
      </c>
      <c r="Q291" s="7">
        <v>0.31591000000000002</v>
      </c>
      <c r="R291" s="7">
        <v>1.1546700000000001</v>
      </c>
      <c r="S291" s="7">
        <v>-0.89039000000000001</v>
      </c>
      <c r="T291" s="7">
        <v>0.77700999999999998</v>
      </c>
      <c r="U291" s="8">
        <v>1.4717499999999999</v>
      </c>
      <c r="V291">
        <f>(G291-G$1)/G$2</f>
        <v>-0.40826396497114203</v>
      </c>
      <c r="W291">
        <f>((65.293683+0.320947*G291) - I291)/3.708847</f>
        <v>1.1540511107629934</v>
      </c>
      <c r="X291">
        <f t="shared" si="22"/>
        <v>-0.27072738796973911</v>
      </c>
      <c r="Y291">
        <f t="shared" si="23"/>
        <v>0.29391889447043862</v>
      </c>
      <c r="Z291" s="5">
        <v>2.4300000000000002</v>
      </c>
      <c r="AA291" s="8">
        <v>5</v>
      </c>
      <c r="AB291" s="8"/>
      <c r="AC291" s="18">
        <f t="shared" si="24"/>
        <v>2.420067145791851</v>
      </c>
      <c r="AD291" s="18">
        <f t="shared" si="25"/>
        <v>1.6974715065006993</v>
      </c>
      <c r="AE291" s="20">
        <f t="shared" si="26"/>
        <v>-0.72259563929115167</v>
      </c>
      <c r="AF291" s="8"/>
      <c r="AH291" s="19" t="s">
        <v>1119</v>
      </c>
      <c r="AI291">
        <v>27.04</v>
      </c>
      <c r="AJ291">
        <v>72.13</v>
      </c>
    </row>
    <row r="292" spans="1:36">
      <c r="A292" s="2" t="s">
        <v>1178</v>
      </c>
      <c r="B292" s="1" t="s">
        <v>1166</v>
      </c>
      <c r="C292" s="1" t="s">
        <v>1179</v>
      </c>
      <c r="D292" s="3">
        <v>1</v>
      </c>
      <c r="E292" s="3">
        <v>1</v>
      </c>
      <c r="F292" s="3">
        <v>1</v>
      </c>
      <c r="G292" s="4">
        <v>25.3</v>
      </c>
      <c r="H292" s="3">
        <v>166</v>
      </c>
      <c r="I292" s="4">
        <v>69.900000000000006</v>
      </c>
      <c r="J292" s="3">
        <v>62</v>
      </c>
      <c r="K292" s="21">
        <f>SUMIF(AH$7:AH$3200,A292,AI$7:AI$3200)+SUMIF(AH$7:AH$3200,VALUE(A292),AI$7:AI$3200)</f>
        <v>27.83</v>
      </c>
      <c r="L292" s="8">
        <f>SUMIF(AH$7:AH$3200,A292,AJ$7:AJ$3200)+SUMIF(AH$7:AH$3200,VALUE(A292),AJ$7:AJ$3200)</f>
        <v>73</v>
      </c>
      <c r="M292" s="3">
        <v>14</v>
      </c>
      <c r="N292" s="5">
        <v>1.67</v>
      </c>
      <c r="O292" s="6">
        <v>5.1159999999999997</v>
      </c>
      <c r="P292" s="7">
        <v>-0.62546000000000002</v>
      </c>
      <c r="Q292" s="7">
        <v>0.43635000000000002</v>
      </c>
      <c r="R292" s="7">
        <v>0.94901000000000002</v>
      </c>
      <c r="S292" s="7">
        <v>-0.41119</v>
      </c>
      <c r="T292" s="7">
        <v>0.77700999999999998</v>
      </c>
      <c r="U292" s="8">
        <v>0.35704000000000002</v>
      </c>
      <c r="V292">
        <f>(G292-G$1)/G$2</f>
        <v>-0.63275108164230209</v>
      </c>
      <c r="W292">
        <f>((65.293683+0.320947*G292) - I292)/3.708847</f>
        <v>0.94736776685584456</v>
      </c>
      <c r="X292">
        <f t="shared" si="22"/>
        <v>-0.50354606368871768</v>
      </c>
      <c r="Y292">
        <f t="shared" si="23"/>
        <v>0.33046335154833761</v>
      </c>
      <c r="Z292" s="5">
        <v>1.48</v>
      </c>
      <c r="AA292" s="8">
        <v>4</v>
      </c>
      <c r="AB292" s="8"/>
      <c r="AC292" s="18">
        <f t="shared" si="24"/>
        <v>1.4738266852135424</v>
      </c>
      <c r="AD292" s="18">
        <f t="shared" si="25"/>
        <v>0.98612728785961989</v>
      </c>
      <c r="AE292" s="20">
        <f t="shared" si="26"/>
        <v>-0.48769939735392254</v>
      </c>
      <c r="AF292" s="8"/>
      <c r="AH292" s="19" t="s">
        <v>1121</v>
      </c>
      <c r="AI292">
        <v>20.49</v>
      </c>
      <c r="AJ292">
        <v>56.87</v>
      </c>
    </row>
    <row r="293" spans="1:36">
      <c r="A293" s="2" t="s">
        <v>1180</v>
      </c>
      <c r="B293" s="1" t="s">
        <v>1166</v>
      </c>
      <c r="C293" s="1" t="s">
        <v>1181</v>
      </c>
      <c r="D293" s="3">
        <v>1</v>
      </c>
      <c r="E293" s="3">
        <v>4</v>
      </c>
      <c r="F293" s="3">
        <v>5</v>
      </c>
      <c r="G293" s="4">
        <v>24.7</v>
      </c>
      <c r="H293" s="3">
        <v>166</v>
      </c>
      <c r="I293" s="4">
        <v>70.3</v>
      </c>
      <c r="J293" s="3">
        <v>62</v>
      </c>
      <c r="K293" s="21">
        <f>SUMIF(AH$7:AH$3200,A293,AI$7:AI$3200)+SUMIF(AH$7:AH$3200,VALUE(A293),AI$7:AI$3200)</f>
        <v>28.3</v>
      </c>
      <c r="L293" s="8">
        <f>SUMIF(AH$7:AH$3200,A293,AJ$7:AJ$3200)+SUMIF(AH$7:AH$3200,VALUE(A293),AJ$7:AJ$3200)</f>
        <v>72.959999999999994</v>
      </c>
      <c r="M293" s="3">
        <v>14</v>
      </c>
      <c r="N293" s="5">
        <v>1.67</v>
      </c>
      <c r="O293" s="6">
        <v>5.1180000000000003</v>
      </c>
      <c r="P293" s="7">
        <v>-0.67510000000000003</v>
      </c>
      <c r="Q293" s="7">
        <v>0.43635000000000002</v>
      </c>
      <c r="R293" s="7">
        <v>0.78978000000000004</v>
      </c>
      <c r="S293" s="7">
        <v>-0.41119</v>
      </c>
      <c r="T293" s="7">
        <v>0.77700999999999998</v>
      </c>
      <c r="U293" s="8">
        <v>0.35818</v>
      </c>
      <c r="V293">
        <f>(G293-G$1)/G$2</f>
        <v>-0.68263710756922669</v>
      </c>
      <c r="W293">
        <f>((65.293683+0.320947*G293) - I293)/3.708847</f>
        <v>0.78759622599691925</v>
      </c>
      <c r="X293">
        <f t="shared" si="22"/>
        <v>-0.46145961077028669</v>
      </c>
      <c r="Y293">
        <f t="shared" si="23"/>
        <v>0.38192006842018766</v>
      </c>
      <c r="Z293" s="5">
        <v>1.28</v>
      </c>
      <c r="AA293" s="8">
        <v>4</v>
      </c>
      <c r="AB293" s="8"/>
      <c r="AC293" s="18">
        <f t="shared" si="24"/>
        <v>1.2653091184276926</v>
      </c>
      <c r="AD293" s="18">
        <f t="shared" si="25"/>
        <v>1.0808104576499009</v>
      </c>
      <c r="AE293" s="20">
        <f t="shared" si="26"/>
        <v>-0.18449866077779165</v>
      </c>
      <c r="AF293" s="8"/>
      <c r="AH293" s="19" t="s">
        <v>1123</v>
      </c>
      <c r="AI293">
        <v>22.13</v>
      </c>
      <c r="AJ293">
        <v>70.02</v>
      </c>
    </row>
    <row r="294" spans="1:36">
      <c r="A294" s="10" t="s">
        <v>1182</v>
      </c>
      <c r="B294" s="1" t="s">
        <v>1183</v>
      </c>
      <c r="C294" s="1" t="s">
        <v>1184</v>
      </c>
      <c r="D294" s="3">
        <v>5</v>
      </c>
      <c r="E294" s="3">
        <v>3</v>
      </c>
      <c r="F294" s="3">
        <v>2</v>
      </c>
      <c r="G294" s="4">
        <v>35.1</v>
      </c>
      <c r="H294" s="3">
        <v>158</v>
      </c>
      <c r="I294" s="4">
        <v>77</v>
      </c>
      <c r="J294" s="3">
        <v>70</v>
      </c>
      <c r="K294" s="21">
        <f>SUMIF(AH$7:AH$3200,A294,AI$7:AI$3200)+SUMIF(AH$7:AH$3200,VALUE(A294),AI$7:AI$3200)</f>
        <v>35.1</v>
      </c>
      <c r="L294" s="8">
        <f>SUMIF(AH$7:AH$3200,A294,AJ$7:AJ$3200)+SUMIF(AH$7:AH$3200,VALUE(A294),AJ$7:AJ$3200)</f>
        <v>78.83</v>
      </c>
      <c r="M294" s="3">
        <v>1</v>
      </c>
      <c r="N294" s="5">
        <v>26.18</v>
      </c>
      <c r="O294" s="6">
        <v>7.87</v>
      </c>
      <c r="P294" s="7">
        <v>0.18525</v>
      </c>
      <c r="Q294" s="7">
        <v>0.19547</v>
      </c>
      <c r="R294" s="7">
        <v>-0.11595999999999999</v>
      </c>
      <c r="S294" s="7">
        <v>-0.95884000000000003</v>
      </c>
      <c r="T294" s="7">
        <v>-1.1946600000000001</v>
      </c>
      <c r="U294" s="8">
        <v>1.81498</v>
      </c>
      <c r="V294">
        <f>(G294-G$1)/G$2</f>
        <v>0.18205400849746425</v>
      </c>
      <c r="W294">
        <f>((65.293683+0.320947*G294) - I294)/3.708847</f>
        <v>-0.11892572004183603</v>
      </c>
      <c r="X294">
        <f t="shared" si="22"/>
        <v>0.14745077187934921</v>
      </c>
      <c r="Y294">
        <f t="shared" si="23"/>
        <v>-0.61234051984349902</v>
      </c>
      <c r="Z294" s="5">
        <v>-7.0000000000000007E-2</v>
      </c>
      <c r="AA294" s="8">
        <v>3</v>
      </c>
      <c r="AB294" s="8"/>
      <c r="AC294" s="18">
        <f t="shared" si="24"/>
        <v>-7.9921711544371776E-2</v>
      </c>
      <c r="AD294" s="18">
        <f t="shared" si="25"/>
        <v>-0.60793974796414951</v>
      </c>
      <c r="AE294" s="20">
        <f t="shared" si="26"/>
        <v>-0.52801803641977774</v>
      </c>
      <c r="AF294" s="8"/>
      <c r="AH294" s="19" t="s">
        <v>1125</v>
      </c>
      <c r="AI294">
        <v>28.91</v>
      </c>
      <c r="AJ294">
        <v>72.25</v>
      </c>
    </row>
    <row r="295" spans="1:36">
      <c r="A295" s="2" t="s">
        <v>1185</v>
      </c>
      <c r="B295" s="1" t="s">
        <v>1183</v>
      </c>
      <c r="C295" s="1" t="s">
        <v>1186</v>
      </c>
      <c r="D295" s="3">
        <v>5</v>
      </c>
      <c r="E295" s="3">
        <v>2</v>
      </c>
      <c r="F295" s="3">
        <v>2</v>
      </c>
      <c r="G295" s="4">
        <v>32</v>
      </c>
      <c r="H295" s="3">
        <v>152</v>
      </c>
      <c r="I295" s="4">
        <v>75.8</v>
      </c>
      <c r="J295" s="3">
        <v>67</v>
      </c>
      <c r="K295" s="21">
        <f>SUMIF(AH$7:AH$3200,A295,AI$7:AI$3200)+SUMIF(AH$7:AH$3200,VALUE(A295),AI$7:AI$3200)</f>
        <v>33.69</v>
      </c>
      <c r="L295" s="8">
        <f>SUMIF(AH$7:AH$3200,A295,AJ$7:AJ$3200)+SUMIF(AH$7:AH$3200,VALUE(A295),AJ$7:AJ$3200)</f>
        <v>78.430000000000007</v>
      </c>
      <c r="M295" s="3">
        <v>5</v>
      </c>
      <c r="N295" s="5">
        <v>13.62</v>
      </c>
      <c r="O295" s="6">
        <v>7.2169999999999996</v>
      </c>
      <c r="P295" s="7">
        <v>-7.1199999999999999E-2</v>
      </c>
      <c r="Q295" s="7">
        <v>1.482E-2</v>
      </c>
      <c r="R295" s="7">
        <v>-6.0310000000000002E-2</v>
      </c>
      <c r="S295" s="7">
        <v>-0.75346999999999997</v>
      </c>
      <c r="T295" s="7">
        <v>-0.58799999999999997</v>
      </c>
      <c r="U295" s="8">
        <v>1.46916</v>
      </c>
      <c r="V295">
        <f>(G295-G$1)/G$2</f>
        <v>-7.5690458791645598E-2</v>
      </c>
      <c r="W295">
        <f>((65.293683+0.320947*G295) - I295)/3.708847</f>
        <v>-6.3635140516715788E-2</v>
      </c>
      <c r="X295">
        <f t="shared" si="22"/>
        <v>2.119141312405674E-2</v>
      </c>
      <c r="Y295">
        <f t="shared" si="23"/>
        <v>-0.62650537215474478</v>
      </c>
      <c r="Z295" s="5">
        <v>0.01</v>
      </c>
      <c r="AA295" s="8">
        <v>3</v>
      </c>
      <c r="AB295" s="8"/>
      <c r="AC295" s="18">
        <f t="shared" si="24"/>
        <v>3.1844006916386114E-3</v>
      </c>
      <c r="AD295" s="18">
        <f t="shared" si="25"/>
        <v>-0.46280395903068827</v>
      </c>
      <c r="AE295" s="20">
        <f t="shared" si="26"/>
        <v>-0.46598835972232688</v>
      </c>
      <c r="AF295" s="8"/>
      <c r="AH295" s="19" t="s">
        <v>1127</v>
      </c>
      <c r="AI295">
        <v>27.47</v>
      </c>
      <c r="AJ295">
        <v>71.650000000000006</v>
      </c>
    </row>
    <row r="296" spans="1:36">
      <c r="A296" s="2" t="s">
        <v>1187</v>
      </c>
      <c r="B296" s="1" t="s">
        <v>1183</v>
      </c>
      <c r="C296" s="1" t="s">
        <v>1188</v>
      </c>
      <c r="D296" s="3">
        <v>5</v>
      </c>
      <c r="E296" s="3">
        <v>6</v>
      </c>
      <c r="F296" s="3">
        <v>6</v>
      </c>
      <c r="G296" s="4">
        <v>35</v>
      </c>
      <c r="H296" s="3">
        <v>158</v>
      </c>
      <c r="I296" s="4">
        <v>76.099999999999994</v>
      </c>
      <c r="J296" s="3">
        <v>70</v>
      </c>
      <c r="K296" s="21">
        <f>SUMIF(AH$7:AH$3200,A296,AI$7:AI$3200)+SUMIF(AH$7:AH$3200,VALUE(A296),AI$7:AI$3200)</f>
        <v>36.619999999999997</v>
      </c>
      <c r="L296" s="8">
        <f>SUMIF(AH$7:AH$3200,A296,AJ$7:AJ$3200)+SUMIF(AH$7:AH$3200,VALUE(A296),AJ$7:AJ$3200)</f>
        <v>79.02</v>
      </c>
      <c r="M296" s="3">
        <v>1</v>
      </c>
      <c r="N296" s="5">
        <v>21.58</v>
      </c>
      <c r="O296" s="6">
        <v>7.6769999999999996</v>
      </c>
      <c r="P296" s="7">
        <v>0.17696999999999999</v>
      </c>
      <c r="Q296" s="7">
        <v>0.19547</v>
      </c>
      <c r="R296" s="7">
        <v>0.11742</v>
      </c>
      <c r="S296" s="7">
        <v>-0.95884000000000003</v>
      </c>
      <c r="T296" s="7">
        <v>-1.1946600000000001</v>
      </c>
      <c r="U296" s="8">
        <v>1.71272</v>
      </c>
      <c r="V296">
        <f>(G296-G$1)/G$2</f>
        <v>0.17373967084297673</v>
      </c>
      <c r="W296">
        <f>((65.293683+0.320947*G296) - I296)/3.708847</f>
        <v>0.1150837443550517</v>
      </c>
      <c r="X296">
        <f t="shared" si="22"/>
        <v>0.28356015153044395</v>
      </c>
      <c r="Y296">
        <f t="shared" si="23"/>
        <v>-0.53203538997429589</v>
      </c>
      <c r="Z296" s="5">
        <v>0.05</v>
      </c>
      <c r="AA296" s="8">
        <v>3</v>
      </c>
      <c r="AB296" s="8"/>
      <c r="AC296" s="18">
        <f t="shared" si="24"/>
        <v>4.3513415198028316E-2</v>
      </c>
      <c r="AD296" s="18">
        <f t="shared" si="25"/>
        <v>-0.49378523844385214</v>
      </c>
      <c r="AE296" s="20">
        <f t="shared" si="26"/>
        <v>-0.53729865364188045</v>
      </c>
      <c r="AF296" s="8"/>
      <c r="AH296" s="19" t="s">
        <v>1129</v>
      </c>
      <c r="AI296">
        <v>28.27</v>
      </c>
      <c r="AJ296">
        <v>75.010000000000005</v>
      </c>
    </row>
    <row r="297" spans="1:36">
      <c r="A297" s="2" t="s">
        <v>1189</v>
      </c>
      <c r="B297" s="1" t="s">
        <v>1190</v>
      </c>
      <c r="C297" s="1" t="s">
        <v>1191</v>
      </c>
      <c r="D297" s="3">
        <v>5</v>
      </c>
      <c r="E297" s="3">
        <v>0</v>
      </c>
      <c r="F297" s="3">
        <v>1</v>
      </c>
      <c r="G297" s="4">
        <v>35.6</v>
      </c>
      <c r="H297" s="3">
        <v>149</v>
      </c>
      <c r="I297" s="4">
        <v>78.7</v>
      </c>
      <c r="J297" s="3">
        <v>70</v>
      </c>
      <c r="K297" s="21"/>
      <c r="L297" s="8"/>
      <c r="M297" s="3">
        <v>4</v>
      </c>
      <c r="N297" s="5">
        <v>10.17</v>
      </c>
      <c r="O297" s="6">
        <v>6.9240000000000004</v>
      </c>
      <c r="P297" s="7">
        <v>0.22661000000000001</v>
      </c>
      <c r="Q297" s="7">
        <v>-7.5509999999999994E-2</v>
      </c>
      <c r="R297" s="7">
        <v>-0.52998999999999996</v>
      </c>
      <c r="S297" s="7">
        <v>-0.95884000000000003</v>
      </c>
      <c r="T297" s="7">
        <v>-0.73965999999999998</v>
      </c>
      <c r="U297" s="8">
        <v>1.3142799999999999</v>
      </c>
      <c r="V297">
        <f>(G297-G$1)/G$2</f>
        <v>0.22362569676990132</v>
      </c>
      <c r="W297">
        <f>((65.293683+0.320947*G297) - I297)/3.708847</f>
        <v>-0.5340214357723565</v>
      </c>
      <c r="X297">
        <f t="shared" si="22"/>
        <v>-2.9956013503268597</v>
      </c>
      <c r="Y297">
        <f t="shared" si="23"/>
        <v>17.604846735387035</v>
      </c>
      <c r="Z297" s="5">
        <v>-0.76</v>
      </c>
      <c r="AA297" s="8">
        <v>3</v>
      </c>
      <c r="AB297" s="8"/>
      <c r="AC297" s="18">
        <f t="shared" si="24"/>
        <v>-0.77012573900245518</v>
      </c>
      <c r="AD297" s="18">
        <f t="shared" si="25"/>
        <v>14.149515385060175</v>
      </c>
      <c r="AE297" s="20">
        <f t="shared" si="26"/>
        <v>14.919641124062631</v>
      </c>
      <c r="AF297" s="8"/>
      <c r="AH297" s="19" t="s">
        <v>1130</v>
      </c>
      <c r="AI297">
        <v>32.64</v>
      </c>
      <c r="AJ297">
        <v>77.69</v>
      </c>
    </row>
    <row r="298" spans="1:36">
      <c r="A298" s="2" t="s">
        <v>1192</v>
      </c>
      <c r="B298" s="1" t="s">
        <v>1193</v>
      </c>
      <c r="C298" s="1" t="s">
        <v>1194</v>
      </c>
      <c r="D298" s="3">
        <v>5</v>
      </c>
      <c r="E298" s="3">
        <v>3</v>
      </c>
      <c r="F298" s="3">
        <v>2</v>
      </c>
      <c r="G298" s="4">
        <v>57</v>
      </c>
      <c r="H298" s="3">
        <v>184</v>
      </c>
      <c r="I298" s="4">
        <v>81.099999999999994</v>
      </c>
      <c r="J298" s="3">
        <v>75</v>
      </c>
      <c r="K298" s="21">
        <f>SUMIF(AH$7:AH$3200,A298,AI$7:AI$3200)+SUMIF(AH$7:AH$3200,VALUE(A298),AI$7:AI$3200)</f>
        <v>55.13</v>
      </c>
      <c r="L298" s="8">
        <f>SUMIF(AH$7:AH$3200,A298,AJ$7:AJ$3200)+SUMIF(AH$7:AH$3200,VALUE(A298),AJ$7:AJ$3200)</f>
        <v>82.23</v>
      </c>
      <c r="M298" s="3">
        <v>1</v>
      </c>
      <c r="N298" s="5">
        <v>9.7899999999999991</v>
      </c>
      <c r="O298" s="6">
        <v>6.8869999999999996</v>
      </c>
      <c r="P298" s="7">
        <v>1.9969399999999999</v>
      </c>
      <c r="Q298" s="7">
        <v>0.97831000000000001</v>
      </c>
      <c r="R298" s="7">
        <v>0.66790000000000005</v>
      </c>
      <c r="S298" s="7">
        <v>-1.3011299999999999</v>
      </c>
      <c r="T298" s="7">
        <v>-1.1946600000000001</v>
      </c>
      <c r="U298" s="8">
        <v>1.2942800000000001</v>
      </c>
      <c r="V298">
        <f>(G298-G$1)/G$2</f>
        <v>2.0028939548302072</v>
      </c>
      <c r="W298">
        <f>((65.293683+0.320947*G298) - I298)/3.708847</f>
        <v>0.67073729382743486</v>
      </c>
      <c r="X298">
        <f t="shared" si="22"/>
        <v>1.9410500313605561</v>
      </c>
      <c r="Y298">
        <f t="shared" si="23"/>
        <v>0.20423897507770034</v>
      </c>
      <c r="Z298" s="5">
        <v>2.44</v>
      </c>
      <c r="AA298" s="8">
        <v>5</v>
      </c>
      <c r="AB298" s="8"/>
      <c r="AC298" s="18">
        <f t="shared" si="24"/>
        <v>2.4504312486576421</v>
      </c>
      <c r="AD298" s="18">
        <f t="shared" si="25"/>
        <v>1.9220890064382568</v>
      </c>
      <c r="AE298" s="20">
        <f t="shared" si="26"/>
        <v>-0.52834224221938531</v>
      </c>
      <c r="AF298" s="8"/>
      <c r="AH298" s="19" t="s">
        <v>1132</v>
      </c>
      <c r="AI298">
        <v>23.69</v>
      </c>
      <c r="AJ298">
        <v>64.099999999999994</v>
      </c>
    </row>
    <row r="299" spans="1:36">
      <c r="A299" s="2" t="s">
        <v>1195</v>
      </c>
      <c r="B299" s="1" t="s">
        <v>1193</v>
      </c>
      <c r="C299" s="1" t="s">
        <v>1196</v>
      </c>
      <c r="D299" s="3">
        <v>5</v>
      </c>
      <c r="E299" s="3">
        <v>6</v>
      </c>
      <c r="F299" s="3">
        <v>6</v>
      </c>
      <c r="G299" s="4">
        <v>54.2</v>
      </c>
      <c r="H299" s="3">
        <v>184</v>
      </c>
      <c r="I299" s="4">
        <v>80.599999999999994</v>
      </c>
      <c r="J299" s="3">
        <v>75</v>
      </c>
      <c r="K299" s="21">
        <f>SUMIF(AH$7:AH$3200,A299,AI$7:AI$3200)+SUMIF(AH$7:AH$3200,VALUE(A299),AI$7:AI$3200)</f>
        <v>53.39</v>
      </c>
      <c r="L299" s="8">
        <f>SUMIF(AH$7:AH$3200,A299,AJ$7:AJ$3200)+SUMIF(AH$7:AH$3200,VALUE(A299),AJ$7:AJ$3200)</f>
        <v>82.09</v>
      </c>
      <c r="M299" s="3">
        <v>1</v>
      </c>
      <c r="N299" s="5">
        <v>0.62</v>
      </c>
      <c r="O299" s="6">
        <v>4.1319999999999997</v>
      </c>
      <c r="P299" s="7">
        <v>1.7653099999999999</v>
      </c>
      <c r="Q299" s="7">
        <v>0.97831000000000001</v>
      </c>
      <c r="R299" s="7">
        <v>0.56118000000000001</v>
      </c>
      <c r="S299" s="7">
        <v>-1.3011299999999999</v>
      </c>
      <c r="T299" s="7">
        <v>-1.1946600000000001</v>
      </c>
      <c r="U299" s="8">
        <v>-0.16367000000000001</v>
      </c>
      <c r="V299">
        <f>(G299-G$1)/G$2</f>
        <v>1.7700925005045598</v>
      </c>
      <c r="W299">
        <f>((65.293683+0.320947*G299) - I299)/3.708847</f>
        <v>0.56325062748611809</v>
      </c>
      <c r="X299">
        <f t="shared" si="22"/>
        <v>1.785240609917855</v>
      </c>
      <c r="Y299">
        <f t="shared" si="23"/>
        <v>9.1414752347561259E-2</v>
      </c>
      <c r="Z299" s="5">
        <v>0.65</v>
      </c>
      <c r="AA299" s="8">
        <v>4</v>
      </c>
      <c r="AB299" s="8"/>
      <c r="AC299" s="18">
        <f t="shared" si="24"/>
        <v>0.65219312799067763</v>
      </c>
      <c r="AD299" s="18">
        <f t="shared" si="25"/>
        <v>0.19550536226541634</v>
      </c>
      <c r="AE299" s="20">
        <f t="shared" si="26"/>
        <v>-0.45668776572526126</v>
      </c>
      <c r="AF299" s="8"/>
      <c r="AH299" s="19" t="s">
        <v>1134</v>
      </c>
      <c r="AI299">
        <v>20.57</v>
      </c>
      <c r="AJ299">
        <v>59.53</v>
      </c>
    </row>
    <row r="300" spans="1:36">
      <c r="A300" s="2" t="s">
        <v>1197</v>
      </c>
      <c r="B300" s="1" t="s">
        <v>1193</v>
      </c>
      <c r="C300" s="1" t="s">
        <v>1198</v>
      </c>
      <c r="D300" s="3">
        <v>5</v>
      </c>
      <c r="E300" s="3">
        <v>3</v>
      </c>
      <c r="F300" s="3">
        <v>2</v>
      </c>
      <c r="G300" s="4">
        <v>53.8</v>
      </c>
      <c r="H300" s="3">
        <v>180</v>
      </c>
      <c r="I300" s="4">
        <v>81.900000000000006</v>
      </c>
      <c r="J300" s="3">
        <v>74</v>
      </c>
      <c r="K300" s="21">
        <f>SUMIF(AH$7:AH$3200,A300,AI$7:AI$3200)+SUMIF(AH$7:AH$3200,VALUE(A300),AI$7:AI$3200)</f>
        <v>53.03</v>
      </c>
      <c r="L300" s="8">
        <f>SUMIF(AH$7:AH$3200,A300,AJ$7:AJ$3200)+SUMIF(AH$7:AH$3200,VALUE(A300),AJ$7:AJ$3200)</f>
        <v>82.6</v>
      </c>
      <c r="M300" s="3">
        <v>1</v>
      </c>
      <c r="N300" s="5">
        <v>26.09</v>
      </c>
      <c r="O300" s="6">
        <v>7.867</v>
      </c>
      <c r="P300" s="7">
        <v>1.7322200000000001</v>
      </c>
      <c r="Q300" s="7">
        <v>0.85787000000000002</v>
      </c>
      <c r="R300" s="7">
        <v>0.17718</v>
      </c>
      <c r="S300" s="7">
        <v>-1.2326699999999999</v>
      </c>
      <c r="T300" s="7">
        <v>-1.1946600000000001</v>
      </c>
      <c r="U300" s="8">
        <v>1.8131600000000001</v>
      </c>
      <c r="V300">
        <f>(G300-G$1)/G$2</f>
        <v>1.7368351498866097</v>
      </c>
      <c r="W300">
        <f>((65.293683+0.320947*G300) - I300)/3.708847</f>
        <v>0.17812317412931508</v>
      </c>
      <c r="X300">
        <f t="shared" si="22"/>
        <v>1.7530041778952272</v>
      </c>
      <c r="Y300">
        <f t="shared" si="23"/>
        <v>-7.7247077056561295E-2</v>
      </c>
      <c r="Z300" s="5">
        <v>2.15</v>
      </c>
      <c r="AA300" s="8">
        <v>4</v>
      </c>
      <c r="AB300" s="8"/>
      <c r="AC300" s="18">
        <f t="shared" si="24"/>
        <v>2.1586583240159252</v>
      </c>
      <c r="AD300" s="18">
        <f t="shared" si="25"/>
        <v>1.9194571008386661</v>
      </c>
      <c r="AE300" s="20">
        <f t="shared" si="26"/>
        <v>-0.23920122317725911</v>
      </c>
      <c r="AF300" s="8"/>
      <c r="AH300" s="19" t="s">
        <v>1136</v>
      </c>
      <c r="AI300">
        <v>28.33</v>
      </c>
      <c r="AJ300">
        <v>75.849999999999994</v>
      </c>
    </row>
    <row r="301" spans="1:36">
      <c r="A301" s="2" t="s">
        <v>1199</v>
      </c>
      <c r="B301" s="1" t="s">
        <v>1193</v>
      </c>
      <c r="C301" s="1" t="s">
        <v>1200</v>
      </c>
      <c r="D301" s="3">
        <v>5</v>
      </c>
      <c r="E301" s="3">
        <v>6</v>
      </c>
      <c r="F301" s="3">
        <v>6</v>
      </c>
      <c r="G301" s="4">
        <v>54.2</v>
      </c>
      <c r="H301" s="3">
        <v>184</v>
      </c>
      <c r="I301" s="4">
        <v>80.599999999999994</v>
      </c>
      <c r="J301" s="3">
        <v>75</v>
      </c>
      <c r="K301" s="21">
        <f>SUMIF(AH$7:AH$3200,A301,AI$7:AI$3200)+SUMIF(AH$7:AH$3200,VALUE(A301),AI$7:AI$3200)</f>
        <v>54.61</v>
      </c>
      <c r="L301" s="8">
        <f>SUMIF(AH$7:AH$3200,A301,AJ$7:AJ$3200)+SUMIF(AH$7:AH$3200,VALUE(A301),AJ$7:AJ$3200)</f>
        <v>82.02</v>
      </c>
      <c r="M301" s="3">
        <v>1</v>
      </c>
      <c r="N301" s="5">
        <v>2.2999999999999998</v>
      </c>
      <c r="O301" s="6">
        <v>5.4390000000000001</v>
      </c>
      <c r="P301" s="7">
        <v>1.7653099999999999</v>
      </c>
      <c r="Q301" s="7">
        <v>0.97831000000000001</v>
      </c>
      <c r="R301" s="7">
        <v>0.56118000000000001</v>
      </c>
      <c r="S301" s="7">
        <v>-1.3011299999999999</v>
      </c>
      <c r="T301" s="7">
        <v>-1.1946600000000001</v>
      </c>
      <c r="U301" s="8">
        <v>0.52822999999999998</v>
      </c>
      <c r="V301">
        <f>(G301-G$1)/G$2</f>
        <v>1.7700925005045598</v>
      </c>
      <c r="W301">
        <f>((65.293683+0.320947*G301) - I301)/3.708847</f>
        <v>0.56325062748611809</v>
      </c>
      <c r="X301">
        <f t="shared" si="22"/>
        <v>1.8944862962167601</v>
      </c>
      <c r="Y301">
        <f t="shared" si="23"/>
        <v>0.21586187567187307</v>
      </c>
      <c r="Z301" s="5">
        <v>1.34</v>
      </c>
      <c r="AA301" s="8">
        <v>4</v>
      </c>
      <c r="AB301" s="8"/>
      <c r="AC301" s="18">
        <f t="shared" si="24"/>
        <v>1.3440931279906776</v>
      </c>
      <c r="AD301" s="18">
        <f t="shared" si="25"/>
        <v>1.1210981718886333</v>
      </c>
      <c r="AE301" s="20">
        <f t="shared" si="26"/>
        <v>-0.22299495610204434</v>
      </c>
      <c r="AF301" s="8"/>
      <c r="AH301" s="19" t="s">
        <v>1137</v>
      </c>
      <c r="AI301">
        <v>20.29</v>
      </c>
      <c r="AJ301">
        <v>59.61</v>
      </c>
    </row>
    <row r="302" spans="1:36">
      <c r="A302" s="2" t="s">
        <v>1201</v>
      </c>
      <c r="B302" s="1" t="s">
        <v>1193</v>
      </c>
      <c r="C302" s="1" t="s">
        <v>1202</v>
      </c>
      <c r="D302" s="3">
        <v>5</v>
      </c>
      <c r="E302" s="3">
        <v>2</v>
      </c>
      <c r="F302" s="3">
        <v>2</v>
      </c>
      <c r="G302" s="4">
        <v>61.2</v>
      </c>
      <c r="H302" s="3">
        <v>203</v>
      </c>
      <c r="I302" s="4">
        <v>81.8</v>
      </c>
      <c r="J302" s="3">
        <v>79</v>
      </c>
      <c r="K302" s="21">
        <f>SUMIF(AH$7:AH$3200,A302,AI$7:AI$3200)+SUMIF(AH$7:AH$3200,VALUE(A302),AI$7:AI$3200)</f>
        <v>61.29</v>
      </c>
      <c r="L302" s="8">
        <f>SUMIF(AH$7:AH$3200,A302,AJ$7:AJ$3200)+SUMIF(AH$7:AH$3200,VALUE(A302),AJ$7:AJ$3200)</f>
        <v>82.77</v>
      </c>
      <c r="M302" s="3">
        <v>1</v>
      </c>
      <c r="N302" s="5">
        <v>34.6</v>
      </c>
      <c r="O302" s="6">
        <v>8.1489999999999991</v>
      </c>
      <c r="P302" s="7">
        <v>2.3443800000000001</v>
      </c>
      <c r="Q302" s="7">
        <v>1.5503800000000001</v>
      </c>
      <c r="R302" s="7">
        <v>0.84143999999999997</v>
      </c>
      <c r="S302" s="7">
        <v>-1.5749599999999999</v>
      </c>
      <c r="T302" s="7">
        <v>-1.1946600000000001</v>
      </c>
      <c r="U302" s="8">
        <v>1.9625300000000001</v>
      </c>
      <c r="V302">
        <f>(G302-G$1)/G$2</f>
        <v>2.3520961363186785</v>
      </c>
      <c r="W302">
        <f>((65.293683+0.320947*G302) - I302)/3.708847</f>
        <v>0.84544857202251866</v>
      </c>
      <c r="X302">
        <f t="shared" si="22"/>
        <v>2.4926512015255202</v>
      </c>
      <c r="Y302">
        <f t="shared" si="23"/>
        <v>0.59169996227938326</v>
      </c>
      <c r="Z302" s="5">
        <v>3.93</v>
      </c>
      <c r="AA302" s="8">
        <v>5</v>
      </c>
      <c r="AB302" s="8"/>
      <c r="AC302" s="18">
        <f t="shared" si="24"/>
        <v>3.940834708341197</v>
      </c>
      <c r="AD302" s="18">
        <f t="shared" si="25"/>
        <v>3.8276411638049046</v>
      </c>
      <c r="AE302" s="20">
        <f t="shared" si="26"/>
        <v>-0.11319354453629238</v>
      </c>
      <c r="AF302" s="8"/>
      <c r="AH302" s="19" t="s">
        <v>1139</v>
      </c>
      <c r="AI302">
        <v>31.92</v>
      </c>
      <c r="AJ302">
        <v>78.489999999999995</v>
      </c>
    </row>
    <row r="303" spans="1:36">
      <c r="A303" s="2" t="s">
        <v>1203</v>
      </c>
      <c r="B303" s="1" t="s">
        <v>1193</v>
      </c>
      <c r="C303" s="1" t="s">
        <v>1204</v>
      </c>
      <c r="D303" s="3">
        <v>5</v>
      </c>
      <c r="E303" s="3">
        <v>0</v>
      </c>
      <c r="F303" s="3">
        <v>1</v>
      </c>
      <c r="G303" s="4">
        <v>66.8</v>
      </c>
      <c r="H303" s="3">
        <v>219</v>
      </c>
      <c r="I303" s="4">
        <v>82.2</v>
      </c>
      <c r="J303" s="3">
        <v>72</v>
      </c>
      <c r="K303" s="21">
        <f>SUMIF(AH$7:AH$3200,A303,AI$7:AI$3200)+SUMIF(AH$7:AH$3200,VALUE(A303),AI$7:AI$3200)</f>
        <v>66.87</v>
      </c>
      <c r="L303" s="8">
        <f>SUMIF(AH$7:AH$3200,A303,AJ$7:AJ$3200)+SUMIF(AH$7:AH$3200,VALUE(A303),AJ$7:AJ$3200)</f>
        <v>83.46</v>
      </c>
      <c r="M303" s="3">
        <v>1</v>
      </c>
      <c r="N303" s="5">
        <v>8.4</v>
      </c>
      <c r="O303" s="6">
        <v>6.7329999999999997</v>
      </c>
      <c r="P303" s="7">
        <v>2.8076500000000002</v>
      </c>
      <c r="Q303" s="7">
        <v>2.0321199999999999</v>
      </c>
      <c r="R303" s="7">
        <v>1.2162200000000001</v>
      </c>
      <c r="S303" s="7">
        <v>-1.0957600000000001</v>
      </c>
      <c r="T303" s="7">
        <v>-1.1946600000000001</v>
      </c>
      <c r="U303" s="8">
        <v>1.21319</v>
      </c>
      <c r="V303">
        <f>(G303-G$1)/G$2</f>
        <v>2.8176990449699733</v>
      </c>
      <c r="W303">
        <f>((65.293683+0.320947*G303) - I303)/3.708847</f>
        <v>1.2221972489024213</v>
      </c>
      <c r="X303">
        <f t="shared" si="22"/>
        <v>2.9923158978762512</v>
      </c>
      <c r="Y303">
        <f t="shared" si="23"/>
        <v>0.88852651241747216</v>
      </c>
      <c r="Z303" s="5">
        <v>4.9800000000000004</v>
      </c>
      <c r="AA303" s="8">
        <v>6</v>
      </c>
      <c r="AB303" s="8"/>
      <c r="AC303" s="18">
        <f t="shared" si="24"/>
        <v>4.9947862938723944</v>
      </c>
      <c r="AD303" s="18">
        <f t="shared" si="25"/>
        <v>4.8357324102937227</v>
      </c>
      <c r="AE303" s="20">
        <f t="shared" si="26"/>
        <v>-0.15905388357867167</v>
      </c>
      <c r="AF303" s="8"/>
      <c r="AH303" s="19" t="s">
        <v>1141</v>
      </c>
      <c r="AI303">
        <v>32.93</v>
      </c>
      <c r="AJ303">
        <v>75.97</v>
      </c>
    </row>
    <row r="304" spans="1:36">
      <c r="A304" s="2" t="s">
        <v>1205</v>
      </c>
      <c r="B304" s="1" t="s">
        <v>1193</v>
      </c>
      <c r="C304" s="1" t="s">
        <v>649</v>
      </c>
      <c r="D304" s="3">
        <v>5</v>
      </c>
      <c r="E304" s="3">
        <v>8</v>
      </c>
      <c r="F304" s="3">
        <v>6</v>
      </c>
      <c r="G304" s="4">
        <v>53</v>
      </c>
      <c r="H304" s="3">
        <v>180</v>
      </c>
      <c r="I304" s="4">
        <v>80.900000000000006</v>
      </c>
      <c r="J304" s="3">
        <v>74</v>
      </c>
      <c r="K304" s="21">
        <f>SUMIF(AH$7:AH$3200,A304,AI$7:AI$3200)+SUMIF(AH$7:AH$3200,VALUE(A304),AI$7:AI$3200)</f>
        <v>52.06</v>
      </c>
      <c r="L304" s="8">
        <f>SUMIF(AH$7:AH$3200,A304,AJ$7:AJ$3200)+SUMIF(AH$7:AH$3200,VALUE(A304),AJ$7:AJ$3200)</f>
        <v>82.13</v>
      </c>
      <c r="M304" s="3">
        <v>4</v>
      </c>
      <c r="N304" s="5">
        <v>1.22</v>
      </c>
      <c r="O304" s="6">
        <v>4.8019999999999996</v>
      </c>
      <c r="P304" s="7">
        <v>1.6660299999999999</v>
      </c>
      <c r="Q304" s="7">
        <v>0.85787000000000002</v>
      </c>
      <c r="R304" s="7">
        <v>0.37716</v>
      </c>
      <c r="S304" s="7">
        <v>-1.2326699999999999</v>
      </c>
      <c r="T304" s="7">
        <v>-0.73965999999999998</v>
      </c>
      <c r="U304" s="8">
        <v>0.19062000000000001</v>
      </c>
      <c r="V304">
        <f>(G304-G$1)/G$2</f>
        <v>1.6703204486507106</v>
      </c>
      <c r="W304">
        <f>((65.293683+0.320947*G304) - I304)/3.708847</f>
        <v>0.37852033259932316</v>
      </c>
      <c r="X304">
        <f t="shared" si="22"/>
        <v>1.666144902723147</v>
      </c>
      <c r="Y304">
        <f t="shared" si="23"/>
        <v>-3.4462510855798684E-2</v>
      </c>
      <c r="Z304" s="5">
        <v>1.1200000000000001</v>
      </c>
      <c r="AA304" s="8">
        <v>4</v>
      </c>
      <c r="AB304" s="8"/>
      <c r="AC304" s="18">
        <f t="shared" si="24"/>
        <v>1.125000781250034</v>
      </c>
      <c r="AD304" s="18">
        <f t="shared" si="25"/>
        <v>0.70784239186734821</v>
      </c>
      <c r="AE304" s="20">
        <f t="shared" si="26"/>
        <v>-0.41715838938268579</v>
      </c>
      <c r="AF304" s="8"/>
      <c r="AH304" s="19" t="s">
        <v>1143</v>
      </c>
      <c r="AI304">
        <v>23.47</v>
      </c>
      <c r="AJ304">
        <v>69.209999999999994</v>
      </c>
    </row>
    <row r="305" spans="1:36">
      <c r="A305" s="2" t="s">
        <v>1206</v>
      </c>
      <c r="B305" s="1" t="s">
        <v>1193</v>
      </c>
      <c r="C305" s="1" t="s">
        <v>1207</v>
      </c>
      <c r="D305" s="3">
        <v>5</v>
      </c>
      <c r="E305" s="3">
        <v>3</v>
      </c>
      <c r="F305" s="3">
        <v>2</v>
      </c>
      <c r="G305" s="4">
        <v>64</v>
      </c>
      <c r="H305" s="3">
        <v>224</v>
      </c>
      <c r="I305" s="4">
        <v>82.2</v>
      </c>
      <c r="J305" s="3">
        <v>72</v>
      </c>
      <c r="K305" s="21">
        <f>SUMIF(AH$7:AH$3200,A305,AI$7:AI$3200)+SUMIF(AH$7:AH$3200,VALUE(A305),AI$7:AI$3200)</f>
        <v>62.87</v>
      </c>
      <c r="L305" s="8">
        <f>SUMIF(AH$7:AH$3200,A305,AJ$7:AJ$3200)+SUMIF(AH$7:AH$3200,VALUE(A305),AJ$7:AJ$3200)</f>
        <v>83.47</v>
      </c>
      <c r="M305" s="3">
        <v>1</v>
      </c>
      <c r="N305" s="5">
        <v>19.27</v>
      </c>
      <c r="O305" s="6">
        <v>7.5640000000000001</v>
      </c>
      <c r="P305" s="7">
        <v>2.5760200000000002</v>
      </c>
      <c r="Q305" s="7">
        <v>2.1826699999999999</v>
      </c>
      <c r="R305" s="7">
        <v>0.97504999999999997</v>
      </c>
      <c r="S305" s="7">
        <v>-1.0957600000000001</v>
      </c>
      <c r="T305" s="7">
        <v>-1.1946600000000001</v>
      </c>
      <c r="U305" s="8">
        <v>1.6528400000000001</v>
      </c>
      <c r="V305">
        <f>(G305-G$1)/G$2</f>
        <v>2.5848975906443261</v>
      </c>
      <c r="W305">
        <f>((65.293683+0.320947*G305) - I305)/3.708847</f>
        <v>0.97989779573004887</v>
      </c>
      <c r="X305">
        <f t="shared" si="22"/>
        <v>2.6341333198470531</v>
      </c>
      <c r="Y305">
        <f t="shared" si="23"/>
        <v>0.53968818072031499</v>
      </c>
      <c r="Z305" s="5">
        <v>5.0999999999999996</v>
      </c>
      <c r="AA305" s="8">
        <v>6</v>
      </c>
      <c r="AB305" s="8"/>
      <c r="AC305" s="18">
        <f t="shared" si="24"/>
        <v>5.1098853863743745</v>
      </c>
      <c r="AD305" s="18">
        <f t="shared" si="25"/>
        <v>4.7189115005673683</v>
      </c>
      <c r="AE305" s="20">
        <f t="shared" si="26"/>
        <v>-0.39097388580700621</v>
      </c>
      <c r="AF305" s="8"/>
      <c r="AH305" s="19" t="s">
        <v>1145</v>
      </c>
      <c r="AI305">
        <v>19.690000000000001</v>
      </c>
      <c r="AJ305">
        <v>61.29</v>
      </c>
    </row>
    <row r="306" spans="1:36">
      <c r="A306" s="2" t="s">
        <v>1208</v>
      </c>
      <c r="B306" s="1" t="s">
        <v>1193</v>
      </c>
      <c r="C306" s="1" t="s">
        <v>1209</v>
      </c>
      <c r="D306" s="3">
        <v>5</v>
      </c>
      <c r="E306" s="3">
        <v>4</v>
      </c>
      <c r="F306" s="3">
        <v>6</v>
      </c>
      <c r="G306" s="4">
        <v>59.3</v>
      </c>
      <c r="H306" s="3">
        <v>203</v>
      </c>
      <c r="I306" s="4">
        <v>81.8</v>
      </c>
      <c r="J306" s="3">
        <v>79</v>
      </c>
      <c r="K306" s="21">
        <f>SUMIF(AH$7:AH$3200,A306,AI$7:AI$3200)+SUMIF(AH$7:AH$3200,VALUE(A306),AI$7:AI$3200)</f>
        <v>57.13</v>
      </c>
      <c r="L306" s="8">
        <f>SUMIF(AH$7:AH$3200,A306,AJ$7:AJ$3200)+SUMIF(AH$7:AH$3200,VALUE(A306),AJ$7:AJ$3200)</f>
        <v>82.63</v>
      </c>
      <c r="M306" s="3">
        <v>1</v>
      </c>
      <c r="N306" s="5">
        <v>24.52</v>
      </c>
      <c r="O306" s="6">
        <v>7.8049999999999997</v>
      </c>
      <c r="P306" s="7">
        <v>2.1872099999999999</v>
      </c>
      <c r="Q306" s="7">
        <v>1.5503800000000001</v>
      </c>
      <c r="R306" s="7">
        <v>0.67779</v>
      </c>
      <c r="S306" s="7">
        <v>-1.5749599999999999</v>
      </c>
      <c r="T306" s="7">
        <v>-1.1946600000000001</v>
      </c>
      <c r="U306" s="8">
        <v>1.7803800000000001</v>
      </c>
      <c r="V306">
        <f>(G306-G$1)/G$2</f>
        <v>2.1941237208834172</v>
      </c>
      <c r="W306">
        <f>((65.293683+0.320947*G306) - I306)/3.708847</f>
        <v>0.68103108594126327</v>
      </c>
      <c r="X306">
        <f t="shared" si="22"/>
        <v>2.1201413203751547</v>
      </c>
      <c r="Y306">
        <f t="shared" si="23"/>
        <v>0.26945978359312361</v>
      </c>
      <c r="Z306" s="5">
        <v>3.43</v>
      </c>
      <c r="AA306" s="8">
        <v>5</v>
      </c>
      <c r="AB306" s="8"/>
      <c r="AC306" s="18">
        <f t="shared" si="24"/>
        <v>3.436294806824681</v>
      </c>
      <c r="AD306" s="18">
        <f t="shared" si="25"/>
        <v>2.9507411039682783</v>
      </c>
      <c r="AE306" s="20">
        <f t="shared" si="26"/>
        <v>-0.48555370285640276</v>
      </c>
      <c r="AF306" s="8"/>
      <c r="AH306" s="19" t="s">
        <v>1147</v>
      </c>
      <c r="AI306">
        <v>20.37</v>
      </c>
      <c r="AJ306">
        <v>63</v>
      </c>
    </row>
    <row r="307" spans="1:36">
      <c r="A307" s="2" t="s">
        <v>1210</v>
      </c>
      <c r="B307" s="1" t="s">
        <v>1193</v>
      </c>
      <c r="C307" s="1" t="s">
        <v>661</v>
      </c>
      <c r="D307" s="3">
        <v>5</v>
      </c>
      <c r="E307" s="3">
        <v>2</v>
      </c>
      <c r="F307" s="3">
        <v>2</v>
      </c>
      <c r="G307" s="4">
        <v>58.2</v>
      </c>
      <c r="H307" s="3">
        <v>184</v>
      </c>
      <c r="I307" s="4">
        <v>82.7</v>
      </c>
      <c r="J307" s="3">
        <v>75</v>
      </c>
      <c r="K307" s="21">
        <f>SUMIF(AH$7:AH$3200,A307,AI$7:AI$3200)+SUMIF(AH$7:AH$3200,VALUE(A307),AI$7:AI$3200)</f>
        <v>55.51</v>
      </c>
      <c r="L307" s="8">
        <f>SUMIF(AH$7:AH$3200,A307,AJ$7:AJ$3200)+SUMIF(AH$7:AH$3200,VALUE(A307),AJ$7:AJ$3200)</f>
        <v>82.51</v>
      </c>
      <c r="M307" s="3">
        <v>1</v>
      </c>
      <c r="N307" s="5">
        <v>6.62</v>
      </c>
      <c r="O307" s="6">
        <v>6.4950000000000001</v>
      </c>
      <c r="P307" s="7">
        <v>2.0962100000000001</v>
      </c>
      <c r="Q307" s="7">
        <v>0.97831000000000001</v>
      </c>
      <c r="R307" s="7">
        <v>0.34105000000000002</v>
      </c>
      <c r="S307" s="7">
        <v>-1.3011299999999999</v>
      </c>
      <c r="T307" s="7">
        <v>-1.1946600000000001</v>
      </c>
      <c r="U307" s="8">
        <v>1.08687</v>
      </c>
      <c r="V307">
        <f>(G307-G$1)/G$2</f>
        <v>2.1026660066840561</v>
      </c>
      <c r="W307">
        <f>((65.293683+0.320947*G307) - I307)/3.708847</f>
        <v>0.34317899875621699</v>
      </c>
      <c r="X307">
        <f t="shared" si="22"/>
        <v>1.9750773762733296</v>
      </c>
      <c r="Y307">
        <f t="shared" si="23"/>
        <v>0.16162731166855693</v>
      </c>
      <c r="Z307" s="5">
        <v>2.0099999999999998</v>
      </c>
      <c r="AA307" s="8">
        <v>4</v>
      </c>
      <c r="AB307" s="8"/>
      <c r="AC307" s="18">
        <f t="shared" si="24"/>
        <v>2.0152350054402732</v>
      </c>
      <c r="AD307" s="18">
        <f t="shared" si="25"/>
        <v>1.7060946879418866</v>
      </c>
      <c r="AE307" s="20">
        <f t="shared" si="26"/>
        <v>-0.30914031749838666</v>
      </c>
      <c r="AF307" s="8"/>
      <c r="AH307" s="19" t="s">
        <v>1149</v>
      </c>
      <c r="AI307">
        <v>19.23</v>
      </c>
      <c r="AJ307">
        <v>61.22</v>
      </c>
    </row>
    <row r="308" spans="1:36">
      <c r="A308" s="2" t="s">
        <v>1211</v>
      </c>
      <c r="B308" s="1" t="s">
        <v>1193</v>
      </c>
      <c r="C308" s="1" t="s">
        <v>1212</v>
      </c>
      <c r="D308" s="3">
        <v>5</v>
      </c>
      <c r="E308" s="3">
        <v>3</v>
      </c>
      <c r="F308" s="3">
        <v>2</v>
      </c>
      <c r="G308" s="4">
        <v>65.2</v>
      </c>
      <c r="H308" s="3">
        <v>224</v>
      </c>
      <c r="I308" s="4">
        <v>82.4</v>
      </c>
      <c r="J308" s="3">
        <v>72</v>
      </c>
      <c r="K308" s="21">
        <f>SUMIF(AH$7:AH$3200,A308,AI$7:AI$3200)+SUMIF(AH$7:AH$3200,VALUE(A308),AI$7:AI$3200)</f>
        <v>65.53</v>
      </c>
      <c r="L308" s="8">
        <f>SUMIF(AH$7:AH$3200,A308,AJ$7:AJ$3200)+SUMIF(AH$7:AH$3200,VALUE(A308),AJ$7:AJ$3200)</f>
        <v>83.67</v>
      </c>
      <c r="M308" s="3">
        <v>1</v>
      </c>
      <c r="N308" s="5">
        <v>12.13</v>
      </c>
      <c r="O308" s="6">
        <v>7.101</v>
      </c>
      <c r="P308" s="7">
        <v>2.6752899999999999</v>
      </c>
      <c r="Q308" s="7">
        <v>2.1826699999999999</v>
      </c>
      <c r="R308" s="7">
        <v>1.0246299999999999</v>
      </c>
      <c r="S308" s="7">
        <v>-1.0957600000000001</v>
      </c>
      <c r="T308" s="7">
        <v>-1.1946600000000001</v>
      </c>
      <c r="U308" s="8">
        <v>1.4077999999999999</v>
      </c>
      <c r="V308">
        <f>(G308-G$1)/G$2</f>
        <v>2.6846696424981751</v>
      </c>
      <c r="W308">
        <f>((65.293683+0.320947*G308) - I308)/3.708847</f>
        <v>1.0298153037857845</v>
      </c>
      <c r="X308">
        <f t="shared" si="22"/>
        <v>2.8723247342364697</v>
      </c>
      <c r="Y308">
        <f t="shared" si="23"/>
        <v>0.71594754650164727</v>
      </c>
      <c r="Z308" s="5">
        <v>5</v>
      </c>
      <c r="AA308" s="8">
        <v>6</v>
      </c>
      <c r="AB308" s="8"/>
      <c r="AC308" s="18">
        <f t="shared" si="24"/>
        <v>5.014534946283959</v>
      </c>
      <c r="AD308" s="18">
        <f t="shared" si="25"/>
        <v>4.8883222807381168</v>
      </c>
      <c r="AE308" s="20">
        <f t="shared" si="26"/>
        <v>-0.12621266554584221</v>
      </c>
      <c r="AF308" s="8"/>
      <c r="AH308" s="19" t="s">
        <v>1151</v>
      </c>
      <c r="AI308">
        <v>20.76</v>
      </c>
      <c r="AJ308">
        <v>54.41</v>
      </c>
    </row>
    <row r="309" spans="1:36">
      <c r="A309" s="2" t="s">
        <v>1213</v>
      </c>
      <c r="B309" s="1" t="s">
        <v>1193</v>
      </c>
      <c r="C309" s="1" t="s">
        <v>824</v>
      </c>
      <c r="D309" s="3">
        <v>5</v>
      </c>
      <c r="E309" s="3">
        <v>6</v>
      </c>
      <c r="F309" s="3">
        <v>5</v>
      </c>
      <c r="G309" s="4">
        <v>54.9</v>
      </c>
      <c r="H309" s="3">
        <v>184</v>
      </c>
      <c r="I309" s="4">
        <v>80.8</v>
      </c>
      <c r="J309" s="3">
        <v>75</v>
      </c>
      <c r="K309" s="21">
        <f>SUMIF(AH$7:AH$3200,A309,AI$7:AI$3200)+SUMIF(AH$7:AH$3200,VALUE(A309),AI$7:AI$3200)</f>
        <v>53.12</v>
      </c>
      <c r="L309" s="8">
        <f>SUMIF(AH$7:AH$3200,A309,AJ$7:AJ$3200)+SUMIF(AH$7:AH$3200,VALUE(A309),AJ$7:AJ$3200)</f>
        <v>81.99</v>
      </c>
      <c r="M309" s="3">
        <v>1</v>
      </c>
      <c r="N309" s="5">
        <v>0.49</v>
      </c>
      <c r="O309" s="6">
        <v>3.9009999999999998</v>
      </c>
      <c r="P309" s="7">
        <v>1.82321</v>
      </c>
      <c r="Q309" s="7">
        <v>0.97831000000000001</v>
      </c>
      <c r="R309" s="7">
        <v>0.56769000000000003</v>
      </c>
      <c r="S309" s="7">
        <v>-1.3011299999999999</v>
      </c>
      <c r="T309" s="7">
        <v>-1.1946600000000001</v>
      </c>
      <c r="U309" s="8">
        <v>-0.2863</v>
      </c>
      <c r="V309">
        <f>(G309-G$1)/G$2</f>
        <v>1.8282928640859715</v>
      </c>
      <c r="W309">
        <f>((65.293683+0.320947*G309) - I309)/3.708847</f>
        <v>0.56990037604678812</v>
      </c>
      <c r="X309">
        <f t="shared" si="22"/>
        <v>1.7610632859008839</v>
      </c>
      <c r="Y309">
        <f t="shared" si="23"/>
        <v>9.5012719586438435E-2</v>
      </c>
      <c r="Z309" s="5">
        <v>0.59</v>
      </c>
      <c r="AA309" s="8">
        <v>4</v>
      </c>
      <c r="AB309" s="8"/>
      <c r="AC309" s="18">
        <f t="shared" si="24"/>
        <v>0.59441324013275976</v>
      </c>
      <c r="AD309" s="18">
        <f t="shared" si="25"/>
        <v>5.2296005487322494E-2</v>
      </c>
      <c r="AE309" s="20">
        <f t="shared" si="26"/>
        <v>-0.54211723464543726</v>
      </c>
      <c r="AF309" s="8"/>
      <c r="AH309" s="19" t="s">
        <v>1153</v>
      </c>
      <c r="AI309">
        <v>26.45</v>
      </c>
      <c r="AJ309">
        <v>67.319999999999993</v>
      </c>
    </row>
    <row r="310" spans="1:36">
      <c r="A310" s="2" t="s">
        <v>1214</v>
      </c>
      <c r="B310" s="1" t="s">
        <v>1193</v>
      </c>
      <c r="C310" s="1" t="s">
        <v>1215</v>
      </c>
      <c r="D310" s="3">
        <v>5</v>
      </c>
      <c r="E310" s="3">
        <v>0</v>
      </c>
      <c r="F310" s="3">
        <v>1</v>
      </c>
      <c r="G310" s="4">
        <v>67.2</v>
      </c>
      <c r="H310" s="3">
        <v>219</v>
      </c>
      <c r="I310" s="4">
        <v>82.3</v>
      </c>
      <c r="J310" s="3">
        <v>72</v>
      </c>
      <c r="K310" s="21"/>
      <c r="L310" s="8"/>
      <c r="M310" s="3">
        <v>1</v>
      </c>
      <c r="N310" s="5">
        <v>19.97</v>
      </c>
      <c r="O310" s="6">
        <v>7.5990000000000002</v>
      </c>
      <c r="P310" s="7">
        <v>2.8407399999999998</v>
      </c>
      <c r="Q310" s="7">
        <v>2.0321199999999999</v>
      </c>
      <c r="R310" s="7">
        <v>1.2237800000000001</v>
      </c>
      <c r="S310" s="7">
        <v>-1.0957600000000001</v>
      </c>
      <c r="T310" s="7">
        <v>-1.1946600000000001</v>
      </c>
      <c r="U310" s="8">
        <v>1.6715800000000001</v>
      </c>
      <c r="V310">
        <f>(G310-G$1)/G$2</f>
        <v>2.8509563955879234</v>
      </c>
      <c r="W310">
        <f>((65.293683+0.320947*G310) - I310)/3.708847</f>
        <v>1.2298488991322671</v>
      </c>
      <c r="X310">
        <f t="shared" si="22"/>
        <v>-2.9956013503268597</v>
      </c>
      <c r="Y310">
        <f t="shared" si="23"/>
        <v>17.604846735387035</v>
      </c>
      <c r="Z310" s="5">
        <v>5.48</v>
      </c>
      <c r="AA310" s="8">
        <v>6</v>
      </c>
      <c r="AB310" s="8"/>
      <c r="AC310" s="18">
        <f t="shared" si="24"/>
        <v>5.4940852947201897</v>
      </c>
      <c r="AD310" s="18">
        <f t="shared" si="25"/>
        <v>16.022525385060174</v>
      </c>
      <c r="AE310" s="20">
        <f t="shared" si="26"/>
        <v>10.528440090339984</v>
      </c>
      <c r="AF310" s="8"/>
      <c r="AH310" s="19" t="s">
        <v>1155</v>
      </c>
      <c r="AI310">
        <v>27.97</v>
      </c>
      <c r="AJ310">
        <v>75.48</v>
      </c>
    </row>
    <row r="311" spans="1:36">
      <c r="A311" s="2" t="s">
        <v>1216</v>
      </c>
      <c r="B311" s="1" t="s">
        <v>1193</v>
      </c>
      <c r="C311" s="1" t="s">
        <v>1217</v>
      </c>
      <c r="D311" s="3">
        <v>5</v>
      </c>
      <c r="E311" s="3">
        <v>6</v>
      </c>
      <c r="F311" s="3">
        <v>6</v>
      </c>
      <c r="G311" s="4">
        <v>62.1</v>
      </c>
      <c r="H311" s="3">
        <v>218</v>
      </c>
      <c r="I311" s="4">
        <v>81.2</v>
      </c>
      <c r="J311" s="3">
        <v>72</v>
      </c>
      <c r="K311" s="21">
        <f>SUMIF(AH$7:AH$3200,A311,AI$7:AI$3200)+SUMIF(AH$7:AH$3200,VALUE(A311),AI$7:AI$3200)</f>
        <v>61.6</v>
      </c>
      <c r="L311" s="8">
        <f>SUMIF(AH$7:AH$3200,A311,AJ$7:AJ$3200)+SUMIF(AH$7:AH$3200,VALUE(A311),AJ$7:AJ$3200)</f>
        <v>82.75</v>
      </c>
      <c r="M311" s="3">
        <v>1</v>
      </c>
      <c r="N311" s="5">
        <v>0.35</v>
      </c>
      <c r="O311" s="6">
        <v>3.5470000000000002</v>
      </c>
      <c r="P311" s="7">
        <v>2.4188399999999999</v>
      </c>
      <c r="Q311" s="7">
        <v>2.0020099999999998</v>
      </c>
      <c r="R311" s="7">
        <v>1.0802799999999999</v>
      </c>
      <c r="S311" s="7">
        <v>-1.0957600000000001</v>
      </c>
      <c r="T311" s="7">
        <v>-1.1946600000000001</v>
      </c>
      <c r="U311" s="8">
        <v>-0.47341</v>
      </c>
      <c r="V311">
        <f>(G311-G$1)/G$2</f>
        <v>2.4269251752090653</v>
      </c>
      <c r="W311">
        <f>((65.293683+0.320947*G311) - I311)/3.708847</f>
        <v>1.0851058833109046</v>
      </c>
      <c r="X311">
        <f t="shared" si="22"/>
        <v>2.5204103513227829</v>
      </c>
      <c r="Y311">
        <f t="shared" si="23"/>
        <v>0.6239184846395639</v>
      </c>
      <c r="Z311" s="5">
        <v>2.74</v>
      </c>
      <c r="AA311" s="8">
        <v>5</v>
      </c>
      <c r="AB311" s="8"/>
      <c r="AC311" s="18">
        <f t="shared" si="24"/>
        <v>2.7502110585199699</v>
      </c>
      <c r="AD311" s="18">
        <f t="shared" si="25"/>
        <v>2.3825088359623465</v>
      </c>
      <c r="AE311" s="20">
        <f t="shared" si="26"/>
        <v>-0.36770222255762341</v>
      </c>
      <c r="AF311" s="8"/>
      <c r="AH311" s="19" t="s">
        <v>1157</v>
      </c>
      <c r="AI311">
        <v>18.34</v>
      </c>
      <c r="AJ311">
        <v>56.87</v>
      </c>
    </row>
    <row r="312" spans="1:36">
      <c r="A312" s="2" t="s">
        <v>1218</v>
      </c>
      <c r="B312" s="1" t="s">
        <v>1193</v>
      </c>
      <c r="C312" s="1" t="s">
        <v>1219</v>
      </c>
      <c r="D312" s="3">
        <v>5</v>
      </c>
      <c r="E312" s="3">
        <v>9</v>
      </c>
      <c r="F312" s="3">
        <v>9</v>
      </c>
      <c r="G312" s="4">
        <v>54.4</v>
      </c>
      <c r="H312" s="3">
        <v>184</v>
      </c>
      <c r="I312" s="4">
        <v>80.8</v>
      </c>
      <c r="J312" s="3">
        <v>75</v>
      </c>
      <c r="K312" s="21">
        <f>SUMIF(AH$7:AH$3200,A312,AI$7:AI$3200)+SUMIF(AH$7:AH$3200,VALUE(A312),AI$7:AI$3200)</f>
        <v>54.03</v>
      </c>
      <c r="L312" s="8">
        <f>SUMIF(AH$7:AH$3200,A312,AJ$7:AJ$3200)+SUMIF(AH$7:AH$3200,VALUE(A312),AJ$7:AJ$3200)</f>
        <v>82.69</v>
      </c>
      <c r="M312" s="3">
        <v>1</v>
      </c>
      <c r="N312" s="5">
        <v>18.489999999999998</v>
      </c>
      <c r="O312" s="6">
        <v>7.5220000000000002</v>
      </c>
      <c r="P312" s="7">
        <v>1.7818499999999999</v>
      </c>
      <c r="Q312" s="7">
        <v>0.97831000000000001</v>
      </c>
      <c r="R312" s="7">
        <v>0.52463000000000004</v>
      </c>
      <c r="S312" s="7">
        <v>-1.3011299999999999</v>
      </c>
      <c r="T312" s="7">
        <v>-1.1946600000000001</v>
      </c>
      <c r="U312" s="8">
        <v>1.6307499999999999</v>
      </c>
      <c r="V312">
        <f>(G312-G$1)/G$2</f>
        <v>1.7867211758135344</v>
      </c>
      <c r="W312">
        <f>((65.293683+0.320947*G312) - I312)/3.708847</f>
        <v>0.52663261655172278</v>
      </c>
      <c r="X312">
        <f t="shared" si="22"/>
        <v>1.8425498224025267</v>
      </c>
      <c r="Y312">
        <f t="shared" si="23"/>
        <v>-1.4977859696017587E-2</v>
      </c>
      <c r="Z312" s="5">
        <v>2.42</v>
      </c>
      <c r="AA312" s="8">
        <v>5</v>
      </c>
      <c r="AB312" s="8"/>
      <c r="AC312" s="18">
        <f t="shared" si="24"/>
        <v>2.4266237923652572</v>
      </c>
      <c r="AD312" s="18">
        <f t="shared" si="25"/>
        <v>1.9408419627065094</v>
      </c>
      <c r="AE312" s="20">
        <f t="shared" si="26"/>
        <v>-0.48578182965874772</v>
      </c>
      <c r="AF312" s="8"/>
      <c r="AH312" s="19" t="s">
        <v>1159</v>
      </c>
      <c r="AI312">
        <v>23.03</v>
      </c>
      <c r="AJ312">
        <v>61.36</v>
      </c>
    </row>
    <row r="313" spans="1:36">
      <c r="A313" s="2" t="s">
        <v>1220</v>
      </c>
      <c r="B313" s="1" t="s">
        <v>1193</v>
      </c>
      <c r="C313" s="1" t="s">
        <v>1221</v>
      </c>
      <c r="D313" s="3">
        <v>5</v>
      </c>
      <c r="E313" s="3">
        <v>2</v>
      </c>
      <c r="F313" s="3">
        <v>2</v>
      </c>
      <c r="G313" s="4">
        <v>54.6</v>
      </c>
      <c r="H313" s="3">
        <v>184</v>
      </c>
      <c r="I313" s="4">
        <v>81</v>
      </c>
      <c r="J313" s="3">
        <v>75</v>
      </c>
      <c r="K313" s="21">
        <f>SUMIF(AH$7:AH$3200,A313,AI$7:AI$3200)+SUMIF(AH$7:AH$3200,VALUE(A313),AI$7:AI$3200)</f>
        <v>54.97</v>
      </c>
      <c r="L313" s="8">
        <f>SUMIF(AH$7:AH$3200,A313,AJ$7:AJ$3200)+SUMIF(AH$7:AH$3200,VALUE(A313),AJ$7:AJ$3200)</f>
        <v>82.83</v>
      </c>
      <c r="M313" s="3">
        <v>1</v>
      </c>
      <c r="N313" s="5">
        <v>15.73</v>
      </c>
      <c r="O313" s="6">
        <v>7.3609999999999998</v>
      </c>
      <c r="P313" s="7">
        <v>1.7984</v>
      </c>
      <c r="Q313" s="7">
        <v>0.97831000000000001</v>
      </c>
      <c r="R313" s="7">
        <v>0.48808000000000001</v>
      </c>
      <c r="S313" s="7">
        <v>-1.3011299999999999</v>
      </c>
      <c r="T313" s="7">
        <v>-1.1946600000000001</v>
      </c>
      <c r="U313" s="8">
        <v>1.54525</v>
      </c>
      <c r="V313">
        <f>(G313-G$1)/G$2</f>
        <v>1.8033498511225095</v>
      </c>
      <c r="W313">
        <f>((65.293683+0.320947*G313) - I313)/3.708847</f>
        <v>0.49001460561732746</v>
      </c>
      <c r="X313">
        <f t="shared" si="22"/>
        <v>1.9267227282393879</v>
      </c>
      <c r="Y313">
        <f t="shared" si="23"/>
        <v>2.8617947842010726E-2</v>
      </c>
      <c r="Z313" s="5">
        <v>2.31</v>
      </c>
      <c r="AA313" s="8">
        <v>4</v>
      </c>
      <c r="AB313" s="8"/>
      <c r="AC313" s="18">
        <f t="shared" si="24"/>
        <v>2.3211344567398369</v>
      </c>
      <c r="AD313" s="18">
        <f t="shared" si="25"/>
        <v>1.983110676081399</v>
      </c>
      <c r="AE313" s="20">
        <f t="shared" si="26"/>
        <v>-0.33802378065843786</v>
      </c>
      <c r="AF313" s="8"/>
      <c r="AH313" s="19" t="s">
        <v>1161</v>
      </c>
      <c r="AI313">
        <v>28.98</v>
      </c>
      <c r="AJ313">
        <v>74.98</v>
      </c>
    </row>
    <row r="314" spans="1:36">
      <c r="A314" s="2" t="s">
        <v>1222</v>
      </c>
      <c r="B314" s="1" t="s">
        <v>1193</v>
      </c>
      <c r="C314" s="1" t="s">
        <v>687</v>
      </c>
      <c r="D314" s="3">
        <v>5</v>
      </c>
      <c r="E314" s="3">
        <v>2</v>
      </c>
      <c r="F314" s="3">
        <v>2</v>
      </c>
      <c r="G314" s="4">
        <v>52.1</v>
      </c>
      <c r="H314" s="3">
        <v>180</v>
      </c>
      <c r="I314" s="4">
        <v>81.8</v>
      </c>
      <c r="J314" s="3">
        <v>74</v>
      </c>
      <c r="K314" s="21">
        <f>SUMIF(AH$7:AH$3200,A314,AI$7:AI$3200)+SUMIF(AH$7:AH$3200,VALUE(A314),AI$7:AI$3200)</f>
        <v>51.53</v>
      </c>
      <c r="L314" s="8">
        <f>SUMIF(AH$7:AH$3200,A314,AJ$7:AJ$3200)+SUMIF(AH$7:AH$3200,VALUE(A314),AJ$7:AJ$3200)</f>
        <v>82.28</v>
      </c>
      <c r="M314" s="3">
        <v>4</v>
      </c>
      <c r="N314" s="5">
        <v>25.76</v>
      </c>
      <c r="O314" s="6">
        <v>7.8540000000000001</v>
      </c>
      <c r="P314" s="7">
        <v>1.59158</v>
      </c>
      <c r="Q314" s="7">
        <v>0.85787000000000002</v>
      </c>
      <c r="R314" s="7">
        <v>5.765E-2</v>
      </c>
      <c r="S314" s="7">
        <v>-1.2326699999999999</v>
      </c>
      <c r="T314" s="7">
        <v>-0.73965999999999998</v>
      </c>
      <c r="U314" s="8">
        <v>1.80643</v>
      </c>
      <c r="V314">
        <f>(G314-G$1)/G$2</f>
        <v>1.5954914097603241</v>
      </c>
      <c r="W314">
        <f>((65.293683+0.320947*G314) - I314)/3.708847</f>
        <v>5.7975349212304607E-2</v>
      </c>
      <c r="X314">
        <f t="shared" si="22"/>
        <v>1.6186857111342783</v>
      </c>
      <c r="Y314">
        <f t="shared" si="23"/>
        <v>-0.1207701719698876</v>
      </c>
      <c r="Z314" s="5">
        <v>2.34</v>
      </c>
      <c r="AA314" s="8">
        <v>5</v>
      </c>
      <c r="AB314" s="8"/>
      <c r="AC314" s="18">
        <f t="shared" si="24"/>
        <v>2.345436758972629</v>
      </c>
      <c r="AD314" s="18">
        <f t="shared" si="25"/>
        <v>2.1898855391643908</v>
      </c>
      <c r="AE314" s="20">
        <f t="shared" si="26"/>
        <v>-0.15555121980823827</v>
      </c>
      <c r="AF314" s="8"/>
      <c r="AH314" s="19" t="s">
        <v>1162</v>
      </c>
      <c r="AI314">
        <v>28.49</v>
      </c>
      <c r="AJ314">
        <v>73.56</v>
      </c>
    </row>
    <row r="315" spans="1:36">
      <c r="A315" s="2" t="s">
        <v>1223</v>
      </c>
      <c r="B315" s="1" t="s">
        <v>1193</v>
      </c>
      <c r="C315" s="1" t="s">
        <v>1224</v>
      </c>
      <c r="D315" s="3">
        <v>5</v>
      </c>
      <c r="E315" s="3">
        <v>2</v>
      </c>
      <c r="F315" s="3">
        <v>2</v>
      </c>
      <c r="G315" s="4">
        <v>58</v>
      </c>
      <c r="H315" s="3">
        <v>184</v>
      </c>
      <c r="I315" s="4">
        <v>81.599999999999994</v>
      </c>
      <c r="J315" s="3">
        <v>75</v>
      </c>
      <c r="K315" s="21">
        <f>SUMIF(AH$7:AH$3200,A315,AI$7:AI$3200)+SUMIF(AH$7:AH$3200,VALUE(A315),AI$7:AI$3200)</f>
        <v>57.93</v>
      </c>
      <c r="L315" s="8">
        <f>SUMIF(AH$7:AH$3200,A315,AJ$7:AJ$3200)+SUMIF(AH$7:AH$3200,VALUE(A315),AJ$7:AJ$3200)</f>
        <v>82.61</v>
      </c>
      <c r="M315" s="3">
        <v>1</v>
      </c>
      <c r="N315" s="5">
        <v>15.03</v>
      </c>
      <c r="O315" s="6">
        <v>7.3150000000000004</v>
      </c>
      <c r="P315" s="7">
        <v>2.0796600000000001</v>
      </c>
      <c r="Q315" s="7">
        <v>0.97831000000000001</v>
      </c>
      <c r="R315" s="7">
        <v>0.61958999999999997</v>
      </c>
      <c r="S315" s="7">
        <v>-1.3011299999999999</v>
      </c>
      <c r="T315" s="7">
        <v>-1.1946600000000001</v>
      </c>
      <c r="U315" s="8">
        <v>1.5210900000000001</v>
      </c>
      <c r="V315">
        <f>(G315-G$1)/G$2</f>
        <v>2.0860373313750813</v>
      </c>
      <c r="W315">
        <f>((65.293683+0.320947*G315) - I315)/3.708847</f>
        <v>0.62246002598651395</v>
      </c>
      <c r="X315">
        <f t="shared" si="22"/>
        <v>2.1917778359809943</v>
      </c>
      <c r="Y315">
        <f t="shared" si="23"/>
        <v>0.3440807102584717</v>
      </c>
      <c r="Z315" s="5">
        <v>2.7</v>
      </c>
      <c r="AA315" s="8">
        <v>5</v>
      </c>
      <c r="AB315" s="8"/>
      <c r="AC315" s="18">
        <f t="shared" si="24"/>
        <v>2.7121073573615959</v>
      </c>
      <c r="AD315" s="18">
        <f t="shared" si="25"/>
        <v>2.5394685462394664</v>
      </c>
      <c r="AE315" s="20">
        <f t="shared" si="26"/>
        <v>-0.17263881112212953</v>
      </c>
      <c r="AF315" s="8"/>
      <c r="AH315" s="19" t="s">
        <v>1164</v>
      </c>
      <c r="AI315">
        <v>29.87</v>
      </c>
      <c r="AJ315">
        <v>76.58</v>
      </c>
    </row>
    <row r="316" spans="1:36">
      <c r="A316" s="2" t="s">
        <v>1225</v>
      </c>
      <c r="B316" s="1" t="s">
        <v>1193</v>
      </c>
      <c r="C316" s="1" t="s">
        <v>693</v>
      </c>
      <c r="D316" s="3">
        <v>5</v>
      </c>
      <c r="E316" s="3">
        <v>7</v>
      </c>
      <c r="F316" s="3">
        <v>8</v>
      </c>
      <c r="G316" s="4">
        <v>53.3</v>
      </c>
      <c r="H316" s="3">
        <v>180</v>
      </c>
      <c r="I316" s="4">
        <v>80.900000000000006</v>
      </c>
      <c r="J316" s="3">
        <v>74</v>
      </c>
      <c r="K316" s="21">
        <f>SUMIF(AH$7:AH$3200,A316,AI$7:AI$3200)+SUMIF(AH$7:AH$3200,VALUE(A316),AI$7:AI$3200)</f>
        <v>53.39</v>
      </c>
      <c r="L316" s="8">
        <f>SUMIF(AH$7:AH$3200,A316,AJ$7:AJ$3200)+SUMIF(AH$7:AH$3200,VALUE(A316),AJ$7:AJ$3200)</f>
        <v>82.25</v>
      </c>
      <c r="M316" s="3">
        <v>1</v>
      </c>
      <c r="N316" s="5">
        <v>47.98</v>
      </c>
      <c r="O316" s="6">
        <v>8.4760000000000009</v>
      </c>
      <c r="P316" s="7">
        <v>1.69085</v>
      </c>
      <c r="Q316" s="7">
        <v>0.85787000000000002</v>
      </c>
      <c r="R316" s="7">
        <v>0.40300000000000002</v>
      </c>
      <c r="S316" s="7">
        <v>-1.2326699999999999</v>
      </c>
      <c r="T316" s="7">
        <v>-1.1946600000000001</v>
      </c>
      <c r="U316" s="8">
        <v>2.1356099999999998</v>
      </c>
      <c r="V316">
        <f>(G316-G$1)/G$2</f>
        <v>1.6952634616141726</v>
      </c>
      <c r="W316">
        <f>((65.293683+0.320947*G316) - I316)/3.708847</f>
        <v>0.40448098829636087</v>
      </c>
      <c r="X316">
        <f t="shared" si="22"/>
        <v>1.785240609917855</v>
      </c>
      <c r="Y316">
        <f t="shared" si="23"/>
        <v>4.827466056162439E-2</v>
      </c>
      <c r="Z316" s="5">
        <v>2.66</v>
      </c>
      <c r="AA316" s="8">
        <v>5</v>
      </c>
      <c r="AB316" s="8"/>
      <c r="AC316" s="18">
        <f t="shared" si="24"/>
        <v>2.6658944499105335</v>
      </c>
      <c r="AD316" s="18">
        <f t="shared" si="25"/>
        <v>2.3996652704794794</v>
      </c>
      <c r="AE316" s="20">
        <f t="shared" si="26"/>
        <v>-0.26622917943105406</v>
      </c>
      <c r="AF316" s="8"/>
      <c r="AH316" s="19" t="s">
        <v>1165</v>
      </c>
      <c r="AI316">
        <v>29.96</v>
      </c>
      <c r="AJ316">
        <v>75.36</v>
      </c>
    </row>
    <row r="317" spans="1:36">
      <c r="A317" s="2" t="s">
        <v>1226</v>
      </c>
      <c r="B317" s="1" t="s">
        <v>1193</v>
      </c>
      <c r="C317" s="1" t="s">
        <v>1227</v>
      </c>
      <c r="D317" s="3">
        <v>5</v>
      </c>
      <c r="E317" s="3">
        <v>3</v>
      </c>
      <c r="F317" s="3">
        <v>2</v>
      </c>
      <c r="G317" s="4">
        <v>52.8</v>
      </c>
      <c r="H317" s="3">
        <v>180</v>
      </c>
      <c r="I317" s="4">
        <v>80.099999999999994</v>
      </c>
      <c r="J317" s="3">
        <v>74</v>
      </c>
      <c r="K317" s="21">
        <f>SUMIF(AH$7:AH$3200,A317,AI$7:AI$3200)+SUMIF(AH$7:AH$3200,VALUE(A317),AI$7:AI$3200)</f>
        <v>51.71</v>
      </c>
      <c r="L317" s="8">
        <f>SUMIF(AH$7:AH$3200,A317,AJ$7:AJ$3200)+SUMIF(AH$7:AH$3200,VALUE(A317),AJ$7:AJ$3200)</f>
        <v>81.87</v>
      </c>
      <c r="M317" s="3">
        <v>4</v>
      </c>
      <c r="N317" s="5">
        <v>2.34</v>
      </c>
      <c r="O317" s="6">
        <v>5.4550000000000001</v>
      </c>
      <c r="P317" s="7">
        <v>1.6494899999999999</v>
      </c>
      <c r="Q317" s="7">
        <v>0.85787000000000002</v>
      </c>
      <c r="R317" s="7">
        <v>0.57503000000000004</v>
      </c>
      <c r="S317" s="7">
        <v>-1.2326699999999999</v>
      </c>
      <c r="T317" s="7">
        <v>-0.73965999999999998</v>
      </c>
      <c r="U317" s="8">
        <v>0.53639000000000003</v>
      </c>
      <c r="V317">
        <f>(G317-G$1)/G$2</f>
        <v>1.6536917733417356</v>
      </c>
      <c r="W317">
        <f>((65.293683+0.320947*G317) - I317)/3.708847</f>
        <v>0.57691368773098739</v>
      </c>
      <c r="X317">
        <f t="shared" si="22"/>
        <v>1.6348039271455921</v>
      </c>
      <c r="Y317">
        <f t="shared" si="23"/>
        <v>5.3527066498012159E-3</v>
      </c>
      <c r="Z317" s="5">
        <v>1.65</v>
      </c>
      <c r="AA317" s="8">
        <v>4</v>
      </c>
      <c r="AB317" s="8"/>
      <c r="AC317" s="18">
        <f t="shared" si="24"/>
        <v>1.652535461072723</v>
      </c>
      <c r="AD317" s="18">
        <f t="shared" si="25"/>
        <v>1.0620866337953934</v>
      </c>
      <c r="AE317" s="20">
        <f t="shared" si="26"/>
        <v>-0.59044882727732961</v>
      </c>
      <c r="AF317" s="8"/>
      <c r="AH317" s="19" t="s">
        <v>1168</v>
      </c>
      <c r="AI317">
        <v>28.15</v>
      </c>
      <c r="AJ317">
        <v>74.61</v>
      </c>
    </row>
    <row r="318" spans="1:36">
      <c r="A318" s="2" t="s">
        <v>1228</v>
      </c>
      <c r="B318" s="1" t="s">
        <v>1193</v>
      </c>
      <c r="C318" s="1" t="s">
        <v>1229</v>
      </c>
      <c r="D318" s="3">
        <v>5</v>
      </c>
      <c r="E318" s="3">
        <v>8</v>
      </c>
      <c r="F318" s="3">
        <v>6</v>
      </c>
      <c r="G318" s="4">
        <v>54.4</v>
      </c>
      <c r="H318" s="3">
        <v>184</v>
      </c>
      <c r="I318" s="4">
        <v>80.8</v>
      </c>
      <c r="J318" s="3">
        <v>75</v>
      </c>
      <c r="K318" s="21">
        <f>SUMIF(AH$7:AH$3200,A318,AI$7:AI$3200)+SUMIF(AH$7:AH$3200,VALUE(A318),AI$7:AI$3200)</f>
        <v>54.19</v>
      </c>
      <c r="L318" s="8">
        <f>SUMIF(AH$7:AH$3200,A318,AJ$7:AJ$3200)+SUMIF(AH$7:AH$3200,VALUE(A318),AJ$7:AJ$3200)</f>
        <v>82.36</v>
      </c>
      <c r="M318" s="3">
        <v>1</v>
      </c>
      <c r="N318" s="5">
        <v>1.87</v>
      </c>
      <c r="O318" s="6">
        <v>5.2279999999999998</v>
      </c>
      <c r="P318" s="7">
        <v>1.7818499999999999</v>
      </c>
      <c r="Q318" s="7">
        <v>0.97831000000000001</v>
      </c>
      <c r="R318" s="7">
        <v>0.52463000000000004</v>
      </c>
      <c r="S318" s="7">
        <v>-1.3011299999999999</v>
      </c>
      <c r="T318" s="7">
        <v>-1.1946600000000001</v>
      </c>
      <c r="U318" s="8">
        <v>0.41660000000000003</v>
      </c>
      <c r="V318">
        <f>(G318-G$1)/G$2</f>
        <v>1.7867211758135344</v>
      </c>
      <c r="W318">
        <f>((65.293683+0.320947*G318) - I318)/3.708847</f>
        <v>0.52663261655172278</v>
      </c>
      <c r="X318">
        <f t="shared" si="22"/>
        <v>1.8568771255236942</v>
      </c>
      <c r="Y318">
        <f t="shared" si="23"/>
        <v>8.7844262650899257E-2</v>
      </c>
      <c r="Z318" s="5">
        <v>1.21</v>
      </c>
      <c r="AA318" s="8">
        <v>4</v>
      </c>
      <c r="AB318" s="8"/>
      <c r="AC318" s="18">
        <f t="shared" si="24"/>
        <v>1.2124737923652573</v>
      </c>
      <c r="AD318" s="18">
        <f t="shared" si="25"/>
        <v>0.84384138817459386</v>
      </c>
      <c r="AE318" s="20">
        <f t="shared" si="26"/>
        <v>-0.36863240419066345</v>
      </c>
      <c r="AF318" s="8"/>
      <c r="AH318" s="19" t="s">
        <v>1170</v>
      </c>
      <c r="AI318">
        <v>25.71</v>
      </c>
      <c r="AJ318">
        <v>72.099999999999994</v>
      </c>
    </row>
    <row r="319" spans="1:36">
      <c r="A319" s="2" t="s">
        <v>1230</v>
      </c>
      <c r="B319" s="1" t="s">
        <v>1193</v>
      </c>
      <c r="C319" s="1" t="s">
        <v>1231</v>
      </c>
      <c r="D319" s="3">
        <v>5</v>
      </c>
      <c r="E319" s="3">
        <v>8</v>
      </c>
      <c r="F319" s="3">
        <v>6</v>
      </c>
      <c r="G319" s="4">
        <v>62.7</v>
      </c>
      <c r="H319" s="3">
        <v>224</v>
      </c>
      <c r="I319" s="4">
        <v>81.400000000000006</v>
      </c>
      <c r="J319" s="3">
        <v>72</v>
      </c>
      <c r="K319" s="21">
        <f>SUMIF(AH$7:AH$3200,A319,AI$7:AI$3200)+SUMIF(AH$7:AH$3200,VALUE(A319),AI$7:AI$3200)</f>
        <v>63.12</v>
      </c>
      <c r="L319" s="8">
        <f>SUMIF(AH$7:AH$3200,A319,AJ$7:AJ$3200)+SUMIF(AH$7:AH$3200,VALUE(A319),AJ$7:AJ$3200)</f>
        <v>83.05</v>
      </c>
      <c r="M319" s="3">
        <v>1</v>
      </c>
      <c r="N319" s="5">
        <v>21.57</v>
      </c>
      <c r="O319" s="6">
        <v>7.6760000000000002</v>
      </c>
      <c r="P319" s="7">
        <v>2.4684699999999999</v>
      </c>
      <c r="Q319" s="7">
        <v>2.1826699999999999</v>
      </c>
      <c r="R319" s="7">
        <v>1.0781799999999999</v>
      </c>
      <c r="S319" s="7">
        <v>-1.0957600000000001</v>
      </c>
      <c r="T319" s="7">
        <v>-1.1946600000000001</v>
      </c>
      <c r="U319" s="8">
        <v>1.71234</v>
      </c>
      <c r="V319">
        <f>(G319-G$1)/G$2</f>
        <v>2.4768112011359897</v>
      </c>
      <c r="W319">
        <f>((65.293683+0.320947*G319) - I319)/3.708847</f>
        <v>1.0831020799725608</v>
      </c>
      <c r="X319">
        <f t="shared" si="22"/>
        <v>2.6565197309738777</v>
      </c>
      <c r="Y319">
        <f t="shared" si="23"/>
        <v>0.67456480140593489</v>
      </c>
      <c r="Z319" s="5">
        <v>5.15</v>
      </c>
      <c r="AA319" s="8">
        <v>6</v>
      </c>
      <c r="AB319" s="8"/>
      <c r="AC319" s="18">
        <f t="shared" si="24"/>
        <v>5.1645032811085505</v>
      </c>
      <c r="AD319" s="18">
        <f t="shared" si="25"/>
        <v>4.9356745323798128</v>
      </c>
      <c r="AE319" s="20">
        <f t="shared" si="26"/>
        <v>-0.22882874872873771</v>
      </c>
      <c r="AF319" s="8"/>
      <c r="AH319" s="19" t="s">
        <v>1172</v>
      </c>
      <c r="AI319">
        <v>29.68</v>
      </c>
      <c r="AJ319">
        <v>74.510000000000005</v>
      </c>
    </row>
    <row r="320" spans="1:36">
      <c r="A320" s="2" t="s">
        <v>1232</v>
      </c>
      <c r="B320" s="1" t="s">
        <v>1193</v>
      </c>
      <c r="C320" s="1" t="s">
        <v>1233</v>
      </c>
      <c r="D320" s="3">
        <v>5</v>
      </c>
      <c r="E320" s="3">
        <v>6</v>
      </c>
      <c r="F320" s="3">
        <v>6</v>
      </c>
      <c r="G320" s="4">
        <v>53.7</v>
      </c>
      <c r="H320" s="3">
        <v>180</v>
      </c>
      <c r="I320" s="4">
        <v>81.400000000000006</v>
      </c>
      <c r="J320" s="3">
        <v>74</v>
      </c>
      <c r="K320" s="21">
        <f>SUMIF(AH$7:AH$3200,A320,AI$7:AI$3200)+SUMIF(AH$7:AH$3200,VALUE(A320),AI$7:AI$3200)</f>
        <v>53.53</v>
      </c>
      <c r="L320" s="8">
        <f>SUMIF(AH$7:AH$3200,A320,AJ$7:AJ$3200)+SUMIF(AH$7:AH$3200,VALUE(A320),AJ$7:AJ$3200)</f>
        <v>81.99</v>
      </c>
      <c r="M320" s="3">
        <v>1</v>
      </c>
      <c r="N320" s="5">
        <v>25.23</v>
      </c>
      <c r="O320" s="6">
        <v>7.8330000000000002</v>
      </c>
      <c r="P320" s="7">
        <v>1.72394</v>
      </c>
      <c r="Q320" s="7">
        <v>0.85787000000000002</v>
      </c>
      <c r="R320" s="7">
        <v>0.30301</v>
      </c>
      <c r="S320" s="7">
        <v>-1.2326699999999999</v>
      </c>
      <c r="T320" s="7">
        <v>-1.1946600000000001</v>
      </c>
      <c r="U320" s="8">
        <v>1.7955000000000001</v>
      </c>
      <c r="V320">
        <f>(G320-G$1)/G$2</f>
        <v>1.7285208122321227</v>
      </c>
      <c r="W320">
        <f>((65.293683+0.320947*G320) - I320)/3.708847</f>
        <v>0.30428240906136067</v>
      </c>
      <c r="X320">
        <f t="shared" si="22"/>
        <v>1.7977770001488769</v>
      </c>
      <c r="Y320">
        <f t="shared" si="23"/>
        <v>0.1304922823723956</v>
      </c>
      <c r="Z320" s="5">
        <v>2.25</v>
      </c>
      <c r="AA320" s="8">
        <v>4</v>
      </c>
      <c r="AB320" s="8"/>
      <c r="AC320" s="18">
        <f t="shared" si="24"/>
        <v>2.2588432212934837</v>
      </c>
      <c r="AD320" s="18">
        <f t="shared" si="25"/>
        <v>2.1543092825212726</v>
      </c>
      <c r="AE320" s="20">
        <f t="shared" si="26"/>
        <v>-0.10453393877221107</v>
      </c>
      <c r="AF320" s="8"/>
      <c r="AH320" s="19" t="s">
        <v>1174</v>
      </c>
      <c r="AI320">
        <v>29.3</v>
      </c>
      <c r="AJ320">
        <v>74.83</v>
      </c>
    </row>
    <row r="321" spans="1:36">
      <c r="A321" s="2" t="s">
        <v>1234</v>
      </c>
      <c r="B321" s="1" t="s">
        <v>1193</v>
      </c>
      <c r="C321" s="1" t="s">
        <v>1235</v>
      </c>
      <c r="D321" s="3">
        <v>5</v>
      </c>
      <c r="E321" s="3">
        <v>9</v>
      </c>
      <c r="F321" s="3">
        <v>9</v>
      </c>
      <c r="G321" s="4">
        <v>53.9</v>
      </c>
      <c r="H321" s="3">
        <v>184</v>
      </c>
      <c r="I321" s="4">
        <v>81.3</v>
      </c>
      <c r="J321" s="3">
        <v>75</v>
      </c>
      <c r="K321" s="21">
        <f>SUMIF(AH$7:AH$3200,A321,AI$7:AI$3200)+SUMIF(AH$7:AH$3200,VALUE(A321),AI$7:AI$3200)</f>
        <v>52.21</v>
      </c>
      <c r="L321" s="8">
        <f>SUMIF(AH$7:AH$3200,A321,AJ$7:AJ$3200)+SUMIF(AH$7:AH$3200,VALUE(A321),AJ$7:AJ$3200)</f>
        <v>81.83</v>
      </c>
      <c r="M321" s="3">
        <v>1</v>
      </c>
      <c r="N321" s="5">
        <v>0.86</v>
      </c>
      <c r="O321" s="6">
        <v>4.4550000000000001</v>
      </c>
      <c r="P321" s="7">
        <v>1.7404900000000001</v>
      </c>
      <c r="Q321" s="7">
        <v>0.97831000000000001</v>
      </c>
      <c r="R321" s="7">
        <v>0.34711999999999998</v>
      </c>
      <c r="S321" s="7">
        <v>-1.3011299999999999</v>
      </c>
      <c r="T321" s="7">
        <v>-1.1946600000000001</v>
      </c>
      <c r="U321" s="8">
        <v>7.26E-3</v>
      </c>
      <c r="V321">
        <f>(G321-G$1)/G$2</f>
        <v>1.7451494875410973</v>
      </c>
      <c r="W321">
        <f>((65.293683+0.320947*G321) - I321)/3.708847</f>
        <v>0.34855207022559792</v>
      </c>
      <c r="X321">
        <f t="shared" si="22"/>
        <v>1.6795767493992417</v>
      </c>
      <c r="Y321">
        <f t="shared" si="23"/>
        <v>5.9405489091352751E-2</v>
      </c>
      <c r="Z321" s="5">
        <v>0.57999999999999996</v>
      </c>
      <c r="AA321" s="8">
        <v>4</v>
      </c>
      <c r="AB321" s="8"/>
      <c r="AC321" s="18">
        <f t="shared" si="24"/>
        <v>0.58348155776669541</v>
      </c>
      <c r="AD321" s="18">
        <f t="shared" si="25"/>
        <v>0.22876223849059446</v>
      </c>
      <c r="AE321" s="20">
        <f t="shared" si="26"/>
        <v>-0.35471931927610095</v>
      </c>
      <c r="AF321" s="8"/>
      <c r="AH321" s="19" t="s">
        <v>1176</v>
      </c>
      <c r="AI321">
        <v>30.43</v>
      </c>
      <c r="AJ321">
        <v>73.97</v>
      </c>
    </row>
    <row r="322" spans="1:36">
      <c r="A322" s="2" t="s">
        <v>1236</v>
      </c>
      <c r="B322" s="1" t="s">
        <v>1193</v>
      </c>
      <c r="C322" s="1" t="s">
        <v>1237</v>
      </c>
      <c r="D322" s="3">
        <v>5</v>
      </c>
      <c r="E322" s="3">
        <v>6</v>
      </c>
      <c r="F322" s="3">
        <v>6</v>
      </c>
      <c r="G322" s="4">
        <v>61.8</v>
      </c>
      <c r="H322" s="3">
        <v>218</v>
      </c>
      <c r="I322" s="4">
        <v>81.3</v>
      </c>
      <c r="J322" s="3">
        <v>72</v>
      </c>
      <c r="K322" s="21">
        <f>SUMIF(AH$7:AH$3200,A322,AI$7:AI$3200)+SUMIF(AH$7:AH$3200,VALUE(A322),AI$7:AI$3200)</f>
        <v>60.95</v>
      </c>
      <c r="L322" s="8">
        <f>SUMIF(AH$7:AH$3200,A322,AJ$7:AJ$3200)+SUMIF(AH$7:AH$3200,VALUE(A322),AJ$7:AJ$3200)</f>
        <v>82.77</v>
      </c>
      <c r="M322" s="3">
        <v>1</v>
      </c>
      <c r="N322" s="5">
        <v>0.16</v>
      </c>
      <c r="O322" s="6">
        <v>2.7709999999999999</v>
      </c>
      <c r="P322" s="7">
        <v>2.3940199999999998</v>
      </c>
      <c r="Q322" s="7">
        <v>2.0020099999999998</v>
      </c>
      <c r="R322" s="7">
        <v>1.02756</v>
      </c>
      <c r="S322" s="7">
        <v>-1.0957600000000001</v>
      </c>
      <c r="T322" s="7">
        <v>-1.1946600000000001</v>
      </c>
      <c r="U322" s="8">
        <v>-0.88410999999999995</v>
      </c>
      <c r="V322">
        <f>(G322-G$1)/G$2</f>
        <v>2.4019821622456026</v>
      </c>
      <c r="W322">
        <f>((65.293683+0.320947*G322) - I322)/3.708847</f>
        <v>1.0321826702476535</v>
      </c>
      <c r="X322">
        <f t="shared" si="22"/>
        <v>2.4622056823930385</v>
      </c>
      <c r="Y322">
        <f t="shared" si="23"/>
        <v>0.56227788582273841</v>
      </c>
      <c r="Z322" s="5">
        <v>2.25</v>
      </c>
      <c r="AA322" s="8">
        <v>4</v>
      </c>
      <c r="AB322" s="8"/>
      <c r="AC322" s="18">
        <f t="shared" si="24"/>
        <v>2.2616448324932561</v>
      </c>
      <c r="AD322" s="18">
        <f t="shared" si="25"/>
        <v>1.8519635682157769</v>
      </c>
      <c r="AE322" s="20">
        <f t="shared" si="26"/>
        <v>-0.4096812642774792</v>
      </c>
      <c r="AF322" s="8"/>
      <c r="AH322" s="19" t="s">
        <v>1178</v>
      </c>
      <c r="AI322">
        <v>27.83</v>
      </c>
      <c r="AJ322">
        <v>73</v>
      </c>
    </row>
    <row r="323" spans="1:36">
      <c r="A323" s="2" t="s">
        <v>1238</v>
      </c>
      <c r="B323" s="1" t="s">
        <v>1193</v>
      </c>
      <c r="C323" s="1" t="s">
        <v>1239</v>
      </c>
      <c r="D323" s="3">
        <v>5</v>
      </c>
      <c r="E323" s="3">
        <v>6</v>
      </c>
      <c r="F323" s="3">
        <v>6</v>
      </c>
      <c r="G323" s="4">
        <v>63.4</v>
      </c>
      <c r="H323" s="3">
        <v>224</v>
      </c>
      <c r="I323" s="4">
        <v>81.5</v>
      </c>
      <c r="J323" s="3">
        <v>72</v>
      </c>
      <c r="K323" s="21">
        <f>SUMIF(AH$7:AH$3200,A323,AI$7:AI$3200)+SUMIF(AH$7:AH$3200,VALUE(A323),AI$7:AI$3200)</f>
        <v>64.37</v>
      </c>
      <c r="L323" s="8">
        <f>SUMIF(AH$7:AH$3200,A323,AJ$7:AJ$3200)+SUMIF(AH$7:AH$3200,VALUE(A323),AJ$7:AJ$3200)</f>
        <v>83.21</v>
      </c>
      <c r="M323" s="3">
        <v>1</v>
      </c>
      <c r="N323" s="5">
        <v>3.13</v>
      </c>
      <c r="O323" s="6">
        <v>5.7450000000000001</v>
      </c>
      <c r="P323" s="7">
        <v>2.5263800000000001</v>
      </c>
      <c r="Q323" s="7">
        <v>2.1826699999999999</v>
      </c>
      <c r="R323" s="7">
        <v>1.1115900000000001</v>
      </c>
      <c r="S323" s="7">
        <v>-1.0957600000000001</v>
      </c>
      <c r="T323" s="7">
        <v>-1.1946600000000001</v>
      </c>
      <c r="U323" s="8">
        <v>0.68991000000000002</v>
      </c>
      <c r="V323">
        <f>(G323-G$1)/G$2</f>
        <v>2.5350115647174012</v>
      </c>
      <c r="W323">
        <f>((65.293683+0.320947*G323) - I323)/3.708847</f>
        <v>1.1167143858994444</v>
      </c>
      <c r="X323">
        <f t="shared" si="22"/>
        <v>2.7684517866080025</v>
      </c>
      <c r="Y323">
        <f t="shared" si="23"/>
        <v>0.73959410835766914</v>
      </c>
      <c r="Z323" s="5">
        <v>4.22</v>
      </c>
      <c r="AA323" s="8">
        <v>5</v>
      </c>
      <c r="AB323" s="8"/>
      <c r="AC323" s="18">
        <f t="shared" si="24"/>
        <v>4.2338859506168456</v>
      </c>
      <c r="AD323" s="18">
        <f t="shared" si="25"/>
        <v>4.0902058949656714</v>
      </c>
      <c r="AE323" s="20">
        <f t="shared" si="26"/>
        <v>-0.14368005565117414</v>
      </c>
      <c r="AF323" s="8"/>
      <c r="AH323" s="19" t="s">
        <v>1180</v>
      </c>
      <c r="AI323">
        <v>28.3</v>
      </c>
      <c r="AJ323">
        <v>72.959999999999994</v>
      </c>
    </row>
    <row r="324" spans="1:36">
      <c r="A324" s="2" t="s">
        <v>1240</v>
      </c>
      <c r="B324" s="1" t="s">
        <v>1193</v>
      </c>
      <c r="C324" s="1" t="s">
        <v>1241</v>
      </c>
      <c r="D324" s="3">
        <v>5</v>
      </c>
      <c r="E324" s="3">
        <v>0</v>
      </c>
      <c r="F324" s="3">
        <v>1</v>
      </c>
      <c r="G324" s="4">
        <v>60.2</v>
      </c>
      <c r="H324" s="3">
        <v>203</v>
      </c>
      <c r="I324" s="4">
        <v>80.8</v>
      </c>
      <c r="J324" s="3">
        <v>79</v>
      </c>
      <c r="K324" s="21">
        <f>SUMIF(AH$7:AH$3200,A324,AI$7:AI$3200)+SUMIF(AH$7:AH$3200,VALUE(A324),AI$7:AI$3200)</f>
        <v>58.31</v>
      </c>
      <c r="L324" s="8">
        <f>SUMIF(AH$7:AH$3200,A324,AJ$7:AJ$3200)+SUMIF(AH$7:AH$3200,VALUE(A324),AJ$7:AJ$3200)</f>
        <v>82.67</v>
      </c>
      <c r="M324" s="3">
        <v>1</v>
      </c>
      <c r="N324" s="5">
        <v>18.809999999999999</v>
      </c>
      <c r="O324" s="6">
        <v>7.54</v>
      </c>
      <c r="P324" s="7">
        <v>2.26166</v>
      </c>
      <c r="Q324" s="7">
        <v>1.5503800000000001</v>
      </c>
      <c r="R324" s="7">
        <v>1.0241899999999999</v>
      </c>
      <c r="S324" s="7">
        <v>-1.5749599999999999</v>
      </c>
      <c r="T324" s="7">
        <v>-1.1946600000000001</v>
      </c>
      <c r="U324" s="8">
        <v>1.6400399999999999</v>
      </c>
      <c r="V324">
        <f>(G324-G$1)/G$2</f>
        <v>2.2689527597738044</v>
      </c>
      <c r="W324">
        <f>((65.293683+0.320947*G324) - I324)/3.708847</f>
        <v>1.0285386266944951</v>
      </c>
      <c r="X324">
        <f t="shared" si="22"/>
        <v>2.2258051808937682</v>
      </c>
      <c r="Y324">
        <f t="shared" si="23"/>
        <v>0.36078667305499629</v>
      </c>
      <c r="Z324" s="5">
        <v>3.71</v>
      </c>
      <c r="AA324" s="8">
        <v>5</v>
      </c>
      <c r="AB324" s="8"/>
      <c r="AC324" s="18">
        <f t="shared" si="24"/>
        <v>3.7182913864682998</v>
      </c>
      <c r="AD324" s="18">
        <f t="shared" si="25"/>
        <v>3.0073918539487652</v>
      </c>
      <c r="AE324" s="20">
        <f t="shared" si="26"/>
        <v>-0.71089953251953464</v>
      </c>
      <c r="AF324" s="8"/>
      <c r="AH324">
        <v>10001</v>
      </c>
      <c r="AI324">
        <v>35.1</v>
      </c>
      <c r="AJ324">
        <v>78.83</v>
      </c>
    </row>
    <row r="325" spans="1:36">
      <c r="A325" s="2" t="s">
        <v>1242</v>
      </c>
      <c r="B325" s="1" t="s">
        <v>1193</v>
      </c>
      <c r="C325" s="1" t="s">
        <v>1243</v>
      </c>
      <c r="D325" s="3">
        <v>5</v>
      </c>
      <c r="E325" s="3">
        <v>6</v>
      </c>
      <c r="F325" s="3">
        <v>6</v>
      </c>
      <c r="G325" s="4">
        <v>62.9</v>
      </c>
      <c r="H325" s="3">
        <v>218</v>
      </c>
      <c r="I325" s="4">
        <v>82.4</v>
      </c>
      <c r="J325" s="3">
        <v>72</v>
      </c>
      <c r="K325" s="21">
        <f>SUMIF(AH$7:AH$3200,A325,AI$7:AI$3200)+SUMIF(AH$7:AH$3200,VALUE(A325),AI$7:AI$3200)</f>
        <v>61.61</v>
      </c>
      <c r="L325" s="8">
        <f>SUMIF(AH$7:AH$3200,A325,AJ$7:AJ$3200)+SUMIF(AH$7:AH$3200,VALUE(A325),AJ$7:AJ$3200)</f>
        <v>82.91</v>
      </c>
      <c r="M325" s="3">
        <v>1</v>
      </c>
      <c r="N325" s="5">
        <v>7.04</v>
      </c>
      <c r="O325" s="6">
        <v>6.5570000000000004</v>
      </c>
      <c r="P325" s="7">
        <v>2.48502</v>
      </c>
      <c r="Q325" s="7">
        <v>2.0020099999999998</v>
      </c>
      <c r="R325" s="7">
        <v>0.82652999999999999</v>
      </c>
      <c r="S325" s="7">
        <v>-1.0957600000000001</v>
      </c>
      <c r="T325" s="7">
        <v>-1.1946600000000001</v>
      </c>
      <c r="U325" s="8">
        <v>1.1196900000000001</v>
      </c>
      <c r="V325">
        <f>(G325-G$1)/G$2</f>
        <v>2.4934398764449641</v>
      </c>
      <c r="W325">
        <f>((65.293683+0.320947*G325) - I325)/3.708847</f>
        <v>0.83078361010847745</v>
      </c>
      <c r="X325">
        <f t="shared" si="22"/>
        <v>2.5213058077678561</v>
      </c>
      <c r="Y325">
        <f t="shared" si="23"/>
        <v>0.58164374804352881</v>
      </c>
      <c r="Z325" s="5">
        <v>4.1399999999999997</v>
      </c>
      <c r="AA325" s="8">
        <v>5</v>
      </c>
      <c r="AB325" s="8"/>
      <c r="AC325" s="18">
        <f t="shared" si="24"/>
        <v>4.1555034865534415</v>
      </c>
      <c r="AD325" s="18">
        <f t="shared" si="25"/>
        <v>3.9342295558113856</v>
      </c>
      <c r="AE325" s="20">
        <f t="shared" si="26"/>
        <v>-0.22127393074205592</v>
      </c>
      <c r="AF325" s="8"/>
      <c r="AH325">
        <v>10003</v>
      </c>
      <c r="AI325">
        <v>33.69</v>
      </c>
      <c r="AJ325">
        <v>78.430000000000007</v>
      </c>
    </row>
    <row r="326" spans="1:36">
      <c r="A326" s="2" t="s">
        <v>1244</v>
      </c>
      <c r="B326" s="1" t="s">
        <v>1193</v>
      </c>
      <c r="C326" s="1" t="s">
        <v>1245</v>
      </c>
      <c r="D326" s="3">
        <v>5</v>
      </c>
      <c r="E326" s="3">
        <v>0</v>
      </c>
      <c r="F326" s="3">
        <v>1</v>
      </c>
      <c r="G326" s="4">
        <v>60.4</v>
      </c>
      <c r="H326" s="3">
        <v>218</v>
      </c>
      <c r="I326" s="4">
        <v>81.900000000000006</v>
      </c>
      <c r="J326" s="3">
        <v>72</v>
      </c>
      <c r="K326" s="21">
        <f>SUMIF(AH$7:AH$3200,A326,AI$7:AI$3200)+SUMIF(AH$7:AH$3200,VALUE(A326),AI$7:AI$3200)</f>
        <v>60.54</v>
      </c>
      <c r="L326" s="8">
        <f>SUMIF(AH$7:AH$3200,A326,AJ$7:AJ$3200)+SUMIF(AH$7:AH$3200,VALUE(A326),AJ$7:AJ$3200)</f>
        <v>83.39</v>
      </c>
      <c r="M326" s="3">
        <v>1</v>
      </c>
      <c r="N326" s="5">
        <v>17</v>
      </c>
      <c r="O326" s="6">
        <v>7.4390000000000001</v>
      </c>
      <c r="P326" s="7">
        <v>2.2782</v>
      </c>
      <c r="Q326" s="7">
        <v>2.0020099999999998</v>
      </c>
      <c r="R326" s="7">
        <v>0.74563999999999997</v>
      </c>
      <c r="S326" s="7">
        <v>-1.0957600000000001</v>
      </c>
      <c r="T326" s="7">
        <v>-1.1946600000000001</v>
      </c>
      <c r="U326" s="8">
        <v>1.5865499999999999</v>
      </c>
      <c r="V326">
        <f>(G326-G$1)/G$2</f>
        <v>2.2855814350827788</v>
      </c>
      <c r="W326">
        <f>((65.293683+0.320947*G326) - I326)/3.708847</f>
        <v>0.74925759946419834</v>
      </c>
      <c r="X326">
        <f t="shared" si="22"/>
        <v>2.4254919681450455</v>
      </c>
      <c r="Y326">
        <f t="shared" si="23"/>
        <v>0.35963046736627113</v>
      </c>
      <c r="Z326" s="5">
        <v>4.32</v>
      </c>
      <c r="AA326" s="8">
        <v>5</v>
      </c>
      <c r="AB326" s="8"/>
      <c r="AC326" s="18">
        <f t="shared" si="24"/>
        <v>4.3329790345469767</v>
      </c>
      <c r="AD326" s="18">
        <f t="shared" si="25"/>
        <v>4.0832624355113163</v>
      </c>
      <c r="AE326" s="20">
        <f t="shared" si="26"/>
        <v>-0.24971659903566046</v>
      </c>
      <c r="AF326" s="8"/>
      <c r="AH326">
        <v>10005</v>
      </c>
      <c r="AI326">
        <v>36.619999999999997</v>
      </c>
      <c r="AJ326">
        <v>79.02</v>
      </c>
    </row>
    <row r="327" spans="1:36">
      <c r="A327" s="2" t="s">
        <v>1246</v>
      </c>
      <c r="B327" s="1" t="s">
        <v>1193</v>
      </c>
      <c r="C327" s="1" t="s">
        <v>1247</v>
      </c>
      <c r="D327" s="3">
        <v>5</v>
      </c>
      <c r="E327" s="3">
        <v>7</v>
      </c>
      <c r="F327" s="3">
        <v>8</v>
      </c>
      <c r="G327" s="4">
        <v>52.3</v>
      </c>
      <c r="H327" s="3">
        <v>180</v>
      </c>
      <c r="I327" s="4">
        <v>81.400000000000006</v>
      </c>
      <c r="J327" s="3">
        <v>74</v>
      </c>
      <c r="K327" s="21">
        <f>SUMIF(AH$7:AH$3200,A327,AI$7:AI$3200)+SUMIF(AH$7:AH$3200,VALUE(A327),AI$7:AI$3200)</f>
        <v>50.13</v>
      </c>
      <c r="L327" s="8">
        <f>SUMIF(AH$7:AH$3200,A327,AJ$7:AJ$3200)+SUMIF(AH$7:AH$3200,VALUE(A327),AJ$7:AJ$3200)</f>
        <v>82.15</v>
      </c>
      <c r="M327" s="3">
        <v>4</v>
      </c>
      <c r="N327" s="5">
        <v>1.27</v>
      </c>
      <c r="O327" s="6">
        <v>4.8449999999999998</v>
      </c>
      <c r="P327" s="7">
        <v>1.6081300000000001</v>
      </c>
      <c r="Q327" s="7">
        <v>0.85787000000000002</v>
      </c>
      <c r="R327" s="7">
        <v>0.18242</v>
      </c>
      <c r="S327" s="7">
        <v>-1.2326699999999999</v>
      </c>
      <c r="T327" s="7">
        <v>-0.73965999999999998</v>
      </c>
      <c r="U327" s="8">
        <v>0.21343999999999999</v>
      </c>
      <c r="V327">
        <f>(G327-G$1)/G$2</f>
        <v>1.6121200850692985</v>
      </c>
      <c r="W327">
        <f>((65.293683+0.320947*G327) - I327)/3.708847</f>
        <v>0.18313268247517064</v>
      </c>
      <c r="X327">
        <f t="shared" si="22"/>
        <v>1.4933218088240592</v>
      </c>
      <c r="Y327">
        <f t="shared" si="23"/>
        <v>-0.20686857398000055</v>
      </c>
      <c r="Z327" s="5">
        <v>0.89</v>
      </c>
      <c r="AA327" s="8">
        <v>4</v>
      </c>
      <c r="AB327" s="8"/>
      <c r="AC327" s="18">
        <f t="shared" si="24"/>
        <v>0.89423276754446912</v>
      </c>
      <c r="AD327" s="18">
        <f t="shared" si="25"/>
        <v>0.38543323484405889</v>
      </c>
      <c r="AE327" s="20">
        <f t="shared" si="26"/>
        <v>-0.50879953270041023</v>
      </c>
      <c r="AF327" s="8"/>
      <c r="AH327">
        <v>12001</v>
      </c>
      <c r="AI327">
        <v>55.13</v>
      </c>
      <c r="AJ327">
        <v>82.23</v>
      </c>
    </row>
    <row r="328" spans="1:36">
      <c r="A328" s="2" t="s">
        <v>1248</v>
      </c>
      <c r="B328" s="1" t="s">
        <v>1193</v>
      </c>
      <c r="C328" s="1" t="s">
        <v>1249</v>
      </c>
      <c r="D328" s="3">
        <v>5</v>
      </c>
      <c r="E328" s="3">
        <v>4</v>
      </c>
      <c r="F328" s="3">
        <v>5</v>
      </c>
      <c r="G328" s="4">
        <v>62.5</v>
      </c>
      <c r="H328" s="3">
        <v>218</v>
      </c>
      <c r="I328" s="4">
        <v>81.900000000000006</v>
      </c>
      <c r="J328" s="3">
        <v>72</v>
      </c>
      <c r="K328" s="21">
        <f>SUMIF(AH$7:AH$3200,A328,AI$7:AI$3200)+SUMIF(AH$7:AH$3200,VALUE(A328),AI$7:AI$3200)</f>
        <v>62.03</v>
      </c>
      <c r="L328" s="8">
        <f>SUMIF(AH$7:AH$3200,A328,AJ$7:AJ$3200)+SUMIF(AH$7:AH$3200,VALUE(A328),AJ$7:AJ$3200)</f>
        <v>82.41</v>
      </c>
      <c r="M328" s="3">
        <v>1</v>
      </c>
      <c r="N328" s="5">
        <v>18.43</v>
      </c>
      <c r="O328" s="6">
        <v>7.5190000000000001</v>
      </c>
      <c r="P328" s="7">
        <v>2.4519299999999999</v>
      </c>
      <c r="Q328" s="7">
        <v>2.0020099999999998</v>
      </c>
      <c r="R328" s="7">
        <v>0.92652000000000001</v>
      </c>
      <c r="S328" s="7">
        <v>-1.0957600000000001</v>
      </c>
      <c r="T328" s="7">
        <v>-1.1946600000000001</v>
      </c>
      <c r="U328" s="8">
        <v>1.6292199999999999</v>
      </c>
      <c r="V328">
        <f>(G328-G$1)/G$2</f>
        <v>2.4601825258270149</v>
      </c>
      <c r="W328">
        <f>((65.293683+0.320947*G328) - I328)/3.708847</f>
        <v>0.93098218934347754</v>
      </c>
      <c r="X328">
        <f t="shared" si="22"/>
        <v>2.5589149784609218</v>
      </c>
      <c r="Y328">
        <f t="shared" si="23"/>
        <v>0.75280145285044331</v>
      </c>
      <c r="Z328" s="5">
        <v>4.72</v>
      </c>
      <c r="AA328" s="8">
        <v>6</v>
      </c>
      <c r="AB328" s="8"/>
      <c r="AC328" s="18">
        <f t="shared" si="24"/>
        <v>4.7319747151704918</v>
      </c>
      <c r="AD328" s="18">
        <f t="shared" si="25"/>
        <v>4.6525264313113643</v>
      </c>
      <c r="AE328" s="20">
        <f t="shared" si="26"/>
        <v>-7.94482838591275E-2</v>
      </c>
      <c r="AF328" s="8"/>
      <c r="AH328">
        <v>12003</v>
      </c>
      <c r="AI328">
        <v>53.39</v>
      </c>
      <c r="AJ328">
        <v>82.09</v>
      </c>
    </row>
    <row r="329" spans="1:36">
      <c r="A329" s="2" t="s">
        <v>1250</v>
      </c>
      <c r="B329" s="1" t="s">
        <v>1193</v>
      </c>
      <c r="C329" s="1" t="s">
        <v>705</v>
      </c>
      <c r="D329" s="3">
        <v>5</v>
      </c>
      <c r="E329" s="3">
        <v>6</v>
      </c>
      <c r="F329" s="3">
        <v>6</v>
      </c>
      <c r="G329" s="4">
        <v>53</v>
      </c>
      <c r="H329" s="3">
        <v>180</v>
      </c>
      <c r="I329" s="4">
        <v>80.900000000000006</v>
      </c>
      <c r="J329" s="3">
        <v>74</v>
      </c>
      <c r="K329" s="21">
        <f>SUMIF(AH$7:AH$3200,A329,AI$7:AI$3200)+SUMIF(AH$7:AH$3200,VALUE(A329),AI$7:AI$3200)</f>
        <v>51.07</v>
      </c>
      <c r="L329" s="8">
        <f>SUMIF(AH$7:AH$3200,A329,AJ$7:AJ$3200)+SUMIF(AH$7:AH$3200,VALUE(A329),AJ$7:AJ$3200)</f>
        <v>82.38</v>
      </c>
      <c r="M329" s="3">
        <v>4</v>
      </c>
      <c r="N329" s="5">
        <v>4.07</v>
      </c>
      <c r="O329" s="6">
        <v>6.01</v>
      </c>
      <c r="P329" s="7">
        <v>1.6660299999999999</v>
      </c>
      <c r="Q329" s="7">
        <v>0.85787000000000002</v>
      </c>
      <c r="R329" s="7">
        <v>0.37716</v>
      </c>
      <c r="S329" s="7">
        <v>-1.2326699999999999</v>
      </c>
      <c r="T329" s="7">
        <v>-0.73965999999999998</v>
      </c>
      <c r="U329" s="8">
        <v>0.83015000000000005</v>
      </c>
      <c r="V329">
        <f>(G329-G$1)/G$2</f>
        <v>1.6703204486507106</v>
      </c>
      <c r="W329">
        <f>((65.293683+0.320947*G329) - I329)/3.708847</f>
        <v>0.37852033259932316</v>
      </c>
      <c r="X329">
        <f t="shared" ref="X329:X392" si="27">(K329-K$1)/K$2</f>
        <v>1.5774947146609204</v>
      </c>
      <c r="Y329">
        <f t="shared" ref="Y329:Y392" si="28">((65.293683+0.320947*K329) - L329)/3.708847</f>
        <v>-0.18753906807155934</v>
      </c>
      <c r="Z329" s="5">
        <v>1.76</v>
      </c>
      <c r="AA329" s="8">
        <v>4</v>
      </c>
      <c r="AB329" s="8"/>
      <c r="AC329" s="18">
        <f t="shared" ref="AC329:AC392" si="29">SUM(V329+W329+Q329+S329+T329+U329)</f>
        <v>1.7645307812500342</v>
      </c>
      <c r="AD329" s="18">
        <f t="shared" ref="AD329:AD392" si="30">SUM(X329+Y329+Q329+S329+T329+U329)</f>
        <v>1.1056456465893612</v>
      </c>
      <c r="AE329" s="20">
        <f t="shared" ref="AE329:AE392" si="31">AD329-AC329</f>
        <v>-0.658885134660673</v>
      </c>
      <c r="AF329" s="8"/>
      <c r="AH329">
        <v>12005</v>
      </c>
      <c r="AI329">
        <v>53.03</v>
      </c>
      <c r="AJ329">
        <v>82.6</v>
      </c>
    </row>
    <row r="330" spans="1:36">
      <c r="A330" s="2" t="s">
        <v>1251</v>
      </c>
      <c r="B330" s="1" t="s">
        <v>1193</v>
      </c>
      <c r="C330" s="1" t="s">
        <v>707</v>
      </c>
      <c r="D330" s="3">
        <v>5</v>
      </c>
      <c r="E330" s="3">
        <v>6</v>
      </c>
      <c r="F330" s="3">
        <v>6</v>
      </c>
      <c r="G330" s="4">
        <v>52.7</v>
      </c>
      <c r="H330" s="3">
        <v>180</v>
      </c>
      <c r="I330" s="4">
        <v>80.599999999999994</v>
      </c>
      <c r="J330" s="3">
        <v>74</v>
      </c>
      <c r="K330" s="21">
        <f>SUMIF(AH$7:AH$3200,A330,AI$7:AI$3200)+SUMIF(AH$7:AH$3200,VALUE(A330),AI$7:AI$3200)</f>
        <v>52.33</v>
      </c>
      <c r="L330" s="8">
        <f>SUMIF(AH$7:AH$3200,A330,AJ$7:AJ$3200)+SUMIF(AH$7:AH$3200,VALUE(A330),AJ$7:AJ$3200)</f>
        <v>82.03</v>
      </c>
      <c r="M330" s="3">
        <v>4</v>
      </c>
      <c r="N330" s="5">
        <v>6.11</v>
      </c>
      <c r="O330" s="6">
        <v>6.415</v>
      </c>
      <c r="P330" s="7">
        <v>1.6412199999999999</v>
      </c>
      <c r="Q330" s="7">
        <v>0.85787000000000002</v>
      </c>
      <c r="R330" s="7">
        <v>0.43197999999999998</v>
      </c>
      <c r="S330" s="7">
        <v>-1.2326699999999999</v>
      </c>
      <c r="T330" s="7">
        <v>-0.73965999999999998</v>
      </c>
      <c r="U330" s="8">
        <v>1.0445899999999999</v>
      </c>
      <c r="V330">
        <f>(G330-G$1)/G$2</f>
        <v>1.6453774356872486</v>
      </c>
      <c r="W330">
        <f>((65.293683+0.320947*G330) - I330)/3.708847</f>
        <v>0.43344734900091803</v>
      </c>
      <c r="X330">
        <f t="shared" si="27"/>
        <v>1.6903222267401175</v>
      </c>
      <c r="Y330">
        <f t="shared" si="28"/>
        <v>1.5864636637747134E-2</v>
      </c>
      <c r="Z330" s="5">
        <v>2</v>
      </c>
      <c r="AA330" s="8">
        <v>4</v>
      </c>
      <c r="AB330" s="8"/>
      <c r="AC330" s="18">
        <f t="shared" si="29"/>
        <v>2.0089547846881666</v>
      </c>
      <c r="AD330" s="18">
        <f t="shared" si="30"/>
        <v>1.6363168633778646</v>
      </c>
      <c r="AE330" s="20">
        <f t="shared" si="31"/>
        <v>-0.37263792131030193</v>
      </c>
      <c r="AF330" s="8"/>
      <c r="AH330">
        <v>12007</v>
      </c>
      <c r="AI330">
        <v>54.61</v>
      </c>
      <c r="AJ330">
        <v>82.02</v>
      </c>
    </row>
    <row r="331" spans="1:36">
      <c r="A331" s="2" t="s">
        <v>1252</v>
      </c>
      <c r="B331" s="1" t="s">
        <v>1193</v>
      </c>
      <c r="C331" s="1" t="s">
        <v>865</v>
      </c>
      <c r="D331" s="3">
        <v>5</v>
      </c>
      <c r="E331" s="3">
        <v>9</v>
      </c>
      <c r="F331" s="3">
        <v>9</v>
      </c>
      <c r="G331" s="4">
        <v>54.4</v>
      </c>
      <c r="H331" s="3">
        <v>184</v>
      </c>
      <c r="I331" s="4">
        <v>80.8</v>
      </c>
      <c r="J331" s="3">
        <v>75</v>
      </c>
      <c r="K331" s="21">
        <f>SUMIF(AH$7:AH$3200,A331,AI$7:AI$3200)+SUMIF(AH$7:AH$3200,VALUE(A331),AI$7:AI$3200)</f>
        <v>53.07</v>
      </c>
      <c r="L331" s="8">
        <f>SUMIF(AH$7:AH$3200,A331,AJ$7:AJ$3200)+SUMIF(AH$7:AH$3200,VALUE(A331),AJ$7:AJ$3200)</f>
        <v>82.22</v>
      </c>
      <c r="M331" s="3">
        <v>1</v>
      </c>
      <c r="N331" s="5">
        <v>0.94</v>
      </c>
      <c r="O331" s="6">
        <v>4.5389999999999997</v>
      </c>
      <c r="P331" s="7">
        <v>1.7818499999999999</v>
      </c>
      <c r="Q331" s="7">
        <v>0.97831000000000001</v>
      </c>
      <c r="R331" s="7">
        <v>0.52463000000000004</v>
      </c>
      <c r="S331" s="7">
        <v>-1.3011299999999999</v>
      </c>
      <c r="T331" s="7">
        <v>-1.1946600000000001</v>
      </c>
      <c r="U331" s="8">
        <v>5.178E-2</v>
      </c>
      <c r="V331">
        <f>(G331-G$1)/G$2</f>
        <v>1.7867211758135344</v>
      </c>
      <c r="W331">
        <f>((65.293683+0.320947*G331) - I331)/3.708847</f>
        <v>0.52663261655172278</v>
      </c>
      <c r="X331">
        <f t="shared" si="27"/>
        <v>1.7565860036755192</v>
      </c>
      <c r="Y331">
        <f t="shared" si="28"/>
        <v>2.867206169464679E-2</v>
      </c>
      <c r="Z331" s="5">
        <v>0.84</v>
      </c>
      <c r="AA331" s="8">
        <v>4</v>
      </c>
      <c r="AB331" s="8"/>
      <c r="AC331" s="18">
        <f t="shared" si="29"/>
        <v>0.84765379236525729</v>
      </c>
      <c r="AD331" s="18">
        <f t="shared" si="30"/>
        <v>0.31955806537016601</v>
      </c>
      <c r="AE331" s="20">
        <f t="shared" si="31"/>
        <v>-0.52809572699509122</v>
      </c>
      <c r="AF331" s="8"/>
      <c r="AH331">
        <v>12009</v>
      </c>
      <c r="AI331">
        <v>61.29</v>
      </c>
      <c r="AJ331">
        <v>82.77</v>
      </c>
    </row>
    <row r="332" spans="1:36">
      <c r="A332" s="2" t="s">
        <v>1253</v>
      </c>
      <c r="B332" s="1" t="s">
        <v>1193</v>
      </c>
      <c r="C332" s="1" t="s">
        <v>966</v>
      </c>
      <c r="D332" s="3">
        <v>5</v>
      </c>
      <c r="E332" s="3">
        <v>1</v>
      </c>
      <c r="F332" s="3">
        <v>1</v>
      </c>
      <c r="G332" s="4">
        <v>60</v>
      </c>
      <c r="H332" s="3">
        <v>203</v>
      </c>
      <c r="I332" s="4">
        <v>81.7</v>
      </c>
      <c r="J332" s="3">
        <v>79</v>
      </c>
      <c r="K332" s="21">
        <f>SUMIF(AH$7:AH$3200,A332,AI$7:AI$3200)+SUMIF(AH$7:AH$3200,VALUE(A332),AI$7:AI$3200)</f>
        <v>58.91</v>
      </c>
      <c r="L332" s="8">
        <f>SUMIF(AH$7:AH$3200,A332,AJ$7:AJ$3200)+SUMIF(AH$7:AH$3200,VALUE(A332),AJ$7:AJ$3200)</f>
        <v>83</v>
      </c>
      <c r="M332" s="3">
        <v>1</v>
      </c>
      <c r="N332" s="5">
        <v>17.59</v>
      </c>
      <c r="O332" s="6">
        <v>7.4720000000000004</v>
      </c>
      <c r="P332" s="7">
        <v>2.2451099999999999</v>
      </c>
      <c r="Q332" s="7">
        <v>1.5503800000000001</v>
      </c>
      <c r="R332" s="7">
        <v>0.76497000000000004</v>
      </c>
      <c r="S332" s="7">
        <v>-1.5749599999999999</v>
      </c>
      <c r="T332" s="7">
        <v>-1.1946600000000001</v>
      </c>
      <c r="U332" s="8">
        <v>1.60439</v>
      </c>
      <c r="V332">
        <f>(G332-G$1)/G$2</f>
        <v>2.2523240844648296</v>
      </c>
      <c r="W332">
        <f>((65.293683+0.320947*G332) - I332)/3.708847</f>
        <v>0.76856850660056597</v>
      </c>
      <c r="X332">
        <f t="shared" si="27"/>
        <v>2.2795325675981473</v>
      </c>
      <c r="Y332">
        <f t="shared" si="28"/>
        <v>0.32373154514057928</v>
      </c>
      <c r="Z332" s="5">
        <v>3.4</v>
      </c>
      <c r="AA332" s="8">
        <v>5</v>
      </c>
      <c r="AB332" s="8"/>
      <c r="AC332" s="18">
        <f t="shared" si="29"/>
        <v>3.406042591065396</v>
      </c>
      <c r="AD332" s="18">
        <f t="shared" si="30"/>
        <v>2.9884141127387265</v>
      </c>
      <c r="AE332" s="20">
        <f t="shared" si="31"/>
        <v>-0.41762847832666949</v>
      </c>
      <c r="AF332" s="8"/>
      <c r="AH332">
        <v>12011</v>
      </c>
      <c r="AI332">
        <v>66.87</v>
      </c>
      <c r="AJ332">
        <v>83.46</v>
      </c>
    </row>
    <row r="333" spans="1:36">
      <c r="A333" s="2" t="s">
        <v>1254</v>
      </c>
      <c r="B333" s="1" t="s">
        <v>1193</v>
      </c>
      <c r="C333" s="1" t="s">
        <v>715</v>
      </c>
      <c r="D333" s="3">
        <v>5</v>
      </c>
      <c r="E333" s="3">
        <v>2</v>
      </c>
      <c r="F333" s="3">
        <v>2</v>
      </c>
      <c r="G333" s="4">
        <v>63.5</v>
      </c>
      <c r="H333" s="3">
        <v>224</v>
      </c>
      <c r="I333" s="4">
        <v>82.5</v>
      </c>
      <c r="J333" s="3">
        <v>72</v>
      </c>
      <c r="K333" s="21">
        <f>SUMIF(AH$7:AH$3200,A333,AI$7:AI$3200)+SUMIF(AH$7:AH$3200,VALUE(A333),AI$7:AI$3200)</f>
        <v>64.42</v>
      </c>
      <c r="L333" s="8">
        <f>SUMIF(AH$7:AH$3200,A333,AJ$7:AJ$3200)+SUMIF(AH$7:AH$3200,VALUE(A333),AJ$7:AJ$3200)</f>
        <v>83.69</v>
      </c>
      <c r="M333" s="3">
        <v>1</v>
      </c>
      <c r="N333" s="5">
        <v>33.700000000000003</v>
      </c>
      <c r="O333" s="6">
        <v>8.1229999999999993</v>
      </c>
      <c r="P333" s="7">
        <v>2.5346500000000001</v>
      </c>
      <c r="Q333" s="7">
        <v>2.1826699999999999</v>
      </c>
      <c r="R333" s="7">
        <v>0.85131999999999997</v>
      </c>
      <c r="S333" s="7">
        <v>-1.0957600000000001</v>
      </c>
      <c r="T333" s="7">
        <v>-1.1946600000000001</v>
      </c>
      <c r="U333" s="8">
        <v>1.9485699999999999</v>
      </c>
      <c r="V333">
        <f>(G333-G$1)/G$2</f>
        <v>2.543325902371889</v>
      </c>
      <c r="W333">
        <f>((65.293683+0.320947*G333) - I333)/3.708847</f>
        <v>0.85574236413634708</v>
      </c>
      <c r="X333">
        <f t="shared" si="27"/>
        <v>2.7729290688333674</v>
      </c>
      <c r="Y333">
        <f t="shared" si="28"/>
        <v>0.61450060894935976</v>
      </c>
      <c r="Z333" s="5">
        <v>5.23</v>
      </c>
      <c r="AA333" s="8">
        <v>6</v>
      </c>
      <c r="AB333" s="8"/>
      <c r="AC333" s="18">
        <f t="shared" si="29"/>
        <v>5.2398882665082356</v>
      </c>
      <c r="AD333" s="18">
        <f t="shared" si="30"/>
        <v>5.2282496777827268</v>
      </c>
      <c r="AE333" s="20">
        <f t="shared" si="31"/>
        <v>-1.1638588725508825E-2</v>
      </c>
      <c r="AF333" s="8"/>
      <c r="AH333">
        <v>12013</v>
      </c>
      <c r="AI333">
        <v>52.06</v>
      </c>
      <c r="AJ333">
        <v>82.13</v>
      </c>
    </row>
    <row r="334" spans="1:36">
      <c r="A334" s="2" t="s">
        <v>1255</v>
      </c>
      <c r="B334" s="1" t="s">
        <v>1193</v>
      </c>
      <c r="C334" s="1" t="s">
        <v>1256</v>
      </c>
      <c r="D334" s="3">
        <v>5</v>
      </c>
      <c r="E334" s="3">
        <v>3</v>
      </c>
      <c r="F334" s="3">
        <v>2</v>
      </c>
      <c r="G334" s="4">
        <v>52.6</v>
      </c>
      <c r="H334" s="3">
        <v>180</v>
      </c>
      <c r="I334" s="4">
        <v>81.099999999999994</v>
      </c>
      <c r="J334" s="3">
        <v>74</v>
      </c>
      <c r="K334" s="21">
        <f>SUMIF(AH$7:AH$3200,A334,AI$7:AI$3200)+SUMIF(AH$7:AH$3200,VALUE(A334),AI$7:AI$3200)</f>
        <v>52.23</v>
      </c>
      <c r="L334" s="8">
        <f>SUMIF(AH$7:AH$3200,A334,AJ$7:AJ$3200)+SUMIF(AH$7:AH$3200,VALUE(A334),AJ$7:AJ$3200)</f>
        <v>82.23</v>
      </c>
      <c r="M334" s="3">
        <v>4</v>
      </c>
      <c r="N334" s="5">
        <v>4.99</v>
      </c>
      <c r="O334" s="6">
        <v>6.2130000000000001</v>
      </c>
      <c r="P334" s="7">
        <v>1.6329400000000001</v>
      </c>
      <c r="Q334" s="7">
        <v>0.85787000000000002</v>
      </c>
      <c r="R334" s="7">
        <v>0.28893000000000002</v>
      </c>
      <c r="S334" s="7">
        <v>-1.2326699999999999</v>
      </c>
      <c r="T334" s="7">
        <v>-0.73965999999999998</v>
      </c>
      <c r="U334" s="8">
        <v>0.93769000000000002</v>
      </c>
      <c r="V334">
        <f>(G334-G$1)/G$2</f>
        <v>1.6370630980327612</v>
      </c>
      <c r="W334">
        <f>((65.293683+0.320947*G334) - I334)/3.708847</f>
        <v>0.2899810102708486</v>
      </c>
      <c r="X334">
        <f t="shared" si="27"/>
        <v>1.6813676622893874</v>
      </c>
      <c r="Y334">
        <f t="shared" si="28"/>
        <v>-4.6714029993689711E-2</v>
      </c>
      <c r="Z334" s="5">
        <v>1.75</v>
      </c>
      <c r="AA334" s="8">
        <v>4</v>
      </c>
      <c r="AB334" s="8"/>
      <c r="AC334" s="18">
        <f t="shared" si="29"/>
        <v>1.7502741083036097</v>
      </c>
      <c r="AD334" s="18">
        <f t="shared" si="30"/>
        <v>1.4578836322956978</v>
      </c>
      <c r="AE334" s="20">
        <f t="shared" si="31"/>
        <v>-0.2923904760079119</v>
      </c>
      <c r="AF334" s="8"/>
      <c r="AH334">
        <v>12015</v>
      </c>
      <c r="AI334">
        <v>62.87</v>
      </c>
      <c r="AJ334">
        <v>83.47</v>
      </c>
    </row>
    <row r="335" spans="1:36">
      <c r="A335" s="2" t="s">
        <v>1257</v>
      </c>
      <c r="B335" s="1" t="s">
        <v>1193</v>
      </c>
      <c r="C335" s="1" t="s">
        <v>1258</v>
      </c>
      <c r="D335" s="3">
        <v>5</v>
      </c>
      <c r="E335" s="3">
        <v>8</v>
      </c>
      <c r="F335" s="3">
        <v>6</v>
      </c>
      <c r="G335" s="4">
        <v>56.9</v>
      </c>
      <c r="H335" s="3">
        <v>184</v>
      </c>
      <c r="I335" s="4">
        <v>82.4</v>
      </c>
      <c r="J335" s="3">
        <v>75</v>
      </c>
      <c r="K335" s="21">
        <f>SUMIF(AH$7:AH$3200,A335,AI$7:AI$3200)+SUMIF(AH$7:AH$3200,VALUE(A335),AI$7:AI$3200)</f>
        <v>55.75</v>
      </c>
      <c r="L335" s="8">
        <f>SUMIF(AH$7:AH$3200,A335,AJ$7:AJ$3200)+SUMIF(AH$7:AH$3200,VALUE(A335),AJ$7:AJ$3200)</f>
        <v>82.89</v>
      </c>
      <c r="M335" s="3">
        <v>1</v>
      </c>
      <c r="N335" s="5">
        <v>20.81</v>
      </c>
      <c r="O335" s="6">
        <v>7.641</v>
      </c>
      <c r="P335" s="7">
        <v>1.9886600000000001</v>
      </c>
      <c r="Q335" s="7">
        <v>0.97831000000000001</v>
      </c>
      <c r="R335" s="7">
        <v>0.30975000000000003</v>
      </c>
      <c r="S335" s="7">
        <v>-1.3011299999999999</v>
      </c>
      <c r="T335" s="7">
        <v>-1.1946600000000001</v>
      </c>
      <c r="U335" s="8">
        <v>1.6935199999999999</v>
      </c>
      <c r="V335">
        <f>(G335-G$1)/G$2</f>
        <v>1.9945796171757195</v>
      </c>
      <c r="W335">
        <f>((65.293683+0.320947*G335) - I335)/3.708847</f>
        <v>0.31157049616767724</v>
      </c>
      <c r="X335">
        <f t="shared" si="27"/>
        <v>1.9965683309550815</v>
      </c>
      <c r="Y335">
        <f t="shared" si="28"/>
        <v>7.9938118234586852E-2</v>
      </c>
      <c r="Z335" s="5">
        <v>2.4700000000000002</v>
      </c>
      <c r="AA335" s="8">
        <v>5</v>
      </c>
      <c r="AB335" s="8"/>
      <c r="AC335" s="18">
        <f t="shared" si="29"/>
        <v>2.4821901133433966</v>
      </c>
      <c r="AD335" s="18">
        <f t="shared" si="30"/>
        <v>2.2525464491896683</v>
      </c>
      <c r="AE335" s="20">
        <f t="shared" si="31"/>
        <v>-0.22964366415372828</v>
      </c>
      <c r="AF335" s="8"/>
      <c r="AH335">
        <v>12017</v>
      </c>
      <c r="AI335">
        <v>57.13</v>
      </c>
      <c r="AJ335">
        <v>82.63</v>
      </c>
    </row>
    <row r="336" spans="1:36">
      <c r="A336" s="2" t="s">
        <v>1259</v>
      </c>
      <c r="B336" s="1" t="s">
        <v>1193</v>
      </c>
      <c r="C336" s="1" t="s">
        <v>1260</v>
      </c>
      <c r="D336" s="3">
        <v>5</v>
      </c>
      <c r="E336" s="3">
        <v>8</v>
      </c>
      <c r="F336" s="3">
        <v>6</v>
      </c>
      <c r="G336" s="4">
        <v>52.6</v>
      </c>
      <c r="H336" s="3">
        <v>180</v>
      </c>
      <c r="I336" s="4">
        <v>81.099999999999994</v>
      </c>
      <c r="J336" s="3">
        <v>74</v>
      </c>
      <c r="K336" s="21">
        <f>SUMIF(AH$7:AH$3200,A336,AI$7:AI$3200)+SUMIF(AH$7:AH$3200,VALUE(A336),AI$7:AI$3200)</f>
        <v>52.53</v>
      </c>
      <c r="L336" s="8">
        <f>SUMIF(AH$7:AH$3200,A336,AJ$7:AJ$3200)+SUMIF(AH$7:AH$3200,VALUE(A336),AJ$7:AJ$3200)</f>
        <v>81.97</v>
      </c>
      <c r="M336" s="3">
        <v>1</v>
      </c>
      <c r="N336" s="5">
        <v>0.86</v>
      </c>
      <c r="O336" s="6">
        <v>4.46</v>
      </c>
      <c r="P336" s="7">
        <v>1.6329400000000001</v>
      </c>
      <c r="Q336" s="7">
        <v>0.85787000000000002</v>
      </c>
      <c r="R336" s="7">
        <v>0.28893000000000002</v>
      </c>
      <c r="S336" s="7">
        <v>-1.2326699999999999</v>
      </c>
      <c r="T336" s="7">
        <v>-1.1946600000000001</v>
      </c>
      <c r="U336" s="8">
        <v>9.6299999999999997E-3</v>
      </c>
      <c r="V336">
        <f>(G336-G$1)/G$2</f>
        <v>1.6370630980327612</v>
      </c>
      <c r="W336">
        <f>((65.293683+0.320947*G336) - I336)/3.708847</f>
        <v>0.2899810102708486</v>
      </c>
      <c r="X336">
        <f t="shared" si="27"/>
        <v>1.7082313556415776</v>
      </c>
      <c r="Y336">
        <f t="shared" si="28"/>
        <v>4.9349274855502112E-2</v>
      </c>
      <c r="Z336" s="5">
        <v>0.36</v>
      </c>
      <c r="AA336" s="8">
        <v>4</v>
      </c>
      <c r="AB336" s="8"/>
      <c r="AC336" s="18">
        <f t="shared" si="29"/>
        <v>0.36721410830360979</v>
      </c>
      <c r="AD336" s="18">
        <f t="shared" si="30"/>
        <v>0.19775063049707994</v>
      </c>
      <c r="AE336" s="20">
        <f t="shared" si="31"/>
        <v>-0.16946347780652984</v>
      </c>
      <c r="AF336" s="8"/>
      <c r="AH336">
        <v>12019</v>
      </c>
      <c r="AI336">
        <v>55.51</v>
      </c>
      <c r="AJ336">
        <v>82.51</v>
      </c>
    </row>
    <row r="337" spans="1:36">
      <c r="A337" s="2" t="s">
        <v>1261</v>
      </c>
      <c r="B337" s="1" t="s">
        <v>1193</v>
      </c>
      <c r="C337" s="1" t="s">
        <v>723</v>
      </c>
      <c r="D337" s="3">
        <v>5</v>
      </c>
      <c r="E337" s="3">
        <v>7</v>
      </c>
      <c r="F337" s="3">
        <v>8</v>
      </c>
      <c r="G337" s="4">
        <v>53.9</v>
      </c>
      <c r="H337" s="3">
        <v>184</v>
      </c>
      <c r="I337" s="4">
        <v>81.3</v>
      </c>
      <c r="J337" s="3">
        <v>75</v>
      </c>
      <c r="K337" s="21">
        <f>SUMIF(AH$7:AH$3200,A337,AI$7:AI$3200)+SUMIF(AH$7:AH$3200,VALUE(A337),AI$7:AI$3200)</f>
        <v>52.33</v>
      </c>
      <c r="L337" s="8">
        <f>SUMIF(AH$7:AH$3200,A337,AJ$7:AJ$3200)+SUMIF(AH$7:AH$3200,VALUE(A337),AJ$7:AJ$3200)</f>
        <v>81.89</v>
      </c>
      <c r="M337" s="3">
        <v>1</v>
      </c>
      <c r="N337" s="5">
        <v>3.34</v>
      </c>
      <c r="O337" s="6">
        <v>5.8120000000000003</v>
      </c>
      <c r="P337" s="7">
        <v>1.7404900000000001</v>
      </c>
      <c r="Q337" s="7">
        <v>0.97831000000000001</v>
      </c>
      <c r="R337" s="7">
        <v>0.34711999999999998</v>
      </c>
      <c r="S337" s="7">
        <v>-1.3011299999999999</v>
      </c>
      <c r="T337" s="7">
        <v>-1.1946600000000001</v>
      </c>
      <c r="U337" s="8">
        <v>0.72568999999999995</v>
      </c>
      <c r="V337">
        <f>(G337-G$1)/G$2</f>
        <v>1.7451494875410973</v>
      </c>
      <c r="W337">
        <f>((65.293683+0.320947*G337) - I337)/3.708847</f>
        <v>0.34855207022559792</v>
      </c>
      <c r="X337">
        <f t="shared" si="27"/>
        <v>1.6903222267401175</v>
      </c>
      <c r="Y337">
        <f t="shared" si="28"/>
        <v>5.3612216950442847E-2</v>
      </c>
      <c r="Z337" s="5">
        <v>1.3</v>
      </c>
      <c r="AA337" s="8">
        <v>4</v>
      </c>
      <c r="AB337" s="8"/>
      <c r="AC337" s="18">
        <f t="shared" si="29"/>
        <v>1.3019115577666953</v>
      </c>
      <c r="AD337" s="18">
        <f t="shared" si="30"/>
        <v>0.95214444369056062</v>
      </c>
      <c r="AE337" s="20">
        <f t="shared" si="31"/>
        <v>-0.3497671140761347</v>
      </c>
      <c r="AF337" s="8"/>
      <c r="AH337">
        <v>12021</v>
      </c>
      <c r="AI337">
        <v>65.53</v>
      </c>
      <c r="AJ337">
        <v>83.67</v>
      </c>
    </row>
    <row r="338" spans="1:36">
      <c r="A338" s="2" t="s">
        <v>1262</v>
      </c>
      <c r="B338" s="1" t="s">
        <v>1193</v>
      </c>
      <c r="C338" s="1" t="s">
        <v>1263</v>
      </c>
      <c r="D338" s="3">
        <v>5</v>
      </c>
      <c r="E338" s="3">
        <v>2</v>
      </c>
      <c r="F338" s="3">
        <v>2</v>
      </c>
      <c r="G338" s="4">
        <v>61.3</v>
      </c>
      <c r="H338" s="3">
        <v>218</v>
      </c>
      <c r="I338" s="4">
        <v>81.2</v>
      </c>
      <c r="J338" s="3">
        <v>72</v>
      </c>
      <c r="K338" s="21">
        <f>SUMIF(AH$7:AH$3200,A338,AI$7:AI$3200)+SUMIF(AH$7:AH$3200,VALUE(A338),AI$7:AI$3200)</f>
        <v>61.03</v>
      </c>
      <c r="L338" s="8">
        <f>SUMIF(AH$7:AH$3200,A338,AJ$7:AJ$3200)+SUMIF(AH$7:AH$3200,VALUE(A338),AJ$7:AJ$3200)</f>
        <v>83.03</v>
      </c>
      <c r="M338" s="3">
        <v>1</v>
      </c>
      <c r="N338" s="5">
        <v>16.98</v>
      </c>
      <c r="O338" s="6">
        <v>7.4370000000000003</v>
      </c>
      <c r="P338" s="7">
        <v>2.3526600000000002</v>
      </c>
      <c r="Q338" s="7">
        <v>2.0020099999999998</v>
      </c>
      <c r="R338" s="7">
        <v>1.0113799999999999</v>
      </c>
      <c r="S338" s="7">
        <v>-1.0957600000000001</v>
      </c>
      <c r="T338" s="7">
        <v>-1.1946600000000001</v>
      </c>
      <c r="U338" s="8">
        <v>1.5859099999999999</v>
      </c>
      <c r="V338">
        <f>(G338-G$1)/G$2</f>
        <v>2.3604104739731655</v>
      </c>
      <c r="W338">
        <f>((65.293683+0.320947*G338) - I338)/3.708847</f>
        <v>1.0158774681187976</v>
      </c>
      <c r="X338">
        <f t="shared" si="27"/>
        <v>2.4693693339536225</v>
      </c>
      <c r="Y338">
        <f t="shared" si="28"/>
        <v>0.49909807818979846</v>
      </c>
      <c r="Z338" s="5">
        <v>4.66</v>
      </c>
      <c r="AA338" s="8">
        <v>6</v>
      </c>
      <c r="AB338" s="8"/>
      <c r="AC338" s="18">
        <f t="shared" si="29"/>
        <v>4.6737879420919635</v>
      </c>
      <c r="AD338" s="18">
        <f t="shared" si="30"/>
        <v>4.2659674121434206</v>
      </c>
      <c r="AE338" s="20">
        <f t="shared" si="31"/>
        <v>-0.4078205299485429</v>
      </c>
      <c r="AF338" s="8"/>
      <c r="AH338">
        <v>12023</v>
      </c>
      <c r="AI338">
        <v>53.12</v>
      </c>
      <c r="AJ338">
        <v>81.99</v>
      </c>
    </row>
    <row r="339" spans="1:36">
      <c r="A339" s="2" t="s">
        <v>1264</v>
      </c>
      <c r="B339" s="1" t="s">
        <v>1193</v>
      </c>
      <c r="C339" s="1" t="s">
        <v>727</v>
      </c>
      <c r="D339" s="3">
        <v>5</v>
      </c>
      <c r="E339" s="3">
        <v>3</v>
      </c>
      <c r="F339" s="3">
        <v>2</v>
      </c>
      <c r="G339" s="4">
        <v>58.8</v>
      </c>
      <c r="H339" s="3">
        <v>203</v>
      </c>
      <c r="I339" s="4">
        <v>81.5</v>
      </c>
      <c r="J339" s="3">
        <v>79</v>
      </c>
      <c r="K339" s="21">
        <f>SUMIF(AH$7:AH$3200,A339,AI$7:AI$3200)+SUMIF(AH$7:AH$3200,VALUE(A339),AI$7:AI$3200)</f>
        <v>56.98</v>
      </c>
      <c r="L339" s="8">
        <f>SUMIF(AH$7:AH$3200,A339,AJ$7:AJ$3200)+SUMIF(AH$7:AH$3200,VALUE(A339),AJ$7:AJ$3200)</f>
        <v>82.55</v>
      </c>
      <c r="M339" s="3">
        <v>1</v>
      </c>
      <c r="N339" s="5">
        <v>5.0599999999999996</v>
      </c>
      <c r="O339" s="6">
        <v>6.226</v>
      </c>
      <c r="P339" s="7">
        <v>2.1458400000000002</v>
      </c>
      <c r="Q339" s="7">
        <v>1.5503800000000001</v>
      </c>
      <c r="R339" s="7">
        <v>0.71538999999999997</v>
      </c>
      <c r="S339" s="7">
        <v>-1.5749599999999999</v>
      </c>
      <c r="T339" s="7">
        <v>-1.1946600000000001</v>
      </c>
      <c r="U339" s="8">
        <v>0.94466000000000006</v>
      </c>
      <c r="V339">
        <f>(G339-G$1)/G$2</f>
        <v>2.1525520326109802</v>
      </c>
      <c r="W339">
        <f>((65.293683+0.320947*G339) - I339)/3.708847</f>
        <v>0.71865099854483039</v>
      </c>
      <c r="X339">
        <f t="shared" si="27"/>
        <v>2.1067094736990595</v>
      </c>
      <c r="Y339">
        <f t="shared" si="28"/>
        <v>0.27804950163756936</v>
      </c>
      <c r="Z339" s="5">
        <v>2.59</v>
      </c>
      <c r="AA339" s="8">
        <v>5</v>
      </c>
      <c r="AB339" s="8"/>
      <c r="AC339" s="18">
        <f t="shared" si="29"/>
        <v>2.5966230311558105</v>
      </c>
      <c r="AD339" s="18">
        <f t="shared" si="30"/>
        <v>2.1101789753366291</v>
      </c>
      <c r="AE339" s="20">
        <f t="shared" si="31"/>
        <v>-0.48644405581918138</v>
      </c>
      <c r="AF339" s="8"/>
      <c r="AH339">
        <v>12027</v>
      </c>
      <c r="AI339">
        <v>61.6</v>
      </c>
      <c r="AJ339">
        <v>82.75</v>
      </c>
    </row>
    <row r="340" spans="1:36">
      <c r="A340" s="2" t="s">
        <v>1265</v>
      </c>
      <c r="B340" s="1" t="s">
        <v>1193</v>
      </c>
      <c r="C340" s="1" t="s">
        <v>1266</v>
      </c>
      <c r="D340" s="3">
        <v>5</v>
      </c>
      <c r="E340" s="3">
        <v>2</v>
      </c>
      <c r="F340" s="3">
        <v>2</v>
      </c>
      <c r="G340" s="4">
        <v>65.400000000000006</v>
      </c>
      <c r="H340" s="3">
        <v>219</v>
      </c>
      <c r="I340" s="4">
        <v>82.2</v>
      </c>
      <c r="J340" s="3">
        <v>72</v>
      </c>
      <c r="K340" s="21">
        <f>SUMIF(AH$7:AH$3200,A340,AI$7:AI$3200)+SUMIF(AH$7:AH$3200,VALUE(A340),AI$7:AI$3200)</f>
        <v>64.55</v>
      </c>
      <c r="L340" s="8">
        <f>SUMIF(AH$7:AH$3200,A340,AJ$7:AJ$3200)+SUMIF(AH$7:AH$3200,VALUE(A340),AJ$7:AJ$3200)</f>
        <v>83.24</v>
      </c>
      <c r="M340" s="3">
        <v>1</v>
      </c>
      <c r="N340" s="5">
        <v>26.19</v>
      </c>
      <c r="O340" s="6">
        <v>7.8710000000000004</v>
      </c>
      <c r="P340" s="7">
        <v>2.6918299999999999</v>
      </c>
      <c r="Q340" s="7">
        <v>2.0321199999999999</v>
      </c>
      <c r="R340" s="7">
        <v>1.0956300000000001</v>
      </c>
      <c r="S340" s="7">
        <v>-1.0957600000000001</v>
      </c>
      <c r="T340" s="7">
        <v>-1.1946600000000001</v>
      </c>
      <c r="U340" s="8">
        <v>1.8151900000000001</v>
      </c>
      <c r="V340">
        <f>(G340-G$1)/G$2</f>
        <v>2.7012983178071499</v>
      </c>
      <c r="W340">
        <f>((65.293683+0.320947*G340) - I340)/3.708847</f>
        <v>1.101047522316235</v>
      </c>
      <c r="X340">
        <f t="shared" si="27"/>
        <v>2.7845700026193159</v>
      </c>
      <c r="Y340">
        <f t="shared" si="28"/>
        <v>0.74708173456602578</v>
      </c>
      <c r="Z340" s="5">
        <v>5.34</v>
      </c>
      <c r="AA340" s="8">
        <v>6</v>
      </c>
      <c r="AB340" s="8"/>
      <c r="AC340" s="18">
        <f t="shared" si="29"/>
        <v>5.3592358401233851</v>
      </c>
      <c r="AD340" s="18">
        <f t="shared" si="30"/>
        <v>5.0885417371853414</v>
      </c>
      <c r="AE340" s="20">
        <f t="shared" si="31"/>
        <v>-0.27069410293804363</v>
      </c>
      <c r="AF340" s="8"/>
      <c r="AH340">
        <v>12029</v>
      </c>
      <c r="AI340">
        <v>54.03</v>
      </c>
      <c r="AJ340">
        <v>82.69</v>
      </c>
    </row>
    <row r="341" spans="1:36">
      <c r="A341" s="2" t="s">
        <v>1267</v>
      </c>
      <c r="B341" s="1" t="s">
        <v>1193</v>
      </c>
      <c r="C341" s="1" t="s">
        <v>733</v>
      </c>
      <c r="D341" s="3">
        <v>5</v>
      </c>
      <c r="E341" s="3">
        <v>4</v>
      </c>
      <c r="F341" s="3">
        <v>3</v>
      </c>
      <c r="G341" s="4">
        <v>65.599999999999994</v>
      </c>
      <c r="H341" s="3">
        <v>224</v>
      </c>
      <c r="I341" s="4">
        <v>82.3</v>
      </c>
      <c r="J341" s="3">
        <v>72</v>
      </c>
      <c r="K341" s="21">
        <f>SUMIF(AH$7:AH$3200,A341,AI$7:AI$3200)+SUMIF(AH$7:AH$3200,VALUE(A341),AI$7:AI$3200)</f>
        <v>67.95</v>
      </c>
      <c r="L341" s="8">
        <f>SUMIF(AH$7:AH$3200,A341,AJ$7:AJ$3200)+SUMIF(AH$7:AH$3200,VALUE(A341),AJ$7:AJ$3200)</f>
        <v>84.33</v>
      </c>
      <c r="M341" s="3">
        <v>1</v>
      </c>
      <c r="N341" s="5">
        <v>73.319999999999993</v>
      </c>
      <c r="O341" s="6">
        <v>8.9</v>
      </c>
      <c r="P341" s="7">
        <v>2.70838</v>
      </c>
      <c r="Q341" s="7">
        <v>2.1826699999999999</v>
      </c>
      <c r="R341" s="7">
        <v>1.0859700000000001</v>
      </c>
      <c r="S341" s="7">
        <v>-1.0957600000000001</v>
      </c>
      <c r="T341" s="7">
        <v>-1.1946600000000001</v>
      </c>
      <c r="U341" s="8">
        <v>2.36008</v>
      </c>
      <c r="V341">
        <f>(G341-G$1)/G$2</f>
        <v>2.7179269931161238</v>
      </c>
      <c r="W341">
        <f>((65.293683+0.320947*G341) - I341)/3.708847</f>
        <v>1.0913920687480494</v>
      </c>
      <c r="X341">
        <f t="shared" si="27"/>
        <v>3.0890251939441344</v>
      </c>
      <c r="Y341">
        <f t="shared" si="28"/>
        <v>0.74741062384077916</v>
      </c>
      <c r="Z341" s="5">
        <v>6.05</v>
      </c>
      <c r="AA341" s="8">
        <v>6</v>
      </c>
      <c r="AB341" s="8"/>
      <c r="AC341" s="18">
        <f t="shared" si="29"/>
        <v>6.0616490618641725</v>
      </c>
      <c r="AD341" s="18">
        <f t="shared" si="30"/>
        <v>6.0887658177849131</v>
      </c>
      <c r="AE341" s="20">
        <f t="shared" si="31"/>
        <v>2.7116755920740587E-2</v>
      </c>
      <c r="AF341" s="8"/>
      <c r="AH341">
        <v>12031</v>
      </c>
      <c r="AI341">
        <v>54.97</v>
      </c>
      <c r="AJ341">
        <v>82.83</v>
      </c>
    </row>
    <row r="342" spans="1:36">
      <c r="A342" s="2" t="s">
        <v>1268</v>
      </c>
      <c r="B342" s="1" t="s">
        <v>1193</v>
      </c>
      <c r="C342" s="1" t="s">
        <v>1269</v>
      </c>
      <c r="D342" s="3">
        <v>5</v>
      </c>
      <c r="E342" s="3">
        <v>2</v>
      </c>
      <c r="F342" s="3">
        <v>2</v>
      </c>
      <c r="G342" s="4">
        <v>55.3</v>
      </c>
      <c r="H342" s="3">
        <v>184</v>
      </c>
      <c r="I342" s="4">
        <v>81.599999999999994</v>
      </c>
      <c r="J342" s="3">
        <v>75</v>
      </c>
      <c r="K342" s="21">
        <f>SUMIF(AH$7:AH$3200,A342,AI$7:AI$3200)+SUMIF(AH$7:AH$3200,VALUE(A342),AI$7:AI$3200)</f>
        <v>53.75</v>
      </c>
      <c r="L342" s="8">
        <f>SUMIF(AH$7:AH$3200,A342,AJ$7:AJ$3200)+SUMIF(AH$7:AH$3200,VALUE(A342),AJ$7:AJ$3200)</f>
        <v>82.75</v>
      </c>
      <c r="M342" s="3">
        <v>1</v>
      </c>
      <c r="N342" s="5">
        <v>10.23</v>
      </c>
      <c r="O342" s="6">
        <v>6.931</v>
      </c>
      <c r="P342" s="7">
        <v>1.8563000000000001</v>
      </c>
      <c r="Q342" s="7">
        <v>0.97831000000000001</v>
      </c>
      <c r="R342" s="7">
        <v>0.38704</v>
      </c>
      <c r="S342" s="7">
        <v>-1.3011299999999999</v>
      </c>
      <c r="T342" s="7">
        <v>-1.1946600000000001</v>
      </c>
      <c r="U342" s="8">
        <v>1.3177099999999999</v>
      </c>
      <c r="V342">
        <f>(G342-G$1)/G$2</f>
        <v>1.8615502147039209</v>
      </c>
      <c r="W342">
        <f>((65.293683+0.320947*G342) - I342)/3.708847</f>
        <v>0.38881412471315535</v>
      </c>
      <c r="X342">
        <f t="shared" si="27"/>
        <v>1.8174770419404827</v>
      </c>
      <c r="Y342">
        <f t="shared" si="28"/>
        <v>-5.538533943298287E-2</v>
      </c>
      <c r="Z342" s="5">
        <v>2.04</v>
      </c>
      <c r="AA342" s="8">
        <v>4</v>
      </c>
      <c r="AB342" s="8"/>
      <c r="AC342" s="18">
        <f t="shared" si="29"/>
        <v>2.050594339417076</v>
      </c>
      <c r="AD342" s="18">
        <f t="shared" si="30"/>
        <v>1.5623217025074996</v>
      </c>
      <c r="AE342" s="20">
        <f t="shared" si="31"/>
        <v>-0.48827263690957645</v>
      </c>
      <c r="AF342" s="8"/>
      <c r="AH342">
        <v>12033</v>
      </c>
      <c r="AI342">
        <v>51.53</v>
      </c>
      <c r="AJ342">
        <v>82.28</v>
      </c>
    </row>
    <row r="343" spans="1:36">
      <c r="A343" s="2" t="s">
        <v>1270</v>
      </c>
      <c r="B343" s="1" t="s">
        <v>1193</v>
      </c>
      <c r="C343" s="1" t="s">
        <v>1271</v>
      </c>
      <c r="D343" s="3">
        <v>5</v>
      </c>
      <c r="E343" s="3">
        <v>3</v>
      </c>
      <c r="F343" s="3">
        <v>2</v>
      </c>
      <c r="G343" s="4">
        <v>50.4</v>
      </c>
      <c r="H343" s="3">
        <v>180</v>
      </c>
      <c r="I343" s="4">
        <v>80.7</v>
      </c>
      <c r="J343" s="3">
        <v>74</v>
      </c>
      <c r="K343" s="21">
        <f>SUMIF(AH$7:AH$3200,A343,AI$7:AI$3200)+SUMIF(AH$7:AH$3200,VALUE(A343),AI$7:AI$3200)</f>
        <v>50.95</v>
      </c>
      <c r="L343" s="8">
        <f>SUMIF(AH$7:AH$3200,A343,AJ$7:AJ$3200)+SUMIF(AH$7:AH$3200,VALUE(A343),AJ$7:AJ$3200)</f>
        <v>82.21</v>
      </c>
      <c r="M343" s="3">
        <v>4</v>
      </c>
      <c r="N343" s="5">
        <v>13.52</v>
      </c>
      <c r="O343" s="6">
        <v>7.2089999999999996</v>
      </c>
      <c r="P343" s="7">
        <v>1.45095</v>
      </c>
      <c r="Q343" s="7">
        <v>0.85787000000000002</v>
      </c>
      <c r="R343" s="7">
        <v>0.20699000000000001</v>
      </c>
      <c r="S343" s="7">
        <v>-1.2326699999999999</v>
      </c>
      <c r="T343" s="7">
        <v>-0.73965999999999998</v>
      </c>
      <c r="U343" s="8">
        <v>1.4651700000000001</v>
      </c>
      <c r="V343">
        <f>(G343-G$1)/G$2</f>
        <v>1.4541476696340379</v>
      </c>
      <c r="W343">
        <f>((65.293683+0.320947*G343) - I343)/3.708847</f>
        <v>0.20745309795739764</v>
      </c>
      <c r="X343">
        <f t="shared" si="27"/>
        <v>1.5667492373200447</v>
      </c>
      <c r="Y343">
        <f t="shared" si="28"/>
        <v>-0.15208698282781355</v>
      </c>
      <c r="Z343" s="5">
        <v>2.0099999999999998</v>
      </c>
      <c r="AA343" s="8">
        <v>4</v>
      </c>
      <c r="AB343" s="8"/>
      <c r="AC343" s="18">
        <f t="shared" si="29"/>
        <v>2.0123107675914356</v>
      </c>
      <c r="AD343" s="18">
        <f t="shared" si="30"/>
        <v>1.7653722544922315</v>
      </c>
      <c r="AE343" s="20">
        <f t="shared" si="31"/>
        <v>-0.24693851309920412</v>
      </c>
      <c r="AF343" s="8"/>
      <c r="AH343">
        <v>12035</v>
      </c>
      <c r="AI343">
        <v>57.93</v>
      </c>
      <c r="AJ343">
        <v>82.61</v>
      </c>
    </row>
    <row r="344" spans="1:36">
      <c r="A344" s="2" t="s">
        <v>1272</v>
      </c>
      <c r="B344" s="1" t="s">
        <v>1193</v>
      </c>
      <c r="C344" s="1" t="s">
        <v>1273</v>
      </c>
      <c r="D344" s="3">
        <v>5</v>
      </c>
      <c r="E344" s="3">
        <v>6</v>
      </c>
      <c r="F344" s="3">
        <v>6</v>
      </c>
      <c r="G344" s="4">
        <v>62.3</v>
      </c>
      <c r="H344" s="3">
        <v>218</v>
      </c>
      <c r="I344" s="4">
        <v>81.2</v>
      </c>
      <c r="J344" s="3">
        <v>72</v>
      </c>
      <c r="K344" s="21">
        <f>SUMIF(AH$7:AH$3200,A344,AI$7:AI$3200)+SUMIF(AH$7:AH$3200,VALUE(A344),AI$7:AI$3200)</f>
        <v>62.33</v>
      </c>
      <c r="L344" s="8">
        <f>SUMIF(AH$7:AH$3200,A344,AJ$7:AJ$3200)+SUMIF(AH$7:AH$3200,VALUE(A344),AJ$7:AJ$3200)</f>
        <v>82.83</v>
      </c>
      <c r="M344" s="3">
        <v>1</v>
      </c>
      <c r="N344" s="5">
        <v>13.19</v>
      </c>
      <c r="O344" s="6">
        <v>7.1849999999999996</v>
      </c>
      <c r="P344" s="7">
        <v>2.4353799999999999</v>
      </c>
      <c r="Q344" s="7">
        <v>2.0020099999999998</v>
      </c>
      <c r="R344" s="7">
        <v>1.09751</v>
      </c>
      <c r="S344" s="7">
        <v>-1.0957600000000001</v>
      </c>
      <c r="T344" s="7">
        <v>-1.1946600000000001</v>
      </c>
      <c r="U344" s="8">
        <v>1.45208</v>
      </c>
      <c r="V344">
        <f>(G344-G$1)/G$2</f>
        <v>2.4435538505180396</v>
      </c>
      <c r="W344">
        <f>((65.293683+0.320947*G344) - I344)/3.708847</f>
        <v>1.1024129871089285</v>
      </c>
      <c r="X344">
        <f t="shared" si="27"/>
        <v>2.5857786718131113</v>
      </c>
      <c r="Y344">
        <f t="shared" si="28"/>
        <v>0.66551936760939379</v>
      </c>
      <c r="Z344" s="5">
        <v>4.7</v>
      </c>
      <c r="AA344" s="8">
        <v>6</v>
      </c>
      <c r="AB344" s="8"/>
      <c r="AC344" s="18">
        <f t="shared" si="29"/>
        <v>4.7096368376269684</v>
      </c>
      <c r="AD344" s="18">
        <f t="shared" si="30"/>
        <v>4.4149680394225044</v>
      </c>
      <c r="AE344" s="20">
        <f t="shared" si="31"/>
        <v>-0.29466879820446401</v>
      </c>
      <c r="AF344" s="8"/>
      <c r="AH344">
        <v>12037</v>
      </c>
      <c r="AI344">
        <v>53.39</v>
      </c>
      <c r="AJ344">
        <v>82.25</v>
      </c>
    </row>
    <row r="345" spans="1:36">
      <c r="A345" s="2" t="s">
        <v>1274</v>
      </c>
      <c r="B345" s="1" t="s">
        <v>1193</v>
      </c>
      <c r="C345" s="1" t="s">
        <v>991</v>
      </c>
      <c r="D345" s="3">
        <v>5</v>
      </c>
      <c r="E345" s="3">
        <v>0</v>
      </c>
      <c r="F345" s="3">
        <v>1</v>
      </c>
      <c r="G345" s="4">
        <v>60.4</v>
      </c>
      <c r="H345" s="3">
        <v>203</v>
      </c>
      <c r="I345" s="4">
        <v>82.4</v>
      </c>
      <c r="J345" s="3">
        <v>79</v>
      </c>
      <c r="K345" s="21">
        <f>SUMIF(AH$7:AH$3200,A345,AI$7:AI$3200)+SUMIF(AH$7:AH$3200,VALUE(A345),AI$7:AI$3200)</f>
        <v>60.34</v>
      </c>
      <c r="L345" s="8">
        <f>SUMIF(AH$7:AH$3200,A345,AJ$7:AJ$3200)+SUMIF(AH$7:AH$3200,VALUE(A345),AJ$7:AJ$3200)</f>
        <v>83.4</v>
      </c>
      <c r="M345" s="3">
        <v>1</v>
      </c>
      <c r="N345" s="5">
        <v>9.6300000000000008</v>
      </c>
      <c r="O345" s="6">
        <v>6.87</v>
      </c>
      <c r="P345" s="7">
        <v>2.2782</v>
      </c>
      <c r="Q345" s="7">
        <v>1.5503800000000001</v>
      </c>
      <c r="R345" s="7">
        <v>0.61119999999999997</v>
      </c>
      <c r="S345" s="7">
        <v>-1.5749599999999999</v>
      </c>
      <c r="T345" s="7">
        <v>-1.1946600000000001</v>
      </c>
      <c r="U345" s="8">
        <v>1.28538</v>
      </c>
      <c r="V345">
        <f>(G345-G$1)/G$2</f>
        <v>2.2855814350827788</v>
      </c>
      <c r="W345">
        <f>((65.293683+0.320947*G345) - I345)/3.708847</f>
        <v>0.61444481263314277</v>
      </c>
      <c r="X345">
        <f t="shared" si="27"/>
        <v>2.4075828392435858</v>
      </c>
      <c r="Y345">
        <f t="shared" si="28"/>
        <v>0.33962710783162481</v>
      </c>
      <c r="Z345" s="5">
        <v>2.96</v>
      </c>
      <c r="AA345" s="8">
        <v>5</v>
      </c>
      <c r="AB345" s="8"/>
      <c r="AC345" s="18">
        <f t="shared" si="29"/>
        <v>2.9661662477159219</v>
      </c>
      <c r="AD345" s="18">
        <f t="shared" si="30"/>
        <v>2.8133499470752108</v>
      </c>
      <c r="AE345" s="20">
        <f t="shared" si="31"/>
        <v>-0.15281630064071106</v>
      </c>
      <c r="AF345" s="8"/>
      <c r="AH345">
        <v>12039</v>
      </c>
      <c r="AI345">
        <v>51.71</v>
      </c>
      <c r="AJ345">
        <v>81.87</v>
      </c>
    </row>
    <row r="346" spans="1:36">
      <c r="A346" s="2" t="s">
        <v>1275</v>
      </c>
      <c r="B346" s="1" t="s">
        <v>1193</v>
      </c>
      <c r="C346" s="1" t="s">
        <v>1276</v>
      </c>
      <c r="D346" s="3">
        <v>5</v>
      </c>
      <c r="E346" s="3">
        <v>1</v>
      </c>
      <c r="F346" s="3">
        <v>1</v>
      </c>
      <c r="G346" s="4">
        <v>62.5</v>
      </c>
      <c r="H346" s="3">
        <v>218</v>
      </c>
      <c r="I346" s="4">
        <v>81.900000000000006</v>
      </c>
      <c r="J346" s="3">
        <v>72</v>
      </c>
      <c r="K346" s="21">
        <f>SUMIF(AH$7:AH$3200,A346,AI$7:AI$3200)+SUMIF(AH$7:AH$3200,VALUE(A346),AI$7:AI$3200)</f>
        <v>61.15</v>
      </c>
      <c r="L346" s="8">
        <f>SUMIF(AH$7:AH$3200,A346,AJ$7:AJ$3200)+SUMIF(AH$7:AH$3200,VALUE(A346),AJ$7:AJ$3200)</f>
        <v>83.27</v>
      </c>
      <c r="M346" s="3">
        <v>1</v>
      </c>
      <c r="N346" s="5">
        <v>12.25</v>
      </c>
      <c r="O346" s="6">
        <v>7.11</v>
      </c>
      <c r="P346" s="7">
        <v>2.4519299999999999</v>
      </c>
      <c r="Q346" s="7">
        <v>2.0020099999999998</v>
      </c>
      <c r="R346" s="7">
        <v>0.92652000000000001</v>
      </c>
      <c r="S346" s="7">
        <v>-1.0957600000000001</v>
      </c>
      <c r="T346" s="7">
        <v>-1.1946600000000001</v>
      </c>
      <c r="U346" s="8">
        <v>1.41273</v>
      </c>
      <c r="V346">
        <f>(G346-G$1)/G$2</f>
        <v>2.4601825258270149</v>
      </c>
      <c r="W346">
        <f>((65.293683+0.320947*G346) - I346)/3.708847</f>
        <v>0.93098218934347754</v>
      </c>
      <c r="X346">
        <f t="shared" si="27"/>
        <v>2.4801148112944982</v>
      </c>
      <c r="Y346">
        <f t="shared" si="28"/>
        <v>0.44477220278971058</v>
      </c>
      <c r="Z346" s="5">
        <v>4.5</v>
      </c>
      <c r="AA346" s="8">
        <v>5</v>
      </c>
      <c r="AB346" s="8"/>
      <c r="AC346" s="18">
        <f t="shared" si="29"/>
        <v>4.5154847151704915</v>
      </c>
      <c r="AD346" s="18">
        <f t="shared" si="30"/>
        <v>4.0492070140842085</v>
      </c>
      <c r="AE346" s="20">
        <f t="shared" si="31"/>
        <v>-0.46627770108628308</v>
      </c>
      <c r="AF346" s="8"/>
      <c r="AH346">
        <v>12041</v>
      </c>
      <c r="AI346">
        <v>54.19</v>
      </c>
      <c r="AJ346">
        <v>82.36</v>
      </c>
    </row>
    <row r="347" spans="1:36">
      <c r="A347" s="2" t="s">
        <v>1277</v>
      </c>
      <c r="B347" s="1" t="s">
        <v>1193</v>
      </c>
      <c r="C347" s="1" t="s">
        <v>1278</v>
      </c>
      <c r="D347" s="3">
        <v>5</v>
      </c>
      <c r="E347" s="3">
        <v>2</v>
      </c>
      <c r="F347" s="3">
        <v>2</v>
      </c>
      <c r="G347" s="4">
        <v>65.5</v>
      </c>
      <c r="H347" s="3">
        <v>219</v>
      </c>
      <c r="I347" s="4">
        <v>81.900000000000006</v>
      </c>
      <c r="J347" s="3">
        <v>72</v>
      </c>
      <c r="K347" s="21">
        <f>SUMIF(AH$7:AH$3200,A347,AI$7:AI$3200)+SUMIF(AH$7:AH$3200,VALUE(A347),AI$7:AI$3200)</f>
        <v>65.52</v>
      </c>
      <c r="L347" s="8">
        <f>SUMIF(AH$7:AH$3200,A347,AJ$7:AJ$3200)+SUMIF(AH$7:AH$3200,VALUE(A347),AJ$7:AJ$3200)</f>
        <v>83.16</v>
      </c>
      <c r="M347" s="3">
        <v>1</v>
      </c>
      <c r="N347" s="5">
        <v>14.76</v>
      </c>
      <c r="O347" s="6">
        <v>7.2969999999999997</v>
      </c>
      <c r="P347" s="7">
        <v>2.7000999999999999</v>
      </c>
      <c r="Q347" s="7">
        <v>2.0321199999999999</v>
      </c>
      <c r="R347" s="7">
        <v>1.1849099999999999</v>
      </c>
      <c r="S347" s="7">
        <v>-1.0957600000000001</v>
      </c>
      <c r="T347" s="7">
        <v>-1.1946600000000001</v>
      </c>
      <c r="U347" s="8">
        <v>1.51152</v>
      </c>
      <c r="V347">
        <f>(G347-G$1)/G$2</f>
        <v>2.7096126554616369</v>
      </c>
      <c r="W347">
        <f>((65.293683+0.320947*G347) - I347)/3.708847</f>
        <v>1.1905887463138776</v>
      </c>
      <c r="X347">
        <f t="shared" si="27"/>
        <v>2.8714292777913961</v>
      </c>
      <c r="Y347">
        <f t="shared" si="28"/>
        <v>0.85259123387942359</v>
      </c>
      <c r="Z347" s="5">
        <v>5.14</v>
      </c>
      <c r="AA347" s="8">
        <v>6</v>
      </c>
      <c r="AB347" s="8"/>
      <c r="AC347" s="18">
        <f t="shared" si="29"/>
        <v>5.153421401775514</v>
      </c>
      <c r="AD347" s="18">
        <f t="shared" si="30"/>
        <v>4.9772405116708196</v>
      </c>
      <c r="AE347" s="20">
        <f t="shared" si="31"/>
        <v>-0.1761808901046944</v>
      </c>
      <c r="AF347" s="8"/>
      <c r="AH347">
        <v>12043</v>
      </c>
      <c r="AI347">
        <v>63.12</v>
      </c>
      <c r="AJ347">
        <v>83.05</v>
      </c>
    </row>
    <row r="348" spans="1:36">
      <c r="A348" s="2" t="s">
        <v>1279</v>
      </c>
      <c r="B348" s="1" t="s">
        <v>1193</v>
      </c>
      <c r="C348" s="1" t="s">
        <v>1280</v>
      </c>
      <c r="D348" s="3">
        <v>5</v>
      </c>
      <c r="E348" s="3">
        <v>0</v>
      </c>
      <c r="F348" s="3">
        <v>1</v>
      </c>
      <c r="G348" s="4">
        <v>60.5</v>
      </c>
      <c r="H348" s="3">
        <v>203</v>
      </c>
      <c r="I348" s="4">
        <v>81.7</v>
      </c>
      <c r="J348" s="3">
        <v>79</v>
      </c>
      <c r="K348" s="21">
        <f>SUMIF(AH$7:AH$3200,A348,AI$7:AI$3200)+SUMIF(AH$7:AH$3200,VALUE(A348),AI$7:AI$3200)</f>
        <v>59.16</v>
      </c>
      <c r="L348" s="8">
        <f>SUMIF(AH$7:AH$3200,A348,AJ$7:AJ$3200)+SUMIF(AH$7:AH$3200,VALUE(A348),AJ$7:AJ$3200)</f>
        <v>82.87</v>
      </c>
      <c r="M348" s="3">
        <v>1</v>
      </c>
      <c r="N348" s="5">
        <v>14.17</v>
      </c>
      <c r="O348" s="6">
        <v>7.2569999999999997</v>
      </c>
      <c r="P348" s="7">
        <v>2.2864800000000001</v>
      </c>
      <c r="Q348" s="7">
        <v>1.5503800000000001</v>
      </c>
      <c r="R348" s="7">
        <v>0.80803000000000003</v>
      </c>
      <c r="S348" s="7">
        <v>-1.5749599999999999</v>
      </c>
      <c r="T348" s="7">
        <v>-1.1946600000000001</v>
      </c>
      <c r="U348" s="8">
        <v>1.4901599999999999</v>
      </c>
      <c r="V348">
        <f>(G348-G$1)/G$2</f>
        <v>2.2938957727372666</v>
      </c>
      <c r="W348">
        <f>((65.293683+0.320947*G348) - I348)/3.708847</f>
        <v>0.8118362660956352</v>
      </c>
      <c r="X348">
        <f t="shared" si="27"/>
        <v>2.3019189787249723</v>
      </c>
      <c r="Y348">
        <f t="shared" si="28"/>
        <v>0.38041674946418524</v>
      </c>
      <c r="Z348" s="5">
        <v>3.37</v>
      </c>
      <c r="AA348" s="8">
        <v>5</v>
      </c>
      <c r="AB348" s="8"/>
      <c r="AC348" s="18">
        <f t="shared" si="29"/>
        <v>3.3766520388329013</v>
      </c>
      <c r="AD348" s="18">
        <f t="shared" si="30"/>
        <v>2.9532557281891574</v>
      </c>
      <c r="AE348" s="20">
        <f t="shared" si="31"/>
        <v>-0.42339631064374394</v>
      </c>
      <c r="AF348" s="8"/>
      <c r="AH348">
        <v>12045</v>
      </c>
      <c r="AI348">
        <v>53.53</v>
      </c>
      <c r="AJ348">
        <v>81.99</v>
      </c>
    </row>
    <row r="349" spans="1:36">
      <c r="A349" s="2" t="s">
        <v>1281</v>
      </c>
      <c r="B349" s="1" t="s">
        <v>1193</v>
      </c>
      <c r="C349" s="1" t="s">
        <v>1282</v>
      </c>
      <c r="D349" s="3">
        <v>5</v>
      </c>
      <c r="E349" s="3">
        <v>0</v>
      </c>
      <c r="F349" s="3">
        <v>1</v>
      </c>
      <c r="G349" s="4">
        <v>62.2</v>
      </c>
      <c r="H349" s="3">
        <v>218</v>
      </c>
      <c r="I349" s="4">
        <v>82.6</v>
      </c>
      <c r="J349" s="3">
        <v>72</v>
      </c>
      <c r="K349" s="21">
        <f>SUMIF(AH$7:AH$3200,A349,AI$7:AI$3200)+SUMIF(AH$7:AH$3200,VALUE(A349),AI$7:AI$3200)</f>
        <v>60.63</v>
      </c>
      <c r="L349" s="8">
        <f>SUMIF(AH$7:AH$3200,A349,AJ$7:AJ$3200)+SUMIF(AH$7:AH$3200,VALUE(A349),AJ$7:AJ$3200)</f>
        <v>83.99</v>
      </c>
      <c r="M349" s="3">
        <v>1</v>
      </c>
      <c r="N349" s="5">
        <v>53.9</v>
      </c>
      <c r="O349" s="6">
        <v>8.5920000000000005</v>
      </c>
      <c r="P349" s="7">
        <v>2.4271099999999999</v>
      </c>
      <c r="Q349" s="7">
        <v>2.0020099999999998</v>
      </c>
      <c r="R349" s="7">
        <v>0.71245999999999998</v>
      </c>
      <c r="S349" s="7">
        <v>-1.0957600000000001</v>
      </c>
      <c r="T349" s="7">
        <v>-1.1946600000000001</v>
      </c>
      <c r="U349" s="8">
        <v>2.19726</v>
      </c>
      <c r="V349">
        <f>(G349-G$1)/G$2</f>
        <v>2.4352395128635527</v>
      </c>
      <c r="W349">
        <f>((65.293683+0.320947*G349) - I349)/3.708847</f>
        <v>0.71628363208296508</v>
      </c>
      <c r="X349">
        <f t="shared" si="27"/>
        <v>2.4335510761507027</v>
      </c>
      <c r="Y349">
        <f t="shared" si="28"/>
        <v>0.2056433198781219</v>
      </c>
      <c r="Z349" s="5">
        <v>5.05</v>
      </c>
      <c r="AA349" s="8">
        <v>6</v>
      </c>
      <c r="AB349" s="8"/>
      <c r="AC349" s="18">
        <f t="shared" si="29"/>
        <v>5.0603731449465181</v>
      </c>
      <c r="AD349" s="18">
        <f t="shared" si="30"/>
        <v>4.5480443960288239</v>
      </c>
      <c r="AE349" s="20">
        <f t="shared" si="31"/>
        <v>-0.5123287489176942</v>
      </c>
      <c r="AF349" s="8"/>
      <c r="AH349">
        <v>12047</v>
      </c>
      <c r="AI349">
        <v>52.21</v>
      </c>
      <c r="AJ349">
        <v>81.83</v>
      </c>
    </row>
    <row r="350" spans="1:36">
      <c r="A350" s="2" t="s">
        <v>1283</v>
      </c>
      <c r="B350" s="1" t="s">
        <v>1193</v>
      </c>
      <c r="C350" s="1" t="s">
        <v>897</v>
      </c>
      <c r="D350" s="3">
        <v>5</v>
      </c>
      <c r="E350" s="3">
        <v>2</v>
      </c>
      <c r="F350" s="3">
        <v>2</v>
      </c>
      <c r="G350" s="4">
        <v>60.8</v>
      </c>
      <c r="H350" s="3">
        <v>218</v>
      </c>
      <c r="I350" s="4">
        <v>81.599999999999994</v>
      </c>
      <c r="J350" s="3">
        <v>72</v>
      </c>
      <c r="K350" s="21">
        <f>SUMIF(AH$7:AH$3200,A350,AI$7:AI$3200)+SUMIF(AH$7:AH$3200,VALUE(A350),AI$7:AI$3200)</f>
        <v>60.77</v>
      </c>
      <c r="L350" s="8">
        <f>SUMIF(AH$7:AH$3200,A350,AJ$7:AJ$3200)+SUMIF(AH$7:AH$3200,VALUE(A350),AJ$7:AJ$3200)</f>
        <v>83.36</v>
      </c>
      <c r="M350" s="3">
        <v>1</v>
      </c>
      <c r="N350" s="5">
        <v>6.73</v>
      </c>
      <c r="O350" s="6">
        <v>6.5119999999999996</v>
      </c>
      <c r="P350" s="7">
        <v>2.3112900000000001</v>
      </c>
      <c r="Q350" s="7">
        <v>2.0020099999999998</v>
      </c>
      <c r="R350" s="7">
        <v>0.86075999999999997</v>
      </c>
      <c r="S350" s="7">
        <v>-1.0957600000000001</v>
      </c>
      <c r="T350" s="7">
        <v>-1.1946600000000001</v>
      </c>
      <c r="U350" s="8">
        <v>1.0958000000000001</v>
      </c>
      <c r="V350">
        <f>(G350-G$1)/G$2</f>
        <v>2.3188387857007284</v>
      </c>
      <c r="W350">
        <f>((65.293683+0.320947*G350) - I350)/3.708847</f>
        <v>0.86475947915889007</v>
      </c>
      <c r="X350">
        <f t="shared" si="27"/>
        <v>2.4460874663817247</v>
      </c>
      <c r="Y350">
        <f t="shared" si="28"/>
        <v>0.38762240394386777</v>
      </c>
      <c r="Z350" s="5">
        <v>3.98</v>
      </c>
      <c r="AA350" s="8">
        <v>5</v>
      </c>
      <c r="AB350" s="8"/>
      <c r="AC350" s="18">
        <f t="shared" si="29"/>
        <v>3.9909882648596189</v>
      </c>
      <c r="AD350" s="18">
        <f t="shared" si="30"/>
        <v>3.6410998703255921</v>
      </c>
      <c r="AE350" s="20">
        <f t="shared" si="31"/>
        <v>-0.34988839453402676</v>
      </c>
      <c r="AF350" s="8"/>
      <c r="AH350">
        <v>12049</v>
      </c>
      <c r="AI350">
        <v>60.95</v>
      </c>
      <c r="AJ350">
        <v>82.77</v>
      </c>
    </row>
    <row r="351" spans="1:36">
      <c r="A351" s="2" t="s">
        <v>1284</v>
      </c>
      <c r="B351" s="1" t="s">
        <v>1193</v>
      </c>
      <c r="C351" s="1" t="s">
        <v>1285</v>
      </c>
      <c r="D351" s="3">
        <v>5</v>
      </c>
      <c r="E351" s="3">
        <v>6</v>
      </c>
      <c r="F351" s="3">
        <v>5</v>
      </c>
      <c r="G351" s="4">
        <v>58.2</v>
      </c>
      <c r="H351" s="3">
        <v>184</v>
      </c>
      <c r="I351" s="4">
        <v>82.7</v>
      </c>
      <c r="J351" s="3">
        <v>75</v>
      </c>
      <c r="K351" s="21">
        <f>SUMIF(AH$7:AH$3200,A351,AI$7:AI$3200)+SUMIF(AH$7:AH$3200,VALUE(A351),AI$7:AI$3200)</f>
        <v>56.86</v>
      </c>
      <c r="L351" s="8">
        <f>SUMIF(AH$7:AH$3200,A351,AJ$7:AJ$3200)+SUMIF(AH$7:AH$3200,VALUE(A351),AJ$7:AJ$3200)</f>
        <v>82.62</v>
      </c>
      <c r="M351" s="3">
        <v>1</v>
      </c>
      <c r="N351" s="5">
        <v>12.7</v>
      </c>
      <c r="O351" s="6">
        <v>7.1470000000000002</v>
      </c>
      <c r="P351" s="7">
        <v>2.0962100000000001</v>
      </c>
      <c r="Q351" s="7">
        <v>0.97831000000000001</v>
      </c>
      <c r="R351" s="7">
        <v>0.34105000000000002</v>
      </c>
      <c r="S351" s="7">
        <v>-1.3011299999999999</v>
      </c>
      <c r="T351" s="7">
        <v>-1.1946600000000001</v>
      </c>
      <c r="U351" s="8">
        <v>1.43201</v>
      </c>
      <c r="V351">
        <f>(G351-G$1)/G$2</f>
        <v>2.1026660066840561</v>
      </c>
      <c r="W351">
        <f>((65.293683+0.320947*G351) - I351)/3.708847</f>
        <v>0.34317899875621699</v>
      </c>
      <c r="X351">
        <f t="shared" si="27"/>
        <v>2.0959639963581838</v>
      </c>
      <c r="Y351">
        <f t="shared" si="28"/>
        <v>0.24879144920240603</v>
      </c>
      <c r="Z351" s="5">
        <v>2.35</v>
      </c>
      <c r="AA351" s="8">
        <v>5</v>
      </c>
      <c r="AB351" s="8"/>
      <c r="AC351" s="18">
        <f t="shared" si="29"/>
        <v>2.3603750054402735</v>
      </c>
      <c r="AD351" s="18">
        <f t="shared" si="30"/>
        <v>2.2592854455605904</v>
      </c>
      <c r="AE351" s="20">
        <f t="shared" si="31"/>
        <v>-0.10108955987968304</v>
      </c>
      <c r="AF351" s="8"/>
      <c r="AH351">
        <v>12051</v>
      </c>
      <c r="AI351">
        <v>64.37</v>
      </c>
      <c r="AJ351">
        <v>83.21</v>
      </c>
    </row>
    <row r="352" spans="1:36">
      <c r="A352" s="2" t="s">
        <v>1286</v>
      </c>
      <c r="B352" s="1" t="s">
        <v>1193</v>
      </c>
      <c r="C352" s="1" t="s">
        <v>1287</v>
      </c>
      <c r="D352" s="3">
        <v>5</v>
      </c>
      <c r="E352" s="3">
        <v>2</v>
      </c>
      <c r="F352" s="3">
        <v>2</v>
      </c>
      <c r="G352" s="4">
        <v>56.8</v>
      </c>
      <c r="H352" s="3">
        <v>184</v>
      </c>
      <c r="I352" s="4">
        <v>80.900000000000006</v>
      </c>
      <c r="J352" s="3">
        <v>75</v>
      </c>
      <c r="K352" s="21">
        <f>SUMIF(AH$7:AH$3200,A352,AI$7:AI$3200)+SUMIF(AH$7:AH$3200,VALUE(A352),AI$7:AI$3200)</f>
        <v>56.79</v>
      </c>
      <c r="L352" s="8">
        <f>SUMIF(AH$7:AH$3200,A352,AJ$7:AJ$3200)+SUMIF(AH$7:AH$3200,VALUE(A352),AJ$7:AJ$3200)</f>
        <v>82.53</v>
      </c>
      <c r="M352" s="3">
        <v>1</v>
      </c>
      <c r="N352" s="5">
        <v>25.86</v>
      </c>
      <c r="O352" s="6">
        <v>7.8579999999999997</v>
      </c>
      <c r="P352" s="7">
        <v>1.9803900000000001</v>
      </c>
      <c r="Q352" s="7">
        <v>0.97831000000000001</v>
      </c>
      <c r="R352" s="7">
        <v>0.70445000000000002</v>
      </c>
      <c r="S352" s="7">
        <v>-1.3011299999999999</v>
      </c>
      <c r="T352" s="7">
        <v>-1.1946600000000001</v>
      </c>
      <c r="U352" s="8">
        <v>1.8084499999999999</v>
      </c>
      <c r="V352">
        <f>(G352-G$1)/G$2</f>
        <v>1.9862652795212321</v>
      </c>
      <c r="W352">
        <f>((65.293683+0.320947*G352) - I352)/3.708847</f>
        <v>0.70735530476182629</v>
      </c>
      <c r="X352">
        <f t="shared" si="27"/>
        <v>2.089695801242673</v>
      </c>
      <c r="Y352">
        <f t="shared" si="28"/>
        <v>0.26700026450268843</v>
      </c>
      <c r="Z352" s="5">
        <v>2.98</v>
      </c>
      <c r="AA352" s="8">
        <v>5</v>
      </c>
      <c r="AB352" s="8"/>
      <c r="AC352" s="18">
        <f t="shared" si="29"/>
        <v>2.9845905842830582</v>
      </c>
      <c r="AD352" s="18">
        <f t="shared" si="30"/>
        <v>2.6476660657453612</v>
      </c>
      <c r="AE352" s="20">
        <f t="shared" si="31"/>
        <v>-0.336924518537697</v>
      </c>
      <c r="AF352" s="8"/>
      <c r="AH352">
        <v>12053</v>
      </c>
      <c r="AI352">
        <v>58.31</v>
      </c>
      <c r="AJ352">
        <v>82.67</v>
      </c>
    </row>
    <row r="353" spans="1:36">
      <c r="A353" s="2" t="s">
        <v>1288</v>
      </c>
      <c r="B353" s="1" t="s">
        <v>1193</v>
      </c>
      <c r="C353" s="1" t="s">
        <v>1289</v>
      </c>
      <c r="D353" s="3">
        <v>5</v>
      </c>
      <c r="E353" s="3">
        <v>2</v>
      </c>
      <c r="F353" s="3">
        <v>2</v>
      </c>
      <c r="G353" s="4">
        <v>63.5</v>
      </c>
      <c r="H353" s="3">
        <v>218</v>
      </c>
      <c r="I353" s="4">
        <v>81.2</v>
      </c>
      <c r="J353" s="3">
        <v>72</v>
      </c>
      <c r="K353" s="21">
        <f>SUMIF(AH$7:AH$3200,A353,AI$7:AI$3200)+SUMIF(AH$7:AH$3200,VALUE(A353),AI$7:AI$3200)</f>
        <v>63.42</v>
      </c>
      <c r="L353" s="8">
        <f>SUMIF(AH$7:AH$3200,A353,AJ$7:AJ$3200)+SUMIF(AH$7:AH$3200,VALUE(A353),AJ$7:AJ$3200)</f>
        <v>82.79</v>
      </c>
      <c r="M353" s="3">
        <v>1</v>
      </c>
      <c r="N353" s="5">
        <v>16.8</v>
      </c>
      <c r="O353" s="6">
        <v>7.4269999999999996</v>
      </c>
      <c r="P353" s="7">
        <v>2.5346500000000001</v>
      </c>
      <c r="Q353" s="7">
        <v>2.0020099999999998</v>
      </c>
      <c r="R353" s="7">
        <v>1.2008700000000001</v>
      </c>
      <c r="S353" s="7">
        <v>-1.0957600000000001</v>
      </c>
      <c r="T353" s="7">
        <v>-1.1946600000000001</v>
      </c>
      <c r="U353" s="8">
        <v>1.5803</v>
      </c>
      <c r="V353">
        <f>(G353-G$1)/G$2</f>
        <v>2.543325902371889</v>
      </c>
      <c r="W353">
        <f>((65.293683+0.320947*G353) - I353)/3.708847</f>
        <v>1.2062556098970909</v>
      </c>
      <c r="X353">
        <f t="shared" si="27"/>
        <v>2.6833834243260681</v>
      </c>
      <c r="Y353">
        <f t="shared" si="28"/>
        <v>0.77062810625512279</v>
      </c>
      <c r="Z353" s="5">
        <v>5.03</v>
      </c>
      <c r="AA353" s="8">
        <v>6</v>
      </c>
      <c r="AB353" s="8"/>
      <c r="AC353" s="18">
        <f t="shared" si="29"/>
        <v>5.0414715122689806</v>
      </c>
      <c r="AD353" s="18">
        <f t="shared" si="30"/>
        <v>4.7459015305811914</v>
      </c>
      <c r="AE353" s="20">
        <f t="shared" si="31"/>
        <v>-0.29556998168778925</v>
      </c>
      <c r="AF353" s="8"/>
      <c r="AH353">
        <v>12055</v>
      </c>
      <c r="AI353">
        <v>61.61</v>
      </c>
      <c r="AJ353">
        <v>82.91</v>
      </c>
    </row>
    <row r="354" spans="1:36">
      <c r="A354" s="2" t="s">
        <v>1290</v>
      </c>
      <c r="B354" s="1" t="s">
        <v>1193</v>
      </c>
      <c r="C354" s="1" t="s">
        <v>1291</v>
      </c>
      <c r="D354" s="3">
        <v>5</v>
      </c>
      <c r="E354" s="3">
        <v>2</v>
      </c>
      <c r="F354" s="3">
        <v>2</v>
      </c>
      <c r="G354" s="4">
        <v>52.1</v>
      </c>
      <c r="H354" s="3">
        <v>180</v>
      </c>
      <c r="I354" s="4">
        <v>81.8</v>
      </c>
      <c r="J354" s="3">
        <v>74</v>
      </c>
      <c r="K354" s="21">
        <f>SUMIF(AH$7:AH$3200,A354,AI$7:AI$3200)+SUMIF(AH$7:AH$3200,VALUE(A354),AI$7:AI$3200)</f>
        <v>51.28</v>
      </c>
      <c r="L354" s="8">
        <f>SUMIF(AH$7:AH$3200,A354,AJ$7:AJ$3200)+SUMIF(AH$7:AH$3200,VALUE(A354),AJ$7:AJ$3200)</f>
        <v>82.14</v>
      </c>
      <c r="M354" s="3">
        <v>4</v>
      </c>
      <c r="N354" s="5">
        <v>12.07</v>
      </c>
      <c r="O354" s="6">
        <v>7.0960000000000001</v>
      </c>
      <c r="P354" s="7">
        <v>1.59158</v>
      </c>
      <c r="Q354" s="7">
        <v>0.85787000000000002</v>
      </c>
      <c r="R354" s="7">
        <v>5.765E-2</v>
      </c>
      <c r="S354" s="7">
        <v>-1.2326699999999999</v>
      </c>
      <c r="T354" s="7">
        <v>-0.73965999999999998</v>
      </c>
      <c r="U354" s="8">
        <v>1.4052800000000001</v>
      </c>
      <c r="V354">
        <f>(G354-G$1)/G$2</f>
        <v>1.5954914097603241</v>
      </c>
      <c r="W354">
        <f>((65.293683+0.320947*G354) - I354)/3.708847</f>
        <v>5.7975349212304607E-2</v>
      </c>
      <c r="X354">
        <f t="shared" si="27"/>
        <v>1.5962993000074532</v>
      </c>
      <c r="Y354">
        <f t="shared" si="28"/>
        <v>-0.10465647140472459</v>
      </c>
      <c r="Z354" s="5">
        <v>1.94</v>
      </c>
      <c r="AA354" s="8">
        <v>4</v>
      </c>
      <c r="AB354" s="8"/>
      <c r="AC354" s="18">
        <f t="shared" si="29"/>
        <v>1.9442867589726289</v>
      </c>
      <c r="AD354" s="18">
        <f t="shared" si="30"/>
        <v>1.7824628286027286</v>
      </c>
      <c r="AE354" s="20">
        <f t="shared" si="31"/>
        <v>-0.16182393036990028</v>
      </c>
      <c r="AF354" s="8"/>
      <c r="AH354">
        <v>12057</v>
      </c>
      <c r="AI354">
        <v>60.54</v>
      </c>
      <c r="AJ354">
        <v>83.39</v>
      </c>
    </row>
    <row r="355" spans="1:36">
      <c r="A355" s="2" t="s">
        <v>1292</v>
      </c>
      <c r="B355" s="1" t="s">
        <v>1193</v>
      </c>
      <c r="C355" s="1" t="s">
        <v>1293</v>
      </c>
      <c r="D355" s="3">
        <v>5</v>
      </c>
      <c r="E355" s="3">
        <v>2</v>
      </c>
      <c r="F355" s="3">
        <v>2</v>
      </c>
      <c r="G355" s="4">
        <v>61.3</v>
      </c>
      <c r="H355" s="3">
        <v>218</v>
      </c>
      <c r="I355" s="4">
        <v>81.2</v>
      </c>
      <c r="J355" s="3">
        <v>72</v>
      </c>
      <c r="K355" s="21">
        <f>SUMIF(AH$7:AH$3200,A355,AI$7:AI$3200)+SUMIF(AH$7:AH$3200,VALUE(A355),AI$7:AI$3200)</f>
        <v>61.71</v>
      </c>
      <c r="L355" s="8">
        <f>SUMIF(AH$7:AH$3200,A355,AJ$7:AJ$3200)+SUMIF(AH$7:AH$3200,VALUE(A355),AJ$7:AJ$3200)</f>
        <v>83.23</v>
      </c>
      <c r="M355" s="3">
        <v>1</v>
      </c>
      <c r="N355" s="5">
        <v>21.17</v>
      </c>
      <c r="O355" s="6">
        <v>7.6580000000000004</v>
      </c>
      <c r="P355" s="7">
        <v>2.3526600000000002</v>
      </c>
      <c r="Q355" s="7">
        <v>2.0020099999999998</v>
      </c>
      <c r="R355" s="7">
        <v>1.0113799999999999</v>
      </c>
      <c r="S355" s="7">
        <v>-1.0957600000000001</v>
      </c>
      <c r="T355" s="7">
        <v>-1.1946600000000001</v>
      </c>
      <c r="U355" s="8">
        <v>1.7024600000000001</v>
      </c>
      <c r="V355">
        <f>(G355-G$1)/G$2</f>
        <v>2.3604104739731655</v>
      </c>
      <c r="W355">
        <f>((65.293683+0.320947*G355) - I355)/3.708847</f>
        <v>1.0158774681187976</v>
      </c>
      <c r="X355">
        <f t="shared" si="27"/>
        <v>2.5302603722185859</v>
      </c>
      <c r="Y355">
        <f t="shared" si="28"/>
        <v>0.50401711637066504</v>
      </c>
      <c r="Z355" s="5">
        <v>4.78</v>
      </c>
      <c r="AA355" s="8">
        <v>6</v>
      </c>
      <c r="AB355" s="8"/>
      <c r="AC355" s="18">
        <f t="shared" si="29"/>
        <v>4.7903379420919636</v>
      </c>
      <c r="AD355" s="18">
        <f t="shared" si="30"/>
        <v>4.4483274885892508</v>
      </c>
      <c r="AE355" s="20">
        <f t="shared" si="31"/>
        <v>-0.34201045350271286</v>
      </c>
      <c r="AF355" s="8"/>
      <c r="AH355">
        <v>12059</v>
      </c>
      <c r="AI355">
        <v>50.13</v>
      </c>
      <c r="AJ355">
        <v>82.15</v>
      </c>
    </row>
    <row r="356" spans="1:36">
      <c r="A356" s="2" t="s">
        <v>1294</v>
      </c>
      <c r="B356" s="1" t="s">
        <v>1193</v>
      </c>
      <c r="C356" s="1" t="s">
        <v>1295</v>
      </c>
      <c r="D356" s="3">
        <v>5</v>
      </c>
      <c r="E356" s="3">
        <v>0</v>
      </c>
      <c r="F356" s="3">
        <v>1</v>
      </c>
      <c r="G356" s="4">
        <v>60.2</v>
      </c>
      <c r="H356" s="3">
        <v>203</v>
      </c>
      <c r="I356" s="4">
        <v>81.8</v>
      </c>
      <c r="J356" s="3">
        <v>79</v>
      </c>
      <c r="K356" s="21">
        <f>SUMIF(AH$7:AH$3200,A356,AI$7:AI$3200)+SUMIF(AH$7:AH$3200,VALUE(A356),AI$7:AI$3200)</f>
        <v>59.96</v>
      </c>
      <c r="L356" s="8">
        <f>SUMIF(AH$7:AH$3200,A356,AJ$7:AJ$3200)+SUMIF(AH$7:AH$3200,VALUE(A356),AJ$7:AJ$3200)</f>
        <v>83.38</v>
      </c>
      <c r="M356" s="3">
        <v>1</v>
      </c>
      <c r="N356" s="5">
        <v>10.63</v>
      </c>
      <c r="O356" s="6">
        <v>6.9690000000000003</v>
      </c>
      <c r="P356" s="7">
        <v>2.26166</v>
      </c>
      <c r="Q356" s="7">
        <v>1.5503800000000001</v>
      </c>
      <c r="R356" s="7">
        <v>0.75531000000000004</v>
      </c>
      <c r="S356" s="7">
        <v>-1.5749599999999999</v>
      </c>
      <c r="T356" s="7">
        <v>-1.1946600000000001</v>
      </c>
      <c r="U356" s="8">
        <v>1.3379700000000001</v>
      </c>
      <c r="V356">
        <f>(G356-G$1)/G$2</f>
        <v>2.2689527597738044</v>
      </c>
      <c r="W356">
        <f>((65.293683+0.320947*G356) - I356)/3.708847</f>
        <v>0.75891305303238399</v>
      </c>
      <c r="X356">
        <f t="shared" si="27"/>
        <v>2.3735554943308119</v>
      </c>
      <c r="Y356">
        <f t="shared" si="28"/>
        <v>0.31213612208861791</v>
      </c>
      <c r="Z356" s="5">
        <v>3.14</v>
      </c>
      <c r="AA356" s="8">
        <v>5</v>
      </c>
      <c r="AB356" s="8"/>
      <c r="AC356" s="18">
        <f t="shared" si="29"/>
        <v>3.1465958128061886</v>
      </c>
      <c r="AD356" s="18">
        <f t="shared" si="30"/>
        <v>2.8044216164194302</v>
      </c>
      <c r="AE356" s="20">
        <f t="shared" si="31"/>
        <v>-0.34217419638675839</v>
      </c>
      <c r="AF356" s="8"/>
      <c r="AH356">
        <v>12061</v>
      </c>
      <c r="AI356">
        <v>62.03</v>
      </c>
      <c r="AJ356">
        <v>82.41</v>
      </c>
    </row>
    <row r="357" spans="1:36">
      <c r="A357" s="2" t="s">
        <v>1296</v>
      </c>
      <c r="B357" s="1" t="s">
        <v>1193</v>
      </c>
      <c r="C357" s="1" t="s">
        <v>753</v>
      </c>
      <c r="D357" s="3">
        <v>5</v>
      </c>
      <c r="E357" s="3">
        <v>6</v>
      </c>
      <c r="F357" s="3">
        <v>4</v>
      </c>
      <c r="G357" s="4">
        <v>59</v>
      </c>
      <c r="H357" s="3">
        <v>203</v>
      </c>
      <c r="I357" s="4">
        <v>81</v>
      </c>
      <c r="J357" s="3">
        <v>79</v>
      </c>
      <c r="K357" s="21">
        <f>SUMIF(AH$7:AH$3200,A357,AI$7:AI$3200)+SUMIF(AH$7:AH$3200,VALUE(A357),AI$7:AI$3200)</f>
        <v>58.19</v>
      </c>
      <c r="L357" s="8">
        <f>SUMIF(AH$7:AH$3200,A357,AJ$7:AJ$3200)+SUMIF(AH$7:AH$3200,VALUE(A357),AJ$7:AJ$3200)</f>
        <v>82.61</v>
      </c>
      <c r="M357" s="3">
        <v>1</v>
      </c>
      <c r="N357" s="5">
        <v>5.98</v>
      </c>
      <c r="O357" s="6">
        <v>6.3929999999999998</v>
      </c>
      <c r="P357" s="7">
        <v>2.1623899999999998</v>
      </c>
      <c r="Q357" s="7">
        <v>1.5503800000000001</v>
      </c>
      <c r="R357" s="7">
        <v>0.86704999999999999</v>
      </c>
      <c r="S357" s="7">
        <v>-1.5749599999999999</v>
      </c>
      <c r="T357" s="7">
        <v>-1.1946600000000001</v>
      </c>
      <c r="U357" s="8">
        <v>1.03298</v>
      </c>
      <c r="V357">
        <f>(G357-G$1)/G$2</f>
        <v>2.1691807079199554</v>
      </c>
      <c r="W357">
        <f>((65.293683+0.320947*G357) - I357)/3.708847</f>
        <v>0.87077088917391365</v>
      </c>
      <c r="X357">
        <f t="shared" si="27"/>
        <v>2.2150597035528916</v>
      </c>
      <c r="Y357">
        <f t="shared" si="28"/>
        <v>0.3665799451959062</v>
      </c>
      <c r="Z357" s="5">
        <v>2.84</v>
      </c>
      <c r="AA357" s="8">
        <v>5</v>
      </c>
      <c r="AB357" s="8"/>
      <c r="AC357" s="18">
        <f t="shared" si="29"/>
        <v>2.8536915970938685</v>
      </c>
      <c r="AD357" s="18">
        <f t="shared" si="30"/>
        <v>2.3953796487487984</v>
      </c>
      <c r="AE357" s="20">
        <f t="shared" si="31"/>
        <v>-0.45831194834507016</v>
      </c>
      <c r="AF357" s="8"/>
      <c r="AH357">
        <v>12063</v>
      </c>
      <c r="AI357">
        <v>51.07</v>
      </c>
      <c r="AJ357">
        <v>82.38</v>
      </c>
    </row>
    <row r="358" spans="1:36">
      <c r="A358" s="2" t="s">
        <v>1297</v>
      </c>
      <c r="B358" s="1" t="s">
        <v>1193</v>
      </c>
      <c r="C358" s="1" t="s">
        <v>1298</v>
      </c>
      <c r="D358" s="3">
        <v>5</v>
      </c>
      <c r="E358" s="3">
        <v>7</v>
      </c>
      <c r="F358" s="3">
        <v>8</v>
      </c>
      <c r="G358" s="4">
        <v>54.9</v>
      </c>
      <c r="H358" s="3">
        <v>184</v>
      </c>
      <c r="I358" s="4">
        <v>80.8</v>
      </c>
      <c r="J358" s="3">
        <v>75</v>
      </c>
      <c r="K358" s="21">
        <f>SUMIF(AH$7:AH$3200,A358,AI$7:AI$3200)+SUMIF(AH$7:AH$3200,VALUE(A358),AI$7:AI$3200)</f>
        <v>52.9</v>
      </c>
      <c r="L358" s="8">
        <f>SUMIF(AH$7:AH$3200,A358,AJ$7:AJ$3200)+SUMIF(AH$7:AH$3200,VALUE(A358),AJ$7:AJ$3200)</f>
        <v>82.11</v>
      </c>
      <c r="M358" s="3">
        <v>1</v>
      </c>
      <c r="N358" s="5">
        <v>0.62</v>
      </c>
      <c r="O358" s="6">
        <v>4.12</v>
      </c>
      <c r="P358" s="7">
        <v>1.82321</v>
      </c>
      <c r="Q358" s="7">
        <v>0.97831000000000001</v>
      </c>
      <c r="R358" s="7">
        <v>0.56769000000000003</v>
      </c>
      <c r="S358" s="7">
        <v>-1.3011299999999999</v>
      </c>
      <c r="T358" s="7">
        <v>-1.1946600000000001</v>
      </c>
      <c r="U358" s="8">
        <v>-0.17008999999999999</v>
      </c>
      <c r="V358">
        <f>(G358-G$1)/G$2</f>
        <v>1.8282928640859715</v>
      </c>
      <c r="W358">
        <f>((65.293683+0.320947*G358) - I358)/3.708847</f>
        <v>0.56990037604678812</v>
      </c>
      <c r="X358">
        <f t="shared" si="27"/>
        <v>1.7413632441092781</v>
      </c>
      <c r="Y358">
        <f t="shared" si="28"/>
        <v>4.3619836569152644E-2</v>
      </c>
      <c r="Z358" s="5">
        <v>0.7</v>
      </c>
      <c r="AA358" s="8">
        <v>4</v>
      </c>
      <c r="AB358" s="8"/>
      <c r="AC358" s="18">
        <f t="shared" si="29"/>
        <v>0.71062324013275979</v>
      </c>
      <c r="AD358" s="18">
        <f t="shared" si="30"/>
        <v>9.7413080678431102E-2</v>
      </c>
      <c r="AE358" s="20">
        <f t="shared" si="31"/>
        <v>-0.61321015945432866</v>
      </c>
      <c r="AF358" s="8"/>
      <c r="AH358">
        <v>12065</v>
      </c>
      <c r="AI358">
        <v>52.33</v>
      </c>
      <c r="AJ358">
        <v>82.03</v>
      </c>
    </row>
    <row r="359" spans="1:36">
      <c r="A359" s="2" t="s">
        <v>1299</v>
      </c>
      <c r="B359" s="1" t="s">
        <v>1193</v>
      </c>
      <c r="C359" s="1" t="s">
        <v>1300</v>
      </c>
      <c r="D359" s="3">
        <v>5</v>
      </c>
      <c r="E359" s="3">
        <v>7</v>
      </c>
      <c r="F359" s="3">
        <v>8</v>
      </c>
      <c r="G359" s="4">
        <v>54.4</v>
      </c>
      <c r="H359" s="3">
        <v>184</v>
      </c>
      <c r="I359" s="4">
        <v>80.8</v>
      </c>
      <c r="J359" s="3">
        <v>75</v>
      </c>
      <c r="K359" s="21">
        <f>SUMIF(AH$7:AH$3200,A359,AI$7:AI$3200)+SUMIF(AH$7:AH$3200,VALUE(A359),AI$7:AI$3200)</f>
        <v>53.13</v>
      </c>
      <c r="L359" s="8">
        <f>SUMIF(AH$7:AH$3200,A359,AJ$7:AJ$3200)+SUMIF(AH$7:AH$3200,VALUE(A359),AJ$7:AJ$3200)</f>
        <v>82.39</v>
      </c>
      <c r="M359" s="3">
        <v>1</v>
      </c>
      <c r="N359" s="5">
        <v>15.43</v>
      </c>
      <c r="O359" s="6">
        <v>7.3410000000000002</v>
      </c>
      <c r="P359" s="7">
        <v>1.7818499999999999</v>
      </c>
      <c r="Q359" s="7">
        <v>0.97831000000000001</v>
      </c>
      <c r="R359" s="7">
        <v>0.52463000000000004</v>
      </c>
      <c r="S359" s="7">
        <v>-1.3011299999999999</v>
      </c>
      <c r="T359" s="7">
        <v>-1.1946600000000001</v>
      </c>
      <c r="U359" s="8">
        <v>1.5350999999999999</v>
      </c>
      <c r="V359">
        <f>(G359-G$1)/G$2</f>
        <v>1.7867211758135344</v>
      </c>
      <c r="W359">
        <f>((65.293683+0.320947*G359) - I359)/3.708847</f>
        <v>0.52663261655172278</v>
      </c>
      <c r="X359">
        <f t="shared" si="27"/>
        <v>1.7619587423459573</v>
      </c>
      <c r="Y359">
        <f t="shared" si="28"/>
        <v>-1.1972154688505791E-2</v>
      </c>
      <c r="Z359" s="5">
        <v>2.3199999999999998</v>
      </c>
      <c r="AA359" s="8">
        <v>4</v>
      </c>
      <c r="AB359" s="8"/>
      <c r="AC359" s="18">
        <f t="shared" si="29"/>
        <v>2.3309737923652571</v>
      </c>
      <c r="AD359" s="18">
        <f t="shared" si="30"/>
        <v>1.7676065876574514</v>
      </c>
      <c r="AE359" s="20">
        <f t="shared" si="31"/>
        <v>-0.56336720470780577</v>
      </c>
      <c r="AF359" s="8"/>
      <c r="AH359">
        <v>12067</v>
      </c>
      <c r="AI359">
        <v>53.07</v>
      </c>
      <c r="AJ359">
        <v>82.22</v>
      </c>
    </row>
    <row r="360" spans="1:36">
      <c r="A360" s="2" t="s">
        <v>1301</v>
      </c>
      <c r="B360" s="1" t="s">
        <v>1193</v>
      </c>
      <c r="C360" s="1" t="s">
        <v>922</v>
      </c>
      <c r="D360" s="3">
        <v>5</v>
      </c>
      <c r="E360" s="3">
        <v>8</v>
      </c>
      <c r="F360" s="3">
        <v>6</v>
      </c>
      <c r="G360" s="4">
        <v>54.2</v>
      </c>
      <c r="H360" s="3">
        <v>184</v>
      </c>
      <c r="I360" s="4">
        <v>80.599999999999994</v>
      </c>
      <c r="J360" s="3">
        <v>75</v>
      </c>
      <c r="K360" s="21">
        <f>SUMIF(AH$7:AH$3200,A360,AI$7:AI$3200)+SUMIF(AH$7:AH$3200,VALUE(A360),AI$7:AI$3200)</f>
        <v>53.85</v>
      </c>
      <c r="L360" s="8">
        <f>SUMIF(AH$7:AH$3200,A360,AJ$7:AJ$3200)+SUMIF(AH$7:AH$3200,VALUE(A360),AJ$7:AJ$3200)</f>
        <v>81.95</v>
      </c>
      <c r="M360" s="3">
        <v>1</v>
      </c>
      <c r="N360" s="5">
        <v>3.77</v>
      </c>
      <c r="O360" s="6">
        <v>5.9329999999999998</v>
      </c>
      <c r="P360" s="7">
        <v>1.7653099999999999</v>
      </c>
      <c r="Q360" s="7">
        <v>0.97831000000000001</v>
      </c>
      <c r="R360" s="7">
        <v>0.56118000000000001</v>
      </c>
      <c r="S360" s="7">
        <v>-1.3011299999999999</v>
      </c>
      <c r="T360" s="7">
        <v>-1.1946600000000001</v>
      </c>
      <c r="U360" s="8">
        <v>0.78946000000000005</v>
      </c>
      <c r="V360">
        <f>(G360-G$1)/G$2</f>
        <v>1.7700925005045598</v>
      </c>
      <c r="W360">
        <f>((65.293683+0.320947*G360) - I360)/3.708847</f>
        <v>0.56325062748611809</v>
      </c>
      <c r="X360">
        <f t="shared" si="27"/>
        <v>1.8264316063912127</v>
      </c>
      <c r="Y360">
        <f t="shared" si="28"/>
        <v>0.16896867139571914</v>
      </c>
      <c r="Z360" s="5">
        <v>1.6</v>
      </c>
      <c r="AA360" s="8">
        <v>4</v>
      </c>
      <c r="AB360" s="8"/>
      <c r="AC360" s="18">
        <f t="shared" si="29"/>
        <v>1.6053231279906777</v>
      </c>
      <c r="AD360" s="18">
        <f t="shared" si="30"/>
        <v>1.2673802777869319</v>
      </c>
      <c r="AE360" s="20">
        <f t="shared" si="31"/>
        <v>-0.33794285020374581</v>
      </c>
      <c r="AF360" s="8"/>
      <c r="AH360">
        <v>12069</v>
      </c>
      <c r="AI360">
        <v>58.91</v>
      </c>
      <c r="AJ360">
        <v>83</v>
      </c>
    </row>
    <row r="361" spans="1:36">
      <c r="A361" s="2" t="s">
        <v>1302</v>
      </c>
      <c r="B361" s="1" t="s">
        <v>1193</v>
      </c>
      <c r="C361" s="1" t="s">
        <v>1303</v>
      </c>
      <c r="D361" s="3">
        <v>5</v>
      </c>
      <c r="E361" s="3">
        <v>2</v>
      </c>
      <c r="F361" s="3">
        <v>2</v>
      </c>
      <c r="G361" s="4">
        <v>58.4</v>
      </c>
      <c r="H361" s="3">
        <v>203</v>
      </c>
      <c r="I361" s="4">
        <v>81</v>
      </c>
      <c r="J361" s="3">
        <v>79</v>
      </c>
      <c r="K361" s="21">
        <f>SUMIF(AH$7:AH$3200,A361,AI$7:AI$3200)+SUMIF(AH$7:AH$3200,VALUE(A361),AI$7:AI$3200)</f>
        <v>59.01</v>
      </c>
      <c r="L361" s="8">
        <f>SUMIF(AH$7:AH$3200,A361,AJ$7:AJ$3200)+SUMIF(AH$7:AH$3200,VALUE(A361),AJ$7:AJ$3200)</f>
        <v>82.93</v>
      </c>
      <c r="M361" s="3">
        <v>1</v>
      </c>
      <c r="N361" s="5">
        <v>22.8</v>
      </c>
      <c r="O361" s="6">
        <v>7.7320000000000002</v>
      </c>
      <c r="P361" s="7">
        <v>2.1127500000000001</v>
      </c>
      <c r="Q361" s="7">
        <v>1.5503800000000001</v>
      </c>
      <c r="R361" s="7">
        <v>0.81537000000000004</v>
      </c>
      <c r="S361" s="7">
        <v>-1.5749599999999999</v>
      </c>
      <c r="T361" s="7">
        <v>-1.1946600000000001</v>
      </c>
      <c r="U361" s="8">
        <v>1.7418199999999999</v>
      </c>
      <c r="V361">
        <f>(G361-G$1)/G$2</f>
        <v>2.1192946819930309</v>
      </c>
      <c r="W361">
        <f>((65.293683+0.320947*G361) - I361)/3.708847</f>
        <v>0.81884957777983058</v>
      </c>
      <c r="X361">
        <f t="shared" si="27"/>
        <v>2.2884871320488775</v>
      </c>
      <c r="Y361">
        <f t="shared" si="28"/>
        <v>0.35125888719593906</v>
      </c>
      <c r="Z361" s="5">
        <v>3.45</v>
      </c>
      <c r="AA361" s="8">
        <v>5</v>
      </c>
      <c r="AB361" s="8"/>
      <c r="AC361" s="18">
        <f t="shared" si="29"/>
        <v>3.4607242597728609</v>
      </c>
      <c r="AD361" s="18">
        <f t="shared" si="30"/>
        <v>3.1623260192448166</v>
      </c>
      <c r="AE361" s="20">
        <f t="shared" si="31"/>
        <v>-0.29839824052804431</v>
      </c>
      <c r="AF361" s="8"/>
      <c r="AH361">
        <v>12071</v>
      </c>
      <c r="AI361">
        <v>64.42</v>
      </c>
      <c r="AJ361">
        <v>83.69</v>
      </c>
    </row>
    <row r="362" spans="1:36">
      <c r="A362" s="2" t="s">
        <v>1304</v>
      </c>
      <c r="B362" s="1" t="s">
        <v>1193</v>
      </c>
      <c r="C362" s="1" t="s">
        <v>1305</v>
      </c>
      <c r="D362" s="3">
        <v>5</v>
      </c>
      <c r="E362" s="3">
        <v>8</v>
      </c>
      <c r="F362" s="3">
        <v>6</v>
      </c>
      <c r="G362" s="4">
        <v>53.2</v>
      </c>
      <c r="H362" s="3">
        <v>180</v>
      </c>
      <c r="I362" s="4">
        <v>81.5</v>
      </c>
      <c r="J362" s="3">
        <v>74</v>
      </c>
      <c r="K362" s="21">
        <f>SUMIF(AH$7:AH$3200,A362,AI$7:AI$3200)+SUMIF(AH$7:AH$3200,VALUE(A362),AI$7:AI$3200)</f>
        <v>52.8</v>
      </c>
      <c r="L362" s="8">
        <f>SUMIF(AH$7:AH$3200,A362,AJ$7:AJ$3200)+SUMIF(AH$7:AH$3200,VALUE(A362),AJ$7:AJ$3200)</f>
        <v>82.43</v>
      </c>
      <c r="M362" s="3">
        <v>1</v>
      </c>
      <c r="N362" s="5">
        <v>17.54</v>
      </c>
      <c r="O362" s="6">
        <v>7.47</v>
      </c>
      <c r="P362" s="7">
        <v>1.68258</v>
      </c>
      <c r="Q362" s="7">
        <v>0.85787000000000002</v>
      </c>
      <c r="R362" s="7">
        <v>0.23305000000000001</v>
      </c>
      <c r="S362" s="7">
        <v>-1.2326699999999999</v>
      </c>
      <c r="T362" s="7">
        <v>-1.1946600000000001</v>
      </c>
      <c r="U362" s="8">
        <v>1.6031</v>
      </c>
      <c r="V362">
        <f>(G362-G$1)/G$2</f>
        <v>1.6869491239596857</v>
      </c>
      <c r="W362">
        <f>((65.293683+0.320947*G362) - I362)/3.708847</f>
        <v>0.23405209220008183</v>
      </c>
      <c r="X362">
        <f t="shared" si="27"/>
        <v>1.7324086796585481</v>
      </c>
      <c r="Y362">
        <f t="shared" si="28"/>
        <v>-5.1313898901734933E-2</v>
      </c>
      <c r="Z362" s="5">
        <v>1.95</v>
      </c>
      <c r="AA362" s="8">
        <v>4</v>
      </c>
      <c r="AB362" s="8"/>
      <c r="AC362" s="18">
        <f t="shared" si="29"/>
        <v>1.9546412161597675</v>
      </c>
      <c r="AD362" s="18">
        <f t="shared" si="30"/>
        <v>1.714734780756813</v>
      </c>
      <c r="AE362" s="20">
        <f t="shared" si="31"/>
        <v>-0.23990643540295453</v>
      </c>
      <c r="AF362" s="8"/>
      <c r="AH362">
        <v>12073</v>
      </c>
      <c r="AI362">
        <v>52.23</v>
      </c>
      <c r="AJ362">
        <v>82.23</v>
      </c>
    </row>
    <row r="363" spans="1:36">
      <c r="A363" s="2" t="s">
        <v>1306</v>
      </c>
      <c r="B363" s="1" t="s">
        <v>1193</v>
      </c>
      <c r="C363" s="1" t="s">
        <v>1307</v>
      </c>
      <c r="D363" s="3">
        <v>5</v>
      </c>
      <c r="E363" s="3">
        <v>6</v>
      </c>
      <c r="F363" s="3">
        <v>6</v>
      </c>
      <c r="G363" s="4">
        <v>52.3</v>
      </c>
      <c r="H363" s="3">
        <v>180</v>
      </c>
      <c r="I363" s="4">
        <v>81.400000000000006</v>
      </c>
      <c r="J363" s="3">
        <v>74</v>
      </c>
      <c r="K363" s="21">
        <f>SUMIF(AH$7:AH$3200,A363,AI$7:AI$3200)+SUMIF(AH$7:AH$3200,VALUE(A363),AI$7:AI$3200)</f>
        <v>50.95</v>
      </c>
      <c r="L363" s="8">
        <f>SUMIF(AH$7:AH$3200,A363,AJ$7:AJ$3200)+SUMIF(AH$7:AH$3200,VALUE(A363),AJ$7:AJ$3200)</f>
        <v>82.18</v>
      </c>
      <c r="M363" s="3">
        <v>4</v>
      </c>
      <c r="N363" s="5">
        <v>14.58</v>
      </c>
      <c r="O363" s="6">
        <v>7.2839999999999998</v>
      </c>
      <c r="P363" s="7">
        <v>1.6081300000000001</v>
      </c>
      <c r="Q363" s="7">
        <v>0.85787000000000002</v>
      </c>
      <c r="R363" s="7">
        <v>0.18242</v>
      </c>
      <c r="S363" s="7">
        <v>-1.2326699999999999</v>
      </c>
      <c r="T363" s="7">
        <v>-0.73965999999999998</v>
      </c>
      <c r="U363" s="8">
        <v>1.50495</v>
      </c>
      <c r="V363">
        <f>(G363-G$1)/G$2</f>
        <v>1.6121200850692985</v>
      </c>
      <c r="W363">
        <f>((65.293683+0.320947*G363) - I363)/3.708847</f>
        <v>0.18313268247517064</v>
      </c>
      <c r="X363">
        <f t="shared" si="27"/>
        <v>1.5667492373200447</v>
      </c>
      <c r="Y363">
        <f t="shared" si="28"/>
        <v>-0.14399821561795373</v>
      </c>
      <c r="Z363" s="5">
        <v>2.1800000000000002</v>
      </c>
      <c r="AA363" s="8">
        <v>4</v>
      </c>
      <c r="AB363" s="8"/>
      <c r="AC363" s="18">
        <f t="shared" si="29"/>
        <v>2.1857427675444692</v>
      </c>
      <c r="AD363" s="18">
        <f t="shared" si="30"/>
        <v>1.8132410217020909</v>
      </c>
      <c r="AE363" s="20">
        <f t="shared" si="31"/>
        <v>-0.37250174584237827</v>
      </c>
      <c r="AF363" s="8"/>
      <c r="AH363">
        <v>12075</v>
      </c>
      <c r="AI363">
        <v>55.75</v>
      </c>
      <c r="AJ363">
        <v>82.89</v>
      </c>
    </row>
    <row r="364" spans="1:36">
      <c r="A364" s="2" t="s">
        <v>1308</v>
      </c>
      <c r="B364" s="1" t="s">
        <v>1193</v>
      </c>
      <c r="C364" s="1" t="s">
        <v>763</v>
      </c>
      <c r="D364" s="3">
        <v>5</v>
      </c>
      <c r="E364" s="3">
        <v>6</v>
      </c>
      <c r="F364" s="3">
        <v>6</v>
      </c>
      <c r="G364" s="4">
        <v>53</v>
      </c>
      <c r="H364" s="3">
        <v>180</v>
      </c>
      <c r="I364" s="4">
        <v>80.900000000000006</v>
      </c>
      <c r="J364" s="3">
        <v>74</v>
      </c>
      <c r="K364" s="21">
        <f>SUMIF(AH$7:AH$3200,A364,AI$7:AI$3200)+SUMIF(AH$7:AH$3200,VALUE(A364),AI$7:AI$3200)</f>
        <v>51.31</v>
      </c>
      <c r="L364" s="8">
        <f>SUMIF(AH$7:AH$3200,A364,AJ$7:AJ$3200)+SUMIF(AH$7:AH$3200,VALUE(A364),AJ$7:AJ$3200)</f>
        <v>82.33</v>
      </c>
      <c r="M364" s="3">
        <v>4</v>
      </c>
      <c r="N364" s="5">
        <v>5.84</v>
      </c>
      <c r="O364" s="6">
        <v>6.37</v>
      </c>
      <c r="P364" s="7">
        <v>1.6660299999999999</v>
      </c>
      <c r="Q364" s="7">
        <v>0.85787000000000002</v>
      </c>
      <c r="R364" s="7">
        <v>0.37716</v>
      </c>
      <c r="S364" s="7">
        <v>-1.2326699999999999</v>
      </c>
      <c r="T364" s="7">
        <v>-0.73965999999999998</v>
      </c>
      <c r="U364" s="8">
        <v>1.02074</v>
      </c>
      <c r="V364">
        <f>(G364-G$1)/G$2</f>
        <v>1.6703204486507106</v>
      </c>
      <c r="W364">
        <f>((65.293683+0.320947*G364) - I364)/3.708847</f>
        <v>0.37852033259932316</v>
      </c>
      <c r="X364">
        <f t="shared" si="27"/>
        <v>1.5989856693426725</v>
      </c>
      <c r="Y364">
        <f t="shared" si="28"/>
        <v>-0.15328926483082361</v>
      </c>
      <c r="Z364" s="5">
        <v>1.95</v>
      </c>
      <c r="AA364" s="8">
        <v>4</v>
      </c>
      <c r="AB364" s="8"/>
      <c r="AC364" s="18">
        <f t="shared" si="29"/>
        <v>1.955120781250034</v>
      </c>
      <c r="AD364" s="18">
        <f t="shared" si="30"/>
        <v>1.351976404511849</v>
      </c>
      <c r="AE364" s="20">
        <f t="shared" si="31"/>
        <v>-0.603144376738185</v>
      </c>
      <c r="AF364" s="8"/>
      <c r="AH364">
        <v>12077</v>
      </c>
      <c r="AI364">
        <v>52.53</v>
      </c>
      <c r="AJ364">
        <v>81.97</v>
      </c>
    </row>
    <row r="365" spans="1:36">
      <c r="A365" s="2" t="s">
        <v>1309</v>
      </c>
      <c r="B365" s="1" t="s">
        <v>1310</v>
      </c>
      <c r="C365" s="1" t="s">
        <v>1311</v>
      </c>
      <c r="D365" s="3">
        <v>5</v>
      </c>
      <c r="E365" s="3">
        <v>7</v>
      </c>
      <c r="F365" s="3">
        <v>8</v>
      </c>
      <c r="G365" s="4">
        <v>51.1</v>
      </c>
      <c r="H365" s="3">
        <v>178</v>
      </c>
      <c r="I365" s="4">
        <v>81.099999999999994</v>
      </c>
      <c r="J365" s="3">
        <v>74</v>
      </c>
      <c r="K365" s="21">
        <f>SUMIF(AH$7:AH$3200,A365,AI$7:AI$3200)+SUMIF(AH$7:AH$3200,VALUE(A365),AI$7:AI$3200)</f>
        <v>49.87</v>
      </c>
      <c r="L365" s="8">
        <f>SUMIF(AH$7:AH$3200,A365,AJ$7:AJ$3200)+SUMIF(AH$7:AH$3200,VALUE(A365),AJ$7:AJ$3200)</f>
        <v>82.85</v>
      </c>
      <c r="M365" s="3">
        <v>2</v>
      </c>
      <c r="N365" s="5">
        <v>0.66</v>
      </c>
      <c r="O365" s="6">
        <v>4.1870000000000003</v>
      </c>
      <c r="P365" s="7">
        <v>1.5088600000000001</v>
      </c>
      <c r="Q365" s="7">
        <v>0.79764999999999997</v>
      </c>
      <c r="R365" s="7">
        <v>0.15973000000000001</v>
      </c>
      <c r="S365" s="7">
        <v>-1.2326699999999999</v>
      </c>
      <c r="T365" s="7">
        <v>-1.0429999999999999</v>
      </c>
      <c r="U365" s="8">
        <v>-0.13486999999999999</v>
      </c>
      <c r="V365">
        <f>(G365-G$1)/G$2</f>
        <v>1.51234803321545</v>
      </c>
      <c r="W365">
        <f>((65.293683+0.320947*G365) - I365)/3.708847</f>
        <v>0.16017773178564856</v>
      </c>
      <c r="X365">
        <f t="shared" si="27"/>
        <v>1.4700399412521608</v>
      </c>
      <c r="Y365">
        <f t="shared" si="28"/>
        <v>-0.41810571048090978</v>
      </c>
      <c r="Z365" s="5">
        <v>0.06</v>
      </c>
      <c r="AA365" s="8">
        <v>4</v>
      </c>
      <c r="AB365" s="8"/>
      <c r="AC365" s="18">
        <f t="shared" si="29"/>
        <v>5.9635765001098406E-2</v>
      </c>
      <c r="AD365" s="18">
        <f t="shared" si="30"/>
        <v>-0.56095576922874901</v>
      </c>
      <c r="AE365" s="20">
        <f t="shared" si="31"/>
        <v>-0.62059153422984736</v>
      </c>
      <c r="AF365" s="8"/>
      <c r="AH365">
        <v>12079</v>
      </c>
      <c r="AI365">
        <v>52.33</v>
      </c>
      <c r="AJ365">
        <v>81.89</v>
      </c>
    </row>
    <row r="366" spans="1:36">
      <c r="A366" s="2" t="s">
        <v>1312</v>
      </c>
      <c r="B366" s="1" t="s">
        <v>1310</v>
      </c>
      <c r="C366" s="1" t="s">
        <v>1313</v>
      </c>
      <c r="D366" s="3">
        <v>5</v>
      </c>
      <c r="E366" s="3">
        <v>9</v>
      </c>
      <c r="F366" s="3">
        <v>9</v>
      </c>
      <c r="G366" s="4">
        <v>50</v>
      </c>
      <c r="H366" s="3">
        <v>174</v>
      </c>
      <c r="I366" s="4">
        <v>80.2</v>
      </c>
      <c r="J366" s="3">
        <v>78</v>
      </c>
      <c r="K366" s="21">
        <f>SUMIF(AH$7:AH$3200,A366,AI$7:AI$3200)+SUMIF(AH$7:AH$3200,VALUE(A366),AI$7:AI$3200)</f>
        <v>50.29</v>
      </c>
      <c r="L366" s="8">
        <f>SUMIF(AH$7:AH$3200,A366,AJ$7:AJ$3200)+SUMIF(AH$7:AH$3200,VALUE(A366),AJ$7:AJ$3200)</f>
        <v>82.19</v>
      </c>
      <c r="M366" s="3">
        <v>2</v>
      </c>
      <c r="N366" s="5">
        <v>1.75</v>
      </c>
      <c r="O366" s="6">
        <v>5.1639999999999997</v>
      </c>
      <c r="P366" s="7">
        <v>1.4178599999999999</v>
      </c>
      <c r="Q366" s="7">
        <v>0.67722000000000004</v>
      </c>
      <c r="R366" s="7">
        <v>0.30697999999999998</v>
      </c>
      <c r="S366" s="7">
        <v>-1.5065</v>
      </c>
      <c r="T366" s="7">
        <v>-1.0429999999999999</v>
      </c>
      <c r="U366" s="8">
        <v>0.38272</v>
      </c>
      <c r="V366">
        <f>(G366-G$1)/G$2</f>
        <v>1.4208903190160884</v>
      </c>
      <c r="W366">
        <f>((65.293683+0.320947*G366) - I366)/3.708847</f>
        <v>0.30765167719239783</v>
      </c>
      <c r="X366">
        <f t="shared" si="27"/>
        <v>1.5076491119452267</v>
      </c>
      <c r="Y366">
        <f t="shared" si="28"/>
        <v>-0.20380791388806224</v>
      </c>
      <c r="Z366" s="5">
        <v>0.24</v>
      </c>
      <c r="AA366" s="8">
        <v>4</v>
      </c>
      <c r="AB366" s="8"/>
      <c r="AC366" s="18">
        <f t="shared" si="29"/>
        <v>0.23898199620848654</v>
      </c>
      <c r="AD366" s="18">
        <f t="shared" si="30"/>
        <v>-0.18571880194283547</v>
      </c>
      <c r="AE366" s="20">
        <f t="shared" si="31"/>
        <v>-0.424700798151322</v>
      </c>
      <c r="AF366" s="8"/>
      <c r="AH366">
        <v>12081</v>
      </c>
      <c r="AI366">
        <v>61.03</v>
      </c>
      <c r="AJ366">
        <v>83.03</v>
      </c>
    </row>
    <row r="367" spans="1:36">
      <c r="A367" s="2" t="s">
        <v>1314</v>
      </c>
      <c r="B367" s="1" t="s">
        <v>1310</v>
      </c>
      <c r="C367" s="1" t="s">
        <v>1315</v>
      </c>
      <c r="D367" s="3">
        <v>5</v>
      </c>
      <c r="E367" s="3">
        <v>7</v>
      </c>
      <c r="F367" s="3">
        <v>8</v>
      </c>
      <c r="G367" s="4">
        <v>50.3</v>
      </c>
      <c r="H367" s="3">
        <v>178</v>
      </c>
      <c r="I367" s="4">
        <v>80.7</v>
      </c>
      <c r="J367" s="3">
        <v>74</v>
      </c>
      <c r="K367" s="21">
        <f>SUMIF(AH$7:AH$3200,A367,AI$7:AI$3200)+SUMIF(AH$7:AH$3200,VALUE(A367),AI$7:AI$3200)</f>
        <v>50.07</v>
      </c>
      <c r="L367" s="8">
        <f>SUMIF(AH$7:AH$3200,A367,AJ$7:AJ$3200)+SUMIF(AH$7:AH$3200,VALUE(A367),AJ$7:AJ$3200)</f>
        <v>82.75</v>
      </c>
      <c r="M367" s="3">
        <v>1</v>
      </c>
      <c r="N367" s="5">
        <v>0.34</v>
      </c>
      <c r="O367" s="6">
        <v>3.524</v>
      </c>
      <c r="P367" s="7">
        <v>1.44268</v>
      </c>
      <c r="Q367" s="7">
        <v>0.79764999999999997</v>
      </c>
      <c r="R367" s="7">
        <v>0.19838</v>
      </c>
      <c r="S367" s="7">
        <v>-1.2326699999999999</v>
      </c>
      <c r="T367" s="7">
        <v>-1.1946600000000001</v>
      </c>
      <c r="U367" s="8">
        <v>-0.48558000000000001</v>
      </c>
      <c r="V367">
        <f>(G367-G$1)/G$2</f>
        <v>1.4458333319795504</v>
      </c>
      <c r="W367">
        <f>((65.293683+0.320947*G367) - I367)/3.708847</f>
        <v>0.19879954605838379</v>
      </c>
      <c r="X367">
        <f t="shared" si="27"/>
        <v>1.4879490701536211</v>
      </c>
      <c r="Y367">
        <f t="shared" si="28"/>
        <v>-0.37383604931667636</v>
      </c>
      <c r="Z367" s="5">
        <v>-0.47</v>
      </c>
      <c r="AA367" s="8">
        <v>3</v>
      </c>
      <c r="AB367" s="8"/>
      <c r="AC367" s="18">
        <f t="shared" si="29"/>
        <v>-0.47062712196206558</v>
      </c>
      <c r="AD367" s="18">
        <f t="shared" si="30"/>
        <v>-1.0011469791630554</v>
      </c>
      <c r="AE367" s="20">
        <f t="shared" si="31"/>
        <v>-0.53051985720098982</v>
      </c>
      <c r="AF367" s="8"/>
      <c r="AH367">
        <v>12083</v>
      </c>
      <c r="AI367">
        <v>56.98</v>
      </c>
      <c r="AJ367">
        <v>82.55</v>
      </c>
    </row>
    <row r="368" spans="1:36">
      <c r="A368" s="2" t="s">
        <v>1316</v>
      </c>
      <c r="B368" s="1" t="s">
        <v>1310</v>
      </c>
      <c r="C368" s="1" t="s">
        <v>1196</v>
      </c>
      <c r="D368" s="3">
        <v>5</v>
      </c>
      <c r="E368" s="3">
        <v>8</v>
      </c>
      <c r="F368" s="3">
        <v>6</v>
      </c>
      <c r="G368" s="4">
        <v>52.2</v>
      </c>
      <c r="H368" s="3">
        <v>174</v>
      </c>
      <c r="I368" s="4">
        <v>82.1</v>
      </c>
      <c r="J368" s="3">
        <v>78</v>
      </c>
      <c r="K368" s="21">
        <f>SUMIF(AH$7:AH$3200,A368,AI$7:AI$3200)+SUMIF(AH$7:AH$3200,VALUE(A368),AI$7:AI$3200)</f>
        <v>49.61</v>
      </c>
      <c r="L368" s="8">
        <f>SUMIF(AH$7:AH$3200,A368,AJ$7:AJ$3200)+SUMIF(AH$7:AH$3200,VALUE(A368),AJ$7:AJ$3200)</f>
        <v>81.739999999999995</v>
      </c>
      <c r="M368" s="3">
        <v>1</v>
      </c>
      <c r="N368" s="5">
        <v>1.7</v>
      </c>
      <c r="O368" s="6">
        <v>5.1379999999999999</v>
      </c>
      <c r="P368" s="7">
        <v>1.59985</v>
      </c>
      <c r="Q368" s="7">
        <v>0.67722000000000004</v>
      </c>
      <c r="R368" s="7">
        <v>-1.44E-2</v>
      </c>
      <c r="S368" s="7">
        <v>-1.5065</v>
      </c>
      <c r="T368" s="7">
        <v>-1.1946600000000001</v>
      </c>
      <c r="U368" s="8">
        <v>0.36878</v>
      </c>
      <c r="V368">
        <f>(G368-G$1)/G$2</f>
        <v>1.6038057474148117</v>
      </c>
      <c r="W368">
        <f>((65.293683+0.320947*G368) - I368)/3.708847</f>
        <v>-1.4258770987317959E-2</v>
      </c>
      <c r="X368">
        <f t="shared" si="27"/>
        <v>1.4467580736802632</v>
      </c>
      <c r="Y368">
        <f t="shared" si="28"/>
        <v>-0.14132055865340101</v>
      </c>
      <c r="Z368" s="5">
        <v>-7.0000000000000007E-2</v>
      </c>
      <c r="AA368" s="8">
        <v>3</v>
      </c>
      <c r="AB368" s="8"/>
      <c r="AC368" s="18">
        <f t="shared" si="29"/>
        <v>-6.561302357250598E-2</v>
      </c>
      <c r="AD368" s="18">
        <f t="shared" si="30"/>
        <v>-0.34972248497313785</v>
      </c>
      <c r="AE368" s="20">
        <f t="shared" si="31"/>
        <v>-0.28410946140063187</v>
      </c>
      <c r="AF368" s="8"/>
      <c r="AH368">
        <v>12085</v>
      </c>
      <c r="AI368">
        <v>64.55</v>
      </c>
      <c r="AJ368">
        <v>83.24</v>
      </c>
    </row>
    <row r="369" spans="1:36">
      <c r="A369" s="2" t="s">
        <v>1317</v>
      </c>
      <c r="B369" s="1" t="s">
        <v>1310</v>
      </c>
      <c r="C369" s="1" t="s">
        <v>637</v>
      </c>
      <c r="D369" s="3">
        <v>5</v>
      </c>
      <c r="E369" s="3">
        <v>4</v>
      </c>
      <c r="F369" s="3">
        <v>5</v>
      </c>
      <c r="G369" s="4">
        <v>45.3</v>
      </c>
      <c r="H369" s="3">
        <v>171</v>
      </c>
      <c r="I369" s="4">
        <v>79.8</v>
      </c>
      <c r="J369" s="3">
        <v>69</v>
      </c>
      <c r="K369" s="21">
        <f>SUMIF(AH$7:AH$3200,A369,AI$7:AI$3200)+SUMIF(AH$7:AH$3200,VALUE(A369),AI$7:AI$3200)</f>
        <v>46.47</v>
      </c>
      <c r="L369" s="8">
        <f>SUMIF(AH$7:AH$3200,A369,AJ$7:AJ$3200)+SUMIF(AH$7:AH$3200,VALUE(A369),AJ$7:AJ$3200)</f>
        <v>82.02</v>
      </c>
      <c r="M369" s="3">
        <v>13</v>
      </c>
      <c r="N369" s="5">
        <v>3.37</v>
      </c>
      <c r="O369" s="6">
        <v>5.8209999999999997</v>
      </c>
      <c r="P369" s="7">
        <v>1.02905</v>
      </c>
      <c r="Q369" s="7">
        <v>0.58689000000000002</v>
      </c>
      <c r="R369" s="7">
        <v>9.7199999999999995E-3</v>
      </c>
      <c r="S369" s="7">
        <v>-0.89039000000000001</v>
      </c>
      <c r="T369" s="7">
        <v>0.62534000000000001</v>
      </c>
      <c r="U369" s="8">
        <v>0.73004999999999998</v>
      </c>
      <c r="V369">
        <f>(G369-G$1)/G$2</f>
        <v>1.0301164492551798</v>
      </c>
      <c r="W369">
        <f>((65.293683+0.320947*G369) - I369)/3.708847</f>
        <v>8.7849674036160185E-3</v>
      </c>
      <c r="X369">
        <f t="shared" si="27"/>
        <v>1.1655847499273431</v>
      </c>
      <c r="Y369">
        <f t="shared" si="28"/>
        <v>-0.48853724890781342</v>
      </c>
      <c r="Z369" s="5">
        <v>2.09</v>
      </c>
      <c r="AA369" s="8">
        <v>4</v>
      </c>
      <c r="AB369" s="8"/>
      <c r="AC369" s="18">
        <f t="shared" si="29"/>
        <v>2.0907914166587958</v>
      </c>
      <c r="AD369" s="18">
        <f t="shared" si="30"/>
        <v>1.7289375010195296</v>
      </c>
      <c r="AE369" s="20">
        <f t="shared" si="31"/>
        <v>-0.36185391563926617</v>
      </c>
      <c r="AF369" s="8"/>
      <c r="AH369">
        <v>12086</v>
      </c>
      <c r="AI369">
        <v>67.819999999999993</v>
      </c>
      <c r="AJ369">
        <v>83.77</v>
      </c>
    </row>
    <row r="370" spans="1:36">
      <c r="A370" s="2" t="s">
        <v>1318</v>
      </c>
      <c r="B370" s="1" t="s">
        <v>1310</v>
      </c>
      <c r="C370" s="1" t="s">
        <v>1319</v>
      </c>
      <c r="D370" s="3">
        <v>5</v>
      </c>
      <c r="E370" s="3">
        <v>8</v>
      </c>
      <c r="F370" s="3">
        <v>6</v>
      </c>
      <c r="G370" s="4">
        <v>41.4</v>
      </c>
      <c r="H370" s="3">
        <v>156</v>
      </c>
      <c r="I370" s="4">
        <v>75.400000000000006</v>
      </c>
      <c r="J370" s="3">
        <v>70</v>
      </c>
      <c r="K370" s="21">
        <f>SUMIF(AH$7:AH$3200,A370,AI$7:AI$3200)+SUMIF(AH$7:AH$3200,VALUE(A370),AI$7:AI$3200)</f>
        <v>42.67</v>
      </c>
      <c r="L370" s="8">
        <f>SUMIF(AH$7:AH$3200,A370,AJ$7:AJ$3200)+SUMIF(AH$7:AH$3200,VALUE(A370),AJ$7:AJ$3200)</f>
        <v>79.55</v>
      </c>
      <c r="M370" s="3">
        <v>4</v>
      </c>
      <c r="N370" s="5">
        <v>0.09</v>
      </c>
      <c r="O370" s="6">
        <v>2.1459999999999999</v>
      </c>
      <c r="P370" s="7">
        <v>0.70642000000000005</v>
      </c>
      <c r="Q370" s="7">
        <v>0.13525999999999999</v>
      </c>
      <c r="R370" s="7">
        <v>0.85687999999999998</v>
      </c>
      <c r="S370" s="7">
        <v>-0.95884000000000003</v>
      </c>
      <c r="T370" s="7">
        <v>-0.73965999999999998</v>
      </c>
      <c r="U370" s="8">
        <v>-1.2150099999999999</v>
      </c>
      <c r="V370">
        <f>(G370-G$1)/G$2</f>
        <v>0.70585728073017096</v>
      </c>
      <c r="W370">
        <f>((65.293683+0.320947*G370) - I370)/3.708847</f>
        <v>0.85764896745538199</v>
      </c>
      <c r="X370">
        <f t="shared" si="27"/>
        <v>0.82531130079960557</v>
      </c>
      <c r="Y370">
        <f t="shared" si="28"/>
        <v>-0.15139705412490617</v>
      </c>
      <c r="Z370" s="5">
        <v>-1.21</v>
      </c>
      <c r="AA370" s="8">
        <v>3</v>
      </c>
      <c r="AB370" s="8"/>
      <c r="AC370" s="18">
        <f t="shared" si="29"/>
        <v>-1.214743751814447</v>
      </c>
      <c r="AD370" s="18">
        <f t="shared" si="30"/>
        <v>-2.1043357533253007</v>
      </c>
      <c r="AE370" s="20">
        <f t="shared" si="31"/>
        <v>-0.8895920015108536</v>
      </c>
      <c r="AF370" s="8"/>
      <c r="AH370">
        <v>12087</v>
      </c>
      <c r="AI370">
        <v>67.95</v>
      </c>
      <c r="AJ370">
        <v>84.33</v>
      </c>
    </row>
    <row r="371" spans="1:36">
      <c r="A371" s="2" t="s">
        <v>1320</v>
      </c>
      <c r="B371" s="1" t="s">
        <v>1310</v>
      </c>
      <c r="C371" s="1" t="s">
        <v>1321</v>
      </c>
      <c r="D371" s="3">
        <v>5</v>
      </c>
      <c r="E371" s="3">
        <v>1</v>
      </c>
      <c r="F371" s="3">
        <v>1</v>
      </c>
      <c r="G371" s="4">
        <v>44.5</v>
      </c>
      <c r="H371" s="3">
        <v>156</v>
      </c>
      <c r="I371" s="4">
        <v>78.400000000000006</v>
      </c>
      <c r="J371" s="3">
        <v>70</v>
      </c>
      <c r="K371" s="21">
        <f>SUMIF(AH$7:AH$3200,A371,AI$7:AI$3200)+SUMIF(AH$7:AH$3200,VALUE(A371),AI$7:AI$3200)</f>
        <v>43.08</v>
      </c>
      <c r="L371" s="8">
        <f>SUMIF(AH$7:AH$3200,A371,AJ$7:AJ$3200)+SUMIF(AH$7:AH$3200,VALUE(A371),AJ$7:AJ$3200)</f>
        <v>79.72</v>
      </c>
      <c r="M371" s="3">
        <v>4</v>
      </c>
      <c r="N371" s="5">
        <v>0.39</v>
      </c>
      <c r="O371" s="6">
        <v>3.6549999999999998</v>
      </c>
      <c r="P371" s="7">
        <v>0.96287</v>
      </c>
      <c r="Q371" s="7">
        <v>0.13525999999999999</v>
      </c>
      <c r="R371" s="7">
        <v>0.31724000000000002</v>
      </c>
      <c r="S371" s="7">
        <v>-0.95884000000000003</v>
      </c>
      <c r="T371" s="7">
        <v>-0.73965999999999998</v>
      </c>
      <c r="U371" s="8">
        <v>-0.41604000000000002</v>
      </c>
      <c r="V371">
        <f>(G371-G$1)/G$2</f>
        <v>0.96360174801928078</v>
      </c>
      <c r="W371">
        <f>((65.293683+0.320947*G371) - I371)/3.708847</f>
        <v>0.31703235533846241</v>
      </c>
      <c r="X371">
        <f t="shared" si="27"/>
        <v>0.8620250150475981</v>
      </c>
      <c r="Y371">
        <f t="shared" si="28"/>
        <v>-0.16175383886151221</v>
      </c>
      <c r="Z371" s="5">
        <v>-0.7</v>
      </c>
      <c r="AA371" s="8">
        <v>3</v>
      </c>
      <c r="AB371" s="8"/>
      <c r="AC371" s="18">
        <f t="shared" si="29"/>
        <v>-0.69864589664225685</v>
      </c>
      <c r="AD371" s="18">
        <f t="shared" si="30"/>
        <v>-1.2790088238139141</v>
      </c>
      <c r="AE371" s="20">
        <f t="shared" si="31"/>
        <v>-0.58036292717165727</v>
      </c>
      <c r="AF371" s="8"/>
      <c r="AH371">
        <v>12089</v>
      </c>
      <c r="AI371">
        <v>53.75</v>
      </c>
      <c r="AJ371">
        <v>82.75</v>
      </c>
    </row>
    <row r="372" spans="1:36">
      <c r="A372" s="2" t="s">
        <v>1322</v>
      </c>
      <c r="B372" s="1" t="s">
        <v>1310</v>
      </c>
      <c r="C372" s="1" t="s">
        <v>1323</v>
      </c>
      <c r="D372" s="3">
        <v>5</v>
      </c>
      <c r="E372" s="3">
        <v>1</v>
      </c>
      <c r="F372" s="3">
        <v>1</v>
      </c>
      <c r="G372" s="4">
        <v>43.1</v>
      </c>
      <c r="H372" s="3">
        <v>138</v>
      </c>
      <c r="I372" s="4">
        <v>79</v>
      </c>
      <c r="J372" s="3">
        <v>67</v>
      </c>
      <c r="K372" s="21">
        <f>SUMIF(AH$7:AH$3200,A372,AI$7:AI$3200)+SUMIF(AH$7:AH$3200,VALUE(A372),AI$7:AI$3200)</f>
        <v>41.33</v>
      </c>
      <c r="L372" s="8">
        <f>SUMIF(AH$7:AH$3200,A372,AJ$7:AJ$3200)+SUMIF(AH$7:AH$3200,VALUE(A372),AJ$7:AJ$3200)</f>
        <v>79.28</v>
      </c>
      <c r="M372" s="3">
        <v>15</v>
      </c>
      <c r="N372" s="5">
        <v>2.27</v>
      </c>
      <c r="O372" s="6">
        <v>5.4260000000000002</v>
      </c>
      <c r="P372" s="7">
        <v>0.84704999999999997</v>
      </c>
      <c r="Q372" s="7">
        <v>-0.40671000000000002</v>
      </c>
      <c r="R372" s="7">
        <v>3.533E-2</v>
      </c>
      <c r="S372" s="7">
        <v>-0.75346999999999997</v>
      </c>
      <c r="T372" s="7">
        <v>0.92867999999999995</v>
      </c>
      <c r="U372" s="8">
        <v>0.52102999999999999</v>
      </c>
      <c r="V372">
        <f>(G372-G$1)/G$2</f>
        <v>0.8472010208564571</v>
      </c>
      <c r="W372">
        <f>((65.293683+0.320947*G372) - I372)/3.708847</f>
        <v>3.4107284555011053E-2</v>
      </c>
      <c r="X372">
        <f t="shared" si="27"/>
        <v>0.70532013715982411</v>
      </c>
      <c r="Y372">
        <f t="shared" si="28"/>
        <v>-0.19455574468291664</v>
      </c>
      <c r="Z372" s="5">
        <v>1.17</v>
      </c>
      <c r="AA372" s="8">
        <v>4</v>
      </c>
      <c r="AB372" s="8"/>
      <c r="AC372" s="18">
        <f t="shared" si="29"/>
        <v>1.1708383054114679</v>
      </c>
      <c r="AD372" s="18">
        <f t="shared" si="30"/>
        <v>0.80029439247690737</v>
      </c>
      <c r="AE372" s="20">
        <f t="shared" si="31"/>
        <v>-0.37054391293456057</v>
      </c>
      <c r="AF372" s="8"/>
      <c r="AH372">
        <v>12091</v>
      </c>
      <c r="AI372">
        <v>50.95</v>
      </c>
      <c r="AJ372">
        <v>82.21</v>
      </c>
    </row>
    <row r="373" spans="1:36">
      <c r="A373" s="2" t="s">
        <v>1324</v>
      </c>
      <c r="B373" s="1" t="s">
        <v>1310</v>
      </c>
      <c r="C373" s="1" t="s">
        <v>1325</v>
      </c>
      <c r="D373" s="3">
        <v>5</v>
      </c>
      <c r="E373" s="3">
        <v>7</v>
      </c>
      <c r="F373" s="3">
        <v>8</v>
      </c>
      <c r="G373" s="4">
        <v>51.1</v>
      </c>
      <c r="H373" s="3">
        <v>174</v>
      </c>
      <c r="I373" s="4">
        <v>81.900000000000006</v>
      </c>
      <c r="J373" s="3">
        <v>78</v>
      </c>
      <c r="K373" s="21">
        <f>SUMIF(AH$7:AH$3200,A373,AI$7:AI$3200)+SUMIF(AH$7:AH$3200,VALUE(A373),AI$7:AI$3200)</f>
        <v>49.23</v>
      </c>
      <c r="L373" s="8">
        <f>SUMIF(AH$7:AH$3200,A373,AJ$7:AJ$3200)+SUMIF(AH$7:AH$3200,VALUE(A373),AJ$7:AJ$3200)</f>
        <v>82.05</v>
      </c>
      <c r="M373" s="3">
        <v>4</v>
      </c>
      <c r="N373" s="5">
        <v>0.87</v>
      </c>
      <c r="O373" s="6">
        <v>4.4660000000000002</v>
      </c>
      <c r="P373" s="7">
        <v>1.5088600000000001</v>
      </c>
      <c r="Q373" s="7">
        <v>0.67722000000000004</v>
      </c>
      <c r="R373" s="7">
        <v>-5.5370000000000003E-2</v>
      </c>
      <c r="S373" s="7">
        <v>-1.5065</v>
      </c>
      <c r="T373" s="7">
        <v>-0.73965999999999998</v>
      </c>
      <c r="U373" s="8">
        <v>1.2919999999999999E-2</v>
      </c>
      <c r="V373">
        <f>(G373-G$1)/G$2</f>
        <v>1.51234803321545</v>
      </c>
      <c r="W373">
        <f>((65.293683+0.320947*G373) - I373)/3.708847</f>
        <v>-5.5522727144043445E-2</v>
      </c>
      <c r="X373">
        <f t="shared" si="27"/>
        <v>1.4127307287674893</v>
      </c>
      <c r="Y373">
        <f t="shared" si="28"/>
        <v>-0.25778798370490791</v>
      </c>
      <c r="Z373" s="5">
        <v>-0.1</v>
      </c>
      <c r="AA373" s="8">
        <v>3</v>
      </c>
      <c r="AB373" s="8"/>
      <c r="AC373" s="18">
        <f t="shared" si="29"/>
        <v>-9.9194693928593522E-2</v>
      </c>
      <c r="AD373" s="18">
        <f t="shared" si="30"/>
        <v>-0.40107725493741869</v>
      </c>
      <c r="AE373" s="20">
        <f t="shared" si="31"/>
        <v>-0.30188256100882516</v>
      </c>
      <c r="AF373" s="8"/>
      <c r="AH373">
        <v>12093</v>
      </c>
      <c r="AI373">
        <v>62.33</v>
      </c>
      <c r="AJ373">
        <v>82.83</v>
      </c>
    </row>
    <row r="374" spans="1:36">
      <c r="A374" s="2" t="s">
        <v>1326</v>
      </c>
      <c r="B374" s="1" t="s">
        <v>1310</v>
      </c>
      <c r="C374" s="1" t="s">
        <v>1327</v>
      </c>
      <c r="D374" s="3">
        <v>5</v>
      </c>
      <c r="E374" s="3">
        <v>7</v>
      </c>
      <c r="F374" s="3">
        <v>8</v>
      </c>
      <c r="G374" s="4">
        <v>50</v>
      </c>
      <c r="H374" s="3">
        <v>174</v>
      </c>
      <c r="I374" s="4">
        <v>80.2</v>
      </c>
      <c r="J374" s="3">
        <v>78</v>
      </c>
      <c r="K374" s="21">
        <f>SUMIF(AH$7:AH$3200,A374,AI$7:AI$3200)+SUMIF(AH$7:AH$3200,VALUE(A374),AI$7:AI$3200)</f>
        <v>49.83</v>
      </c>
      <c r="L374" s="8">
        <f>SUMIF(AH$7:AH$3200,A374,AJ$7:AJ$3200)+SUMIF(AH$7:AH$3200,VALUE(A374),AJ$7:AJ$3200)</f>
        <v>81.63</v>
      </c>
      <c r="M374" s="3">
        <v>4</v>
      </c>
      <c r="N374" s="5">
        <v>1.1599999999999999</v>
      </c>
      <c r="O374" s="6">
        <v>4.7549999999999999</v>
      </c>
      <c r="P374" s="7">
        <v>1.4178599999999999</v>
      </c>
      <c r="Q374" s="7">
        <v>0.67722000000000004</v>
      </c>
      <c r="R374" s="7">
        <v>0.30697999999999998</v>
      </c>
      <c r="S374" s="7">
        <v>-1.5065</v>
      </c>
      <c r="T374" s="7">
        <v>-0.73965999999999998</v>
      </c>
      <c r="U374" s="8">
        <v>0.16617999999999999</v>
      </c>
      <c r="V374">
        <f>(G374-G$1)/G$2</f>
        <v>1.4208903190160884</v>
      </c>
      <c r="W374">
        <f>((65.293683+0.320947*G374) - I374)/3.708847</f>
        <v>0.30765167719239783</v>
      </c>
      <c r="X374">
        <f t="shared" si="27"/>
        <v>1.466458115471869</v>
      </c>
      <c r="Y374">
        <f t="shared" si="28"/>
        <v>-9.2623931372741539E-2</v>
      </c>
      <c r="Z374" s="5">
        <v>0.32</v>
      </c>
      <c r="AA374" s="8">
        <v>4</v>
      </c>
      <c r="AB374" s="8"/>
      <c r="AC374" s="18">
        <f t="shared" si="29"/>
        <v>0.32578199620848647</v>
      </c>
      <c r="AD374" s="18">
        <f t="shared" si="30"/>
        <v>-2.8925815900872287E-2</v>
      </c>
      <c r="AE374" s="20">
        <f t="shared" si="31"/>
        <v>-0.35470781210935876</v>
      </c>
      <c r="AF374" s="8"/>
      <c r="AH374">
        <v>12095</v>
      </c>
      <c r="AI374">
        <v>60.34</v>
      </c>
      <c r="AJ374">
        <v>83.4</v>
      </c>
    </row>
    <row r="375" spans="1:36">
      <c r="A375" s="2" t="s">
        <v>1328</v>
      </c>
      <c r="B375" s="1" t="s">
        <v>1310</v>
      </c>
      <c r="C375" s="1" t="s">
        <v>641</v>
      </c>
      <c r="D375" s="3">
        <v>5</v>
      </c>
      <c r="E375" s="3">
        <v>2</v>
      </c>
      <c r="F375" s="3">
        <v>2</v>
      </c>
      <c r="G375" s="4">
        <v>47.8</v>
      </c>
      <c r="H375" s="3">
        <v>171</v>
      </c>
      <c r="I375" s="4">
        <v>81.400000000000006</v>
      </c>
      <c r="J375" s="3">
        <v>69</v>
      </c>
      <c r="K375" s="21">
        <f>SUMIF(AH$7:AH$3200,A375,AI$7:AI$3200)+SUMIF(AH$7:AH$3200,VALUE(A375),AI$7:AI$3200)</f>
        <v>46.55</v>
      </c>
      <c r="L375" s="8">
        <f>SUMIF(AH$7:AH$3200,A375,AJ$7:AJ$3200)+SUMIF(AH$7:AH$3200,VALUE(A375),AJ$7:AJ$3200)</f>
        <v>81.66</v>
      </c>
      <c r="M375" s="3">
        <v>13</v>
      </c>
      <c r="N375" s="5">
        <v>2.0299999999999998</v>
      </c>
      <c r="O375" s="6">
        <v>5.3109999999999999</v>
      </c>
      <c r="P375" s="7">
        <v>1.23586</v>
      </c>
      <c r="Q375" s="7">
        <v>0.58689000000000002</v>
      </c>
      <c r="R375" s="7">
        <v>-0.20516000000000001</v>
      </c>
      <c r="S375" s="7">
        <v>-0.89039000000000001</v>
      </c>
      <c r="T375" s="7">
        <v>0.62534000000000001</v>
      </c>
      <c r="U375" s="8">
        <v>0.46045000000000003</v>
      </c>
      <c r="V375">
        <f>(G375-G$1)/G$2</f>
        <v>1.2379748906173651</v>
      </c>
      <c r="W375">
        <f>((65.293683+0.320947*G375) - I375)/3.708847</f>
        <v>-0.20627715298042948</v>
      </c>
      <c r="X375">
        <f t="shared" si="27"/>
        <v>1.1727484014879268</v>
      </c>
      <c r="Y375">
        <f t="shared" si="28"/>
        <v>-0.38454920087024325</v>
      </c>
      <c r="Z375" s="5">
        <v>1.81</v>
      </c>
      <c r="AA375" s="8">
        <v>4</v>
      </c>
      <c r="AB375" s="8"/>
      <c r="AC375" s="18">
        <f t="shared" si="29"/>
        <v>1.8139877376369358</v>
      </c>
      <c r="AD375" s="18">
        <f t="shared" si="30"/>
        <v>1.5704892006176836</v>
      </c>
      <c r="AE375" s="20">
        <f t="shared" si="31"/>
        <v>-0.24349853701925217</v>
      </c>
      <c r="AF375" s="8"/>
      <c r="AH375">
        <v>12097</v>
      </c>
      <c r="AI375">
        <v>61.15</v>
      </c>
      <c r="AJ375">
        <v>83.27</v>
      </c>
    </row>
    <row r="376" spans="1:36">
      <c r="A376" s="2" t="s">
        <v>1329</v>
      </c>
      <c r="B376" s="1" t="s">
        <v>1310</v>
      </c>
      <c r="C376" s="1" t="s">
        <v>1330</v>
      </c>
      <c r="D376" s="3">
        <v>5</v>
      </c>
      <c r="E376" s="3">
        <v>6</v>
      </c>
      <c r="F376" s="3">
        <v>6</v>
      </c>
      <c r="G376" s="4">
        <v>49</v>
      </c>
      <c r="H376" s="3">
        <v>171</v>
      </c>
      <c r="I376" s="4">
        <v>81.400000000000006</v>
      </c>
      <c r="J376" s="3">
        <v>69</v>
      </c>
      <c r="K376" s="21">
        <f>SUMIF(AH$7:AH$3200,A376,AI$7:AI$3200)+SUMIF(AH$7:AH$3200,VALUE(A376),AI$7:AI$3200)</f>
        <v>48.12</v>
      </c>
      <c r="L376" s="8">
        <f>SUMIF(AH$7:AH$3200,A376,AJ$7:AJ$3200)+SUMIF(AH$7:AH$3200,VALUE(A376),AJ$7:AJ$3200)</f>
        <v>82.12</v>
      </c>
      <c r="M376" s="3">
        <v>4</v>
      </c>
      <c r="N376" s="5">
        <v>0.79</v>
      </c>
      <c r="O376" s="6">
        <v>4.3689999999999998</v>
      </c>
      <c r="P376" s="7">
        <v>1.3351299999999999</v>
      </c>
      <c r="Q376" s="7">
        <v>0.58689000000000002</v>
      </c>
      <c r="R376" s="7">
        <v>-0.10181</v>
      </c>
      <c r="S376" s="7">
        <v>-0.89039000000000001</v>
      </c>
      <c r="T376" s="7">
        <v>-0.73965999999999998</v>
      </c>
      <c r="U376" s="8">
        <v>-3.8469999999999997E-2</v>
      </c>
      <c r="V376">
        <f>(G376-G$1)/G$2</f>
        <v>1.3377469424712143</v>
      </c>
      <c r="W376">
        <f>((65.293683+0.320947*G376) - I376)/3.708847</f>
        <v>-0.10243453019226714</v>
      </c>
      <c r="X376">
        <f t="shared" si="27"/>
        <v>1.313335063364387</v>
      </c>
      <c r="Y376">
        <f t="shared" si="28"/>
        <v>-0.37271619994030797</v>
      </c>
      <c r="Z376" s="5">
        <v>0.15</v>
      </c>
      <c r="AA376" s="8">
        <v>4</v>
      </c>
      <c r="AB376" s="8"/>
      <c r="AC376" s="18">
        <f t="shared" si="29"/>
        <v>0.1536824122789473</v>
      </c>
      <c r="AD376" s="18">
        <f t="shared" si="30"/>
        <v>-0.14101113657592101</v>
      </c>
      <c r="AE376" s="20">
        <f t="shared" si="31"/>
        <v>-0.29469354885486831</v>
      </c>
      <c r="AF376" s="8"/>
      <c r="AH376">
        <v>12099</v>
      </c>
      <c r="AI376">
        <v>65.52</v>
      </c>
      <c r="AJ376">
        <v>83.16</v>
      </c>
    </row>
    <row r="377" spans="1:36">
      <c r="A377" s="2" t="s">
        <v>1331</v>
      </c>
      <c r="B377" s="1" t="s">
        <v>1310</v>
      </c>
      <c r="C377" s="1" t="s">
        <v>1332</v>
      </c>
      <c r="D377" s="3">
        <v>5</v>
      </c>
      <c r="E377" s="3">
        <v>9</v>
      </c>
      <c r="F377" s="3">
        <v>9</v>
      </c>
      <c r="G377" s="4">
        <v>51.9</v>
      </c>
      <c r="H377" s="3">
        <v>178</v>
      </c>
      <c r="I377" s="4">
        <v>81.099999999999994</v>
      </c>
      <c r="J377" s="3">
        <v>74</v>
      </c>
      <c r="K377" s="21">
        <f>SUMIF(AH$7:AH$3200,A377,AI$7:AI$3200)+SUMIF(AH$7:AH$3200,VALUE(A377),AI$7:AI$3200)</f>
        <v>51.33</v>
      </c>
      <c r="L377" s="8">
        <f>SUMIF(AH$7:AH$3200,A377,AJ$7:AJ$3200)+SUMIF(AH$7:AH$3200,VALUE(A377),AJ$7:AJ$3200)</f>
        <v>82.75</v>
      </c>
      <c r="M377" s="3">
        <v>1</v>
      </c>
      <c r="N377" s="5">
        <v>0.67</v>
      </c>
      <c r="O377" s="6">
        <v>4.2119999999999997</v>
      </c>
      <c r="P377" s="7">
        <v>1.57504</v>
      </c>
      <c r="Q377" s="7">
        <v>0.79764999999999997</v>
      </c>
      <c r="R377" s="7">
        <v>0.22864000000000001</v>
      </c>
      <c r="S377" s="7">
        <v>-1.2326699999999999</v>
      </c>
      <c r="T377" s="7">
        <v>-1.1946600000000001</v>
      </c>
      <c r="U377" s="8">
        <v>-0.12142</v>
      </c>
      <c r="V377">
        <f>(G377-G$1)/G$2</f>
        <v>1.5788627344513491</v>
      </c>
      <c r="W377">
        <f>((65.293683+0.320947*G377) - I377)/3.708847</f>
        <v>0.22940614697775549</v>
      </c>
      <c r="X377">
        <f t="shared" si="27"/>
        <v>1.6007765822328182</v>
      </c>
      <c r="Y377">
        <f t="shared" si="28"/>
        <v>-0.26480129538910724</v>
      </c>
      <c r="Z377" s="5">
        <v>0.05</v>
      </c>
      <c r="AA377" s="8">
        <v>3</v>
      </c>
      <c r="AB377" s="8"/>
      <c r="AC377" s="18">
        <f t="shared" si="29"/>
        <v>5.7168881429104784E-2</v>
      </c>
      <c r="AD377" s="18">
        <f t="shared" si="30"/>
        <v>-0.41512471315628907</v>
      </c>
      <c r="AE377" s="20">
        <f t="shared" si="31"/>
        <v>-0.47229359458539388</v>
      </c>
      <c r="AF377" s="8"/>
      <c r="AH377">
        <v>12101</v>
      </c>
      <c r="AI377">
        <v>59.16</v>
      </c>
      <c r="AJ377">
        <v>82.87</v>
      </c>
    </row>
    <row r="378" spans="1:36">
      <c r="A378" s="2" t="s">
        <v>1333</v>
      </c>
      <c r="B378" s="1" t="s">
        <v>1310</v>
      </c>
      <c r="C378" s="1" t="s">
        <v>1334</v>
      </c>
      <c r="D378" s="3">
        <v>5</v>
      </c>
      <c r="E378" s="3">
        <v>7</v>
      </c>
      <c r="F378" s="3">
        <v>8</v>
      </c>
      <c r="G378" s="4">
        <v>52.2</v>
      </c>
      <c r="H378" s="3">
        <v>174</v>
      </c>
      <c r="I378" s="4">
        <v>80.8</v>
      </c>
      <c r="J378" s="3">
        <v>78</v>
      </c>
      <c r="K378" s="21">
        <f>SUMIF(AH$7:AH$3200,A378,AI$7:AI$3200)+SUMIF(AH$7:AH$3200,VALUE(A378),AI$7:AI$3200)</f>
        <v>50.63</v>
      </c>
      <c r="L378" s="8">
        <f>SUMIF(AH$7:AH$3200,A378,AJ$7:AJ$3200)+SUMIF(AH$7:AH$3200,VALUE(A378),AJ$7:AJ$3200)</f>
        <v>81.319999999999993</v>
      </c>
      <c r="M378" s="3">
        <v>4</v>
      </c>
      <c r="N378" s="5">
        <v>0.82</v>
      </c>
      <c r="O378" s="6">
        <v>4.4059999999999997</v>
      </c>
      <c r="P378" s="7">
        <v>1.59985</v>
      </c>
      <c r="Q378" s="7">
        <v>0.67722000000000004</v>
      </c>
      <c r="R378" s="7">
        <v>0.33513999999999999</v>
      </c>
      <c r="S378" s="7">
        <v>-1.5065</v>
      </c>
      <c r="T378" s="7">
        <v>-0.73965999999999998</v>
      </c>
      <c r="U378" s="8">
        <v>-1.864E-2</v>
      </c>
      <c r="V378">
        <f>(G378-G$1)/G$2</f>
        <v>1.6038057474148117</v>
      </c>
      <c r="W378">
        <f>((65.293683+0.320947*G378) - I378)/3.708847</f>
        <v>0.33625447477342579</v>
      </c>
      <c r="X378">
        <f t="shared" si="27"/>
        <v>1.5380946310777088</v>
      </c>
      <c r="Y378">
        <f t="shared" si="28"/>
        <v>6.0188411654620473E-2</v>
      </c>
      <c r="Z378" s="5">
        <v>0.35</v>
      </c>
      <c r="AA378" s="8">
        <v>4</v>
      </c>
      <c r="AB378" s="8"/>
      <c r="AC378" s="18">
        <f t="shared" si="29"/>
        <v>0.35248022218823771</v>
      </c>
      <c r="AD378" s="18">
        <f t="shared" si="30"/>
        <v>1.0703042732329349E-2</v>
      </c>
      <c r="AE378" s="20">
        <f t="shared" si="31"/>
        <v>-0.34177717945590835</v>
      </c>
      <c r="AF378" s="8"/>
      <c r="AH378">
        <v>12103</v>
      </c>
      <c r="AI378">
        <v>60.63</v>
      </c>
      <c r="AJ378">
        <v>83.99</v>
      </c>
    </row>
    <row r="379" spans="1:36">
      <c r="A379" s="2" t="s">
        <v>1335</v>
      </c>
      <c r="B379" s="1" t="s">
        <v>1310</v>
      </c>
      <c r="C379" s="1" t="s">
        <v>1336</v>
      </c>
      <c r="D379" s="3">
        <v>5</v>
      </c>
      <c r="E379" s="3">
        <v>2</v>
      </c>
      <c r="F379" s="3">
        <v>2</v>
      </c>
      <c r="G379" s="4">
        <v>49.5</v>
      </c>
      <c r="H379" s="3">
        <v>178</v>
      </c>
      <c r="I379" s="4">
        <v>80</v>
      </c>
      <c r="J379" s="3">
        <v>74</v>
      </c>
      <c r="K379" s="21">
        <f>SUMIF(AH$7:AH$3200,A379,AI$7:AI$3200)+SUMIF(AH$7:AH$3200,VALUE(A379),AI$7:AI$3200)</f>
        <v>50.51</v>
      </c>
      <c r="L379" s="8">
        <f>SUMIF(AH$7:AH$3200,A379,AJ$7:AJ$3200)+SUMIF(AH$7:AH$3200,VALUE(A379),AJ$7:AJ$3200)</f>
        <v>83.07</v>
      </c>
      <c r="M379" s="3">
        <v>1</v>
      </c>
      <c r="N379" s="5">
        <v>2.81</v>
      </c>
      <c r="O379" s="6">
        <v>5.6390000000000002</v>
      </c>
      <c r="P379" s="7">
        <v>1.3765000000000001</v>
      </c>
      <c r="Q379" s="7">
        <v>0.79764999999999997</v>
      </c>
      <c r="R379" s="7">
        <v>0.31768999999999997</v>
      </c>
      <c r="S379" s="7">
        <v>-1.2326699999999999</v>
      </c>
      <c r="T379" s="7">
        <v>-1.1946600000000001</v>
      </c>
      <c r="U379" s="8">
        <v>0.63388999999999995</v>
      </c>
      <c r="V379">
        <f>(G379-G$1)/G$2</f>
        <v>1.3793186307436514</v>
      </c>
      <c r="W379">
        <f>((65.293683+0.320947*G379) - I379)/3.708847</f>
        <v>0.31830903242975545</v>
      </c>
      <c r="X379">
        <f t="shared" si="27"/>
        <v>1.5273491537368324</v>
      </c>
      <c r="Y379">
        <f t="shared" si="28"/>
        <v>-0.42204060453288761</v>
      </c>
      <c r="Z379" s="5">
        <v>0.7</v>
      </c>
      <c r="AA379" s="8">
        <v>4</v>
      </c>
      <c r="AB379" s="8"/>
      <c r="AC379" s="18">
        <f t="shared" si="29"/>
        <v>0.70183766317340657</v>
      </c>
      <c r="AD379" s="18">
        <f t="shared" si="30"/>
        <v>0.10951854920394488</v>
      </c>
      <c r="AE379" s="20">
        <f t="shared" si="31"/>
        <v>-0.59231911396946169</v>
      </c>
      <c r="AF379" s="8"/>
      <c r="AH379">
        <v>12105</v>
      </c>
      <c r="AI379">
        <v>60.77</v>
      </c>
      <c r="AJ379">
        <v>83.36</v>
      </c>
    </row>
    <row r="380" spans="1:36">
      <c r="A380" s="2" t="s">
        <v>1337</v>
      </c>
      <c r="B380" s="1" t="s">
        <v>1310</v>
      </c>
      <c r="C380" s="1" t="s">
        <v>1338</v>
      </c>
      <c r="D380" s="3">
        <v>5</v>
      </c>
      <c r="E380" s="3">
        <v>6</v>
      </c>
      <c r="F380" s="3">
        <v>5</v>
      </c>
      <c r="G380" s="4">
        <v>50</v>
      </c>
      <c r="H380" s="3">
        <v>173</v>
      </c>
      <c r="I380" s="4">
        <v>80.5</v>
      </c>
      <c r="J380" s="3">
        <v>72</v>
      </c>
      <c r="K380" s="21">
        <f>SUMIF(AH$7:AH$3200,A380,AI$7:AI$3200)+SUMIF(AH$7:AH$3200,VALUE(A380),AI$7:AI$3200)</f>
        <v>49.14</v>
      </c>
      <c r="L380" s="8">
        <f>SUMIF(AH$7:AH$3200,A380,AJ$7:AJ$3200)+SUMIF(AH$7:AH$3200,VALUE(A380),AJ$7:AJ$3200)</f>
        <v>82.3</v>
      </c>
      <c r="M380" s="3">
        <v>2</v>
      </c>
      <c r="N380" s="5">
        <v>0.92</v>
      </c>
      <c r="O380" s="6">
        <v>4.5190000000000001</v>
      </c>
      <c r="P380" s="7">
        <v>1.4178599999999999</v>
      </c>
      <c r="Q380" s="7">
        <v>0.64710999999999996</v>
      </c>
      <c r="R380" s="7">
        <v>0.22631999999999999</v>
      </c>
      <c r="S380" s="7">
        <v>-1.0957600000000001</v>
      </c>
      <c r="T380" s="7">
        <v>-1.0429999999999999</v>
      </c>
      <c r="U380" s="8">
        <v>4.1029999999999997E-2</v>
      </c>
      <c r="V380">
        <f>(G380-G$1)/G$2</f>
        <v>1.4208903190160884</v>
      </c>
      <c r="W380">
        <f>((65.293683+0.320947*G380) - I380)/3.708847</f>
        <v>0.22676400509376524</v>
      </c>
      <c r="X380">
        <f t="shared" si="27"/>
        <v>1.4046716207618326</v>
      </c>
      <c r="Y380">
        <f t="shared" si="28"/>
        <v>-0.33298257382954782</v>
      </c>
      <c r="Z380" s="5">
        <v>0.19</v>
      </c>
      <c r="AA380" s="8">
        <v>4</v>
      </c>
      <c r="AB380" s="8"/>
      <c r="AC380" s="18">
        <f t="shared" si="29"/>
        <v>0.19703432410985344</v>
      </c>
      <c r="AD380" s="18">
        <f t="shared" si="30"/>
        <v>-0.37893095306771507</v>
      </c>
      <c r="AE380" s="20">
        <f t="shared" si="31"/>
        <v>-0.57596527717756851</v>
      </c>
      <c r="AF380" s="8"/>
      <c r="AH380">
        <v>12107</v>
      </c>
      <c r="AI380">
        <v>56.86</v>
      </c>
      <c r="AJ380">
        <v>82.62</v>
      </c>
    </row>
    <row r="381" spans="1:36">
      <c r="A381" s="2" t="s">
        <v>1339</v>
      </c>
      <c r="B381" s="1" t="s">
        <v>1310</v>
      </c>
      <c r="C381" s="1" t="s">
        <v>1340</v>
      </c>
      <c r="D381" s="3">
        <v>5</v>
      </c>
      <c r="E381" s="3">
        <v>6</v>
      </c>
      <c r="F381" s="3">
        <v>6</v>
      </c>
      <c r="G381" s="4">
        <v>45.8</v>
      </c>
      <c r="H381" s="3">
        <v>173</v>
      </c>
      <c r="I381" s="4">
        <v>80.400000000000006</v>
      </c>
      <c r="J381" s="3">
        <v>72</v>
      </c>
      <c r="K381" s="21">
        <f>SUMIF(AH$7:AH$3200,A381,AI$7:AI$3200)+SUMIF(AH$7:AH$3200,VALUE(A381),AI$7:AI$3200)</f>
        <v>47.46</v>
      </c>
      <c r="L381" s="8">
        <f>SUMIF(AH$7:AH$3200,A381,AJ$7:AJ$3200)+SUMIF(AH$7:AH$3200,VALUE(A381),AJ$7:AJ$3200)</f>
        <v>81.92</v>
      </c>
      <c r="M381" s="3">
        <v>2</v>
      </c>
      <c r="N381" s="5">
        <v>0.54</v>
      </c>
      <c r="O381" s="6">
        <v>3.9849999999999999</v>
      </c>
      <c r="P381" s="7">
        <v>1.0704100000000001</v>
      </c>
      <c r="Q381" s="7">
        <v>0.64710999999999996</v>
      </c>
      <c r="R381" s="7">
        <v>-0.10854999999999999</v>
      </c>
      <c r="S381" s="7">
        <v>-1.0957600000000001</v>
      </c>
      <c r="T381" s="7">
        <v>-1.0429999999999999</v>
      </c>
      <c r="U381" s="8">
        <v>-0.24177000000000001</v>
      </c>
      <c r="V381">
        <f>(G381-G$1)/G$2</f>
        <v>1.0716881375276168</v>
      </c>
      <c r="W381">
        <f>((65.293683+0.320947*G381) - I381)/3.708847</f>
        <v>-0.10972261729858375</v>
      </c>
      <c r="X381">
        <f t="shared" si="27"/>
        <v>1.2542349379895696</v>
      </c>
      <c r="Y381">
        <f t="shared" si="28"/>
        <v>-0.37590452774137101</v>
      </c>
      <c r="Z381" s="5">
        <v>-0.77</v>
      </c>
      <c r="AA381" s="8">
        <v>3</v>
      </c>
      <c r="AB381" s="8"/>
      <c r="AC381" s="18">
        <f t="shared" si="29"/>
        <v>-0.77145447977096704</v>
      </c>
      <c r="AD381" s="18">
        <f t="shared" si="30"/>
        <v>-0.85508958975180138</v>
      </c>
      <c r="AE381" s="20">
        <f t="shared" si="31"/>
        <v>-8.3635109980834343E-2</v>
      </c>
      <c r="AF381" s="8"/>
      <c r="AH381">
        <v>12109</v>
      </c>
      <c r="AI381">
        <v>56.79</v>
      </c>
      <c r="AJ381">
        <v>82.53</v>
      </c>
    </row>
    <row r="382" spans="1:36">
      <c r="A382" s="2" t="s">
        <v>1341</v>
      </c>
      <c r="B382" s="1" t="s">
        <v>1310</v>
      </c>
      <c r="C382" s="1" t="s">
        <v>1342</v>
      </c>
      <c r="D382" s="3">
        <v>5</v>
      </c>
      <c r="E382" s="3">
        <v>6</v>
      </c>
      <c r="F382" s="3">
        <v>4</v>
      </c>
      <c r="G382" s="4">
        <v>45.1</v>
      </c>
      <c r="H382" s="3">
        <v>171</v>
      </c>
      <c r="I382" s="4">
        <v>79.3</v>
      </c>
      <c r="J382" s="3">
        <v>69</v>
      </c>
      <c r="K382" s="21">
        <f>SUMIF(AH$7:AH$3200,A382,AI$7:AI$3200)+SUMIF(AH$7:AH$3200,VALUE(A382),AI$7:AI$3200)</f>
        <v>44.66</v>
      </c>
      <c r="L382" s="8">
        <f>SUMIF(AH$7:AH$3200,A382,AJ$7:AJ$3200)+SUMIF(AH$7:AH$3200,VALUE(A382),AJ$7:AJ$3200)</f>
        <v>80.989999999999995</v>
      </c>
      <c r="M382" s="3">
        <v>13</v>
      </c>
      <c r="N382" s="5">
        <v>1.79</v>
      </c>
      <c r="O382" s="6">
        <v>5.1870000000000003</v>
      </c>
      <c r="P382" s="7">
        <v>1.0125</v>
      </c>
      <c r="Q382" s="7">
        <v>0.58689000000000002</v>
      </c>
      <c r="R382" s="7">
        <v>0.12692999999999999</v>
      </c>
      <c r="S382" s="7">
        <v>-0.89039000000000001</v>
      </c>
      <c r="T382" s="7">
        <v>0.62534000000000001</v>
      </c>
      <c r="U382" s="8">
        <v>0.39465</v>
      </c>
      <c r="V382">
        <f>(G382-G$1)/G$2</f>
        <v>1.0134877739462054</v>
      </c>
      <c r="W382">
        <f>((65.293683+0.320947*G382) - I382)/3.708847</f>
        <v>0.12629065043664775</v>
      </c>
      <c r="X382">
        <f t="shared" si="27"/>
        <v>1.003507133369131</v>
      </c>
      <c r="Y382">
        <f t="shared" si="28"/>
        <v>-0.36745219740797813</v>
      </c>
      <c r="Z382" s="5">
        <v>1.86</v>
      </c>
      <c r="AA382" s="8">
        <v>4</v>
      </c>
      <c r="AB382" s="8"/>
      <c r="AC382" s="18">
        <f t="shared" si="29"/>
        <v>1.8562684243828529</v>
      </c>
      <c r="AD382" s="18">
        <f t="shared" si="30"/>
        <v>1.352544935961153</v>
      </c>
      <c r="AE382" s="20">
        <f t="shared" si="31"/>
        <v>-0.50372348842169989</v>
      </c>
      <c r="AF382" s="8"/>
      <c r="AH382">
        <v>12111</v>
      </c>
      <c r="AI382">
        <v>63.42</v>
      </c>
      <c r="AJ382">
        <v>82.79</v>
      </c>
    </row>
    <row r="383" spans="1:36">
      <c r="A383" s="2" t="s">
        <v>1343</v>
      </c>
      <c r="B383" s="1" t="s">
        <v>1310</v>
      </c>
      <c r="C383" s="1" t="s">
        <v>649</v>
      </c>
      <c r="D383" s="3">
        <v>5</v>
      </c>
      <c r="E383" s="3">
        <v>8</v>
      </c>
      <c r="F383" s="3">
        <v>6</v>
      </c>
      <c r="G383" s="4">
        <v>50.2</v>
      </c>
      <c r="H383" s="3">
        <v>174</v>
      </c>
      <c r="I383" s="4">
        <v>80.8</v>
      </c>
      <c r="J383" s="3">
        <v>78</v>
      </c>
      <c r="K383" s="21">
        <f>SUMIF(AH$7:AH$3200,A383,AI$7:AI$3200)+SUMIF(AH$7:AH$3200,VALUE(A383),AI$7:AI$3200)</f>
        <v>49.16</v>
      </c>
      <c r="L383" s="8">
        <f>SUMIF(AH$7:AH$3200,A383,AJ$7:AJ$3200)+SUMIF(AH$7:AH$3200,VALUE(A383),AJ$7:AJ$3200)</f>
        <v>81.59</v>
      </c>
      <c r="M383" s="3">
        <v>4</v>
      </c>
      <c r="N383" s="5">
        <v>1.2</v>
      </c>
      <c r="O383" s="6">
        <v>4.79</v>
      </c>
      <c r="P383" s="7">
        <v>1.4343999999999999</v>
      </c>
      <c r="Q383" s="7">
        <v>0.67722000000000004</v>
      </c>
      <c r="R383" s="7">
        <v>0.16288</v>
      </c>
      <c r="S383" s="7">
        <v>-1.5065</v>
      </c>
      <c r="T383" s="7">
        <v>-0.73965999999999998</v>
      </c>
      <c r="U383" s="8">
        <v>0.18426000000000001</v>
      </c>
      <c r="V383">
        <f>(G383-G$1)/G$2</f>
        <v>1.4375189943250635</v>
      </c>
      <c r="W383">
        <f>((65.293683+0.320947*G383) - I383)/3.708847</f>
        <v>0.16318343679316036</v>
      </c>
      <c r="X383">
        <f t="shared" si="27"/>
        <v>1.4064625336519783</v>
      </c>
      <c r="Y383">
        <f t="shared" si="28"/>
        <v>-0.13981770614964703</v>
      </c>
      <c r="Z383" s="5">
        <v>0.21</v>
      </c>
      <c r="AA383" s="8">
        <v>4</v>
      </c>
      <c r="AB383" s="8"/>
      <c r="AC383" s="18">
        <f t="shared" si="29"/>
        <v>0.21602243111822408</v>
      </c>
      <c r="AD383" s="18">
        <f t="shared" si="30"/>
        <v>-0.11803517249766879</v>
      </c>
      <c r="AE383" s="20">
        <f t="shared" si="31"/>
        <v>-0.33405760361589287</v>
      </c>
      <c r="AF383" s="8"/>
      <c r="AH383">
        <v>12113</v>
      </c>
      <c r="AI383">
        <v>51.28</v>
      </c>
      <c r="AJ383">
        <v>82.14</v>
      </c>
    </row>
    <row r="384" spans="1:36">
      <c r="A384" s="2" t="s">
        <v>1344</v>
      </c>
      <c r="B384" s="1" t="s">
        <v>1310</v>
      </c>
      <c r="C384" s="1" t="s">
        <v>1345</v>
      </c>
      <c r="D384" s="3">
        <v>5</v>
      </c>
      <c r="E384" s="3">
        <v>6</v>
      </c>
      <c r="F384" s="3">
        <v>6</v>
      </c>
      <c r="G384" s="4">
        <v>54.1</v>
      </c>
      <c r="H384" s="3">
        <v>178</v>
      </c>
      <c r="I384" s="4">
        <v>82.3</v>
      </c>
      <c r="J384" s="3">
        <v>74</v>
      </c>
      <c r="K384" s="21">
        <f>SUMIF(AH$7:AH$3200,A384,AI$7:AI$3200)+SUMIF(AH$7:AH$3200,VALUE(A384),AI$7:AI$3200)</f>
        <v>52.79</v>
      </c>
      <c r="L384" s="8">
        <f>SUMIF(AH$7:AH$3200,A384,AJ$7:AJ$3200)+SUMIF(AH$7:AH$3200,VALUE(A384),AJ$7:AJ$3200)</f>
        <v>82.81</v>
      </c>
      <c r="M384" s="3">
        <v>1</v>
      </c>
      <c r="N384" s="5">
        <v>19.5</v>
      </c>
      <c r="O384" s="6">
        <v>7.5750000000000002</v>
      </c>
      <c r="P384" s="7">
        <v>1.7570300000000001</v>
      </c>
      <c r="Q384" s="7">
        <v>0.79764999999999997</v>
      </c>
      <c r="R384" s="7">
        <v>9.5469999999999999E-2</v>
      </c>
      <c r="S384" s="7">
        <v>-1.2326699999999999</v>
      </c>
      <c r="T384" s="7">
        <v>-1.1946600000000001</v>
      </c>
      <c r="U384" s="8">
        <v>1.65896</v>
      </c>
      <c r="V384">
        <f>(G384-G$1)/G$2</f>
        <v>1.7617781628500724</v>
      </c>
      <c r="W384">
        <f>((65.293683+0.320947*G384) - I384)/3.708847</f>
        <v>9.623360036151446E-2</v>
      </c>
      <c r="X384">
        <f t="shared" si="27"/>
        <v>1.7315132232134753</v>
      </c>
      <c r="Y384">
        <f t="shared" si="28"/>
        <v>-0.15463697208323771</v>
      </c>
      <c r="Z384" s="5">
        <v>1.88</v>
      </c>
      <c r="AA384" s="8">
        <v>4</v>
      </c>
      <c r="AB384" s="8"/>
      <c r="AC384" s="18">
        <f t="shared" si="29"/>
        <v>1.8872917632115866</v>
      </c>
      <c r="AD384" s="18">
        <f t="shared" si="30"/>
        <v>1.6061562511302379</v>
      </c>
      <c r="AE384" s="20">
        <f t="shared" si="31"/>
        <v>-0.28113551208134879</v>
      </c>
      <c r="AF384" s="8"/>
      <c r="AH384">
        <v>12115</v>
      </c>
      <c r="AI384">
        <v>61.71</v>
      </c>
      <c r="AJ384">
        <v>83.23</v>
      </c>
    </row>
    <row r="385" spans="1:36">
      <c r="A385" s="2" t="s">
        <v>1346</v>
      </c>
      <c r="B385" s="1" t="s">
        <v>1310</v>
      </c>
      <c r="C385" s="1" t="s">
        <v>1347</v>
      </c>
      <c r="D385" s="3">
        <v>5</v>
      </c>
      <c r="E385" s="3">
        <v>7</v>
      </c>
      <c r="F385" s="3">
        <v>8</v>
      </c>
      <c r="G385" s="4">
        <v>50</v>
      </c>
      <c r="H385" s="3">
        <v>173</v>
      </c>
      <c r="I385" s="4">
        <v>80.5</v>
      </c>
      <c r="J385" s="3">
        <v>72</v>
      </c>
      <c r="K385" s="21">
        <f>SUMIF(AH$7:AH$3200,A385,AI$7:AI$3200)+SUMIF(AH$7:AH$3200,VALUE(A385),AI$7:AI$3200)</f>
        <v>48.99</v>
      </c>
      <c r="L385" s="8">
        <f>SUMIF(AH$7:AH$3200,A385,AJ$7:AJ$3200)+SUMIF(AH$7:AH$3200,VALUE(A385),AJ$7:AJ$3200)</f>
        <v>82.29</v>
      </c>
      <c r="M385" s="3">
        <v>4</v>
      </c>
      <c r="N385" s="5">
        <v>0.74</v>
      </c>
      <c r="O385" s="6">
        <v>4.3090000000000002</v>
      </c>
      <c r="P385" s="7">
        <v>1.4178599999999999</v>
      </c>
      <c r="Q385" s="7">
        <v>0.64710999999999996</v>
      </c>
      <c r="R385" s="7">
        <v>0.22631999999999999</v>
      </c>
      <c r="S385" s="7">
        <v>-1.0957600000000001</v>
      </c>
      <c r="T385" s="7">
        <v>-0.73965999999999998</v>
      </c>
      <c r="U385" s="8">
        <v>-7.0269999999999999E-2</v>
      </c>
      <c r="V385">
        <f>(G385-G$1)/G$2</f>
        <v>1.4208903190160884</v>
      </c>
      <c r="W385">
        <f>((65.293683+0.320947*G385) - I385)/3.708847</f>
        <v>0.22676400509376524</v>
      </c>
      <c r="X385">
        <f t="shared" si="27"/>
        <v>1.3912397740857378</v>
      </c>
      <c r="Y385">
        <f t="shared" si="28"/>
        <v>-0.34326664594144801</v>
      </c>
      <c r="Z385" s="5">
        <v>0.39</v>
      </c>
      <c r="AA385" s="8">
        <v>4</v>
      </c>
      <c r="AB385" s="8"/>
      <c r="AC385" s="18">
        <f t="shared" si="29"/>
        <v>0.38907432410985338</v>
      </c>
      <c r="AD385" s="18">
        <f t="shared" si="30"/>
        <v>-0.21060687185571031</v>
      </c>
      <c r="AE385" s="20">
        <f t="shared" si="31"/>
        <v>-0.59968119596556368</v>
      </c>
      <c r="AF385" s="8"/>
      <c r="AH385">
        <v>12117</v>
      </c>
      <c r="AI385">
        <v>59.96</v>
      </c>
      <c r="AJ385">
        <v>83.38</v>
      </c>
    </row>
    <row r="386" spans="1:36">
      <c r="A386" s="2" t="s">
        <v>1348</v>
      </c>
      <c r="B386" s="1" t="s">
        <v>1310</v>
      </c>
      <c r="C386" s="1" t="s">
        <v>814</v>
      </c>
      <c r="D386" s="3">
        <v>5</v>
      </c>
      <c r="E386" s="3">
        <v>1</v>
      </c>
      <c r="F386" s="3">
        <v>1</v>
      </c>
      <c r="G386" s="4">
        <v>43.1</v>
      </c>
      <c r="H386" s="3">
        <v>158</v>
      </c>
      <c r="I386" s="4">
        <v>77.8</v>
      </c>
      <c r="J386" s="3">
        <v>70</v>
      </c>
      <c r="K386" s="21">
        <f>SUMIF(AH$7:AH$3200,A386,AI$7:AI$3200)+SUMIF(AH$7:AH$3200,VALUE(A386),AI$7:AI$3200)</f>
        <v>43.03</v>
      </c>
      <c r="L386" s="8">
        <f>SUMIF(AH$7:AH$3200,A386,AJ$7:AJ$3200)+SUMIF(AH$7:AH$3200,VALUE(A386),AJ$7:AJ$3200)</f>
        <v>79.180000000000007</v>
      </c>
      <c r="M386" s="3">
        <v>5</v>
      </c>
      <c r="N386" s="5">
        <v>0.91</v>
      </c>
      <c r="O386" s="6">
        <v>4.5119999999999996</v>
      </c>
      <c r="P386" s="7">
        <v>0.84704999999999997</v>
      </c>
      <c r="Q386" s="7">
        <v>0.19547</v>
      </c>
      <c r="R386" s="7">
        <v>0.35798999999999997</v>
      </c>
      <c r="S386" s="7">
        <v>-0.95884000000000003</v>
      </c>
      <c r="T386" s="7">
        <v>-0.58799999999999997</v>
      </c>
      <c r="U386" s="8">
        <v>3.7310000000000003E-2</v>
      </c>
      <c r="V386">
        <f>(G386-G$1)/G$2</f>
        <v>0.8472010208564571</v>
      </c>
      <c r="W386">
        <f>((65.293683+0.320947*G386) - I386)/3.708847</f>
        <v>0.35765797294954521</v>
      </c>
      <c r="X386">
        <f t="shared" si="27"/>
        <v>0.8575477328222334</v>
      </c>
      <c r="Y386">
        <f t="shared" si="28"/>
        <v>-2.0482805033479341E-2</v>
      </c>
      <c r="Z386" s="5">
        <v>-0.11</v>
      </c>
      <c r="AA386" s="8">
        <v>3</v>
      </c>
      <c r="AB386" s="8"/>
      <c r="AC386" s="18">
        <f t="shared" si="29"/>
        <v>-0.10920100619399759</v>
      </c>
      <c r="AD386" s="18">
        <f t="shared" si="30"/>
        <v>-0.47699507221124587</v>
      </c>
      <c r="AE386" s="20">
        <f t="shared" si="31"/>
        <v>-0.36779406601724829</v>
      </c>
      <c r="AF386" s="8"/>
      <c r="AH386">
        <v>12119</v>
      </c>
      <c r="AI386">
        <v>58.19</v>
      </c>
      <c r="AJ386">
        <v>82.61</v>
      </c>
    </row>
    <row r="387" spans="1:36">
      <c r="A387" s="2" t="s">
        <v>1349</v>
      </c>
      <c r="B387" s="1" t="s">
        <v>1310</v>
      </c>
      <c r="C387" s="1" t="s">
        <v>1350</v>
      </c>
      <c r="D387" s="3">
        <v>5</v>
      </c>
      <c r="E387" s="3">
        <v>2</v>
      </c>
      <c r="F387" s="3">
        <v>2</v>
      </c>
      <c r="G387" s="4">
        <v>40.200000000000003</v>
      </c>
      <c r="H387" s="3">
        <v>138</v>
      </c>
      <c r="I387" s="4">
        <v>78.8</v>
      </c>
      <c r="J387" s="3">
        <v>67</v>
      </c>
      <c r="K387" s="21">
        <f>SUMIF(AH$7:AH$3200,A387,AI$7:AI$3200)+SUMIF(AH$7:AH$3200,VALUE(A387),AI$7:AI$3200)</f>
        <v>40.36</v>
      </c>
      <c r="L387" s="8">
        <f>SUMIF(AH$7:AH$3200,A387,AJ$7:AJ$3200)+SUMIF(AH$7:AH$3200,VALUE(A387),AJ$7:AJ$3200)</f>
        <v>79.260000000000005</v>
      </c>
      <c r="M387" s="3">
        <v>14</v>
      </c>
      <c r="N387" s="5">
        <v>0.27</v>
      </c>
      <c r="O387" s="6">
        <v>3.298</v>
      </c>
      <c r="P387" s="7">
        <v>0.60714999999999997</v>
      </c>
      <c r="Q387" s="7">
        <v>-0.40671000000000002</v>
      </c>
      <c r="R387" s="7">
        <v>-0.16067000000000001</v>
      </c>
      <c r="S387" s="7">
        <v>-0.75346999999999997</v>
      </c>
      <c r="T387" s="7">
        <v>0.77700999999999998</v>
      </c>
      <c r="U387" s="8">
        <v>-0.60546</v>
      </c>
      <c r="V387">
        <f>(G387-G$1)/G$2</f>
        <v>0.60608522887632232</v>
      </c>
      <c r="W387">
        <f>((65.293683+0.320947*G387) - I387)/3.708847</f>
        <v>-0.16292060578395218</v>
      </c>
      <c r="X387">
        <f t="shared" si="27"/>
        <v>0.61846086198774386</v>
      </c>
      <c r="Y387">
        <f t="shared" si="28"/>
        <v>-0.27310268663010484</v>
      </c>
      <c r="Z387" s="5">
        <v>-0.54</v>
      </c>
      <c r="AA387" s="8">
        <v>3</v>
      </c>
      <c r="AB387" s="8"/>
      <c r="AC387" s="18">
        <f t="shared" si="29"/>
        <v>-0.54546537690762986</v>
      </c>
      <c r="AD387" s="18">
        <f t="shared" si="30"/>
        <v>-0.64327182464236099</v>
      </c>
      <c r="AE387" s="20">
        <f t="shared" si="31"/>
        <v>-9.7806447734731128E-2</v>
      </c>
      <c r="AF387" s="8"/>
      <c r="AH387">
        <v>12121</v>
      </c>
      <c r="AI387">
        <v>52.9</v>
      </c>
      <c r="AJ387">
        <v>82.11</v>
      </c>
    </row>
    <row r="388" spans="1:36">
      <c r="A388" s="2" t="s">
        <v>1351</v>
      </c>
      <c r="B388" s="1" t="s">
        <v>1310</v>
      </c>
      <c r="C388" s="1" t="s">
        <v>1352</v>
      </c>
      <c r="D388" s="3">
        <v>5</v>
      </c>
      <c r="E388" s="3">
        <v>8</v>
      </c>
      <c r="F388" s="3">
        <v>6</v>
      </c>
      <c r="G388" s="4">
        <v>54.1</v>
      </c>
      <c r="H388" s="3">
        <v>178</v>
      </c>
      <c r="I388" s="4">
        <v>82.3</v>
      </c>
      <c r="J388" s="3">
        <v>74</v>
      </c>
      <c r="K388" s="21">
        <f>SUMIF(AH$7:AH$3200,A388,AI$7:AI$3200)+SUMIF(AH$7:AH$3200,VALUE(A388),AI$7:AI$3200)</f>
        <v>52.73</v>
      </c>
      <c r="L388" s="8">
        <f>SUMIF(AH$7:AH$3200,A388,AJ$7:AJ$3200)+SUMIF(AH$7:AH$3200,VALUE(A388),AJ$7:AJ$3200)</f>
        <v>82.68</v>
      </c>
      <c r="M388" s="3">
        <v>1</v>
      </c>
      <c r="N388" s="5">
        <v>0.28000000000000003</v>
      </c>
      <c r="O388" s="6">
        <v>3.3359999999999999</v>
      </c>
      <c r="P388" s="7">
        <v>1.7570300000000001</v>
      </c>
      <c r="Q388" s="7">
        <v>0.79764999999999997</v>
      </c>
      <c r="R388" s="7">
        <v>9.5469999999999999E-2</v>
      </c>
      <c r="S388" s="7">
        <v>-1.2326699999999999</v>
      </c>
      <c r="T388" s="7">
        <v>-1.1946600000000001</v>
      </c>
      <c r="U388" s="8">
        <v>-0.58533000000000002</v>
      </c>
      <c r="V388">
        <f>(G388-G$1)/G$2</f>
        <v>1.7617781628500724</v>
      </c>
      <c r="W388">
        <f>((65.293683+0.320947*G388) - I388)/3.708847</f>
        <v>9.623360036151446E-2</v>
      </c>
      <c r="X388">
        <f t="shared" si="27"/>
        <v>1.726140484543037</v>
      </c>
      <c r="Y388">
        <f t="shared" si="28"/>
        <v>-0.1247777786465751</v>
      </c>
      <c r="Z388" s="5">
        <v>-0.36</v>
      </c>
      <c r="AA388" s="8">
        <v>3</v>
      </c>
      <c r="AB388" s="8"/>
      <c r="AC388" s="18">
        <f t="shared" si="29"/>
        <v>-0.35699823678841336</v>
      </c>
      <c r="AD388" s="18">
        <f t="shared" si="30"/>
        <v>-0.61364729410353791</v>
      </c>
      <c r="AE388" s="20">
        <f t="shared" si="31"/>
        <v>-0.25664905731512455</v>
      </c>
      <c r="AF388" s="8"/>
      <c r="AH388">
        <v>12123</v>
      </c>
      <c r="AI388">
        <v>53.13</v>
      </c>
      <c r="AJ388">
        <v>82.39</v>
      </c>
    </row>
    <row r="389" spans="1:36">
      <c r="A389" s="2" t="s">
        <v>1353</v>
      </c>
      <c r="B389" s="1" t="s">
        <v>1310</v>
      </c>
      <c r="C389" s="1" t="s">
        <v>1354</v>
      </c>
      <c r="D389" s="3">
        <v>5</v>
      </c>
      <c r="E389" s="3">
        <v>2</v>
      </c>
      <c r="F389" s="3">
        <v>2</v>
      </c>
      <c r="G389" s="4">
        <v>49.9</v>
      </c>
      <c r="H389" s="3">
        <v>178</v>
      </c>
      <c r="I389" s="4">
        <v>81.099999999999994</v>
      </c>
      <c r="J389" s="3">
        <v>74</v>
      </c>
      <c r="K389" s="21">
        <f>SUMIF(AH$7:AH$3200,A389,AI$7:AI$3200)+SUMIF(AH$7:AH$3200,VALUE(A389),AI$7:AI$3200)</f>
        <v>50.95</v>
      </c>
      <c r="L389" s="8">
        <f>SUMIF(AH$7:AH$3200,A389,AJ$7:AJ$3200)+SUMIF(AH$7:AH$3200,VALUE(A389),AJ$7:AJ$3200)</f>
        <v>83.13</v>
      </c>
      <c r="M389" s="3">
        <v>1</v>
      </c>
      <c r="N389" s="5">
        <v>31.86</v>
      </c>
      <c r="O389" s="6">
        <v>8.0670000000000002</v>
      </c>
      <c r="P389" s="7">
        <v>1.4095899999999999</v>
      </c>
      <c r="Q389" s="7">
        <v>0.79764999999999997</v>
      </c>
      <c r="R389" s="7">
        <v>5.6370000000000003E-2</v>
      </c>
      <c r="S389" s="7">
        <v>-1.2326699999999999</v>
      </c>
      <c r="T389" s="7">
        <v>-1.1946600000000001</v>
      </c>
      <c r="U389" s="8">
        <v>1.9189400000000001</v>
      </c>
      <c r="V389">
        <f>(G389-G$1)/G$2</f>
        <v>1.4125759813616008</v>
      </c>
      <c r="W389">
        <f>((65.293683+0.320947*G389) - I389)/3.708847</f>
        <v>5.6335108997486227E-2</v>
      </c>
      <c r="X389">
        <f t="shared" si="27"/>
        <v>1.5667492373200447</v>
      </c>
      <c r="Y389">
        <f t="shared" si="28"/>
        <v>-0.40014251059695627</v>
      </c>
      <c r="Z389" s="5">
        <v>1.76</v>
      </c>
      <c r="AA389" s="8">
        <v>4</v>
      </c>
      <c r="AB389" s="8"/>
      <c r="AC389" s="18">
        <f t="shared" si="29"/>
        <v>1.7581710903590868</v>
      </c>
      <c r="AD389" s="18">
        <f t="shared" si="30"/>
        <v>1.4558667267230885</v>
      </c>
      <c r="AE389" s="20">
        <f t="shared" si="31"/>
        <v>-0.30230436363599833</v>
      </c>
      <c r="AF389" s="8"/>
      <c r="AH389">
        <v>12125</v>
      </c>
      <c r="AI389">
        <v>53.85</v>
      </c>
      <c r="AJ389">
        <v>81.95</v>
      </c>
    </row>
    <row r="390" spans="1:36">
      <c r="A390" s="2" t="s">
        <v>1355</v>
      </c>
      <c r="B390" s="1" t="s">
        <v>1310</v>
      </c>
      <c r="C390" s="1" t="s">
        <v>1356</v>
      </c>
      <c r="D390" s="3">
        <v>5</v>
      </c>
      <c r="E390" s="3">
        <v>2</v>
      </c>
      <c r="F390" s="3">
        <v>2</v>
      </c>
      <c r="G390" s="4">
        <v>46.9</v>
      </c>
      <c r="H390" s="3">
        <v>158</v>
      </c>
      <c r="I390" s="4">
        <v>80.599999999999994</v>
      </c>
      <c r="J390" s="3">
        <v>70</v>
      </c>
      <c r="K390" s="21">
        <f>SUMIF(AH$7:AH$3200,A390,AI$7:AI$3200)+SUMIF(AH$7:AH$3200,VALUE(A390),AI$7:AI$3200)</f>
        <v>47.09</v>
      </c>
      <c r="L390" s="8">
        <f>SUMIF(AH$7:AH$3200,A390,AJ$7:AJ$3200)+SUMIF(AH$7:AH$3200,VALUE(A390),AJ$7:AJ$3200)</f>
        <v>81.05</v>
      </c>
      <c r="M390" s="3">
        <v>4</v>
      </c>
      <c r="N390" s="5">
        <v>0.95</v>
      </c>
      <c r="O390" s="6">
        <v>4.5549999999999997</v>
      </c>
      <c r="P390" s="7">
        <v>1.1614100000000001</v>
      </c>
      <c r="Q390" s="7">
        <v>0.19547</v>
      </c>
      <c r="R390" s="7">
        <v>-6.7580000000000001E-2</v>
      </c>
      <c r="S390" s="7">
        <v>-0.95884000000000003</v>
      </c>
      <c r="T390" s="7">
        <v>-0.73965999999999998</v>
      </c>
      <c r="U390" s="8">
        <v>6.0339999999999998E-2</v>
      </c>
      <c r="V390">
        <f>(G390-G$1)/G$2</f>
        <v>1.1631458517269786</v>
      </c>
      <c r="W390">
        <f>((65.293683+0.320947*G390) - I390)/3.708847</f>
        <v>-6.8458661141858265E-2</v>
      </c>
      <c r="X390">
        <f t="shared" si="27"/>
        <v>1.2211030495218691</v>
      </c>
      <c r="Y390">
        <f t="shared" si="28"/>
        <v>-0.17334842068168313</v>
      </c>
      <c r="Z390" s="5">
        <v>-0.35</v>
      </c>
      <c r="AA390" s="8">
        <v>3</v>
      </c>
      <c r="AB390" s="8"/>
      <c r="AC390" s="18">
        <f t="shared" si="29"/>
        <v>-0.34800280941487965</v>
      </c>
      <c r="AD390" s="18">
        <f t="shared" si="30"/>
        <v>-0.39493537115981397</v>
      </c>
      <c r="AE390" s="20">
        <f t="shared" si="31"/>
        <v>-4.693256174493432E-2</v>
      </c>
      <c r="AF390" s="8"/>
      <c r="AH390">
        <v>12127</v>
      </c>
      <c r="AI390">
        <v>59.01</v>
      </c>
      <c r="AJ390">
        <v>82.93</v>
      </c>
    </row>
    <row r="391" spans="1:36">
      <c r="A391" s="2" t="s">
        <v>1357</v>
      </c>
      <c r="B391" s="1" t="s">
        <v>1310</v>
      </c>
      <c r="C391" s="1" t="s">
        <v>1358</v>
      </c>
      <c r="D391" s="3">
        <v>5</v>
      </c>
      <c r="E391" s="3">
        <v>7</v>
      </c>
      <c r="F391" s="3">
        <v>8</v>
      </c>
      <c r="G391" s="4">
        <v>41.1</v>
      </c>
      <c r="H391" s="3">
        <v>138</v>
      </c>
      <c r="I391" s="4">
        <v>78.7</v>
      </c>
      <c r="J391" s="3">
        <v>67</v>
      </c>
      <c r="K391" s="21">
        <f>SUMIF(AH$7:AH$3200,A391,AI$7:AI$3200)+SUMIF(AH$7:AH$3200,VALUE(A391),AI$7:AI$3200)</f>
        <v>41.04</v>
      </c>
      <c r="L391" s="8">
        <f>SUMIF(AH$7:AH$3200,A391,AJ$7:AJ$3200)+SUMIF(AH$7:AH$3200,VALUE(A391),AJ$7:AJ$3200)</f>
        <v>78.66</v>
      </c>
      <c r="M391" s="3">
        <v>14</v>
      </c>
      <c r="N391" s="5">
        <v>7.0000000000000007E-2</v>
      </c>
      <c r="O391" s="6">
        <v>1.9470000000000001</v>
      </c>
      <c r="P391" s="7">
        <v>0.68159999999999998</v>
      </c>
      <c r="Q391" s="7">
        <v>-0.40671000000000002</v>
      </c>
      <c r="R391" s="7">
        <v>-5.6270000000000001E-2</v>
      </c>
      <c r="S391" s="7">
        <v>-0.75346999999999997</v>
      </c>
      <c r="T391" s="7">
        <v>0.77700999999999998</v>
      </c>
      <c r="U391" s="8">
        <v>-1.3204499999999999</v>
      </c>
      <c r="V391">
        <f>(G391-G$1)/G$2</f>
        <v>0.68091426776670894</v>
      </c>
      <c r="W391">
        <f>((65.293683+0.320947*G391) - I391)/3.708847</f>
        <v>-5.8076081326621801E-2</v>
      </c>
      <c r="X391">
        <f t="shared" si="27"/>
        <v>0.67935190025270742</v>
      </c>
      <c r="Y391">
        <f t="shared" si="28"/>
        <v>-5.2483189519546274E-2</v>
      </c>
      <c r="Z391" s="5">
        <v>-1.08</v>
      </c>
      <c r="AA391" s="8">
        <v>3</v>
      </c>
      <c r="AB391" s="8"/>
      <c r="AC391" s="18">
        <f t="shared" si="29"/>
        <v>-1.0807818135599128</v>
      </c>
      <c r="AD391" s="18">
        <f t="shared" si="30"/>
        <v>-1.0767512892668387</v>
      </c>
      <c r="AE391" s="20">
        <f t="shared" si="31"/>
        <v>4.0305242930740448E-3</v>
      </c>
      <c r="AF391" s="8"/>
      <c r="AH391">
        <v>12129</v>
      </c>
      <c r="AI391">
        <v>52.8</v>
      </c>
      <c r="AJ391">
        <v>82.43</v>
      </c>
    </row>
    <row r="392" spans="1:36">
      <c r="A392" s="2" t="s">
        <v>1359</v>
      </c>
      <c r="B392" s="1" t="s">
        <v>1310</v>
      </c>
      <c r="C392" s="1" t="s">
        <v>653</v>
      </c>
      <c r="D392" s="3">
        <v>5</v>
      </c>
      <c r="E392" s="3">
        <v>1</v>
      </c>
      <c r="F392" s="3">
        <v>1</v>
      </c>
      <c r="G392" s="4">
        <v>41.5</v>
      </c>
      <c r="H392" s="3">
        <v>156</v>
      </c>
      <c r="I392" s="4">
        <v>76.5</v>
      </c>
      <c r="J392" s="3">
        <v>70</v>
      </c>
      <c r="K392" s="21">
        <f>SUMIF(AH$7:AH$3200,A392,AI$7:AI$3200)+SUMIF(AH$7:AH$3200,VALUE(A392),AI$7:AI$3200)</f>
        <v>41.02</v>
      </c>
      <c r="L392" s="8">
        <f>SUMIF(AH$7:AH$3200,A392,AJ$7:AJ$3200)+SUMIF(AH$7:AH$3200,VALUE(A392),AJ$7:AJ$3200)</f>
        <v>78.31</v>
      </c>
      <c r="M392" s="3">
        <v>15</v>
      </c>
      <c r="N392" s="5">
        <v>2.37</v>
      </c>
      <c r="O392" s="6">
        <v>5.4669999999999996</v>
      </c>
      <c r="P392" s="7">
        <v>0.71469000000000005</v>
      </c>
      <c r="Q392" s="7">
        <v>0.13525999999999999</v>
      </c>
      <c r="R392" s="7">
        <v>0.56972</v>
      </c>
      <c r="S392" s="7">
        <v>-0.95884000000000003</v>
      </c>
      <c r="T392" s="7">
        <v>0.92867999999999995</v>
      </c>
      <c r="U392" s="8">
        <v>0.54310000000000003</v>
      </c>
      <c r="V392">
        <f>(G392-G$1)/G$2</f>
        <v>0.71417161838465848</v>
      </c>
      <c r="W392">
        <f>((65.293683+0.320947*G392) - I392)/3.708847</f>
        <v>0.56971438832607513</v>
      </c>
      <c r="X392">
        <f t="shared" si="27"/>
        <v>0.67756098736256176</v>
      </c>
      <c r="Y392">
        <f t="shared" si="28"/>
        <v>4.0155050882391394E-2</v>
      </c>
      <c r="Z392" s="5">
        <v>1.93</v>
      </c>
      <c r="AA392" s="8">
        <v>4</v>
      </c>
      <c r="AB392" s="8"/>
      <c r="AC392" s="18">
        <f t="shared" si="29"/>
        <v>1.9320860067107333</v>
      </c>
      <c r="AD392" s="18">
        <f t="shared" si="30"/>
        <v>1.3659160382449531</v>
      </c>
      <c r="AE392" s="20">
        <f t="shared" si="31"/>
        <v>-0.56616996846578016</v>
      </c>
      <c r="AF392" s="8"/>
      <c r="AH392">
        <v>12131</v>
      </c>
      <c r="AI392">
        <v>50.95</v>
      </c>
      <c r="AJ392">
        <v>82.18</v>
      </c>
    </row>
    <row r="393" spans="1:36">
      <c r="A393" s="2" t="s">
        <v>1360</v>
      </c>
      <c r="B393" s="1" t="s">
        <v>1310</v>
      </c>
      <c r="C393" s="1" t="s">
        <v>659</v>
      </c>
      <c r="D393" s="3">
        <v>5</v>
      </c>
      <c r="E393" s="3">
        <v>3</v>
      </c>
      <c r="F393" s="3">
        <v>2</v>
      </c>
      <c r="G393" s="4">
        <v>44.5</v>
      </c>
      <c r="H393" s="3">
        <v>156</v>
      </c>
      <c r="I393" s="4">
        <v>78.400000000000006</v>
      </c>
      <c r="J393" s="3">
        <v>70</v>
      </c>
      <c r="K393" s="21">
        <f>SUMIF(AH$7:AH$3200,A393,AI$7:AI$3200)+SUMIF(AH$7:AH$3200,VALUE(A393),AI$7:AI$3200)</f>
        <v>43.58</v>
      </c>
      <c r="L393" s="8">
        <f>SUMIF(AH$7:AH$3200,A393,AJ$7:AJ$3200)+SUMIF(AH$7:AH$3200,VALUE(A393),AJ$7:AJ$3200)</f>
        <v>80.260000000000005</v>
      </c>
      <c r="M393" s="3">
        <v>4</v>
      </c>
      <c r="N393" s="5">
        <v>0.38</v>
      </c>
      <c r="O393" s="6">
        <v>3.6360000000000001</v>
      </c>
      <c r="P393" s="7">
        <v>0.96287</v>
      </c>
      <c r="Q393" s="7">
        <v>0.13525999999999999</v>
      </c>
      <c r="R393" s="7">
        <v>0.31724000000000002</v>
      </c>
      <c r="S393" s="7">
        <v>-0.95884000000000003</v>
      </c>
      <c r="T393" s="7">
        <v>-0.73965999999999998</v>
      </c>
      <c r="U393" s="8">
        <v>-0.42653999999999997</v>
      </c>
      <c r="V393">
        <f>(G393-G$1)/G$2</f>
        <v>0.96360174801928078</v>
      </c>
      <c r="W393">
        <f>((65.293683+0.320947*G393) - I393)/3.708847</f>
        <v>0.31703235533846241</v>
      </c>
      <c r="X393">
        <f t="shared" ref="X393:X456" si="32">(K393-K$1)/K$2</f>
        <v>0.90679783730124774</v>
      </c>
      <c r="Y393">
        <f t="shared" ref="Y393:Y456" si="33">((65.293683+0.320947*K393) - L393)/3.708847</f>
        <v>-0.26408388914398467</v>
      </c>
      <c r="Z393" s="5">
        <v>-0.71</v>
      </c>
      <c r="AA393" s="8">
        <v>3</v>
      </c>
      <c r="AB393" s="8"/>
      <c r="AC393" s="18">
        <f t="shared" ref="AC393:AC456" si="34">SUM(V393+W393+Q393+S393+T393+U393)</f>
        <v>-0.7091458966422568</v>
      </c>
      <c r="AD393" s="18">
        <f t="shared" ref="AD393:AD456" si="35">SUM(X393+Y393+Q393+S393+T393+U393)</f>
        <v>-1.3470660518427371</v>
      </c>
      <c r="AE393" s="20">
        <f t="shared" ref="AE393:AE456" si="36">AD393-AC393</f>
        <v>-0.63792015520048029</v>
      </c>
      <c r="AF393" s="8"/>
      <c r="AH393">
        <v>12133</v>
      </c>
      <c r="AI393">
        <v>51.31</v>
      </c>
      <c r="AJ393">
        <v>82.33</v>
      </c>
    </row>
    <row r="394" spans="1:36">
      <c r="A394" s="2" t="s">
        <v>1361</v>
      </c>
      <c r="B394" s="1" t="s">
        <v>1310</v>
      </c>
      <c r="C394" s="1" t="s">
        <v>661</v>
      </c>
      <c r="D394" s="3">
        <v>5</v>
      </c>
      <c r="E394" s="3">
        <v>9</v>
      </c>
      <c r="F394" s="3">
        <v>9</v>
      </c>
      <c r="G394" s="4">
        <v>50.2</v>
      </c>
      <c r="H394" s="3">
        <v>174</v>
      </c>
      <c r="I394" s="4">
        <v>80.8</v>
      </c>
      <c r="J394" s="3">
        <v>78</v>
      </c>
      <c r="K394" s="21">
        <f>SUMIF(AH$7:AH$3200,A394,AI$7:AI$3200)+SUMIF(AH$7:AH$3200,VALUE(A394),AI$7:AI$3200)</f>
        <v>48.87</v>
      </c>
      <c r="L394" s="8">
        <f>SUMIF(AH$7:AH$3200,A394,AJ$7:AJ$3200)+SUMIF(AH$7:AH$3200,VALUE(A394),AJ$7:AJ$3200)</f>
        <v>81.459999999999994</v>
      </c>
      <c r="M394" s="3">
        <v>4</v>
      </c>
      <c r="N394" s="5">
        <v>10.039999999999999</v>
      </c>
      <c r="O394" s="6">
        <v>6.9119999999999999</v>
      </c>
      <c r="P394" s="7">
        <v>1.4343999999999999</v>
      </c>
      <c r="Q394" s="7">
        <v>0.67722000000000004</v>
      </c>
      <c r="R394" s="7">
        <v>0.16288</v>
      </c>
      <c r="S394" s="7">
        <v>-1.5065</v>
      </c>
      <c r="T394" s="7">
        <v>-0.73965999999999998</v>
      </c>
      <c r="U394" s="8">
        <v>1.30769</v>
      </c>
      <c r="V394">
        <f>(G394-G$1)/G$2</f>
        <v>1.4375189943250635</v>
      </c>
      <c r="W394">
        <f>((65.293683+0.320947*G394) - I394)/3.708847</f>
        <v>0.16318343679316036</v>
      </c>
      <c r="X394">
        <f t="shared" si="32"/>
        <v>1.3804942967448615</v>
      </c>
      <c r="Y394">
        <f t="shared" si="33"/>
        <v>-0.12986168208070975</v>
      </c>
      <c r="Z394" s="5">
        <v>1.34</v>
      </c>
      <c r="AA394" s="8">
        <v>4</v>
      </c>
      <c r="AB394" s="8"/>
      <c r="AC394" s="18">
        <f t="shared" si="34"/>
        <v>1.3394524311182241</v>
      </c>
      <c r="AD394" s="18">
        <f t="shared" si="35"/>
        <v>0.98938261466415178</v>
      </c>
      <c r="AE394" s="20">
        <f t="shared" si="36"/>
        <v>-0.35006981645407231</v>
      </c>
      <c r="AF394" s="8"/>
      <c r="AH394">
        <v>13001</v>
      </c>
      <c r="AI394">
        <v>49.87</v>
      </c>
      <c r="AJ394">
        <v>82.85</v>
      </c>
    </row>
    <row r="395" spans="1:36">
      <c r="A395" s="2" t="s">
        <v>1362</v>
      </c>
      <c r="B395" s="1" t="s">
        <v>1310</v>
      </c>
      <c r="C395" s="1" t="s">
        <v>1363</v>
      </c>
      <c r="D395" s="3">
        <v>5</v>
      </c>
      <c r="E395" s="3">
        <v>0</v>
      </c>
      <c r="F395" s="3">
        <v>1</v>
      </c>
      <c r="G395" s="4">
        <v>42.4</v>
      </c>
      <c r="H395" s="3">
        <v>158</v>
      </c>
      <c r="I395" s="4">
        <v>78</v>
      </c>
      <c r="J395" s="3">
        <v>70</v>
      </c>
      <c r="K395" s="21">
        <f>SUMIF(AH$7:AH$3200,A395,AI$7:AI$3200)+SUMIF(AH$7:AH$3200,VALUE(A395),AI$7:AI$3200)</f>
        <v>43.89</v>
      </c>
      <c r="L395" s="8">
        <f>SUMIF(AH$7:AH$3200,A395,AJ$7:AJ$3200)+SUMIF(AH$7:AH$3200,VALUE(A395),AJ$7:AJ$3200)</f>
        <v>80.31</v>
      </c>
      <c r="M395" s="3">
        <v>4</v>
      </c>
      <c r="N395" s="5">
        <v>1.1399999999999999</v>
      </c>
      <c r="O395" s="6">
        <v>4.7329999999999997</v>
      </c>
      <c r="P395" s="7">
        <v>0.78913999999999995</v>
      </c>
      <c r="Q395" s="7">
        <v>0.19547</v>
      </c>
      <c r="R395" s="7">
        <v>0.24392</v>
      </c>
      <c r="S395" s="7">
        <v>-0.95884000000000003</v>
      </c>
      <c r="T395" s="7">
        <v>-0.73965999999999998</v>
      </c>
      <c r="U395" s="8">
        <v>0.15445</v>
      </c>
      <c r="V395">
        <f>(G395-G$1)/G$2</f>
        <v>0.78900065727504498</v>
      </c>
      <c r="W395">
        <f>((65.293683+0.320947*G395) - I395)/3.708847</f>
        <v>0.24315799492402912</v>
      </c>
      <c r="X395">
        <f t="shared" si="32"/>
        <v>0.93455698709851076</v>
      </c>
      <c r="Y395">
        <f t="shared" si="33"/>
        <v>-0.25073915694015003</v>
      </c>
      <c r="Z395" s="5">
        <v>-0.32</v>
      </c>
      <c r="AA395" s="8">
        <v>3</v>
      </c>
      <c r="AB395" s="8"/>
      <c r="AC395" s="18">
        <f t="shared" si="34"/>
        <v>-0.31642134780092579</v>
      </c>
      <c r="AD395" s="18">
        <f t="shared" si="35"/>
        <v>-0.66476216984163927</v>
      </c>
      <c r="AE395" s="20">
        <f t="shared" si="36"/>
        <v>-0.34834082204071348</v>
      </c>
      <c r="AF395" s="8"/>
      <c r="AH395">
        <v>13003</v>
      </c>
      <c r="AI395">
        <v>50.29</v>
      </c>
      <c r="AJ395">
        <v>82.19</v>
      </c>
    </row>
    <row r="396" spans="1:36">
      <c r="A396" s="2" t="s">
        <v>1364</v>
      </c>
      <c r="B396" s="1" t="s">
        <v>1310</v>
      </c>
      <c r="C396" s="1" t="s">
        <v>1365</v>
      </c>
      <c r="D396" s="3">
        <v>5</v>
      </c>
      <c r="E396" s="3">
        <v>7</v>
      </c>
      <c r="F396" s="3">
        <v>8</v>
      </c>
      <c r="G396" s="4">
        <v>52.2</v>
      </c>
      <c r="H396" s="3">
        <v>174</v>
      </c>
      <c r="I396" s="4">
        <v>80.8</v>
      </c>
      <c r="J396" s="3">
        <v>78</v>
      </c>
      <c r="K396" s="21">
        <f>SUMIF(AH$7:AH$3200,A396,AI$7:AI$3200)+SUMIF(AH$7:AH$3200,VALUE(A396),AI$7:AI$3200)</f>
        <v>51.57</v>
      </c>
      <c r="L396" s="8">
        <f>SUMIF(AH$7:AH$3200,A396,AJ$7:AJ$3200)+SUMIF(AH$7:AH$3200,VALUE(A396),AJ$7:AJ$3200)</f>
        <v>82.21</v>
      </c>
      <c r="M396" s="3">
        <v>1</v>
      </c>
      <c r="N396" s="5">
        <v>1.81</v>
      </c>
      <c r="O396" s="6">
        <v>5.1959999999999997</v>
      </c>
      <c r="P396" s="7">
        <v>1.59985</v>
      </c>
      <c r="Q396" s="7">
        <v>0.67722000000000004</v>
      </c>
      <c r="R396" s="7">
        <v>0.33513999999999999</v>
      </c>
      <c r="S396" s="7">
        <v>-1.5065</v>
      </c>
      <c r="T396" s="7">
        <v>-1.1946600000000001</v>
      </c>
      <c r="U396" s="8">
        <v>0.39937</v>
      </c>
      <c r="V396">
        <f>(G396-G$1)/G$2</f>
        <v>1.6038057474148117</v>
      </c>
      <c r="W396">
        <f>((65.293683+0.320947*G396) - I396)/3.708847</f>
        <v>0.33625447477342579</v>
      </c>
      <c r="X396">
        <f t="shared" si="32"/>
        <v>1.62226753691457</v>
      </c>
      <c r="Y396">
        <f t="shared" si="33"/>
        <v>-9.843496105393075E-2</v>
      </c>
      <c r="Z396" s="5">
        <v>0.31</v>
      </c>
      <c r="AA396" s="8">
        <v>4</v>
      </c>
      <c r="AB396" s="8"/>
      <c r="AC396" s="18">
        <f t="shared" si="34"/>
        <v>0.31549022218823763</v>
      </c>
      <c r="AD396" s="18">
        <f t="shared" si="35"/>
        <v>-0.1007374241393606</v>
      </c>
      <c r="AE396" s="20">
        <f t="shared" si="36"/>
        <v>-0.41622764632759823</v>
      </c>
      <c r="AF396" s="8"/>
      <c r="AH396">
        <v>13005</v>
      </c>
      <c r="AI396">
        <v>50.07</v>
      </c>
      <c r="AJ396">
        <v>82.75</v>
      </c>
    </row>
    <row r="397" spans="1:36">
      <c r="A397" s="2" t="s">
        <v>1366</v>
      </c>
      <c r="B397" s="1" t="s">
        <v>1310</v>
      </c>
      <c r="C397" s="1" t="s">
        <v>1367</v>
      </c>
      <c r="D397" s="3">
        <v>5</v>
      </c>
      <c r="E397" s="3">
        <v>0</v>
      </c>
      <c r="F397" s="3">
        <v>1</v>
      </c>
      <c r="G397" s="4">
        <v>42.4</v>
      </c>
      <c r="H397" s="3">
        <v>156</v>
      </c>
      <c r="I397" s="4">
        <v>78</v>
      </c>
      <c r="J397" s="3">
        <v>70</v>
      </c>
      <c r="K397" s="21">
        <f>SUMIF(AH$7:AH$3200,A397,AI$7:AI$3200)+SUMIF(AH$7:AH$3200,VALUE(A397),AI$7:AI$3200)</f>
        <v>42.47</v>
      </c>
      <c r="L397" s="8">
        <f>SUMIF(AH$7:AH$3200,A397,AJ$7:AJ$3200)+SUMIF(AH$7:AH$3200,VALUE(A397),AJ$7:AJ$3200)</f>
        <v>79.5</v>
      </c>
      <c r="M397" s="3">
        <v>5</v>
      </c>
      <c r="N397" s="5">
        <v>1.25</v>
      </c>
      <c r="O397" s="6">
        <v>4.8310000000000004</v>
      </c>
      <c r="P397" s="7">
        <v>0.78913999999999995</v>
      </c>
      <c r="Q397" s="7">
        <v>0.13525999999999999</v>
      </c>
      <c r="R397" s="7">
        <v>0.24392</v>
      </c>
      <c r="S397" s="7">
        <v>-0.95884000000000003</v>
      </c>
      <c r="T397" s="7">
        <v>-0.58799999999999997</v>
      </c>
      <c r="U397" s="8">
        <v>0.20641999999999999</v>
      </c>
      <c r="V397">
        <f>(G397-G$1)/G$2</f>
        <v>0.78900065727504498</v>
      </c>
      <c r="W397">
        <f>((65.293683+0.320947*G397) - I397)/3.708847</f>
        <v>0.24315799492402912</v>
      </c>
      <c r="X397">
        <f t="shared" si="32"/>
        <v>0.80740217189814545</v>
      </c>
      <c r="Y397">
        <f t="shared" si="33"/>
        <v>-0.15522287923982908</v>
      </c>
      <c r="Z397" s="5">
        <v>-0.17</v>
      </c>
      <c r="AA397" s="8">
        <v>3</v>
      </c>
      <c r="AB397" s="8"/>
      <c r="AC397" s="18">
        <f t="shared" si="34"/>
        <v>-0.17300134780092585</v>
      </c>
      <c r="AD397" s="18">
        <f t="shared" si="35"/>
        <v>-0.5529807073416837</v>
      </c>
      <c r="AE397" s="20">
        <f t="shared" si="36"/>
        <v>-0.37997935954075784</v>
      </c>
      <c r="AF397" s="8"/>
      <c r="AH397">
        <v>13007</v>
      </c>
      <c r="AI397">
        <v>49.61</v>
      </c>
      <c r="AJ397">
        <v>81.739999999999995</v>
      </c>
    </row>
    <row r="398" spans="1:36">
      <c r="A398" s="2" t="s">
        <v>1368</v>
      </c>
      <c r="B398" s="1" t="s">
        <v>1310</v>
      </c>
      <c r="C398" s="1" t="s">
        <v>665</v>
      </c>
      <c r="D398" s="3">
        <v>5</v>
      </c>
      <c r="E398" s="3">
        <v>7</v>
      </c>
      <c r="F398" s="3">
        <v>7</v>
      </c>
      <c r="G398" s="4">
        <v>50.1</v>
      </c>
      <c r="H398" s="3">
        <v>174</v>
      </c>
      <c r="I398" s="4">
        <v>80.8</v>
      </c>
      <c r="J398" s="3">
        <v>78</v>
      </c>
      <c r="K398" s="21">
        <f>SUMIF(AH$7:AH$3200,A398,AI$7:AI$3200)+SUMIF(AH$7:AH$3200,VALUE(A398),AI$7:AI$3200)</f>
        <v>49.71</v>
      </c>
      <c r="L398" s="8">
        <f>SUMIF(AH$7:AH$3200,A398,AJ$7:AJ$3200)+SUMIF(AH$7:AH$3200,VALUE(A398),AJ$7:AJ$3200)</f>
        <v>82.17</v>
      </c>
      <c r="M398" s="3">
        <v>2</v>
      </c>
      <c r="N398" s="5">
        <v>0.59</v>
      </c>
      <c r="O398" s="6">
        <v>4.0759999999999996</v>
      </c>
      <c r="P398" s="7">
        <v>1.4261299999999999</v>
      </c>
      <c r="Q398" s="7">
        <v>0.67722000000000004</v>
      </c>
      <c r="R398" s="7">
        <v>0.15426000000000001</v>
      </c>
      <c r="S398" s="7">
        <v>-1.5065</v>
      </c>
      <c r="T398" s="7">
        <v>-1.0429999999999999</v>
      </c>
      <c r="U398" s="8">
        <v>-0.19348000000000001</v>
      </c>
      <c r="V398">
        <f>(G398-G$1)/G$2</f>
        <v>1.4292046566705758</v>
      </c>
      <c r="W398">
        <f>((65.293683+0.320947*G398) - I398)/3.708847</f>
        <v>0.15452988489414651</v>
      </c>
      <c r="X398">
        <f t="shared" si="32"/>
        <v>1.4557126381309933</v>
      </c>
      <c r="Y398">
        <f t="shared" si="33"/>
        <v>-0.24860600342909681</v>
      </c>
      <c r="Z398" s="5">
        <v>-0.49</v>
      </c>
      <c r="AA398" s="8">
        <v>3</v>
      </c>
      <c r="AB398" s="8"/>
      <c r="AC398" s="18">
        <f t="shared" si="34"/>
        <v>-0.48202545843527755</v>
      </c>
      <c r="AD398" s="18">
        <f t="shared" si="35"/>
        <v>-0.85865336529810332</v>
      </c>
      <c r="AE398" s="20">
        <f t="shared" si="36"/>
        <v>-0.37662790686282577</v>
      </c>
      <c r="AF398" s="8"/>
      <c r="AH398">
        <v>13009</v>
      </c>
      <c r="AI398">
        <v>46.47</v>
      </c>
      <c r="AJ398">
        <v>82.02</v>
      </c>
    </row>
    <row r="399" spans="1:36">
      <c r="A399" s="2" t="s">
        <v>1369</v>
      </c>
      <c r="B399" s="1" t="s">
        <v>1310</v>
      </c>
      <c r="C399" s="1" t="s">
        <v>1370</v>
      </c>
      <c r="D399" s="3">
        <v>5</v>
      </c>
      <c r="E399" s="3">
        <v>7</v>
      </c>
      <c r="F399" s="3">
        <v>7</v>
      </c>
      <c r="G399" s="4">
        <v>52.2</v>
      </c>
      <c r="H399" s="3">
        <v>174</v>
      </c>
      <c r="I399" s="4">
        <v>81</v>
      </c>
      <c r="J399" s="3">
        <v>78</v>
      </c>
      <c r="K399" s="21">
        <f>SUMIF(AH$7:AH$3200,A399,AI$7:AI$3200)+SUMIF(AH$7:AH$3200,VALUE(A399),AI$7:AI$3200)</f>
        <v>49.34</v>
      </c>
      <c r="L399" s="8">
        <f>SUMIF(AH$7:AH$3200,A399,AJ$7:AJ$3200)+SUMIF(AH$7:AH$3200,VALUE(A399),AJ$7:AJ$3200)</f>
        <v>81.16</v>
      </c>
      <c r="M399" s="3">
        <v>4</v>
      </c>
      <c r="N399" s="5">
        <v>0.77</v>
      </c>
      <c r="O399" s="6">
        <v>4.3419999999999996</v>
      </c>
      <c r="P399" s="7">
        <v>1.59985</v>
      </c>
      <c r="Q399" s="7">
        <v>0.67722000000000004</v>
      </c>
      <c r="R399" s="7">
        <v>0.28136</v>
      </c>
      <c r="S399" s="7">
        <v>-1.5065</v>
      </c>
      <c r="T399" s="7">
        <v>-0.73965999999999998</v>
      </c>
      <c r="U399" s="8">
        <v>-5.2389999999999999E-2</v>
      </c>
      <c r="V399">
        <f>(G399-G$1)/G$2</f>
        <v>1.6038057474148117</v>
      </c>
      <c r="W399">
        <f>((65.293683+0.320947*G399) - I399)/3.708847</f>
        <v>0.28232936004100279</v>
      </c>
      <c r="X399">
        <f t="shared" si="32"/>
        <v>1.4225807496632927</v>
      </c>
      <c r="Y399">
        <f t="shared" si="33"/>
        <v>-8.3023160567132336E-3</v>
      </c>
      <c r="Z399" s="5">
        <v>0.26</v>
      </c>
      <c r="AA399" s="8">
        <v>4</v>
      </c>
      <c r="AB399" s="8"/>
      <c r="AC399" s="18">
        <f t="shared" si="34"/>
        <v>0.26480510745581459</v>
      </c>
      <c r="AD399" s="18">
        <f t="shared" si="35"/>
        <v>-0.20705156639342032</v>
      </c>
      <c r="AE399" s="20">
        <f t="shared" si="36"/>
        <v>-0.47185667384923491</v>
      </c>
      <c r="AF399" s="8"/>
      <c r="AH399">
        <v>13011</v>
      </c>
      <c r="AI399">
        <v>42.67</v>
      </c>
      <c r="AJ399">
        <v>79.55</v>
      </c>
    </row>
    <row r="400" spans="1:36">
      <c r="A400" s="2" t="s">
        <v>1371</v>
      </c>
      <c r="B400" s="1" t="s">
        <v>1310</v>
      </c>
      <c r="C400" s="1" t="s">
        <v>824</v>
      </c>
      <c r="D400" s="3">
        <v>5</v>
      </c>
      <c r="E400" s="3">
        <v>2</v>
      </c>
      <c r="F400" s="3">
        <v>2</v>
      </c>
      <c r="G400" s="4">
        <v>45.8</v>
      </c>
      <c r="H400" s="3">
        <v>173</v>
      </c>
      <c r="I400" s="4">
        <v>80.400000000000006</v>
      </c>
      <c r="J400" s="3">
        <v>72</v>
      </c>
      <c r="K400" s="21">
        <f>SUMIF(AH$7:AH$3200,A400,AI$7:AI$3200)+SUMIF(AH$7:AH$3200,VALUE(A400),AI$7:AI$3200)</f>
        <v>46.21</v>
      </c>
      <c r="L400" s="8">
        <f>SUMIF(AH$7:AH$3200,A400,AJ$7:AJ$3200)+SUMIF(AH$7:AH$3200,VALUE(A400),AJ$7:AJ$3200)</f>
        <v>81.739999999999995</v>
      </c>
      <c r="M400" s="3">
        <v>4</v>
      </c>
      <c r="N400" s="5">
        <v>5.77</v>
      </c>
      <c r="O400" s="6">
        <v>6.3579999999999997</v>
      </c>
      <c r="P400" s="7">
        <v>1.0704100000000001</v>
      </c>
      <c r="Q400" s="7">
        <v>0.64710999999999996</v>
      </c>
      <c r="R400" s="7">
        <v>-0.10854999999999999</v>
      </c>
      <c r="S400" s="7">
        <v>-1.0957600000000001</v>
      </c>
      <c r="T400" s="7">
        <v>-0.73965999999999998</v>
      </c>
      <c r="U400" s="8">
        <v>1.0144299999999999</v>
      </c>
      <c r="V400">
        <f>(G400-G$1)/G$2</f>
        <v>1.0716881375276168</v>
      </c>
      <c r="W400">
        <f>((65.293683+0.320947*G400) - I400)/3.708847</f>
        <v>-0.10972261729858375</v>
      </c>
      <c r="X400">
        <f t="shared" si="32"/>
        <v>1.1423028823554453</v>
      </c>
      <c r="Y400">
        <f t="shared" si="33"/>
        <v>-0.43554132321985645</v>
      </c>
      <c r="Z400" s="5">
        <v>0.79</v>
      </c>
      <c r="AA400" s="8">
        <v>4</v>
      </c>
      <c r="AB400" s="8"/>
      <c r="AC400" s="18">
        <f t="shared" si="34"/>
        <v>0.78808552022903289</v>
      </c>
      <c r="AD400" s="18">
        <f t="shared" si="35"/>
        <v>0.53288155913558866</v>
      </c>
      <c r="AE400" s="20">
        <f t="shared" si="36"/>
        <v>-0.25520396109344423</v>
      </c>
      <c r="AF400" s="8"/>
      <c r="AH400">
        <v>13013</v>
      </c>
      <c r="AI400">
        <v>43.08</v>
      </c>
      <c r="AJ400">
        <v>79.72</v>
      </c>
    </row>
    <row r="401" spans="1:36">
      <c r="A401" s="2" t="s">
        <v>1372</v>
      </c>
      <c r="B401" s="1" t="s">
        <v>1310</v>
      </c>
      <c r="C401" s="1" t="s">
        <v>1373</v>
      </c>
      <c r="D401" s="3">
        <v>5</v>
      </c>
      <c r="E401" s="3">
        <v>7</v>
      </c>
      <c r="F401" s="3">
        <v>8</v>
      </c>
      <c r="G401" s="4">
        <v>52.2</v>
      </c>
      <c r="H401" s="3">
        <v>174</v>
      </c>
      <c r="I401" s="4">
        <v>81</v>
      </c>
      <c r="J401" s="3">
        <v>78</v>
      </c>
      <c r="K401" s="21">
        <f>SUMIF(AH$7:AH$3200,A401,AI$7:AI$3200)+SUMIF(AH$7:AH$3200,VALUE(A401),AI$7:AI$3200)</f>
        <v>49.73</v>
      </c>
      <c r="L401" s="8">
        <f>SUMIF(AH$7:AH$3200,A401,AJ$7:AJ$3200)+SUMIF(AH$7:AH$3200,VALUE(A401),AJ$7:AJ$3200)</f>
        <v>81.39</v>
      </c>
      <c r="M401" s="3">
        <v>4</v>
      </c>
      <c r="N401" s="5">
        <v>1.77</v>
      </c>
      <c r="O401" s="6">
        <v>5.1769999999999996</v>
      </c>
      <c r="P401" s="7">
        <v>1.59985</v>
      </c>
      <c r="Q401" s="7">
        <v>0.67722000000000004</v>
      </c>
      <c r="R401" s="7">
        <v>0.28136</v>
      </c>
      <c r="S401" s="7">
        <v>-1.5065</v>
      </c>
      <c r="T401" s="7">
        <v>-0.73965999999999998</v>
      </c>
      <c r="U401" s="8">
        <v>0.38912999999999998</v>
      </c>
      <c r="V401">
        <f>(G401-G$1)/G$2</f>
        <v>1.6038057474148117</v>
      </c>
      <c r="W401">
        <f>((65.293683+0.320947*G401) - I401)/3.708847</f>
        <v>0.28232936004100279</v>
      </c>
      <c r="X401">
        <f t="shared" si="32"/>
        <v>1.4575035510211389</v>
      </c>
      <c r="Y401">
        <f t="shared" si="33"/>
        <v>-3.656734559285009E-2</v>
      </c>
      <c r="Z401" s="5">
        <v>0.7</v>
      </c>
      <c r="AA401" s="8">
        <v>4</v>
      </c>
      <c r="AB401" s="8"/>
      <c r="AC401" s="18">
        <f t="shared" si="34"/>
        <v>0.70632510745581456</v>
      </c>
      <c r="AD401" s="18">
        <f t="shared" si="35"/>
        <v>0.241126205428289</v>
      </c>
      <c r="AE401" s="20">
        <f t="shared" si="36"/>
        <v>-0.46519890202752556</v>
      </c>
      <c r="AF401" s="8"/>
      <c r="AH401">
        <v>13015</v>
      </c>
      <c r="AI401">
        <v>41.33</v>
      </c>
      <c r="AJ401">
        <v>79.28</v>
      </c>
    </row>
    <row r="402" spans="1:36">
      <c r="A402" s="2" t="s">
        <v>1374</v>
      </c>
      <c r="B402" s="1" t="s">
        <v>1310</v>
      </c>
      <c r="C402" s="1" t="s">
        <v>1375</v>
      </c>
      <c r="D402" s="3">
        <v>5</v>
      </c>
      <c r="E402" s="3">
        <v>1</v>
      </c>
      <c r="F402" s="3">
        <v>1</v>
      </c>
      <c r="G402" s="4">
        <v>44.7</v>
      </c>
      <c r="H402" s="3">
        <v>158</v>
      </c>
      <c r="I402" s="4">
        <v>78.8</v>
      </c>
      <c r="J402" s="3">
        <v>70</v>
      </c>
      <c r="K402" s="21">
        <f>SUMIF(AH$7:AH$3200,A402,AI$7:AI$3200)+SUMIF(AH$7:AH$3200,VALUE(A402),AI$7:AI$3200)</f>
        <v>44.05</v>
      </c>
      <c r="L402" s="8">
        <f>SUMIF(AH$7:AH$3200,A402,AJ$7:AJ$3200)+SUMIF(AH$7:AH$3200,VALUE(A402),AJ$7:AJ$3200)</f>
        <v>80.150000000000006</v>
      </c>
      <c r="M402" s="3">
        <v>5</v>
      </c>
      <c r="N402" s="5">
        <v>0.66</v>
      </c>
      <c r="O402" s="6">
        <v>4.1920000000000002</v>
      </c>
      <c r="P402" s="7">
        <v>0.97941</v>
      </c>
      <c r="Q402" s="7">
        <v>0.19547</v>
      </c>
      <c r="R402" s="7">
        <v>0.22692000000000001</v>
      </c>
      <c r="S402" s="7">
        <v>-0.95884000000000003</v>
      </c>
      <c r="T402" s="7">
        <v>-0.58799999999999997</v>
      </c>
      <c r="U402" s="8">
        <v>-0.13214000000000001</v>
      </c>
      <c r="V402">
        <f>(G402-G$1)/G$2</f>
        <v>0.98023042332825583</v>
      </c>
      <c r="W402">
        <f>((65.293683+0.320947*G402) - I402)/3.708847</f>
        <v>0.22648922967164795</v>
      </c>
      <c r="X402">
        <f t="shared" si="32"/>
        <v>0.94888429021967835</v>
      </c>
      <c r="Y402">
        <f t="shared" si="33"/>
        <v>-0.19375338211579252</v>
      </c>
      <c r="Z402" s="5">
        <v>-0.28000000000000003</v>
      </c>
      <c r="AA402" s="8">
        <v>3</v>
      </c>
      <c r="AB402" s="8"/>
      <c r="AC402" s="18">
        <f t="shared" si="34"/>
        <v>-0.27679034700009619</v>
      </c>
      <c r="AD402" s="18">
        <f t="shared" si="35"/>
        <v>-0.72837909189611416</v>
      </c>
      <c r="AE402" s="20">
        <f t="shared" si="36"/>
        <v>-0.45158874489601797</v>
      </c>
      <c r="AF402" s="8"/>
      <c r="AH402">
        <v>13017</v>
      </c>
      <c r="AI402">
        <v>49.23</v>
      </c>
      <c r="AJ402">
        <v>82.05</v>
      </c>
    </row>
    <row r="403" spans="1:36">
      <c r="A403" s="2" t="s">
        <v>1376</v>
      </c>
      <c r="B403" s="1" t="s">
        <v>1310</v>
      </c>
      <c r="C403" s="1" t="s">
        <v>830</v>
      </c>
      <c r="D403" s="3">
        <v>5</v>
      </c>
      <c r="E403" s="3">
        <v>8</v>
      </c>
      <c r="F403" s="3">
        <v>6</v>
      </c>
      <c r="G403" s="4">
        <v>47.8</v>
      </c>
      <c r="H403" s="3">
        <v>171</v>
      </c>
      <c r="I403" s="4">
        <v>81.400000000000006</v>
      </c>
      <c r="J403" s="3">
        <v>69</v>
      </c>
      <c r="K403" s="21">
        <f>SUMIF(AH$7:AH$3200,A403,AI$7:AI$3200)+SUMIF(AH$7:AH$3200,VALUE(A403),AI$7:AI$3200)</f>
        <v>46.33</v>
      </c>
      <c r="L403" s="8">
        <f>SUMIF(AH$7:AH$3200,A403,AJ$7:AJ$3200)+SUMIF(AH$7:AH$3200,VALUE(A403),AJ$7:AJ$3200)</f>
        <v>81.17</v>
      </c>
      <c r="M403" s="3">
        <v>13</v>
      </c>
      <c r="N403" s="5">
        <v>0.41</v>
      </c>
      <c r="O403" s="6">
        <v>3.7149999999999999</v>
      </c>
      <c r="P403" s="7">
        <v>1.23586</v>
      </c>
      <c r="Q403" s="7">
        <v>0.58689000000000002</v>
      </c>
      <c r="R403" s="7">
        <v>-0.20516000000000001</v>
      </c>
      <c r="S403" s="7">
        <v>-0.89039000000000001</v>
      </c>
      <c r="T403" s="7">
        <v>0.62534000000000001</v>
      </c>
      <c r="U403" s="8">
        <v>-0.38472000000000001</v>
      </c>
      <c r="V403">
        <f>(G403-G$1)/G$2</f>
        <v>1.2379748906173651</v>
      </c>
      <c r="W403">
        <f>((65.293683+0.320947*G403) - I403)/3.708847</f>
        <v>-0.20627715298042948</v>
      </c>
      <c r="X403">
        <f t="shared" si="32"/>
        <v>1.153048359696321</v>
      </c>
      <c r="Y403">
        <f t="shared" si="33"/>
        <v>-0.27147048395363754</v>
      </c>
      <c r="Z403" s="5">
        <v>0.97</v>
      </c>
      <c r="AA403" s="8">
        <v>4</v>
      </c>
      <c r="AB403" s="8"/>
      <c r="AC403" s="18">
        <f t="shared" si="34"/>
        <v>0.96881773763693579</v>
      </c>
      <c r="AD403" s="18">
        <f t="shared" si="35"/>
        <v>0.81869787574268371</v>
      </c>
      <c r="AE403" s="20">
        <f t="shared" si="36"/>
        <v>-0.15011986189425208</v>
      </c>
      <c r="AF403" s="8"/>
      <c r="AH403">
        <v>13019</v>
      </c>
      <c r="AI403">
        <v>49.83</v>
      </c>
      <c r="AJ403">
        <v>81.63</v>
      </c>
    </row>
    <row r="404" spans="1:36">
      <c r="A404" s="2" t="s">
        <v>1377</v>
      </c>
      <c r="B404" s="1" t="s">
        <v>1310</v>
      </c>
      <c r="C404" s="1" t="s">
        <v>1378</v>
      </c>
      <c r="D404" s="3">
        <v>5</v>
      </c>
      <c r="E404" s="3">
        <v>6</v>
      </c>
      <c r="F404" s="3">
        <v>5</v>
      </c>
      <c r="G404" s="4">
        <v>49.6</v>
      </c>
      <c r="H404" s="3">
        <v>174</v>
      </c>
      <c r="I404" s="4">
        <v>81.400000000000006</v>
      </c>
      <c r="J404" s="3">
        <v>78</v>
      </c>
      <c r="K404" s="21">
        <f>SUMIF(AH$7:AH$3200,A404,AI$7:AI$3200)+SUMIF(AH$7:AH$3200,VALUE(A404),AI$7:AI$3200)</f>
        <v>48.81</v>
      </c>
      <c r="L404" s="8">
        <f>SUMIF(AH$7:AH$3200,A404,AJ$7:AJ$3200)+SUMIF(AH$7:AH$3200,VALUE(A404),AJ$7:AJ$3200)</f>
        <v>81.81</v>
      </c>
      <c r="M404" s="3">
        <v>4</v>
      </c>
      <c r="N404" s="5">
        <v>2.62</v>
      </c>
      <c r="O404" s="6">
        <v>5.57</v>
      </c>
      <c r="P404" s="7">
        <v>1.3847700000000001</v>
      </c>
      <c r="Q404" s="7">
        <v>0.67722000000000004</v>
      </c>
      <c r="R404" s="7">
        <v>-5.0130000000000001E-2</v>
      </c>
      <c r="S404" s="7">
        <v>-1.5065</v>
      </c>
      <c r="T404" s="7">
        <v>-0.73965999999999998</v>
      </c>
      <c r="U404" s="8">
        <v>0.59740000000000004</v>
      </c>
      <c r="V404">
        <f>(G404-G$1)/G$2</f>
        <v>1.3876329683981388</v>
      </c>
      <c r="W404">
        <f>((65.293683+0.320947*G404) - I404)/3.708847</f>
        <v>-5.0513218798187896E-2</v>
      </c>
      <c r="X404">
        <f t="shared" si="32"/>
        <v>1.375121558074424</v>
      </c>
      <c r="Y404">
        <f t="shared" si="33"/>
        <v>-0.22942276400185774</v>
      </c>
      <c r="Z404" s="5">
        <v>0.36</v>
      </c>
      <c r="AA404" s="8">
        <v>4</v>
      </c>
      <c r="AB404" s="8"/>
      <c r="AC404" s="18">
        <f t="shared" si="34"/>
        <v>0.36557974959995121</v>
      </c>
      <c r="AD404" s="18">
        <f t="shared" si="35"/>
        <v>0.17415879407256651</v>
      </c>
      <c r="AE404" s="20">
        <f t="shared" si="36"/>
        <v>-0.1914209555273847</v>
      </c>
      <c r="AF404" s="8"/>
      <c r="AH404">
        <v>13021</v>
      </c>
      <c r="AI404">
        <v>46.55</v>
      </c>
      <c r="AJ404">
        <v>81.66</v>
      </c>
    </row>
    <row r="405" spans="1:36">
      <c r="A405" s="2" t="s">
        <v>1379</v>
      </c>
      <c r="B405" s="1" t="s">
        <v>1310</v>
      </c>
      <c r="C405" s="1" t="s">
        <v>1215</v>
      </c>
      <c r="D405" s="3">
        <v>5</v>
      </c>
      <c r="E405" s="3">
        <v>2</v>
      </c>
      <c r="F405" s="3">
        <v>2</v>
      </c>
      <c r="G405" s="4">
        <v>40.9</v>
      </c>
      <c r="H405" s="3">
        <v>138</v>
      </c>
      <c r="I405" s="4">
        <v>77.900000000000006</v>
      </c>
      <c r="J405" s="3">
        <v>67</v>
      </c>
      <c r="K405" s="21">
        <f>SUMIF(AH$7:AH$3200,A405,AI$7:AI$3200)+SUMIF(AH$7:AH$3200,VALUE(A405),AI$7:AI$3200)</f>
        <v>39.6</v>
      </c>
      <c r="L405" s="8">
        <f>SUMIF(AH$7:AH$3200,A405,AJ$7:AJ$3200)+SUMIF(AH$7:AH$3200,VALUE(A405),AJ$7:AJ$3200)</f>
        <v>77.33</v>
      </c>
      <c r="M405" s="3">
        <v>16</v>
      </c>
      <c r="N405" s="5">
        <v>0.1</v>
      </c>
      <c r="O405" s="6">
        <v>2.3359999999999999</v>
      </c>
      <c r="P405" s="7">
        <v>0.66505000000000003</v>
      </c>
      <c r="Q405" s="7">
        <v>-0.40671000000000002</v>
      </c>
      <c r="R405" s="7">
        <v>0.14161000000000001</v>
      </c>
      <c r="S405" s="7">
        <v>-0.75346999999999997</v>
      </c>
      <c r="T405" s="7">
        <v>1.0803499999999999</v>
      </c>
      <c r="U405" s="8">
        <v>-1.1145400000000001</v>
      </c>
      <c r="V405">
        <f>(G405-G$1)/G$2</f>
        <v>0.66428559245773389</v>
      </c>
      <c r="W405">
        <f>((65.293683+0.320947*G405) - I405)/3.708847</f>
        <v>0.14031727380503867</v>
      </c>
      <c r="X405">
        <f t="shared" si="32"/>
        <v>0.55040617216219645</v>
      </c>
      <c r="Y405">
        <f t="shared" si="33"/>
        <v>0.18150767610527169</v>
      </c>
      <c r="Z405" s="5">
        <v>-0.39</v>
      </c>
      <c r="AA405" s="8">
        <v>3</v>
      </c>
      <c r="AB405" s="8"/>
      <c r="AC405" s="18">
        <f t="shared" si="34"/>
        <v>-0.3897671337372276</v>
      </c>
      <c r="AD405" s="18">
        <f t="shared" si="35"/>
        <v>-0.46245615173253207</v>
      </c>
      <c r="AE405" s="20">
        <f t="shared" si="36"/>
        <v>-7.2689017995304472E-2</v>
      </c>
      <c r="AF405" s="8"/>
      <c r="AH405">
        <v>13023</v>
      </c>
      <c r="AI405">
        <v>48.12</v>
      </c>
      <c r="AJ405">
        <v>82.12</v>
      </c>
    </row>
    <row r="406" spans="1:36">
      <c r="A406" s="2" t="s">
        <v>1380</v>
      </c>
      <c r="B406" s="1" t="s">
        <v>1310</v>
      </c>
      <c r="C406" s="1" t="s">
        <v>1381</v>
      </c>
      <c r="D406" s="3">
        <v>5</v>
      </c>
      <c r="E406" s="3">
        <v>8</v>
      </c>
      <c r="F406" s="3">
        <v>4</v>
      </c>
      <c r="G406" s="4">
        <v>40.9</v>
      </c>
      <c r="H406" s="3">
        <v>156</v>
      </c>
      <c r="I406" s="4">
        <v>75.8</v>
      </c>
      <c r="J406" s="3">
        <v>70</v>
      </c>
      <c r="K406" s="21">
        <f>SUMIF(AH$7:AH$3200,A406,AI$7:AI$3200)+SUMIF(AH$7:AH$3200,VALUE(A406),AI$7:AI$3200)</f>
        <v>40.1</v>
      </c>
      <c r="L406" s="8">
        <f>SUMIF(AH$7:AH$3200,A406,AJ$7:AJ$3200)+SUMIF(AH$7:AH$3200,VALUE(A406),AJ$7:AJ$3200)</f>
        <v>76.61</v>
      </c>
      <c r="M406" s="3">
        <v>20</v>
      </c>
      <c r="N406" s="5">
        <v>1.36</v>
      </c>
      <c r="O406" s="6">
        <v>4.9089999999999998</v>
      </c>
      <c r="P406" s="7">
        <v>0.66505000000000003</v>
      </c>
      <c r="Q406" s="7">
        <v>0.13525999999999999</v>
      </c>
      <c r="R406" s="7">
        <v>0.70626</v>
      </c>
      <c r="S406" s="7">
        <v>-0.95884000000000003</v>
      </c>
      <c r="T406" s="7">
        <v>1.68702</v>
      </c>
      <c r="U406" s="8">
        <v>0.24767</v>
      </c>
      <c r="V406">
        <f>(G406-G$1)/G$2</f>
        <v>0.66428559245773389</v>
      </c>
      <c r="W406">
        <f>((65.293683+0.320947*G406) - I406)/3.708847</f>
        <v>0.70653097849547442</v>
      </c>
      <c r="X406">
        <f t="shared" si="32"/>
        <v>0.59517899441584621</v>
      </c>
      <c r="Y406">
        <f t="shared" si="33"/>
        <v>0.41890584863705682</v>
      </c>
      <c r="Z406" s="5">
        <v>2.48</v>
      </c>
      <c r="AA406" s="8">
        <v>5</v>
      </c>
      <c r="AB406" s="8"/>
      <c r="AC406" s="18">
        <f t="shared" si="34"/>
        <v>2.4819265709532079</v>
      </c>
      <c r="AD406" s="18">
        <f t="shared" si="35"/>
        <v>2.1251948430529026</v>
      </c>
      <c r="AE406" s="20">
        <f t="shared" si="36"/>
        <v>-0.35673172790030527</v>
      </c>
      <c r="AF406" s="8"/>
      <c r="AH406">
        <v>13025</v>
      </c>
      <c r="AI406">
        <v>51.33</v>
      </c>
      <c r="AJ406">
        <v>82.75</v>
      </c>
    </row>
    <row r="407" spans="1:36">
      <c r="A407" s="2" t="s">
        <v>1382</v>
      </c>
      <c r="B407" s="1" t="s">
        <v>1310</v>
      </c>
      <c r="C407" s="1" t="s">
        <v>1383</v>
      </c>
      <c r="D407" s="3">
        <v>5</v>
      </c>
      <c r="E407" s="3">
        <v>6</v>
      </c>
      <c r="F407" s="3">
        <v>5</v>
      </c>
      <c r="G407" s="4">
        <v>52.1</v>
      </c>
      <c r="H407" s="3">
        <v>174</v>
      </c>
      <c r="I407" s="4">
        <v>81.400000000000006</v>
      </c>
      <c r="J407" s="3">
        <v>78</v>
      </c>
      <c r="K407" s="21">
        <f>SUMIF(AH$7:AH$3200,A407,AI$7:AI$3200)+SUMIF(AH$7:AH$3200,VALUE(A407),AI$7:AI$3200)</f>
        <v>50.71</v>
      </c>
      <c r="L407" s="8">
        <f>SUMIF(AH$7:AH$3200,A407,AJ$7:AJ$3200)+SUMIF(AH$7:AH$3200,VALUE(A407),AJ$7:AJ$3200)</f>
        <v>81.83</v>
      </c>
      <c r="M407" s="3">
        <v>4</v>
      </c>
      <c r="N407" s="5">
        <v>4.2300000000000004</v>
      </c>
      <c r="O407" s="6">
        <v>6.0469999999999997</v>
      </c>
      <c r="P407" s="7">
        <v>1.59158</v>
      </c>
      <c r="Q407" s="7">
        <v>0.67722000000000004</v>
      </c>
      <c r="R407" s="7">
        <v>0.16520000000000001</v>
      </c>
      <c r="S407" s="7">
        <v>-1.5065</v>
      </c>
      <c r="T407" s="7">
        <v>-0.73965999999999998</v>
      </c>
      <c r="U407" s="8">
        <v>0.85006000000000004</v>
      </c>
      <c r="V407">
        <f>(G407-G$1)/G$2</f>
        <v>1.5954914097603241</v>
      </c>
      <c r="W407">
        <f>((65.293683+0.320947*G407) - I407)/3.708847</f>
        <v>0.16582557867714678</v>
      </c>
      <c r="X407">
        <f t="shared" si="32"/>
        <v>1.5452582826382926</v>
      </c>
      <c r="Y407">
        <f t="shared" si="33"/>
        <v>-7.039778939384729E-2</v>
      </c>
      <c r="Z407" s="5">
        <v>1.04</v>
      </c>
      <c r="AA407" s="8">
        <v>4</v>
      </c>
      <c r="AB407" s="8"/>
      <c r="AC407" s="18">
        <f t="shared" si="34"/>
        <v>1.0424369884374711</v>
      </c>
      <c r="AD407" s="18">
        <f t="shared" si="35"/>
        <v>0.75598049324444561</v>
      </c>
      <c r="AE407" s="20">
        <f t="shared" si="36"/>
        <v>-0.28645649519302552</v>
      </c>
      <c r="AF407" s="8"/>
      <c r="AH407">
        <v>13027</v>
      </c>
      <c r="AI407">
        <v>50.63</v>
      </c>
      <c r="AJ407">
        <v>81.319999999999993</v>
      </c>
    </row>
    <row r="408" spans="1:36">
      <c r="A408" s="2" t="s">
        <v>1384</v>
      </c>
      <c r="B408" s="1" t="s">
        <v>1310</v>
      </c>
      <c r="C408" s="1" t="s">
        <v>683</v>
      </c>
      <c r="D408" s="3">
        <v>5</v>
      </c>
      <c r="E408" s="3">
        <v>0</v>
      </c>
      <c r="F408" s="3">
        <v>1</v>
      </c>
      <c r="G408" s="4">
        <v>42.4</v>
      </c>
      <c r="H408" s="3">
        <v>156</v>
      </c>
      <c r="I408" s="4">
        <v>78</v>
      </c>
      <c r="J408" s="3">
        <v>70</v>
      </c>
      <c r="K408" s="21">
        <f>SUMIF(AH$7:AH$3200,A408,AI$7:AI$3200)+SUMIF(AH$7:AH$3200,VALUE(A408),AI$7:AI$3200)</f>
        <v>43.27</v>
      </c>
      <c r="L408" s="8">
        <f>SUMIF(AH$7:AH$3200,A408,AJ$7:AJ$3200)+SUMIF(AH$7:AH$3200,VALUE(A408),AJ$7:AJ$3200)</f>
        <v>79.989999999999995</v>
      </c>
      <c r="M408" s="3">
        <v>5</v>
      </c>
      <c r="N408" s="5">
        <v>0.98</v>
      </c>
      <c r="O408" s="6">
        <v>4.5830000000000002</v>
      </c>
      <c r="P408" s="7">
        <v>0.78913999999999995</v>
      </c>
      <c r="Q408" s="7">
        <v>0.13525999999999999</v>
      </c>
      <c r="R408" s="7">
        <v>0.24392</v>
      </c>
      <c r="S408" s="7">
        <v>-0.95884000000000003</v>
      </c>
      <c r="T408" s="7">
        <v>-0.58799999999999997</v>
      </c>
      <c r="U408" s="8">
        <v>7.4940000000000007E-2</v>
      </c>
      <c r="V408">
        <f>(G408-G$1)/G$2</f>
        <v>0.78900065727504498</v>
      </c>
      <c r="W408">
        <f>((65.293683+0.320947*G408) - I408)/3.708847</f>
        <v>0.24315799492402912</v>
      </c>
      <c r="X408">
        <f t="shared" si="32"/>
        <v>0.87903868750398539</v>
      </c>
      <c r="Y408">
        <f t="shared" si="33"/>
        <v>-0.21811099514215523</v>
      </c>
      <c r="Z408" s="5">
        <v>-0.3</v>
      </c>
      <c r="AA408" s="8">
        <v>3</v>
      </c>
      <c r="AB408" s="8"/>
      <c r="AC408" s="18">
        <f t="shared" si="34"/>
        <v>-0.30448134780092584</v>
      </c>
      <c r="AD408" s="18">
        <f t="shared" si="35"/>
        <v>-0.67571230763816992</v>
      </c>
      <c r="AE408" s="20">
        <f t="shared" si="36"/>
        <v>-0.37123095983724408</v>
      </c>
      <c r="AF408" s="8"/>
      <c r="AH408">
        <v>13029</v>
      </c>
      <c r="AI408">
        <v>50.51</v>
      </c>
      <c r="AJ408">
        <v>83.07</v>
      </c>
    </row>
    <row r="409" spans="1:36">
      <c r="A409" s="2" t="s">
        <v>1385</v>
      </c>
      <c r="B409" s="1" t="s">
        <v>1310</v>
      </c>
      <c r="C409" s="1" t="s">
        <v>1386</v>
      </c>
      <c r="D409" s="3">
        <v>5</v>
      </c>
      <c r="E409" s="3">
        <v>7</v>
      </c>
      <c r="F409" s="3">
        <v>8</v>
      </c>
      <c r="G409" s="4">
        <v>49</v>
      </c>
      <c r="H409" s="3">
        <v>171</v>
      </c>
      <c r="I409" s="4">
        <v>81.400000000000006</v>
      </c>
      <c r="J409" s="3">
        <v>69</v>
      </c>
      <c r="K409" s="21">
        <f>SUMIF(AH$7:AH$3200,A409,AI$7:AI$3200)+SUMIF(AH$7:AH$3200,VALUE(A409),AI$7:AI$3200)</f>
        <v>48.81</v>
      </c>
      <c r="L409" s="8">
        <f>SUMIF(AH$7:AH$3200,A409,AJ$7:AJ$3200)+SUMIF(AH$7:AH$3200,VALUE(A409),AJ$7:AJ$3200)</f>
        <v>82.07</v>
      </c>
      <c r="M409" s="3">
        <v>4</v>
      </c>
      <c r="N409" s="5">
        <v>0.51</v>
      </c>
      <c r="O409" s="6">
        <v>3.9249999999999998</v>
      </c>
      <c r="P409" s="7">
        <v>1.3351299999999999</v>
      </c>
      <c r="Q409" s="7">
        <v>0.58689000000000002</v>
      </c>
      <c r="R409" s="7">
        <v>-0.10181</v>
      </c>
      <c r="S409" s="7">
        <v>-0.89039000000000001</v>
      </c>
      <c r="T409" s="7">
        <v>-0.73965999999999998</v>
      </c>
      <c r="U409" s="8">
        <v>-0.27312999999999998</v>
      </c>
      <c r="V409">
        <f>(G409-G$1)/G$2</f>
        <v>1.3377469424712143</v>
      </c>
      <c r="W409">
        <f>((65.293683+0.320947*G409) - I409)/3.708847</f>
        <v>-0.10243453019226714</v>
      </c>
      <c r="X409">
        <f t="shared" si="32"/>
        <v>1.375121558074424</v>
      </c>
      <c r="Y409">
        <f t="shared" si="33"/>
        <v>-0.29952541315400416</v>
      </c>
      <c r="Z409" s="5">
        <v>-0.08</v>
      </c>
      <c r="AA409" s="8">
        <v>3</v>
      </c>
      <c r="AB409" s="8"/>
      <c r="AC409" s="18">
        <f t="shared" si="34"/>
        <v>-8.097758772105268E-2</v>
      </c>
      <c r="AD409" s="18">
        <f t="shared" si="35"/>
        <v>-0.24069385507957997</v>
      </c>
      <c r="AE409" s="20">
        <f t="shared" si="36"/>
        <v>-0.15971626735852729</v>
      </c>
      <c r="AF409" s="8"/>
      <c r="AH409">
        <v>13031</v>
      </c>
      <c r="AI409">
        <v>49.14</v>
      </c>
      <c r="AJ409">
        <v>82.3</v>
      </c>
    </row>
    <row r="410" spans="1:36">
      <c r="A410" s="2" t="s">
        <v>1390</v>
      </c>
      <c r="B410" s="1" t="s">
        <v>1310</v>
      </c>
      <c r="C410" s="1" t="s">
        <v>1391</v>
      </c>
      <c r="D410" s="3">
        <v>5</v>
      </c>
      <c r="E410" s="3">
        <v>6</v>
      </c>
      <c r="F410" s="3">
        <v>6</v>
      </c>
      <c r="G410" s="4">
        <v>49.6</v>
      </c>
      <c r="H410" s="3">
        <v>174</v>
      </c>
      <c r="I410" s="4">
        <v>81.400000000000006</v>
      </c>
      <c r="J410" s="3">
        <v>78</v>
      </c>
      <c r="K410" s="21">
        <f>SUMIF(AH$7:AH$3200,A410,AI$7:AI$3200)+SUMIF(AH$7:AH$3200,VALUE(A410),AI$7:AI$3200)</f>
        <v>48.33</v>
      </c>
      <c r="L410" s="8">
        <f>SUMIF(AH$7:AH$3200,A410,AJ$7:AJ$3200)+SUMIF(AH$7:AH$3200,VALUE(A410),AJ$7:AJ$3200)</f>
        <v>81.87</v>
      </c>
      <c r="M410" s="3">
        <v>4</v>
      </c>
      <c r="N410" s="5">
        <v>1.06</v>
      </c>
      <c r="O410" s="6">
        <v>4.6589999999999998</v>
      </c>
      <c r="P410" s="7">
        <v>1.3847700000000001</v>
      </c>
      <c r="Q410" s="7">
        <v>0.67722000000000004</v>
      </c>
      <c r="R410" s="7">
        <v>-5.0130000000000001E-2</v>
      </c>
      <c r="S410" s="7">
        <v>-1.5065</v>
      </c>
      <c r="T410" s="7">
        <v>-0.73965999999999998</v>
      </c>
      <c r="U410" s="8">
        <v>0.11502</v>
      </c>
      <c r="V410">
        <f>(G410-G$1)/G$2</f>
        <v>1.3876329683981388</v>
      </c>
      <c r="W410">
        <f>((65.293683+0.320947*G410) - I410)/3.708847</f>
        <v>-5.0513218798187896E-2</v>
      </c>
      <c r="X410">
        <f t="shared" si="32"/>
        <v>1.3321396487109198</v>
      </c>
      <c r="Y410">
        <f t="shared" si="33"/>
        <v>-0.28713734753685072</v>
      </c>
      <c r="Z410" s="5">
        <v>-0.12</v>
      </c>
      <c r="AA410" s="8">
        <v>3</v>
      </c>
      <c r="AB410" s="8"/>
      <c r="AC410" s="18">
        <f t="shared" si="34"/>
        <v>-0.11680025040004884</v>
      </c>
      <c r="AD410" s="18">
        <f t="shared" si="35"/>
        <v>-0.40891769882593076</v>
      </c>
      <c r="AE410" s="20">
        <f t="shared" si="36"/>
        <v>-0.29211744842588194</v>
      </c>
      <c r="AF410" s="8"/>
      <c r="AH410">
        <v>13033</v>
      </c>
      <c r="AI410">
        <v>47.46</v>
      </c>
      <c r="AJ410">
        <v>81.92</v>
      </c>
    </row>
    <row r="411" spans="1:36">
      <c r="A411" s="2" t="s">
        <v>1392</v>
      </c>
      <c r="B411" s="1" t="s">
        <v>1310</v>
      </c>
      <c r="C411" s="1" t="s">
        <v>1393</v>
      </c>
      <c r="D411" s="3">
        <v>5</v>
      </c>
      <c r="E411" s="3">
        <v>3</v>
      </c>
      <c r="F411" s="3">
        <v>2</v>
      </c>
      <c r="G411" s="4">
        <v>50.7</v>
      </c>
      <c r="H411" s="3">
        <v>174</v>
      </c>
      <c r="I411" s="4">
        <v>81.8</v>
      </c>
      <c r="J411" s="3">
        <v>78</v>
      </c>
      <c r="K411" s="21">
        <f>SUMIF(AH$7:AH$3200,A411,AI$7:AI$3200)+SUMIF(AH$7:AH$3200,VALUE(A411),AI$7:AI$3200)</f>
        <v>49.34</v>
      </c>
      <c r="L411" s="8">
        <f>SUMIF(AH$7:AH$3200,A411,AJ$7:AJ$3200)+SUMIF(AH$7:AH$3200,VALUE(A411),AJ$7:AJ$3200)</f>
        <v>81.92</v>
      </c>
      <c r="M411" s="3">
        <v>1</v>
      </c>
      <c r="N411" s="5">
        <v>1.49</v>
      </c>
      <c r="O411" s="6">
        <v>5.0030000000000001</v>
      </c>
      <c r="P411" s="7">
        <v>1.47577</v>
      </c>
      <c r="Q411" s="7">
        <v>0.67722000000000004</v>
      </c>
      <c r="R411" s="7">
        <v>-6.2939999999999996E-2</v>
      </c>
      <c r="S411" s="7">
        <v>-1.5065</v>
      </c>
      <c r="T411" s="7">
        <v>-1.1946600000000001</v>
      </c>
      <c r="U411" s="8">
        <v>0.29705999999999999</v>
      </c>
      <c r="V411">
        <f>(G411-G$1)/G$2</f>
        <v>1.4790906825975005</v>
      </c>
      <c r="W411">
        <f>((65.293683+0.320947*G411) - I411)/3.708847</f>
        <v>-6.3174377373881582E-2</v>
      </c>
      <c r="X411">
        <f t="shared" si="32"/>
        <v>1.4225807496632927</v>
      </c>
      <c r="Y411">
        <f t="shared" si="33"/>
        <v>-0.21321775203991911</v>
      </c>
      <c r="Z411" s="5">
        <v>-0.31</v>
      </c>
      <c r="AA411" s="8">
        <v>3</v>
      </c>
      <c r="AB411" s="8"/>
      <c r="AC411" s="18">
        <f t="shared" si="34"/>
        <v>-0.31096369477638086</v>
      </c>
      <c r="AD411" s="18">
        <f t="shared" si="35"/>
        <v>-0.51751700237662612</v>
      </c>
      <c r="AE411" s="20">
        <f t="shared" si="36"/>
        <v>-0.20655330760024526</v>
      </c>
      <c r="AF411" s="8"/>
      <c r="AH411">
        <v>13035</v>
      </c>
      <c r="AI411">
        <v>44.66</v>
      </c>
      <c r="AJ411">
        <v>80.989999999999995</v>
      </c>
    </row>
    <row r="412" spans="1:36">
      <c r="A412" s="2" t="s">
        <v>1394</v>
      </c>
      <c r="B412" s="1" t="s">
        <v>1310</v>
      </c>
      <c r="C412" s="1" t="s">
        <v>1083</v>
      </c>
      <c r="D412" s="3">
        <v>5</v>
      </c>
      <c r="E412" s="3">
        <v>0</v>
      </c>
      <c r="F412" s="3">
        <v>1</v>
      </c>
      <c r="G412" s="4">
        <v>43.1</v>
      </c>
      <c r="H412" s="3">
        <v>158</v>
      </c>
      <c r="I412" s="4">
        <v>77.8</v>
      </c>
      <c r="J412" s="3">
        <v>70</v>
      </c>
      <c r="K412" s="21">
        <f>SUMIF(AH$7:AH$3200,A412,AI$7:AI$3200)+SUMIF(AH$7:AH$3200,VALUE(A412),AI$7:AI$3200)</f>
        <v>43.04</v>
      </c>
      <c r="L412" s="8">
        <f>SUMIF(AH$7:AH$3200,A412,AJ$7:AJ$3200)+SUMIF(AH$7:AH$3200,VALUE(A412),AJ$7:AJ$3200)</f>
        <v>79.61</v>
      </c>
      <c r="M412" s="3">
        <v>5</v>
      </c>
      <c r="N412" s="5">
        <v>0.48</v>
      </c>
      <c r="O412" s="6">
        <v>3.87</v>
      </c>
      <c r="P412" s="7">
        <v>0.84704999999999997</v>
      </c>
      <c r="Q412" s="7">
        <v>0.19547</v>
      </c>
      <c r="R412" s="7">
        <v>0.35798999999999997</v>
      </c>
      <c r="S412" s="7">
        <v>-0.95884000000000003</v>
      </c>
      <c r="T412" s="7">
        <v>-0.58799999999999997</v>
      </c>
      <c r="U412" s="8">
        <v>-0.30256</v>
      </c>
      <c r="V412">
        <f>(G412-G$1)/G$2</f>
        <v>0.8472010208564571</v>
      </c>
      <c r="W412">
        <f>((65.293683+0.320947*G412) - I412)/3.708847</f>
        <v>0.35765797294954521</v>
      </c>
      <c r="X412">
        <f t="shared" si="32"/>
        <v>0.85844318926730623</v>
      </c>
      <c r="Y412">
        <f t="shared" si="33"/>
        <v>-0.13555644651828339</v>
      </c>
      <c r="Z412" s="5">
        <v>-0.45</v>
      </c>
      <c r="AA412" s="8">
        <v>3</v>
      </c>
      <c r="AB412" s="8"/>
      <c r="AC412" s="18">
        <f t="shared" si="34"/>
        <v>-0.44907100619399759</v>
      </c>
      <c r="AD412" s="18">
        <f t="shared" si="35"/>
        <v>-0.93104325725097703</v>
      </c>
      <c r="AE412" s="20">
        <f t="shared" si="36"/>
        <v>-0.48197225105697944</v>
      </c>
      <c r="AF412" s="8"/>
      <c r="AH412">
        <v>13037</v>
      </c>
      <c r="AI412">
        <v>49.16</v>
      </c>
      <c r="AJ412">
        <v>81.59</v>
      </c>
    </row>
    <row r="413" spans="1:36">
      <c r="A413" s="2" t="s">
        <v>1395</v>
      </c>
      <c r="B413" s="1" t="s">
        <v>1310</v>
      </c>
      <c r="C413" s="1" t="s">
        <v>1396</v>
      </c>
      <c r="D413" s="3">
        <v>5</v>
      </c>
      <c r="E413" s="3">
        <v>6</v>
      </c>
      <c r="F413" s="3">
        <v>6</v>
      </c>
      <c r="G413" s="4">
        <v>50.4</v>
      </c>
      <c r="H413" s="3">
        <v>174</v>
      </c>
      <c r="I413" s="4">
        <v>80.7</v>
      </c>
      <c r="J413" s="3">
        <v>78</v>
      </c>
      <c r="K413" s="21">
        <f>SUMIF(AH$7:AH$3200,A413,AI$7:AI$3200)+SUMIF(AH$7:AH$3200,VALUE(A413),AI$7:AI$3200)</f>
        <v>49.65</v>
      </c>
      <c r="L413" s="8">
        <f>SUMIF(AH$7:AH$3200,A413,AJ$7:AJ$3200)+SUMIF(AH$7:AH$3200,VALUE(A413),AJ$7:AJ$3200)</f>
        <v>81.8</v>
      </c>
      <c r="M413" s="3">
        <v>4</v>
      </c>
      <c r="N413" s="5">
        <v>0.97</v>
      </c>
      <c r="O413" s="6">
        <v>4.5789999999999997</v>
      </c>
      <c r="P413" s="7">
        <v>1.45095</v>
      </c>
      <c r="Q413" s="7">
        <v>0.67722000000000004</v>
      </c>
      <c r="R413" s="7">
        <v>0.20699000000000001</v>
      </c>
      <c r="S413" s="7">
        <v>-1.5065</v>
      </c>
      <c r="T413" s="7">
        <v>-0.73965999999999998</v>
      </c>
      <c r="U413" s="8">
        <v>7.2849999999999998E-2</v>
      </c>
      <c r="V413">
        <f>(G413-G$1)/G$2</f>
        <v>1.4541476696340379</v>
      </c>
      <c r="W413">
        <f>((65.293683+0.320947*G413) - I413)/3.708847</f>
        <v>0.20745309795739764</v>
      </c>
      <c r="X413">
        <f t="shared" si="32"/>
        <v>1.4503398994605552</v>
      </c>
      <c r="Y413">
        <f t="shared" si="33"/>
        <v>-0.15403667231352505</v>
      </c>
      <c r="Z413" s="5">
        <v>0.16</v>
      </c>
      <c r="AA413" s="8">
        <v>4</v>
      </c>
      <c r="AB413" s="8"/>
      <c r="AC413" s="18">
        <f t="shared" si="34"/>
        <v>0.16551076759143549</v>
      </c>
      <c r="AD413" s="18">
        <f t="shared" si="35"/>
        <v>-0.19978677285296972</v>
      </c>
      <c r="AE413" s="20">
        <f t="shared" si="36"/>
        <v>-0.36529754044440521</v>
      </c>
      <c r="AF413" s="8"/>
      <c r="AH413">
        <v>13039</v>
      </c>
      <c r="AI413">
        <v>52.79</v>
      </c>
      <c r="AJ413">
        <v>82.81</v>
      </c>
    </row>
    <row r="414" spans="1:36">
      <c r="A414" s="2" t="s">
        <v>1397</v>
      </c>
      <c r="B414" s="1" t="s">
        <v>1310</v>
      </c>
      <c r="C414" s="1" t="s">
        <v>1398</v>
      </c>
      <c r="D414" s="3">
        <v>5</v>
      </c>
      <c r="E414" s="3">
        <v>9</v>
      </c>
      <c r="F414" s="3">
        <v>9</v>
      </c>
      <c r="G414" s="4">
        <v>52.2</v>
      </c>
      <c r="H414" s="3">
        <v>174</v>
      </c>
      <c r="I414" s="4">
        <v>80.8</v>
      </c>
      <c r="J414" s="3">
        <v>78</v>
      </c>
      <c r="K414" s="21">
        <f>SUMIF(AH$7:AH$3200,A414,AI$7:AI$3200)+SUMIF(AH$7:AH$3200,VALUE(A414),AI$7:AI$3200)</f>
        <v>51.75</v>
      </c>
      <c r="L414" s="8">
        <f>SUMIF(AH$7:AH$3200,A414,AJ$7:AJ$3200)+SUMIF(AH$7:AH$3200,VALUE(A414),AJ$7:AJ$3200)</f>
        <v>81.790000000000006</v>
      </c>
      <c r="M414" s="3">
        <v>1</v>
      </c>
      <c r="N414" s="5">
        <v>3.96</v>
      </c>
      <c r="O414" s="6">
        <v>5.9820000000000002</v>
      </c>
      <c r="P414" s="7">
        <v>1.59985</v>
      </c>
      <c r="Q414" s="7">
        <v>0.67722000000000004</v>
      </c>
      <c r="R414" s="7">
        <v>0.33513999999999999</v>
      </c>
      <c r="S414" s="7">
        <v>-1.5065</v>
      </c>
      <c r="T414" s="7">
        <v>-1.1946600000000001</v>
      </c>
      <c r="U414" s="8">
        <v>0.81533999999999995</v>
      </c>
      <c r="V414">
        <f>(G414-G$1)/G$2</f>
        <v>1.6038057474148117</v>
      </c>
      <c r="W414">
        <f>((65.293683+0.320947*G414) - I414)/3.708847</f>
        <v>0.33625447477342579</v>
      </c>
      <c r="X414">
        <f t="shared" si="32"/>
        <v>1.6383857529258838</v>
      </c>
      <c r="Y414">
        <f t="shared" si="33"/>
        <v>3.0384173302376721E-2</v>
      </c>
      <c r="Z414" s="5">
        <v>0.73</v>
      </c>
      <c r="AA414" s="8">
        <v>4</v>
      </c>
      <c r="AB414" s="8"/>
      <c r="AC414" s="18">
        <f t="shared" si="34"/>
        <v>0.73146022218823759</v>
      </c>
      <c r="AD414" s="18">
        <f t="shared" si="35"/>
        <v>0.46016992622826058</v>
      </c>
      <c r="AE414" s="20">
        <f t="shared" si="36"/>
        <v>-0.271290295959977</v>
      </c>
      <c r="AF414" s="8"/>
      <c r="AH414">
        <v>13043</v>
      </c>
      <c r="AI414">
        <v>48.99</v>
      </c>
      <c r="AJ414">
        <v>82.29</v>
      </c>
    </row>
    <row r="415" spans="1:36">
      <c r="A415" s="2" t="s">
        <v>1399</v>
      </c>
      <c r="B415" s="1" t="s">
        <v>1310</v>
      </c>
      <c r="C415" s="1" t="s">
        <v>1400</v>
      </c>
      <c r="D415" s="3">
        <v>5</v>
      </c>
      <c r="E415" s="3">
        <v>2</v>
      </c>
      <c r="F415" s="3">
        <v>2</v>
      </c>
      <c r="G415" s="4">
        <v>50</v>
      </c>
      <c r="H415" s="3">
        <v>173</v>
      </c>
      <c r="I415" s="4">
        <v>80.5</v>
      </c>
      <c r="J415" s="3">
        <v>72</v>
      </c>
      <c r="K415" s="21">
        <f>SUMIF(AH$7:AH$3200,A415,AI$7:AI$3200)+SUMIF(AH$7:AH$3200,VALUE(A415),AI$7:AI$3200)</f>
        <v>49.49</v>
      </c>
      <c r="L415" s="8">
        <f>SUMIF(AH$7:AH$3200,A415,AJ$7:AJ$3200)+SUMIF(AH$7:AH$3200,VALUE(A415),AJ$7:AJ$3200)</f>
        <v>82.47</v>
      </c>
      <c r="M415" s="3">
        <v>1</v>
      </c>
      <c r="N415" s="5">
        <v>0.7</v>
      </c>
      <c r="O415" s="6">
        <v>4.2539999999999996</v>
      </c>
      <c r="P415" s="7">
        <v>1.4178599999999999</v>
      </c>
      <c r="Q415" s="7">
        <v>0.64710999999999996</v>
      </c>
      <c r="R415" s="7">
        <v>0.22631999999999999</v>
      </c>
      <c r="S415" s="7">
        <v>-1.0957600000000001</v>
      </c>
      <c r="T415" s="7">
        <v>-1.1946600000000001</v>
      </c>
      <c r="U415" s="8">
        <v>-9.9040000000000003E-2</v>
      </c>
      <c r="V415">
        <f>(G415-G$1)/G$2</f>
        <v>1.4208903190160884</v>
      </c>
      <c r="W415">
        <f>((65.293683+0.320947*G415) - I415)/3.708847</f>
        <v>0.22676400509376524</v>
      </c>
      <c r="X415">
        <f t="shared" si="32"/>
        <v>1.4360125963393875</v>
      </c>
      <c r="Y415">
        <f t="shared" si="33"/>
        <v>-0.34853148970556064</v>
      </c>
      <c r="Z415" s="5">
        <v>-0.1</v>
      </c>
      <c r="AA415" s="8">
        <v>3</v>
      </c>
      <c r="AB415" s="8"/>
      <c r="AC415" s="18">
        <f t="shared" si="34"/>
        <v>-9.4695675890146699E-2</v>
      </c>
      <c r="AD415" s="18">
        <f t="shared" si="35"/>
        <v>-0.65486889336617349</v>
      </c>
      <c r="AE415" s="20">
        <f t="shared" si="36"/>
        <v>-0.56017321747602677</v>
      </c>
      <c r="AF415" s="8"/>
      <c r="AH415">
        <v>13045</v>
      </c>
      <c r="AI415">
        <v>43.03</v>
      </c>
      <c r="AJ415">
        <v>79.180000000000007</v>
      </c>
    </row>
    <row r="416" spans="1:36">
      <c r="A416" s="2" t="s">
        <v>1401</v>
      </c>
      <c r="B416" s="1" t="s">
        <v>1310</v>
      </c>
      <c r="C416" s="1" t="s">
        <v>1087</v>
      </c>
      <c r="D416" s="3">
        <v>5</v>
      </c>
      <c r="E416" s="3">
        <v>6</v>
      </c>
      <c r="F416" s="3">
        <v>6</v>
      </c>
      <c r="G416" s="4">
        <v>44.5</v>
      </c>
      <c r="H416" s="3">
        <v>156</v>
      </c>
      <c r="I416" s="4">
        <v>79.8</v>
      </c>
      <c r="J416" s="3">
        <v>70</v>
      </c>
      <c r="K416" s="21">
        <f>SUMIF(AH$7:AH$3200,A416,AI$7:AI$3200)+SUMIF(AH$7:AH$3200,VALUE(A416),AI$7:AI$3200)</f>
        <v>43.39</v>
      </c>
      <c r="L416" s="8">
        <f>SUMIF(AH$7:AH$3200,A416,AJ$7:AJ$3200)+SUMIF(AH$7:AH$3200,VALUE(A416),AJ$7:AJ$3200)</f>
        <v>80.819999999999993</v>
      </c>
      <c r="M416" s="3">
        <v>4</v>
      </c>
      <c r="N416" s="5">
        <v>1.54</v>
      </c>
      <c r="O416" s="6">
        <v>5.0389999999999997</v>
      </c>
      <c r="P416" s="7">
        <v>0.96287</v>
      </c>
      <c r="Q416" s="7">
        <v>0.13525999999999999</v>
      </c>
      <c r="R416" s="7">
        <v>-5.919E-2</v>
      </c>
      <c r="S416" s="7">
        <v>-0.95884000000000003</v>
      </c>
      <c r="T416" s="7">
        <v>-0.73965999999999998</v>
      </c>
      <c r="U416" s="8">
        <v>0.31630000000000003</v>
      </c>
      <c r="V416">
        <f>(G416-G$1)/G$2</f>
        <v>0.96360174801928078</v>
      </c>
      <c r="W416">
        <f>((65.293683+0.320947*G416) - I416)/3.708847</f>
        <v>-6.0443447788490923E-2</v>
      </c>
      <c r="X416">
        <f t="shared" si="32"/>
        <v>0.88978416484486111</v>
      </c>
      <c r="Y416">
        <f t="shared" si="33"/>
        <v>-0.43151595900288964</v>
      </c>
      <c r="Z416" s="5">
        <v>-0.34</v>
      </c>
      <c r="AA416" s="8">
        <v>3</v>
      </c>
      <c r="AB416" s="8"/>
      <c r="AC416" s="18">
        <f t="shared" si="34"/>
        <v>-0.34378169976921014</v>
      </c>
      <c r="AD416" s="18">
        <f t="shared" si="35"/>
        <v>-0.78867179415802857</v>
      </c>
      <c r="AE416" s="20">
        <f t="shared" si="36"/>
        <v>-0.44489009438881844</v>
      </c>
      <c r="AF416" s="8"/>
      <c r="AH416">
        <v>13047</v>
      </c>
      <c r="AI416">
        <v>40.36</v>
      </c>
      <c r="AJ416">
        <v>79.260000000000005</v>
      </c>
    </row>
    <row r="417" spans="1:36">
      <c r="A417" s="2" t="s">
        <v>1402</v>
      </c>
      <c r="B417" s="1" t="s">
        <v>1310</v>
      </c>
      <c r="C417" s="1" t="s">
        <v>1403</v>
      </c>
      <c r="D417" s="3">
        <v>5</v>
      </c>
      <c r="E417" s="3">
        <v>7</v>
      </c>
      <c r="F417" s="3">
        <v>8</v>
      </c>
      <c r="G417" s="4">
        <v>48.2</v>
      </c>
      <c r="H417" s="3">
        <v>173</v>
      </c>
      <c r="I417" s="4">
        <v>81.099999999999994</v>
      </c>
      <c r="J417" s="3">
        <v>72</v>
      </c>
      <c r="K417" s="21">
        <f>SUMIF(AH$7:AH$3200,A417,AI$7:AI$3200)+SUMIF(AH$7:AH$3200,VALUE(A417),AI$7:AI$3200)</f>
        <v>48.29</v>
      </c>
      <c r="L417" s="8">
        <f>SUMIF(AH$7:AH$3200,A417,AJ$7:AJ$3200)+SUMIF(AH$7:AH$3200,VALUE(A417),AJ$7:AJ$3200)</f>
        <v>81.99</v>
      </c>
      <c r="M417" s="3">
        <v>4</v>
      </c>
      <c r="N417" s="5">
        <v>0.64</v>
      </c>
      <c r="O417" s="6">
        <v>4.1609999999999996</v>
      </c>
      <c r="P417" s="7">
        <v>1.26895</v>
      </c>
      <c r="Q417" s="7">
        <v>0.64710999999999996</v>
      </c>
      <c r="R417" s="7">
        <v>-9.0050000000000005E-2</v>
      </c>
      <c r="S417" s="7">
        <v>-1.0957600000000001</v>
      </c>
      <c r="T417" s="7">
        <v>-0.73965999999999998</v>
      </c>
      <c r="U417" s="8">
        <v>-0.14818999999999999</v>
      </c>
      <c r="V417">
        <f>(G417-G$1)/G$2</f>
        <v>1.2712322412353152</v>
      </c>
      <c r="W417">
        <f>((65.293683+0.320947*G417) - I417)/3.708847</f>
        <v>-9.0775273285737673E-2</v>
      </c>
      <c r="X417">
        <f t="shared" si="32"/>
        <v>1.3285578229306281</v>
      </c>
      <c r="Y417">
        <f t="shared" si="33"/>
        <v>-0.3229538371359047</v>
      </c>
      <c r="Z417" s="5">
        <v>-0.16</v>
      </c>
      <c r="AA417" s="8">
        <v>3</v>
      </c>
      <c r="AB417" s="8"/>
      <c r="AC417" s="18">
        <f t="shared" si="34"/>
        <v>-0.15604303205042264</v>
      </c>
      <c r="AD417" s="18">
        <f t="shared" si="35"/>
        <v>-0.33089601420527653</v>
      </c>
      <c r="AE417" s="20">
        <f t="shared" si="36"/>
        <v>-0.1748529821548539</v>
      </c>
      <c r="AF417" s="8"/>
      <c r="AH417">
        <v>13049</v>
      </c>
      <c r="AI417">
        <v>52.73</v>
      </c>
      <c r="AJ417">
        <v>82.68</v>
      </c>
    </row>
    <row r="418" spans="1:36">
      <c r="A418" s="2" t="s">
        <v>1404</v>
      </c>
      <c r="B418" s="1" t="s">
        <v>1310</v>
      </c>
      <c r="C418" s="1" t="s">
        <v>1405</v>
      </c>
      <c r="D418" s="3">
        <v>5</v>
      </c>
      <c r="E418" s="3">
        <v>8</v>
      </c>
      <c r="F418" s="3">
        <v>6</v>
      </c>
      <c r="G418" s="4">
        <v>51.1</v>
      </c>
      <c r="H418" s="3">
        <v>178</v>
      </c>
      <c r="I418" s="4">
        <v>81.099999999999994</v>
      </c>
      <c r="J418" s="3">
        <v>74</v>
      </c>
      <c r="K418" s="21">
        <f>SUMIF(AH$7:AH$3200,A418,AI$7:AI$3200)+SUMIF(AH$7:AH$3200,VALUE(A418),AI$7:AI$3200)</f>
        <v>49.67</v>
      </c>
      <c r="L418" s="8">
        <f>SUMIF(AH$7:AH$3200,A418,AJ$7:AJ$3200)+SUMIF(AH$7:AH$3200,VALUE(A418),AJ$7:AJ$3200)</f>
        <v>82.81</v>
      </c>
      <c r="M418" s="3">
        <v>2</v>
      </c>
      <c r="N418" s="5">
        <v>1.01</v>
      </c>
      <c r="O418" s="6">
        <v>4.6109999999999998</v>
      </c>
      <c r="P418" s="7">
        <v>1.5088600000000001</v>
      </c>
      <c r="Q418" s="7">
        <v>0.79764999999999997</v>
      </c>
      <c r="R418" s="7">
        <v>0.15973000000000001</v>
      </c>
      <c r="S418" s="7">
        <v>-1.2326699999999999</v>
      </c>
      <c r="T418" s="7">
        <v>-1.0429999999999999</v>
      </c>
      <c r="U418" s="8">
        <v>8.9779999999999999E-2</v>
      </c>
      <c r="V418">
        <f>(G418-G$1)/G$2</f>
        <v>1.51234803321545</v>
      </c>
      <c r="W418">
        <f>((65.293683+0.320947*G418) - I418)/3.708847</f>
        <v>0.16017773178564856</v>
      </c>
      <c r="X418">
        <f t="shared" si="32"/>
        <v>1.4521308123507013</v>
      </c>
      <c r="Y418">
        <f t="shared" si="33"/>
        <v>-0.42462779133245515</v>
      </c>
      <c r="Z418" s="5">
        <v>0.28000000000000003</v>
      </c>
      <c r="AA418" s="8">
        <v>4</v>
      </c>
      <c r="AB418" s="8"/>
      <c r="AC418" s="18">
        <f t="shared" si="34"/>
        <v>0.28428576500109837</v>
      </c>
      <c r="AD418" s="18">
        <f t="shared" si="35"/>
        <v>-0.36073697898175383</v>
      </c>
      <c r="AE418" s="20">
        <f t="shared" si="36"/>
        <v>-0.6450227439828522</v>
      </c>
      <c r="AF418" s="8"/>
      <c r="AH418">
        <v>13051</v>
      </c>
      <c r="AI418">
        <v>50.95</v>
      </c>
      <c r="AJ418">
        <v>83.13</v>
      </c>
    </row>
    <row r="419" spans="1:36">
      <c r="A419" s="2" t="s">
        <v>1406</v>
      </c>
      <c r="B419" s="1" t="s">
        <v>1310</v>
      </c>
      <c r="C419" s="1" t="s">
        <v>1407</v>
      </c>
      <c r="D419" s="3">
        <v>5</v>
      </c>
      <c r="E419" s="3">
        <v>9</v>
      </c>
      <c r="F419" s="3">
        <v>9</v>
      </c>
      <c r="G419" s="4">
        <v>37.799999999999997</v>
      </c>
      <c r="H419" s="3">
        <v>156</v>
      </c>
      <c r="I419" s="4">
        <v>72.900000000000006</v>
      </c>
      <c r="J419" s="3">
        <v>70</v>
      </c>
      <c r="K419" s="21">
        <f>SUMIF(AH$7:AH$3200,A419,AI$7:AI$3200)+SUMIF(AH$7:AH$3200,VALUE(A419),AI$7:AI$3200)</f>
        <v>37.6</v>
      </c>
      <c r="L419" s="8">
        <f>SUMIF(AH$7:AH$3200,A419,AJ$7:AJ$3200)+SUMIF(AH$7:AH$3200,VALUE(A419),AJ$7:AJ$3200)</f>
        <v>74.209999999999994</v>
      </c>
      <c r="M419" s="3">
        <v>20</v>
      </c>
      <c r="N419" s="5">
        <v>1.45</v>
      </c>
      <c r="O419" s="6">
        <v>4.9790000000000001</v>
      </c>
      <c r="P419" s="7">
        <v>0.40860999999999997</v>
      </c>
      <c r="Q419" s="7">
        <v>0.13525999999999999</v>
      </c>
      <c r="R419" s="7">
        <v>1.2190000000000001</v>
      </c>
      <c r="S419" s="7">
        <v>-0.95884000000000003</v>
      </c>
      <c r="T419" s="7">
        <v>1.68702</v>
      </c>
      <c r="U419" s="8">
        <v>0.28465000000000001</v>
      </c>
      <c r="V419">
        <f>(G419-G$1)/G$2</f>
        <v>0.40654112516862401</v>
      </c>
      <c r="W419">
        <f>((65.293683+0.320947*G419) - I419)/3.708847</f>
        <v>1.2201850332461806</v>
      </c>
      <c r="X419">
        <f t="shared" si="32"/>
        <v>0.3713148831475977</v>
      </c>
      <c r="Y419">
        <f t="shared" si="33"/>
        <v>0.84966842795079045</v>
      </c>
      <c r="Z419" s="5">
        <v>2.78</v>
      </c>
      <c r="AA419" s="8">
        <v>5</v>
      </c>
      <c r="AB419" s="8"/>
      <c r="AC419" s="18">
        <f t="shared" si="34"/>
        <v>2.7748161584148043</v>
      </c>
      <c r="AD419" s="18">
        <f t="shared" si="35"/>
        <v>2.3690733110983881</v>
      </c>
      <c r="AE419" s="20">
        <f t="shared" si="36"/>
        <v>-0.40574284731641619</v>
      </c>
      <c r="AF419" s="8"/>
      <c r="AH419">
        <v>13053</v>
      </c>
      <c r="AI419">
        <v>47.09</v>
      </c>
      <c r="AJ419">
        <v>81.05</v>
      </c>
    </row>
    <row r="420" spans="1:36">
      <c r="A420" s="2" t="s">
        <v>1408</v>
      </c>
      <c r="B420" s="1" t="s">
        <v>1310</v>
      </c>
      <c r="C420" s="1" t="s">
        <v>691</v>
      </c>
      <c r="D420" s="3">
        <v>5</v>
      </c>
      <c r="E420" s="3">
        <v>1</v>
      </c>
      <c r="F420" s="3">
        <v>1</v>
      </c>
      <c r="G420" s="4">
        <v>44.7</v>
      </c>
      <c r="H420" s="3">
        <v>158</v>
      </c>
      <c r="I420" s="4">
        <v>78.8</v>
      </c>
      <c r="J420" s="3">
        <v>70</v>
      </c>
      <c r="K420" s="21">
        <f>SUMIF(AH$7:AH$3200,A420,AI$7:AI$3200)+SUMIF(AH$7:AH$3200,VALUE(A420),AI$7:AI$3200)</f>
        <v>44.09</v>
      </c>
      <c r="L420" s="8">
        <f>SUMIF(AH$7:AH$3200,A420,AJ$7:AJ$3200)+SUMIF(AH$7:AH$3200,VALUE(A420),AJ$7:AJ$3200)</f>
        <v>80.349999999999994</v>
      </c>
      <c r="M420" s="3">
        <v>4</v>
      </c>
      <c r="N420" s="5">
        <v>0.94</v>
      </c>
      <c r="O420" s="6">
        <v>4.5419999999999998</v>
      </c>
      <c r="P420" s="7">
        <v>0.97941</v>
      </c>
      <c r="Q420" s="7">
        <v>0.19547</v>
      </c>
      <c r="R420" s="7">
        <v>0.22692000000000001</v>
      </c>
      <c r="S420" s="7">
        <v>-0.95884000000000003</v>
      </c>
      <c r="T420" s="7">
        <v>-0.73965999999999998</v>
      </c>
      <c r="U420" s="8">
        <v>5.3030000000000001E-2</v>
      </c>
      <c r="V420">
        <f>(G420-G$1)/G$2</f>
        <v>0.98023042332825583</v>
      </c>
      <c r="W420">
        <f>((65.293683+0.320947*G420) - I420)/3.708847</f>
        <v>0.22648922967164795</v>
      </c>
      <c r="X420">
        <f t="shared" si="32"/>
        <v>0.95246611599997089</v>
      </c>
      <c r="Y420">
        <f t="shared" si="33"/>
        <v>-0.24421707608860463</v>
      </c>
      <c r="Z420" s="5">
        <v>-0.24</v>
      </c>
      <c r="AA420" s="8">
        <v>3</v>
      </c>
      <c r="AB420" s="8"/>
      <c r="AC420" s="18">
        <f t="shared" si="34"/>
        <v>-0.24328034700009618</v>
      </c>
      <c r="AD420" s="18">
        <f t="shared" si="35"/>
        <v>-0.74175096008863373</v>
      </c>
      <c r="AE420" s="20">
        <f t="shared" si="36"/>
        <v>-0.49847061308853757</v>
      </c>
      <c r="AF420" s="8"/>
      <c r="AH420">
        <v>13055</v>
      </c>
      <c r="AI420">
        <v>41.04</v>
      </c>
      <c r="AJ420">
        <v>78.66</v>
      </c>
    </row>
    <row r="421" spans="1:36">
      <c r="A421" s="2" t="s">
        <v>1409</v>
      </c>
      <c r="B421" s="1" t="s">
        <v>1310</v>
      </c>
      <c r="C421" s="1" t="s">
        <v>1410</v>
      </c>
      <c r="D421" s="3">
        <v>5</v>
      </c>
      <c r="E421" s="3">
        <v>4</v>
      </c>
      <c r="F421" s="3">
        <v>3</v>
      </c>
      <c r="G421" s="4">
        <v>41.1</v>
      </c>
      <c r="H421" s="3">
        <v>138</v>
      </c>
      <c r="I421" s="4">
        <v>78.7</v>
      </c>
      <c r="J421" s="3">
        <v>67</v>
      </c>
      <c r="K421" s="21">
        <f>SUMIF(AH$7:AH$3200,A421,AI$7:AI$3200)+SUMIF(AH$7:AH$3200,VALUE(A421),AI$7:AI$3200)</f>
        <v>41.65</v>
      </c>
      <c r="L421" s="8">
        <f>SUMIF(AH$7:AH$3200,A421,AJ$7:AJ$3200)+SUMIF(AH$7:AH$3200,VALUE(A421),AJ$7:AJ$3200)</f>
        <v>79.53</v>
      </c>
      <c r="M421" s="3">
        <v>14</v>
      </c>
      <c r="N421" s="5">
        <v>1</v>
      </c>
      <c r="O421" s="6">
        <v>4.6100000000000003</v>
      </c>
      <c r="P421" s="7">
        <v>0.68159999999999998</v>
      </c>
      <c r="Q421" s="7">
        <v>-0.40671000000000002</v>
      </c>
      <c r="R421" s="7">
        <v>-5.6270000000000001E-2</v>
      </c>
      <c r="S421" s="7">
        <v>-0.75346999999999997</v>
      </c>
      <c r="T421" s="7">
        <v>0.77700999999999998</v>
      </c>
      <c r="U421" s="8">
        <v>8.9219999999999994E-2</v>
      </c>
      <c r="V421">
        <f>(G421-G$1)/G$2</f>
        <v>0.68091426776670894</v>
      </c>
      <c r="W421">
        <f>((65.293683+0.320947*G421) - I421)/3.708847</f>
        <v>-5.8076081326621801E-2</v>
      </c>
      <c r="X421">
        <f t="shared" si="32"/>
        <v>0.73397474340215996</v>
      </c>
      <c r="Y421">
        <f t="shared" si="33"/>
        <v>-0.23427077202160321</v>
      </c>
      <c r="Z421" s="5">
        <v>0.33</v>
      </c>
      <c r="AA421" s="8">
        <v>4</v>
      </c>
      <c r="AB421" s="8"/>
      <c r="AC421" s="18">
        <f t="shared" si="34"/>
        <v>0.3288881864400871</v>
      </c>
      <c r="AD421" s="18">
        <f t="shared" si="35"/>
        <v>0.20575397138055676</v>
      </c>
      <c r="AE421" s="20">
        <f t="shared" si="36"/>
        <v>-0.12313421505953034</v>
      </c>
      <c r="AF421" s="8"/>
      <c r="AH421">
        <v>13057</v>
      </c>
      <c r="AI421">
        <v>41.02</v>
      </c>
      <c r="AJ421">
        <v>78.31</v>
      </c>
    </row>
    <row r="422" spans="1:36">
      <c r="A422" s="2" t="s">
        <v>1411</v>
      </c>
      <c r="B422" s="1" t="s">
        <v>1310</v>
      </c>
      <c r="C422" s="1" t="s">
        <v>1412</v>
      </c>
      <c r="D422" s="3">
        <v>5</v>
      </c>
      <c r="E422" s="3">
        <v>1</v>
      </c>
      <c r="F422" s="3">
        <v>1</v>
      </c>
      <c r="G422" s="4">
        <v>42.1</v>
      </c>
      <c r="H422" s="3">
        <v>156</v>
      </c>
      <c r="I422" s="4">
        <v>77.3</v>
      </c>
      <c r="J422" s="3">
        <v>70</v>
      </c>
      <c r="K422" s="21">
        <f>SUMIF(AH$7:AH$3200,A422,AI$7:AI$3200)+SUMIF(AH$7:AH$3200,VALUE(A422),AI$7:AI$3200)</f>
        <v>41.35</v>
      </c>
      <c r="L422" s="8">
        <f>SUMIF(AH$7:AH$3200,A422,AJ$7:AJ$3200)+SUMIF(AH$7:AH$3200,VALUE(A422),AJ$7:AJ$3200)</f>
        <v>78.150000000000006</v>
      </c>
      <c r="M422" s="3">
        <v>5</v>
      </c>
      <c r="N422" s="5">
        <v>8.7200000000000006</v>
      </c>
      <c r="O422" s="6">
        <v>6.7709999999999999</v>
      </c>
      <c r="P422" s="7">
        <v>0.76432999999999995</v>
      </c>
      <c r="Q422" s="7">
        <v>0.13525999999999999</v>
      </c>
      <c r="R422" s="7">
        <v>0.40629999999999999</v>
      </c>
      <c r="S422" s="7">
        <v>-0.95884000000000003</v>
      </c>
      <c r="T422" s="7">
        <v>-0.58799999999999997</v>
      </c>
      <c r="U422" s="8">
        <v>1.23323</v>
      </c>
      <c r="V422">
        <f>(G422-G$1)/G$2</f>
        <v>0.76405764431158307</v>
      </c>
      <c r="W422">
        <f>((65.293683+0.320947*G422) - I422)/3.708847</f>
        <v>0.40593524079046617</v>
      </c>
      <c r="X422">
        <f t="shared" si="32"/>
        <v>0.70711105004997044</v>
      </c>
      <c r="Y422">
        <f t="shared" si="33"/>
        <v>0.11185186393507127</v>
      </c>
      <c r="Z422" s="5">
        <v>0.99</v>
      </c>
      <c r="AA422" s="8">
        <v>4</v>
      </c>
      <c r="AB422" s="8"/>
      <c r="AC422" s="18">
        <f t="shared" si="34"/>
        <v>0.99164288510204912</v>
      </c>
      <c r="AD422" s="18">
        <f t="shared" si="35"/>
        <v>0.64061291398504183</v>
      </c>
      <c r="AE422" s="20">
        <f t="shared" si="36"/>
        <v>-0.35102997111700729</v>
      </c>
      <c r="AF422" s="8"/>
      <c r="AH422">
        <v>13059</v>
      </c>
      <c r="AI422">
        <v>43.58</v>
      </c>
      <c r="AJ422">
        <v>80.260000000000005</v>
      </c>
    </row>
    <row r="423" spans="1:36">
      <c r="A423" s="2" t="s">
        <v>1413</v>
      </c>
      <c r="B423" s="1" t="s">
        <v>1310</v>
      </c>
      <c r="C423" s="1" t="s">
        <v>693</v>
      </c>
      <c r="D423" s="3">
        <v>5</v>
      </c>
      <c r="E423" s="3">
        <v>8</v>
      </c>
      <c r="F423" s="3">
        <v>6</v>
      </c>
      <c r="G423" s="4">
        <v>44.5</v>
      </c>
      <c r="H423" s="3">
        <v>156</v>
      </c>
      <c r="I423" s="4">
        <v>79.8</v>
      </c>
      <c r="J423" s="3">
        <v>70</v>
      </c>
      <c r="K423" s="21">
        <f>SUMIF(AH$7:AH$3200,A423,AI$7:AI$3200)+SUMIF(AH$7:AH$3200,VALUE(A423),AI$7:AI$3200)</f>
        <v>42.71</v>
      </c>
      <c r="L423" s="8">
        <f>SUMIF(AH$7:AH$3200,A423,AJ$7:AJ$3200)+SUMIF(AH$7:AH$3200,VALUE(A423),AJ$7:AJ$3200)</f>
        <v>79.92</v>
      </c>
      <c r="M423" s="3">
        <v>4</v>
      </c>
      <c r="N423" s="5">
        <v>1.1499999999999999</v>
      </c>
      <c r="O423" s="6">
        <v>4.7439999999999998</v>
      </c>
      <c r="P423" s="7">
        <v>0.96287</v>
      </c>
      <c r="Q423" s="7">
        <v>0.13525999999999999</v>
      </c>
      <c r="R423" s="7">
        <v>-5.919E-2</v>
      </c>
      <c r="S423" s="7">
        <v>-0.95884000000000003</v>
      </c>
      <c r="T423" s="7">
        <v>-0.73965999999999998</v>
      </c>
      <c r="U423" s="8">
        <v>0.16006999999999999</v>
      </c>
      <c r="V423">
        <f>(G423-G$1)/G$2</f>
        <v>0.96360174801928078</v>
      </c>
      <c r="W423">
        <f>((65.293683+0.320947*G423) - I423)/3.708847</f>
        <v>-6.0443447788490923E-2</v>
      </c>
      <c r="X423">
        <f t="shared" si="32"/>
        <v>0.82889312657989755</v>
      </c>
      <c r="Y423">
        <f t="shared" si="33"/>
        <v>-0.24769709562028147</v>
      </c>
      <c r="Z423" s="5">
        <v>-0.5</v>
      </c>
      <c r="AA423" s="8">
        <v>3</v>
      </c>
      <c r="AB423" s="8"/>
      <c r="AC423" s="18">
        <f t="shared" si="34"/>
        <v>-0.50001169976921012</v>
      </c>
      <c r="AD423" s="18">
        <f t="shared" si="35"/>
        <v>-0.821973969040384</v>
      </c>
      <c r="AE423" s="20">
        <f t="shared" si="36"/>
        <v>-0.32196226927117388</v>
      </c>
      <c r="AF423" s="8"/>
      <c r="AH423">
        <v>13061</v>
      </c>
      <c r="AI423">
        <v>48.87</v>
      </c>
      <c r="AJ423">
        <v>81.459999999999994</v>
      </c>
    </row>
    <row r="424" spans="1:36">
      <c r="A424" s="2" t="s">
        <v>1414</v>
      </c>
      <c r="B424" s="1" t="s">
        <v>1310</v>
      </c>
      <c r="C424" s="1" t="s">
        <v>844</v>
      </c>
      <c r="D424" s="3">
        <v>5</v>
      </c>
      <c r="E424" s="3">
        <v>0</v>
      </c>
      <c r="F424" s="3">
        <v>1</v>
      </c>
      <c r="G424" s="4">
        <v>42.4</v>
      </c>
      <c r="H424" s="3">
        <v>156</v>
      </c>
      <c r="I424" s="4">
        <v>78</v>
      </c>
      <c r="J424" s="3">
        <v>70</v>
      </c>
      <c r="K424" s="21">
        <f>SUMIF(AH$7:AH$3200,A424,AI$7:AI$3200)+SUMIF(AH$7:AH$3200,VALUE(A424),AI$7:AI$3200)</f>
        <v>43.02</v>
      </c>
      <c r="L424" s="8">
        <f>SUMIF(AH$7:AH$3200,A424,AJ$7:AJ$3200)+SUMIF(AH$7:AH$3200,VALUE(A424),AJ$7:AJ$3200)</f>
        <v>79.790000000000006</v>
      </c>
      <c r="M424" s="3">
        <v>5</v>
      </c>
      <c r="N424" s="5">
        <v>1.1000000000000001</v>
      </c>
      <c r="O424" s="6">
        <v>4.7039999999999997</v>
      </c>
      <c r="P424" s="7">
        <v>0.78913999999999995</v>
      </c>
      <c r="Q424" s="7">
        <v>0.13525999999999999</v>
      </c>
      <c r="R424" s="7">
        <v>0.24392</v>
      </c>
      <c r="S424" s="7">
        <v>-0.95884000000000003</v>
      </c>
      <c r="T424" s="7">
        <v>-0.58799999999999997</v>
      </c>
      <c r="U424" s="8">
        <v>0.13888</v>
      </c>
      <c r="V424">
        <f>(G424-G$1)/G$2</f>
        <v>0.78900065727504498</v>
      </c>
      <c r="W424">
        <f>((65.293683+0.320947*G424) - I424)/3.708847</f>
        <v>0.24315799492402912</v>
      </c>
      <c r="X424">
        <f t="shared" si="32"/>
        <v>0.85665227637716057</v>
      </c>
      <c r="Y424">
        <f t="shared" si="33"/>
        <v>-0.18581976015726875</v>
      </c>
      <c r="Z424" s="5">
        <v>-0.24</v>
      </c>
      <c r="AA424" s="8">
        <v>3</v>
      </c>
      <c r="AB424" s="8"/>
      <c r="AC424" s="18">
        <f t="shared" si="34"/>
        <v>-0.24054134780092584</v>
      </c>
      <c r="AD424" s="18">
        <f t="shared" si="35"/>
        <v>-0.60186748378010824</v>
      </c>
      <c r="AE424" s="20">
        <f t="shared" si="36"/>
        <v>-0.36132613597918239</v>
      </c>
      <c r="AF424" s="8"/>
      <c r="AH424">
        <v>13063</v>
      </c>
      <c r="AI424">
        <v>43.89</v>
      </c>
      <c r="AJ424">
        <v>80.31</v>
      </c>
    </row>
    <row r="425" spans="1:36">
      <c r="A425" s="2" t="s">
        <v>1415</v>
      </c>
      <c r="B425" s="1" t="s">
        <v>1310</v>
      </c>
      <c r="C425" s="1" t="s">
        <v>1416</v>
      </c>
      <c r="D425" s="3">
        <v>5</v>
      </c>
      <c r="E425" s="3">
        <v>8</v>
      </c>
      <c r="F425" s="3">
        <v>4</v>
      </c>
      <c r="G425" s="4">
        <v>41.5</v>
      </c>
      <c r="H425" s="3">
        <v>156</v>
      </c>
      <c r="I425" s="4">
        <v>76.5</v>
      </c>
      <c r="J425" s="3">
        <v>70</v>
      </c>
      <c r="K425" s="21">
        <f>SUMIF(AH$7:AH$3200,A425,AI$7:AI$3200)+SUMIF(AH$7:AH$3200,VALUE(A425),AI$7:AI$3200)</f>
        <v>38.36</v>
      </c>
      <c r="L425" s="8">
        <f>SUMIF(AH$7:AH$3200,A425,AJ$7:AJ$3200)+SUMIF(AH$7:AH$3200,VALUE(A425),AJ$7:AJ$3200)</f>
        <v>75.05</v>
      </c>
      <c r="M425" s="3">
        <v>20</v>
      </c>
      <c r="N425" s="5">
        <v>1.19</v>
      </c>
      <c r="O425" s="6">
        <v>4.7789999999999999</v>
      </c>
      <c r="P425" s="7">
        <v>0.71469000000000005</v>
      </c>
      <c r="Q425" s="7">
        <v>0.13525999999999999</v>
      </c>
      <c r="R425" s="7">
        <v>0.56972</v>
      </c>
      <c r="S425" s="7">
        <v>-0.95884000000000003</v>
      </c>
      <c r="T425" s="7">
        <v>1.68702</v>
      </c>
      <c r="U425" s="8">
        <v>0.17885999999999999</v>
      </c>
      <c r="V425">
        <f>(G425-G$1)/G$2</f>
        <v>0.71417161838465848</v>
      </c>
      <c r="W425">
        <f>((65.293683+0.320947*G425) - I425)/3.708847</f>
        <v>0.56971438832607513</v>
      </c>
      <c r="X425">
        <f t="shared" si="32"/>
        <v>0.43936957297314505</v>
      </c>
      <c r="Y425">
        <f t="shared" si="33"/>
        <v>0.688949940507116</v>
      </c>
      <c r="Z425" s="5">
        <v>2.33</v>
      </c>
      <c r="AA425" s="8">
        <v>4</v>
      </c>
      <c r="AB425" s="8"/>
      <c r="AC425" s="18">
        <f t="shared" si="34"/>
        <v>2.3261860067107332</v>
      </c>
      <c r="AD425" s="18">
        <f t="shared" si="35"/>
        <v>2.1706195134802608</v>
      </c>
      <c r="AE425" s="20">
        <f t="shared" si="36"/>
        <v>-0.15556649323047234</v>
      </c>
      <c r="AF425" s="8"/>
      <c r="AH425">
        <v>13065</v>
      </c>
      <c r="AI425">
        <v>51.57</v>
      </c>
      <c r="AJ425">
        <v>82.21</v>
      </c>
    </row>
    <row r="426" spans="1:36">
      <c r="A426" s="2" t="s">
        <v>1417</v>
      </c>
      <c r="B426" s="1" t="s">
        <v>1310</v>
      </c>
      <c r="C426" s="1" t="s">
        <v>1418</v>
      </c>
      <c r="D426" s="3">
        <v>5</v>
      </c>
      <c r="E426" s="3">
        <v>9</v>
      </c>
      <c r="F426" s="3">
        <v>9</v>
      </c>
      <c r="G426" s="4">
        <v>46.4</v>
      </c>
      <c r="H426" s="3">
        <v>173</v>
      </c>
      <c r="I426" s="4">
        <v>79.8</v>
      </c>
      <c r="J426" s="3">
        <v>72</v>
      </c>
      <c r="K426" s="21">
        <f>SUMIF(AH$7:AH$3200,A426,AI$7:AI$3200)+SUMIF(AH$7:AH$3200,VALUE(A426),AI$7:AI$3200)</f>
        <v>46.16</v>
      </c>
      <c r="L426" s="8">
        <f>SUMIF(AH$7:AH$3200,A426,AJ$7:AJ$3200)+SUMIF(AH$7:AH$3200,VALUE(A426),AJ$7:AJ$3200)</f>
        <v>81.290000000000006</v>
      </c>
      <c r="M426" s="3">
        <v>4</v>
      </c>
      <c r="N426" s="5">
        <v>0.18</v>
      </c>
      <c r="O426" s="6">
        <v>2.89</v>
      </c>
      <c r="P426" s="7">
        <v>1.12005</v>
      </c>
      <c r="Q426" s="7">
        <v>0.64710999999999996</v>
      </c>
      <c r="R426" s="7">
        <v>0.10446</v>
      </c>
      <c r="S426" s="7">
        <v>-1.0957600000000001</v>
      </c>
      <c r="T426" s="7">
        <v>-0.73965999999999998</v>
      </c>
      <c r="U426" s="8">
        <v>-0.82108999999999999</v>
      </c>
      <c r="V426">
        <f>(G426-G$1)/G$2</f>
        <v>1.1215741634545415</v>
      </c>
      <c r="W426">
        <f>((65.293683+0.320947*G426) - I426)/3.708847</f>
        <v>0.1039740382927645</v>
      </c>
      <c r="X426">
        <f t="shared" si="32"/>
        <v>1.1378256001300799</v>
      </c>
      <c r="Y426">
        <f t="shared" si="33"/>
        <v>-0.31853659102141835</v>
      </c>
      <c r="Z426" s="5">
        <v>-0.78</v>
      </c>
      <c r="AA426" s="8">
        <v>3</v>
      </c>
      <c r="AB426" s="8"/>
      <c r="AC426" s="18">
        <f t="shared" si="34"/>
        <v>-0.78385179825269413</v>
      </c>
      <c r="AD426" s="18">
        <f t="shared" si="35"/>
        <v>-1.1901109908913385</v>
      </c>
      <c r="AE426" s="20">
        <f t="shared" si="36"/>
        <v>-0.40625919263864441</v>
      </c>
      <c r="AF426" s="8"/>
      <c r="AH426">
        <v>13067</v>
      </c>
      <c r="AI426">
        <v>42.47</v>
      </c>
      <c r="AJ426">
        <v>79.5</v>
      </c>
    </row>
    <row r="427" spans="1:36">
      <c r="A427" s="2" t="s">
        <v>1419</v>
      </c>
      <c r="B427" s="1" t="s">
        <v>1310</v>
      </c>
      <c r="C427" s="1" t="s">
        <v>1420</v>
      </c>
      <c r="D427" s="3">
        <v>5</v>
      </c>
      <c r="E427" s="3">
        <v>5</v>
      </c>
      <c r="F427" s="3">
        <v>7</v>
      </c>
      <c r="G427" s="4">
        <v>54.1</v>
      </c>
      <c r="H427" s="3">
        <v>178</v>
      </c>
      <c r="I427" s="4">
        <v>82.3</v>
      </c>
      <c r="J427" s="3">
        <v>74</v>
      </c>
      <c r="K427" s="21">
        <f>SUMIF(AH$7:AH$3200,A427,AI$7:AI$3200)+SUMIF(AH$7:AH$3200,VALUE(A427),AI$7:AI$3200)</f>
        <v>52.11</v>
      </c>
      <c r="L427" s="8">
        <f>SUMIF(AH$7:AH$3200,A427,AJ$7:AJ$3200)+SUMIF(AH$7:AH$3200,VALUE(A427),AJ$7:AJ$3200)</f>
        <v>83.07</v>
      </c>
      <c r="M427" s="3">
        <v>1</v>
      </c>
      <c r="N427" s="5">
        <v>27.55</v>
      </c>
      <c r="O427" s="6">
        <v>7.9210000000000003</v>
      </c>
      <c r="P427" s="7">
        <v>1.7570300000000001</v>
      </c>
      <c r="Q427" s="7">
        <v>0.79764999999999997</v>
      </c>
      <c r="R427" s="7">
        <v>9.5469999999999999E-2</v>
      </c>
      <c r="S427" s="7">
        <v>-1.2326699999999999</v>
      </c>
      <c r="T427" s="7">
        <v>-1.1946600000000001</v>
      </c>
      <c r="U427" s="8">
        <v>1.84205</v>
      </c>
      <c r="V427">
        <f>(G427-G$1)/G$2</f>
        <v>1.7617781628500724</v>
      </c>
      <c r="W427">
        <f>((65.293683+0.320947*G427) - I427)/3.708847</f>
        <v>9.623360036151446E-2</v>
      </c>
      <c r="X427">
        <f t="shared" si="32"/>
        <v>1.6706221849485117</v>
      </c>
      <c r="Y427">
        <f t="shared" si="33"/>
        <v>-0.28358377414867375</v>
      </c>
      <c r="Z427" s="5">
        <v>2.06</v>
      </c>
      <c r="AA427" s="8">
        <v>4</v>
      </c>
      <c r="AB427" s="8"/>
      <c r="AC427" s="18">
        <f t="shared" si="34"/>
        <v>2.0703817632115866</v>
      </c>
      <c r="AD427" s="18">
        <f t="shared" si="35"/>
        <v>1.5994084107998381</v>
      </c>
      <c r="AE427" s="20">
        <f t="shared" si="36"/>
        <v>-0.47097335241174854</v>
      </c>
      <c r="AF427" s="8"/>
      <c r="AH427">
        <v>13069</v>
      </c>
      <c r="AI427">
        <v>49.71</v>
      </c>
      <c r="AJ427">
        <v>82.17</v>
      </c>
    </row>
    <row r="428" spans="1:36">
      <c r="A428" s="2" t="s">
        <v>1421</v>
      </c>
      <c r="B428" s="1" t="s">
        <v>1310</v>
      </c>
      <c r="C428" s="1" t="s">
        <v>1422</v>
      </c>
      <c r="D428" s="3">
        <v>5</v>
      </c>
      <c r="E428" s="3">
        <v>6</v>
      </c>
      <c r="F428" s="3">
        <v>4</v>
      </c>
      <c r="G428" s="4">
        <v>40.9</v>
      </c>
      <c r="H428" s="3">
        <v>138</v>
      </c>
      <c r="I428" s="4">
        <v>78.2</v>
      </c>
      <c r="J428" s="3">
        <v>67</v>
      </c>
      <c r="K428" s="21">
        <f>SUMIF(AH$7:AH$3200,A428,AI$7:AI$3200)+SUMIF(AH$7:AH$3200,VALUE(A428),AI$7:AI$3200)</f>
        <v>40.76</v>
      </c>
      <c r="L428" s="8">
        <f>SUMIF(AH$7:AH$3200,A428,AJ$7:AJ$3200)+SUMIF(AH$7:AH$3200,VALUE(A428),AJ$7:AJ$3200)</f>
        <v>79.290000000000006</v>
      </c>
      <c r="M428" s="3">
        <v>9</v>
      </c>
      <c r="N428" s="5">
        <v>0.69</v>
      </c>
      <c r="O428" s="6">
        <v>4.2389999999999999</v>
      </c>
      <c r="P428" s="7">
        <v>0.66505000000000003</v>
      </c>
      <c r="Q428" s="7">
        <v>-0.40671000000000002</v>
      </c>
      <c r="R428" s="7">
        <v>6.0949999999999997E-2</v>
      </c>
      <c r="S428" s="7">
        <v>-0.75346999999999997</v>
      </c>
      <c r="T428" s="7">
        <v>1.8669999999999999E-2</v>
      </c>
      <c r="U428" s="8">
        <v>-0.1071</v>
      </c>
      <c r="V428">
        <f>(G428-G$1)/G$2</f>
        <v>0.66428559245773389</v>
      </c>
      <c r="W428">
        <f>((65.293683+0.320947*G428) - I428)/3.708847</f>
        <v>5.9429601706406085E-2</v>
      </c>
      <c r="X428">
        <f t="shared" si="32"/>
        <v>0.65427911979066344</v>
      </c>
      <c r="Y428">
        <f t="shared" si="33"/>
        <v>-0.24657724624391308</v>
      </c>
      <c r="Z428" s="5">
        <v>-0.52</v>
      </c>
      <c r="AA428" s="8">
        <v>3</v>
      </c>
      <c r="AB428" s="8"/>
      <c r="AC428" s="18">
        <f t="shared" si="34"/>
        <v>-0.52489480583586001</v>
      </c>
      <c r="AD428" s="18">
        <f t="shared" si="35"/>
        <v>-0.84090812645324964</v>
      </c>
      <c r="AE428" s="20">
        <f t="shared" si="36"/>
        <v>-0.31601332061738963</v>
      </c>
      <c r="AF428" s="8"/>
      <c r="AH428">
        <v>13071</v>
      </c>
      <c r="AI428">
        <v>49.34</v>
      </c>
      <c r="AJ428">
        <v>81.16</v>
      </c>
    </row>
    <row r="429" spans="1:36">
      <c r="A429" s="2" t="s">
        <v>1423</v>
      </c>
      <c r="B429" s="1" t="s">
        <v>1310</v>
      </c>
      <c r="C429" s="1" t="s">
        <v>1424</v>
      </c>
      <c r="D429" s="3">
        <v>5</v>
      </c>
      <c r="E429" s="3">
        <v>6</v>
      </c>
      <c r="F429" s="3">
        <v>6</v>
      </c>
      <c r="G429" s="4">
        <v>52.6</v>
      </c>
      <c r="H429" s="3">
        <v>174</v>
      </c>
      <c r="I429" s="4">
        <v>80.7</v>
      </c>
      <c r="J429" s="3">
        <v>78</v>
      </c>
      <c r="K429" s="21">
        <f>SUMIF(AH$7:AH$3200,A429,AI$7:AI$3200)+SUMIF(AH$7:AH$3200,VALUE(A429),AI$7:AI$3200)</f>
        <v>50.61</v>
      </c>
      <c r="L429" s="8">
        <f>SUMIF(AH$7:AH$3200,A429,AJ$7:AJ$3200)+SUMIF(AH$7:AH$3200,VALUE(A429),AJ$7:AJ$3200)</f>
        <v>81.37</v>
      </c>
      <c r="M429" s="3">
        <v>4</v>
      </c>
      <c r="N429" s="5">
        <v>0.48</v>
      </c>
      <c r="O429" s="6">
        <v>3.8759999999999999</v>
      </c>
      <c r="P429" s="7">
        <v>1.6329400000000001</v>
      </c>
      <c r="Q429" s="7">
        <v>0.67722000000000004</v>
      </c>
      <c r="R429" s="7">
        <v>0.39648</v>
      </c>
      <c r="S429" s="7">
        <v>-1.5065</v>
      </c>
      <c r="T429" s="7">
        <v>-0.73965999999999998</v>
      </c>
      <c r="U429" s="8">
        <v>-0.2994</v>
      </c>
      <c r="V429">
        <f>(G429-G$1)/G$2</f>
        <v>1.6370630980327612</v>
      </c>
      <c r="W429">
        <f>((65.293683+0.320947*G429) - I429)/3.708847</f>
        <v>0.39783123973569073</v>
      </c>
      <c r="X429">
        <f t="shared" si="32"/>
        <v>1.5363037181875625</v>
      </c>
      <c r="Y429">
        <f t="shared" si="33"/>
        <v>4.4976422591708316E-2</v>
      </c>
      <c r="Z429" s="5">
        <v>0.16</v>
      </c>
      <c r="AA429" s="8">
        <v>4</v>
      </c>
      <c r="AB429" s="8"/>
      <c r="AC429" s="18">
        <f t="shared" si="34"/>
        <v>0.16655433776845208</v>
      </c>
      <c r="AD429" s="18">
        <f t="shared" si="35"/>
        <v>-0.28705985922072885</v>
      </c>
      <c r="AE429" s="20">
        <f t="shared" si="36"/>
        <v>-0.45361419698918093</v>
      </c>
      <c r="AF429" s="8"/>
      <c r="AH429">
        <v>13073</v>
      </c>
      <c r="AI429">
        <v>46.21</v>
      </c>
      <c r="AJ429">
        <v>81.739999999999995</v>
      </c>
    </row>
    <row r="430" spans="1:36">
      <c r="A430" s="2" t="s">
        <v>1425</v>
      </c>
      <c r="B430" s="1" t="s">
        <v>1310</v>
      </c>
      <c r="C430" s="1" t="s">
        <v>697</v>
      </c>
      <c r="D430" s="3">
        <v>5</v>
      </c>
      <c r="E430" s="3">
        <v>6</v>
      </c>
      <c r="F430" s="3">
        <v>6</v>
      </c>
      <c r="G430" s="4">
        <v>45.8</v>
      </c>
      <c r="H430" s="3">
        <v>171</v>
      </c>
      <c r="I430" s="4">
        <v>79.7</v>
      </c>
      <c r="J430" s="3">
        <v>69</v>
      </c>
      <c r="K430" s="21">
        <f>SUMIF(AH$7:AH$3200,A430,AI$7:AI$3200)+SUMIF(AH$7:AH$3200,VALUE(A430),AI$7:AI$3200)</f>
        <v>44.55</v>
      </c>
      <c r="L430" s="8">
        <f>SUMIF(AH$7:AH$3200,A430,AJ$7:AJ$3200)+SUMIF(AH$7:AH$3200,VALUE(A430),AJ$7:AJ$3200)</f>
        <v>81.11</v>
      </c>
      <c r="M430" s="3">
        <v>13</v>
      </c>
      <c r="N430" s="5">
        <v>4.41</v>
      </c>
      <c r="O430" s="6">
        <v>6.0890000000000004</v>
      </c>
      <c r="P430" s="7">
        <v>1.0704100000000001</v>
      </c>
      <c r="Q430" s="7">
        <v>0.58689000000000002</v>
      </c>
      <c r="R430" s="7">
        <v>7.9670000000000005E-2</v>
      </c>
      <c r="S430" s="7">
        <v>-0.89039000000000001</v>
      </c>
      <c r="T430" s="7">
        <v>0.62534000000000001</v>
      </c>
      <c r="U430" s="8">
        <v>0.87194000000000005</v>
      </c>
      <c r="V430">
        <f>(G430-G$1)/G$2</f>
        <v>1.0716881375276168</v>
      </c>
      <c r="W430">
        <f>((65.293683+0.320947*G430) - I430)/3.708847</f>
        <v>7.9015284264894833E-2</v>
      </c>
      <c r="X430">
        <f t="shared" si="32"/>
        <v>0.99365711247332811</v>
      </c>
      <c r="Y430">
        <f t="shared" si="33"/>
        <v>-0.4093261733363483</v>
      </c>
      <c r="Z430" s="5">
        <v>2.34</v>
      </c>
      <c r="AA430" s="8">
        <v>5</v>
      </c>
      <c r="AB430" s="8"/>
      <c r="AC430" s="18">
        <f t="shared" si="34"/>
        <v>2.3444834217925115</v>
      </c>
      <c r="AD430" s="18">
        <f t="shared" si="35"/>
        <v>1.7781109391369796</v>
      </c>
      <c r="AE430" s="20">
        <f t="shared" si="36"/>
        <v>-0.56637248265553186</v>
      </c>
      <c r="AF430" s="8"/>
      <c r="AH430">
        <v>13075</v>
      </c>
      <c r="AI430">
        <v>49.73</v>
      </c>
      <c r="AJ430">
        <v>81.39</v>
      </c>
    </row>
    <row r="431" spans="1:36">
      <c r="A431" s="2" t="s">
        <v>1426</v>
      </c>
      <c r="B431" s="1" t="s">
        <v>1310</v>
      </c>
      <c r="C431" s="1" t="s">
        <v>1427</v>
      </c>
      <c r="D431" s="3">
        <v>5</v>
      </c>
      <c r="E431" s="3">
        <v>0</v>
      </c>
      <c r="F431" s="3">
        <v>1</v>
      </c>
      <c r="G431" s="4">
        <v>42.4</v>
      </c>
      <c r="H431" s="3">
        <v>156</v>
      </c>
      <c r="I431" s="4">
        <v>78</v>
      </c>
      <c r="J431" s="3">
        <v>70</v>
      </c>
      <c r="K431" s="21">
        <f>SUMIF(AH$7:AH$3200,A431,AI$7:AI$3200)+SUMIF(AH$7:AH$3200,VALUE(A431),AI$7:AI$3200)</f>
        <v>42.59</v>
      </c>
      <c r="L431" s="8">
        <f>SUMIF(AH$7:AH$3200,A431,AJ$7:AJ$3200)+SUMIF(AH$7:AH$3200,VALUE(A431),AJ$7:AJ$3200)</f>
        <v>79.28</v>
      </c>
      <c r="M431" s="3">
        <v>5</v>
      </c>
      <c r="N431" s="5">
        <v>0.89</v>
      </c>
      <c r="O431" s="6">
        <v>4.4870000000000001</v>
      </c>
      <c r="P431" s="7">
        <v>0.78913999999999995</v>
      </c>
      <c r="Q431" s="7">
        <v>0.13525999999999999</v>
      </c>
      <c r="R431" s="7">
        <v>0.24392</v>
      </c>
      <c r="S431" s="7">
        <v>-0.95884000000000003</v>
      </c>
      <c r="T431" s="7">
        <v>-0.58799999999999997</v>
      </c>
      <c r="U431" s="8">
        <v>2.4039999999999999E-2</v>
      </c>
      <c r="V431">
        <f>(G431-G$1)/G$2</f>
        <v>0.78900065727504498</v>
      </c>
      <c r="W431">
        <f>((65.293683+0.320947*G431) - I431)/3.708847</f>
        <v>0.24315799492402912</v>
      </c>
      <c r="X431">
        <f t="shared" si="32"/>
        <v>0.81814764923902183</v>
      </c>
      <c r="Y431">
        <f t="shared" si="33"/>
        <v>-8.5520990755347553E-2</v>
      </c>
      <c r="Z431" s="5">
        <v>-0.35</v>
      </c>
      <c r="AA431" s="8">
        <v>3</v>
      </c>
      <c r="AB431" s="8"/>
      <c r="AC431" s="18">
        <f t="shared" si="34"/>
        <v>-0.35538134780092584</v>
      </c>
      <c r="AD431" s="18">
        <f t="shared" si="35"/>
        <v>-0.65491334151632585</v>
      </c>
      <c r="AE431" s="20">
        <f t="shared" si="36"/>
        <v>-0.29953199371540001</v>
      </c>
      <c r="AF431" s="8"/>
      <c r="AH431">
        <v>13077</v>
      </c>
      <c r="AI431">
        <v>44.05</v>
      </c>
      <c r="AJ431">
        <v>80.150000000000006</v>
      </c>
    </row>
    <row r="432" spans="1:36">
      <c r="A432" s="2" t="s">
        <v>1428</v>
      </c>
      <c r="B432" s="1" t="s">
        <v>1310</v>
      </c>
      <c r="C432" s="1" t="s">
        <v>1429</v>
      </c>
      <c r="D432" s="3">
        <v>5</v>
      </c>
      <c r="E432" s="3">
        <v>7</v>
      </c>
      <c r="F432" s="3">
        <v>8</v>
      </c>
      <c r="G432" s="4">
        <v>41.4</v>
      </c>
      <c r="H432" s="3">
        <v>156</v>
      </c>
      <c r="I432" s="4">
        <v>75.400000000000006</v>
      </c>
      <c r="J432" s="3">
        <v>70</v>
      </c>
      <c r="K432" s="21">
        <f>SUMIF(AH$7:AH$3200,A432,AI$7:AI$3200)+SUMIF(AH$7:AH$3200,VALUE(A432),AI$7:AI$3200)</f>
        <v>40.81</v>
      </c>
      <c r="L432" s="8">
        <f>SUMIF(AH$7:AH$3200,A432,AJ$7:AJ$3200)+SUMIF(AH$7:AH$3200,VALUE(A432),AJ$7:AJ$3200)</f>
        <v>77.150000000000006</v>
      </c>
      <c r="M432" s="3">
        <v>15</v>
      </c>
      <c r="N432" s="5">
        <v>0.36</v>
      </c>
      <c r="O432" s="6">
        <v>3.5880000000000001</v>
      </c>
      <c r="P432" s="7">
        <v>0.70642000000000005</v>
      </c>
      <c r="Q432" s="7">
        <v>0.13525999999999999</v>
      </c>
      <c r="R432" s="7">
        <v>0.85687999999999998</v>
      </c>
      <c r="S432" s="7">
        <v>-0.95884000000000003</v>
      </c>
      <c r="T432" s="7">
        <v>0.92867999999999995</v>
      </c>
      <c r="U432" s="8">
        <v>-0.45157999999999998</v>
      </c>
      <c r="V432">
        <f>(G432-G$1)/G$2</f>
        <v>0.70585728073017096</v>
      </c>
      <c r="W432">
        <f>((65.293683+0.320947*G432) - I432)/3.708847</f>
        <v>0.85764896745538199</v>
      </c>
      <c r="X432">
        <f t="shared" si="32"/>
        <v>0.65875640201602881</v>
      </c>
      <c r="Y432">
        <f t="shared" si="33"/>
        <v>0.33474825734250996</v>
      </c>
      <c r="Z432" s="5">
        <v>1.22</v>
      </c>
      <c r="AA432" s="8">
        <v>4</v>
      </c>
      <c r="AB432" s="8"/>
      <c r="AC432" s="18">
        <f t="shared" si="34"/>
        <v>1.2170262481855527</v>
      </c>
      <c r="AD432" s="18">
        <f t="shared" si="35"/>
        <v>0.64702465935853881</v>
      </c>
      <c r="AE432" s="20">
        <f t="shared" si="36"/>
        <v>-0.57000158882701391</v>
      </c>
      <c r="AF432" s="8"/>
      <c r="AH432">
        <v>13079</v>
      </c>
      <c r="AI432">
        <v>46.33</v>
      </c>
      <c r="AJ432">
        <v>81.17</v>
      </c>
    </row>
    <row r="433" spans="1:36">
      <c r="A433" s="2" t="s">
        <v>1430</v>
      </c>
      <c r="B433" s="1" t="s">
        <v>1310</v>
      </c>
      <c r="C433" s="1" t="s">
        <v>1431</v>
      </c>
      <c r="D433" s="3">
        <v>5</v>
      </c>
      <c r="E433" s="3">
        <v>6</v>
      </c>
      <c r="F433" s="3">
        <v>3</v>
      </c>
      <c r="G433" s="4">
        <v>42.1</v>
      </c>
      <c r="H433" s="3">
        <v>156</v>
      </c>
      <c r="I433" s="4">
        <v>77.3</v>
      </c>
      <c r="J433" s="3">
        <v>70</v>
      </c>
      <c r="K433" s="21">
        <f>SUMIF(AH$7:AH$3200,A433,AI$7:AI$3200)+SUMIF(AH$7:AH$3200,VALUE(A433),AI$7:AI$3200)</f>
        <v>41.91</v>
      </c>
      <c r="L433" s="8">
        <f>SUMIF(AH$7:AH$3200,A433,AJ$7:AJ$3200)+SUMIF(AH$7:AH$3200,VALUE(A433),AJ$7:AJ$3200)</f>
        <v>78.48</v>
      </c>
      <c r="M433" s="3">
        <v>5</v>
      </c>
      <c r="N433" s="5">
        <v>8.2799999999999994</v>
      </c>
      <c r="O433" s="6">
        <v>6.7190000000000003</v>
      </c>
      <c r="P433" s="7">
        <v>0.76432999999999995</v>
      </c>
      <c r="Q433" s="7">
        <v>0.13525999999999999</v>
      </c>
      <c r="R433" s="7">
        <v>0.40629999999999999</v>
      </c>
      <c r="S433" s="7">
        <v>-0.95884000000000003</v>
      </c>
      <c r="T433" s="7">
        <v>-0.58799999999999997</v>
      </c>
      <c r="U433" s="8">
        <v>1.20564</v>
      </c>
      <c r="V433">
        <f>(G433-G$1)/G$2</f>
        <v>0.76405764431158307</v>
      </c>
      <c r="W433">
        <f>((65.293683+0.320947*G433) - I433)/3.708847</f>
        <v>0.40593524079046617</v>
      </c>
      <c r="X433">
        <f t="shared" si="32"/>
        <v>0.75725661097405761</v>
      </c>
      <c r="Y433">
        <f t="shared" si="33"/>
        <v>7.1335315261047222E-2</v>
      </c>
      <c r="Z433" s="5">
        <v>0.96</v>
      </c>
      <c r="AA433" s="8">
        <v>4</v>
      </c>
      <c r="AB433" s="8"/>
      <c r="AC433" s="18">
        <f t="shared" si="34"/>
        <v>0.96405288510204912</v>
      </c>
      <c r="AD433" s="18">
        <f t="shared" si="35"/>
        <v>0.6226519262351049</v>
      </c>
      <c r="AE433" s="20">
        <f t="shared" si="36"/>
        <v>-0.34140095886694422</v>
      </c>
      <c r="AF433" s="8"/>
      <c r="AH433">
        <v>13081</v>
      </c>
      <c r="AI433">
        <v>48.81</v>
      </c>
      <c r="AJ433">
        <v>81.81</v>
      </c>
    </row>
    <row r="434" spans="1:36">
      <c r="A434" s="2" t="s">
        <v>1432</v>
      </c>
      <c r="B434" s="1" t="s">
        <v>1310</v>
      </c>
      <c r="C434" s="1" t="s">
        <v>1433</v>
      </c>
      <c r="D434" s="3">
        <v>5</v>
      </c>
      <c r="E434" s="3">
        <v>9</v>
      </c>
      <c r="F434" s="3">
        <v>9</v>
      </c>
      <c r="G434" s="4">
        <v>45.3</v>
      </c>
      <c r="H434" s="3">
        <v>171</v>
      </c>
      <c r="I434" s="4">
        <v>79.8</v>
      </c>
      <c r="J434" s="3">
        <v>69</v>
      </c>
      <c r="K434" s="21">
        <f>SUMIF(AH$7:AH$3200,A434,AI$7:AI$3200)+SUMIF(AH$7:AH$3200,VALUE(A434),AI$7:AI$3200)</f>
        <v>45.71</v>
      </c>
      <c r="L434" s="8">
        <f>SUMIF(AH$7:AH$3200,A434,AJ$7:AJ$3200)+SUMIF(AH$7:AH$3200,VALUE(A434),AJ$7:AJ$3200)</f>
        <v>81.45</v>
      </c>
      <c r="M434" s="3">
        <v>13</v>
      </c>
      <c r="N434" s="5">
        <v>1.1399999999999999</v>
      </c>
      <c r="O434" s="6">
        <v>4.7380000000000004</v>
      </c>
      <c r="P434" s="7">
        <v>1.02905</v>
      </c>
      <c r="Q434" s="7">
        <v>0.58689000000000002</v>
      </c>
      <c r="R434" s="7">
        <v>9.7199999999999995E-3</v>
      </c>
      <c r="S434" s="7">
        <v>-0.89039000000000001</v>
      </c>
      <c r="T434" s="7">
        <v>0.62534000000000001</v>
      </c>
      <c r="U434" s="8">
        <v>0.15715999999999999</v>
      </c>
      <c r="V434">
        <f>(G434-G$1)/G$2</f>
        <v>1.0301164492551798</v>
      </c>
      <c r="W434">
        <f>((65.293683+0.320947*G434) - I434)/3.708847</f>
        <v>8.7849674036160185E-3</v>
      </c>
      <c r="X434">
        <f t="shared" si="32"/>
        <v>1.0975300601017957</v>
      </c>
      <c r="Y434">
        <f t="shared" si="33"/>
        <v>-0.40061766635291179</v>
      </c>
      <c r="Z434" s="5">
        <v>1.52</v>
      </c>
      <c r="AA434" s="8">
        <v>4</v>
      </c>
      <c r="AB434" s="8"/>
      <c r="AC434" s="18">
        <f t="shared" si="34"/>
        <v>1.5179014166587959</v>
      </c>
      <c r="AD434" s="18">
        <f t="shared" si="35"/>
        <v>1.1759123937488838</v>
      </c>
      <c r="AE434" s="20">
        <f t="shared" si="36"/>
        <v>-0.34198902290991207</v>
      </c>
      <c r="AF434" s="8"/>
      <c r="AH434">
        <v>13083</v>
      </c>
      <c r="AI434">
        <v>39.6</v>
      </c>
      <c r="AJ434">
        <v>77.33</v>
      </c>
    </row>
    <row r="435" spans="1:36">
      <c r="A435" s="2" t="s">
        <v>1434</v>
      </c>
      <c r="B435" s="1" t="s">
        <v>1310</v>
      </c>
      <c r="C435" s="1" t="s">
        <v>1435</v>
      </c>
      <c r="D435" s="3">
        <v>5</v>
      </c>
      <c r="E435" s="3">
        <v>6</v>
      </c>
      <c r="F435" s="3">
        <v>4</v>
      </c>
      <c r="G435" s="4">
        <v>42.3</v>
      </c>
      <c r="H435" s="3">
        <v>158</v>
      </c>
      <c r="I435" s="4">
        <v>76.5</v>
      </c>
      <c r="J435" s="3">
        <v>70</v>
      </c>
      <c r="K435" s="21">
        <f>SUMIF(AH$7:AH$3200,A435,AI$7:AI$3200)+SUMIF(AH$7:AH$3200,VALUE(A435),AI$7:AI$3200)</f>
        <v>42.18</v>
      </c>
      <c r="L435" s="8">
        <f>SUMIF(AH$7:AH$3200,A435,AJ$7:AJ$3200)+SUMIF(AH$7:AH$3200,VALUE(A435),AJ$7:AJ$3200)</f>
        <v>78.39</v>
      </c>
      <c r="M435" s="3">
        <v>5</v>
      </c>
      <c r="N435" s="5">
        <v>0.36</v>
      </c>
      <c r="O435" s="6">
        <v>3.5840000000000001</v>
      </c>
      <c r="P435" s="7">
        <v>0.78086999999999995</v>
      </c>
      <c r="Q435" s="7">
        <v>0.19547</v>
      </c>
      <c r="R435" s="7">
        <v>0.63863000000000003</v>
      </c>
      <c r="S435" s="7">
        <v>-0.95884000000000003</v>
      </c>
      <c r="T435" s="7">
        <v>-0.58799999999999997</v>
      </c>
      <c r="U435" s="8">
        <v>-0.45385999999999999</v>
      </c>
      <c r="V435">
        <f>(G435-G$1)/G$2</f>
        <v>0.78068631962055746</v>
      </c>
      <c r="W435">
        <f>((65.293683+0.320947*G435) - I435)/3.708847</f>
        <v>0.638942803518182</v>
      </c>
      <c r="X435">
        <f t="shared" si="32"/>
        <v>0.78143393499102876</v>
      </c>
      <c r="Y435">
        <f t="shared" si="33"/>
        <v>0.11896620701797822</v>
      </c>
      <c r="Z435" s="5">
        <v>-0.39</v>
      </c>
      <c r="AA435" s="8">
        <v>3</v>
      </c>
      <c r="AB435" s="8"/>
      <c r="AC435" s="18">
        <f t="shared" si="34"/>
        <v>-0.38560087686126049</v>
      </c>
      <c r="AD435" s="18">
        <f t="shared" si="35"/>
        <v>-0.90482985799099303</v>
      </c>
      <c r="AE435" s="20">
        <f t="shared" si="36"/>
        <v>-0.51922898112973259</v>
      </c>
      <c r="AF435" s="8"/>
      <c r="AH435">
        <v>13085</v>
      </c>
      <c r="AI435">
        <v>40.1</v>
      </c>
      <c r="AJ435">
        <v>76.61</v>
      </c>
    </row>
    <row r="436" spans="1:36">
      <c r="A436" s="2" t="s">
        <v>1436</v>
      </c>
      <c r="B436" s="1" t="s">
        <v>1310</v>
      </c>
      <c r="C436" s="1" t="s">
        <v>1437</v>
      </c>
      <c r="D436" s="3">
        <v>5</v>
      </c>
      <c r="E436" s="3">
        <v>2</v>
      </c>
      <c r="F436" s="3">
        <v>2</v>
      </c>
      <c r="G436" s="4">
        <v>46.2</v>
      </c>
      <c r="H436" s="3">
        <v>158</v>
      </c>
      <c r="I436" s="4">
        <v>79.599999999999994</v>
      </c>
      <c r="J436" s="3">
        <v>70</v>
      </c>
      <c r="K436" s="21">
        <f>SUMIF(AH$7:AH$3200,A436,AI$7:AI$3200)+SUMIF(AH$7:AH$3200,VALUE(A436),AI$7:AI$3200)</f>
        <v>45.4</v>
      </c>
      <c r="L436" s="8">
        <f>SUMIF(AH$7:AH$3200,A436,AJ$7:AJ$3200)+SUMIF(AH$7:AH$3200,VALUE(A436),AJ$7:AJ$3200)</f>
        <v>80.180000000000007</v>
      </c>
      <c r="M436" s="3">
        <v>4</v>
      </c>
      <c r="N436" s="5">
        <v>1.95</v>
      </c>
      <c r="O436" s="6">
        <v>5.2729999999999997</v>
      </c>
      <c r="P436" s="7">
        <v>1.1034999999999999</v>
      </c>
      <c r="Q436" s="7">
        <v>0.19547</v>
      </c>
      <c r="R436" s="7">
        <v>0.14101</v>
      </c>
      <c r="S436" s="7">
        <v>-0.95884000000000003</v>
      </c>
      <c r="T436" s="7">
        <v>-0.73965999999999998</v>
      </c>
      <c r="U436" s="8">
        <v>0.44002000000000002</v>
      </c>
      <c r="V436">
        <f>(G436-G$1)/G$2</f>
        <v>1.1049454881455669</v>
      </c>
      <c r="W436">
        <f>((65.293683+0.320947*G436) - I436)/3.708847</f>
        <v>0.14059204922715982</v>
      </c>
      <c r="X436">
        <f t="shared" si="32"/>
        <v>1.0697709103045328</v>
      </c>
      <c r="Y436">
        <f t="shared" si="33"/>
        <v>-8.5019198688974978E-2</v>
      </c>
      <c r="Z436" s="5">
        <v>0.18</v>
      </c>
      <c r="AA436" s="8">
        <v>4</v>
      </c>
      <c r="AB436" s="8"/>
      <c r="AC436" s="18">
        <f t="shared" si="34"/>
        <v>0.1825275373727267</v>
      </c>
      <c r="AD436" s="18">
        <f t="shared" si="35"/>
        <v>-7.8258288384442209E-2</v>
      </c>
      <c r="AE436" s="20">
        <f t="shared" si="36"/>
        <v>-0.26078582575716891</v>
      </c>
      <c r="AF436" s="8"/>
      <c r="AH436">
        <v>13087</v>
      </c>
      <c r="AI436">
        <v>50.71</v>
      </c>
      <c r="AJ436">
        <v>81.83</v>
      </c>
    </row>
    <row r="437" spans="1:36">
      <c r="A437" s="2" t="s">
        <v>1438</v>
      </c>
      <c r="B437" s="1" t="s">
        <v>1310</v>
      </c>
      <c r="C437" s="1" t="s">
        <v>1439</v>
      </c>
      <c r="D437" s="3">
        <v>5</v>
      </c>
      <c r="E437" s="3">
        <v>6</v>
      </c>
      <c r="F437" s="3">
        <v>6</v>
      </c>
      <c r="G437" s="4">
        <v>44.5</v>
      </c>
      <c r="H437" s="3">
        <v>156</v>
      </c>
      <c r="I437" s="4">
        <v>79.8</v>
      </c>
      <c r="J437" s="3">
        <v>70</v>
      </c>
      <c r="K437" s="21">
        <f>SUMIF(AH$7:AH$3200,A437,AI$7:AI$3200)+SUMIF(AH$7:AH$3200,VALUE(A437),AI$7:AI$3200)</f>
        <v>42.95</v>
      </c>
      <c r="L437" s="8">
        <f>SUMIF(AH$7:AH$3200,A437,AJ$7:AJ$3200)+SUMIF(AH$7:AH$3200,VALUE(A437),AJ$7:AJ$3200)</f>
        <v>80.17</v>
      </c>
      <c r="M437" s="3">
        <v>4</v>
      </c>
      <c r="N437" s="5">
        <v>9.44</v>
      </c>
      <c r="O437" s="6">
        <v>6.85</v>
      </c>
      <c r="P437" s="7">
        <v>0.96287</v>
      </c>
      <c r="Q437" s="7">
        <v>0.13525999999999999</v>
      </c>
      <c r="R437" s="7">
        <v>-5.919E-2</v>
      </c>
      <c r="S437" s="7">
        <v>-0.95884000000000003</v>
      </c>
      <c r="T437" s="7">
        <v>-0.73965999999999998</v>
      </c>
      <c r="U437" s="8">
        <v>1.2750900000000001</v>
      </c>
      <c r="V437">
        <f>(G437-G$1)/G$2</f>
        <v>0.96360174801928078</v>
      </c>
      <c r="W437">
        <f>((65.293683+0.320947*G437) - I437)/3.708847</f>
        <v>-6.0443447788490923E-2</v>
      </c>
      <c r="X437">
        <f t="shared" si="32"/>
        <v>0.85038408126164955</v>
      </c>
      <c r="Y437">
        <f t="shared" si="33"/>
        <v>-0.29433496447817831</v>
      </c>
      <c r="Z437" s="5">
        <v>0.62</v>
      </c>
      <c r="AA437" s="8">
        <v>4</v>
      </c>
      <c r="AB437" s="8"/>
      <c r="AC437" s="18">
        <f t="shared" si="34"/>
        <v>0.61500830023078989</v>
      </c>
      <c r="AD437" s="18">
        <f t="shared" si="35"/>
        <v>0.26789911678347123</v>
      </c>
      <c r="AE437" s="20">
        <f t="shared" si="36"/>
        <v>-0.34710918344731867</v>
      </c>
      <c r="AF437" s="8"/>
      <c r="AH437">
        <v>13089</v>
      </c>
      <c r="AI437">
        <v>43.27</v>
      </c>
      <c r="AJ437">
        <v>79.989999999999995</v>
      </c>
    </row>
    <row r="438" spans="1:36">
      <c r="A438" s="2" t="s">
        <v>1440</v>
      </c>
      <c r="B438" s="1" t="s">
        <v>1310</v>
      </c>
      <c r="C438" s="1" t="s">
        <v>1441</v>
      </c>
      <c r="D438" s="3">
        <v>5</v>
      </c>
      <c r="E438" s="3">
        <v>8</v>
      </c>
      <c r="F438" s="3">
        <v>4</v>
      </c>
      <c r="G438" s="4">
        <v>44.7</v>
      </c>
      <c r="H438" s="3">
        <v>158</v>
      </c>
      <c r="I438" s="4">
        <v>78.8</v>
      </c>
      <c r="J438" s="3">
        <v>70</v>
      </c>
      <c r="K438" s="21">
        <f>SUMIF(AH$7:AH$3200,A438,AI$7:AI$3200)+SUMIF(AH$7:AH$3200,VALUE(A438),AI$7:AI$3200)</f>
        <v>43.81</v>
      </c>
      <c r="L438" s="8">
        <f>SUMIF(AH$7:AH$3200,A438,AJ$7:AJ$3200)+SUMIF(AH$7:AH$3200,VALUE(A438),AJ$7:AJ$3200)</f>
        <v>79.92</v>
      </c>
      <c r="M438" s="3">
        <v>5</v>
      </c>
      <c r="N438" s="5">
        <v>1.68</v>
      </c>
      <c r="O438" s="6">
        <v>5.1219999999999999</v>
      </c>
      <c r="P438" s="7">
        <v>0.97941</v>
      </c>
      <c r="Q438" s="7">
        <v>0.19547</v>
      </c>
      <c r="R438" s="7">
        <v>0.22692000000000001</v>
      </c>
      <c r="S438" s="7">
        <v>-0.95884000000000003</v>
      </c>
      <c r="T438" s="7">
        <v>-0.58799999999999997</v>
      </c>
      <c r="U438" s="8">
        <v>0.36038999999999999</v>
      </c>
      <c r="V438">
        <f>(G438-G$1)/G$2</f>
        <v>0.98023042332825583</v>
      </c>
      <c r="W438">
        <f>((65.293683+0.320947*G438) - I438)/3.708847</f>
        <v>0.22648922967164795</v>
      </c>
      <c r="X438">
        <f t="shared" si="32"/>
        <v>0.92739333553792702</v>
      </c>
      <c r="Y438">
        <f t="shared" si="33"/>
        <v>-0.15250802473113681</v>
      </c>
      <c r="Z438" s="5">
        <v>0.22</v>
      </c>
      <c r="AA438" s="8">
        <v>4</v>
      </c>
      <c r="AB438" s="8"/>
      <c r="AC438" s="18">
        <f t="shared" si="34"/>
        <v>0.21573965299990383</v>
      </c>
      <c r="AD438" s="18">
        <f t="shared" si="35"/>
        <v>-0.21609468919320973</v>
      </c>
      <c r="AE438" s="20">
        <f t="shared" si="36"/>
        <v>-0.43183434219311356</v>
      </c>
      <c r="AF438" s="8"/>
      <c r="AH438">
        <v>13091</v>
      </c>
      <c r="AI438">
        <v>48.81</v>
      </c>
      <c r="AJ438">
        <v>82.07</v>
      </c>
    </row>
    <row r="439" spans="1:36">
      <c r="A439" s="2" t="s">
        <v>1442</v>
      </c>
      <c r="B439" s="1" t="s">
        <v>1310</v>
      </c>
      <c r="C439" s="1" t="s">
        <v>701</v>
      </c>
      <c r="D439" s="3">
        <v>5</v>
      </c>
      <c r="E439" s="3">
        <v>1</v>
      </c>
      <c r="F439" s="3">
        <v>1</v>
      </c>
      <c r="G439" s="4">
        <v>44.3</v>
      </c>
      <c r="H439" s="3">
        <v>158</v>
      </c>
      <c r="I439" s="4">
        <v>78.599999999999994</v>
      </c>
      <c r="J439" s="3">
        <v>70</v>
      </c>
      <c r="K439" s="21">
        <f>SUMIF(AH$7:AH$3200,A439,AI$7:AI$3200)+SUMIF(AH$7:AH$3200,VALUE(A439),AI$7:AI$3200)</f>
        <v>44.11</v>
      </c>
      <c r="L439" s="8">
        <f>SUMIF(AH$7:AH$3200,A439,AJ$7:AJ$3200)+SUMIF(AH$7:AH$3200,VALUE(A439),AJ$7:AJ$3200)</f>
        <v>80.59</v>
      </c>
      <c r="M439" s="3">
        <v>4</v>
      </c>
      <c r="N439" s="5">
        <v>0.56000000000000005</v>
      </c>
      <c r="O439" s="6">
        <v>4.0209999999999999</v>
      </c>
      <c r="P439" s="7">
        <v>0.94632000000000005</v>
      </c>
      <c r="Q439" s="7">
        <v>0.19547</v>
      </c>
      <c r="R439" s="7">
        <v>0.24623999999999999</v>
      </c>
      <c r="S439" s="7">
        <v>-0.95884000000000003</v>
      </c>
      <c r="T439" s="7">
        <v>-0.73965999999999998</v>
      </c>
      <c r="U439" s="8">
        <v>-0.22233</v>
      </c>
      <c r="V439">
        <f>(G439-G$1)/G$2</f>
        <v>0.94697307271030573</v>
      </c>
      <c r="W439">
        <f>((65.293683+0.320947*G439) - I439)/3.708847</f>
        <v>0.24580013680801938</v>
      </c>
      <c r="X439">
        <f t="shared" si="32"/>
        <v>0.95425702889011654</v>
      </c>
      <c r="Y439">
        <f t="shared" si="33"/>
        <v>-0.30719650338771021</v>
      </c>
      <c r="Z439" s="5">
        <v>-0.53</v>
      </c>
      <c r="AA439" s="8">
        <v>3</v>
      </c>
      <c r="AB439" s="8"/>
      <c r="AC439" s="18">
        <f t="shared" si="34"/>
        <v>-0.53258679048167479</v>
      </c>
      <c r="AD439" s="18">
        <f t="shared" si="35"/>
        <v>-1.0782994744975936</v>
      </c>
      <c r="AE439" s="20">
        <f t="shared" si="36"/>
        <v>-0.54571268401591877</v>
      </c>
      <c r="AF439" s="8"/>
      <c r="AH439">
        <v>13093</v>
      </c>
      <c r="AI439">
        <v>48.33</v>
      </c>
      <c r="AJ439">
        <v>81.87</v>
      </c>
    </row>
    <row r="440" spans="1:36">
      <c r="A440" s="2" t="s">
        <v>1443</v>
      </c>
      <c r="B440" s="1" t="s">
        <v>1310</v>
      </c>
      <c r="C440" s="1" t="s">
        <v>703</v>
      </c>
      <c r="D440" s="3">
        <v>5</v>
      </c>
      <c r="E440" s="3">
        <v>2</v>
      </c>
      <c r="F440" s="3">
        <v>2</v>
      </c>
      <c r="G440" s="4">
        <v>47.8</v>
      </c>
      <c r="H440" s="3">
        <v>171</v>
      </c>
      <c r="I440" s="4">
        <v>81.400000000000006</v>
      </c>
      <c r="J440" s="3">
        <v>69</v>
      </c>
      <c r="K440" s="21">
        <f>SUMIF(AH$7:AH$3200,A440,AI$7:AI$3200)+SUMIF(AH$7:AH$3200,VALUE(A440),AI$7:AI$3200)</f>
        <v>47.67</v>
      </c>
      <c r="L440" s="8">
        <f>SUMIF(AH$7:AH$3200,A440,AJ$7:AJ$3200)+SUMIF(AH$7:AH$3200,VALUE(A440),AJ$7:AJ$3200)</f>
        <v>81.900000000000006</v>
      </c>
      <c r="M440" s="3">
        <v>4</v>
      </c>
      <c r="N440" s="5">
        <v>0.81</v>
      </c>
      <c r="O440" s="6">
        <v>4.3949999999999996</v>
      </c>
      <c r="P440" s="7">
        <v>1.23586</v>
      </c>
      <c r="Q440" s="7">
        <v>0.58689000000000002</v>
      </c>
      <c r="R440" s="7">
        <v>-0.20516000000000001</v>
      </c>
      <c r="S440" s="7">
        <v>-0.89039000000000001</v>
      </c>
      <c r="T440" s="7">
        <v>-0.73965999999999998</v>
      </c>
      <c r="U440" s="8">
        <v>-2.4340000000000001E-2</v>
      </c>
      <c r="V440">
        <f>(G440-G$1)/G$2</f>
        <v>1.2379748906173651</v>
      </c>
      <c r="W440">
        <f>((65.293683+0.320947*G440) - I440)/3.708847</f>
        <v>-0.20627715298042948</v>
      </c>
      <c r="X440">
        <f t="shared" si="32"/>
        <v>1.2730395233361025</v>
      </c>
      <c r="Y440">
        <f t="shared" si="33"/>
        <v>-0.35233955728020039</v>
      </c>
      <c r="Z440" s="5">
        <v>-0.04</v>
      </c>
      <c r="AA440" s="8">
        <v>3</v>
      </c>
      <c r="AB440" s="8"/>
      <c r="AC440" s="18">
        <f t="shared" si="34"/>
        <v>-3.5802262363064247E-2</v>
      </c>
      <c r="AD440" s="18">
        <f t="shared" si="35"/>
        <v>-0.14680003394409777</v>
      </c>
      <c r="AE440" s="20">
        <f t="shared" si="36"/>
        <v>-0.11099777158103352</v>
      </c>
      <c r="AF440" s="8"/>
      <c r="AH440">
        <v>13095</v>
      </c>
      <c r="AI440">
        <v>49.34</v>
      </c>
      <c r="AJ440">
        <v>81.92</v>
      </c>
    </row>
    <row r="441" spans="1:36">
      <c r="A441" s="2" t="s">
        <v>1444</v>
      </c>
      <c r="B441" s="1" t="s">
        <v>1310</v>
      </c>
      <c r="C441" s="1" t="s">
        <v>1445</v>
      </c>
      <c r="D441" s="3">
        <v>5</v>
      </c>
      <c r="E441" s="3">
        <v>7</v>
      </c>
      <c r="F441" s="3">
        <v>8</v>
      </c>
      <c r="G441" s="4">
        <v>51.1</v>
      </c>
      <c r="H441" s="3">
        <v>174</v>
      </c>
      <c r="I441" s="4">
        <v>81.900000000000006</v>
      </c>
      <c r="J441" s="3">
        <v>78</v>
      </c>
      <c r="K441" s="21">
        <f>SUMIF(AH$7:AH$3200,A441,AI$7:AI$3200)+SUMIF(AH$7:AH$3200,VALUE(A441),AI$7:AI$3200)</f>
        <v>49.23</v>
      </c>
      <c r="L441" s="8">
        <f>SUMIF(AH$7:AH$3200,A441,AJ$7:AJ$3200)+SUMIF(AH$7:AH$3200,VALUE(A441),AJ$7:AJ$3200)</f>
        <v>81.84</v>
      </c>
      <c r="M441" s="3">
        <v>4</v>
      </c>
      <c r="N441" s="5">
        <v>1.63</v>
      </c>
      <c r="O441" s="6">
        <v>5.0949999999999998</v>
      </c>
      <c r="P441" s="7">
        <v>1.5088600000000001</v>
      </c>
      <c r="Q441" s="7">
        <v>0.67722000000000004</v>
      </c>
      <c r="R441" s="7">
        <v>-5.5370000000000003E-2</v>
      </c>
      <c r="S441" s="7">
        <v>-1.5065</v>
      </c>
      <c r="T441" s="7">
        <v>-0.73965999999999998</v>
      </c>
      <c r="U441" s="8">
        <v>0.34594000000000003</v>
      </c>
      <c r="V441">
        <f>(G441-G$1)/G$2</f>
        <v>1.51234803321545</v>
      </c>
      <c r="W441">
        <f>((65.293683+0.320947*G441) - I441)/3.708847</f>
        <v>-5.5522727144043445E-2</v>
      </c>
      <c r="X441">
        <f t="shared" si="32"/>
        <v>1.4127307287674893</v>
      </c>
      <c r="Y441">
        <f t="shared" si="33"/>
        <v>-0.20116661323586627</v>
      </c>
      <c r="Z441" s="5">
        <v>0.23</v>
      </c>
      <c r="AA441" s="8">
        <v>4</v>
      </c>
      <c r="AB441" s="8"/>
      <c r="AC441" s="18">
        <f t="shared" si="34"/>
        <v>0.2338253060714065</v>
      </c>
      <c r="AD441" s="18">
        <f t="shared" si="35"/>
        <v>-1.1435884468376734E-2</v>
      </c>
      <c r="AE441" s="20">
        <f t="shared" si="36"/>
        <v>-0.24526119053978324</v>
      </c>
      <c r="AF441" s="8"/>
      <c r="AH441">
        <v>13097</v>
      </c>
      <c r="AI441">
        <v>43.04</v>
      </c>
      <c r="AJ441">
        <v>79.61</v>
      </c>
    </row>
    <row r="442" spans="1:36">
      <c r="A442" s="2" t="s">
        <v>1446</v>
      </c>
      <c r="B442" s="1" t="s">
        <v>1310</v>
      </c>
      <c r="C442" s="1" t="s">
        <v>705</v>
      </c>
      <c r="D442" s="3">
        <v>5</v>
      </c>
      <c r="E442" s="3">
        <v>6</v>
      </c>
      <c r="F442" s="3">
        <v>6</v>
      </c>
      <c r="G442" s="4">
        <v>42.1</v>
      </c>
      <c r="H442" s="3">
        <v>156</v>
      </c>
      <c r="I442" s="4">
        <v>77.3</v>
      </c>
      <c r="J442" s="3">
        <v>70</v>
      </c>
      <c r="K442" s="21">
        <f>SUMIF(AH$7:AH$3200,A442,AI$7:AI$3200)+SUMIF(AH$7:AH$3200,VALUE(A442),AI$7:AI$3200)</f>
        <v>43.1</v>
      </c>
      <c r="L442" s="8">
        <f>SUMIF(AH$7:AH$3200,A442,AJ$7:AJ$3200)+SUMIF(AH$7:AH$3200,VALUE(A442),AJ$7:AJ$3200)</f>
        <v>79.83</v>
      </c>
      <c r="M442" s="3">
        <v>4</v>
      </c>
      <c r="N442" s="5">
        <v>0.18</v>
      </c>
      <c r="O442" s="6">
        <v>2.911</v>
      </c>
      <c r="P442" s="7">
        <v>0.76432999999999995</v>
      </c>
      <c r="Q442" s="7">
        <v>0.13525999999999999</v>
      </c>
      <c r="R442" s="7">
        <v>0.40629999999999999</v>
      </c>
      <c r="S442" s="7">
        <v>-0.95884000000000003</v>
      </c>
      <c r="T442" s="7">
        <v>-0.73965999999999998</v>
      </c>
      <c r="U442" s="8">
        <v>-0.81037000000000003</v>
      </c>
      <c r="V442">
        <f>(G442-G$1)/G$2</f>
        <v>0.76405764431158307</v>
      </c>
      <c r="W442">
        <f>((65.293683+0.320947*G442) - I442)/3.708847</f>
        <v>0.40593524079046617</v>
      </c>
      <c r="X442">
        <f t="shared" si="32"/>
        <v>0.86381592793774431</v>
      </c>
      <c r="Y442">
        <f t="shared" si="33"/>
        <v>-0.18968194158454074</v>
      </c>
      <c r="Z442" s="5">
        <v>-1.2</v>
      </c>
      <c r="AA442" s="8">
        <v>3</v>
      </c>
      <c r="AB442" s="8"/>
      <c r="AC442" s="18">
        <f t="shared" si="34"/>
        <v>-1.2036171148979511</v>
      </c>
      <c r="AD442" s="18">
        <f t="shared" si="35"/>
        <v>-1.6994760136467963</v>
      </c>
      <c r="AE442" s="20">
        <f t="shared" si="36"/>
        <v>-0.49585889874884526</v>
      </c>
      <c r="AF442" s="8"/>
      <c r="AH442">
        <v>13099</v>
      </c>
      <c r="AI442">
        <v>49.65</v>
      </c>
      <c r="AJ442">
        <v>81.8</v>
      </c>
    </row>
    <row r="443" spans="1:36">
      <c r="A443" s="2" t="s">
        <v>1447</v>
      </c>
      <c r="B443" s="1" t="s">
        <v>1310</v>
      </c>
      <c r="C443" s="1" t="s">
        <v>1448</v>
      </c>
      <c r="D443" s="3">
        <v>5</v>
      </c>
      <c r="E443" s="3">
        <v>8</v>
      </c>
      <c r="F443" s="3">
        <v>4</v>
      </c>
      <c r="G443" s="4">
        <v>45.1</v>
      </c>
      <c r="H443" s="3">
        <v>171</v>
      </c>
      <c r="I443" s="4">
        <v>79.3</v>
      </c>
      <c r="J443" s="3">
        <v>69</v>
      </c>
      <c r="K443" s="21">
        <f>SUMIF(AH$7:AH$3200,A443,AI$7:AI$3200)+SUMIF(AH$7:AH$3200,VALUE(A443),AI$7:AI$3200)</f>
        <v>44.86</v>
      </c>
      <c r="L443" s="8">
        <f>SUMIF(AH$7:AH$3200,A443,AJ$7:AJ$3200)+SUMIF(AH$7:AH$3200,VALUE(A443),AJ$7:AJ$3200)</f>
        <v>81.27</v>
      </c>
      <c r="M443" s="3">
        <v>13</v>
      </c>
      <c r="N443" s="5">
        <v>0.84</v>
      </c>
      <c r="O443" s="6">
        <v>4.431</v>
      </c>
      <c r="P443" s="7">
        <v>1.0125</v>
      </c>
      <c r="Q443" s="7">
        <v>0.58689000000000002</v>
      </c>
      <c r="R443" s="7">
        <v>0.12692999999999999</v>
      </c>
      <c r="S443" s="7">
        <v>-0.89039000000000001</v>
      </c>
      <c r="T443" s="7">
        <v>0.62534000000000001</v>
      </c>
      <c r="U443" s="8">
        <v>-5.3200000000000001E-3</v>
      </c>
      <c r="V443">
        <f>(G443-G$1)/G$2</f>
        <v>1.0134877739462054</v>
      </c>
      <c r="W443">
        <f>((65.293683+0.320947*G443) - I443)/3.708847</f>
        <v>0.12629065043664775</v>
      </c>
      <c r="X443">
        <f t="shared" si="32"/>
        <v>1.0214162622705911</v>
      </c>
      <c r="Y443">
        <f t="shared" si="33"/>
        <v>-0.42564025423534568</v>
      </c>
      <c r="Z443" s="5">
        <v>1.46</v>
      </c>
      <c r="AA443" s="8">
        <v>4</v>
      </c>
      <c r="AB443" s="8"/>
      <c r="AC443" s="18">
        <f t="shared" si="34"/>
        <v>1.456298424382853</v>
      </c>
      <c r="AD443" s="18">
        <f t="shared" si="35"/>
        <v>0.91229600803524558</v>
      </c>
      <c r="AE443" s="20">
        <f t="shared" si="36"/>
        <v>-0.54400241634760738</v>
      </c>
      <c r="AF443" s="8"/>
      <c r="AH443">
        <v>13101</v>
      </c>
      <c r="AI443">
        <v>51.75</v>
      </c>
      <c r="AJ443">
        <v>81.790000000000006</v>
      </c>
    </row>
    <row r="444" spans="1:36">
      <c r="A444" s="2" t="s">
        <v>1449</v>
      </c>
      <c r="B444" s="1" t="s">
        <v>1310</v>
      </c>
      <c r="C444" s="1" t="s">
        <v>1450</v>
      </c>
      <c r="D444" s="3">
        <v>5</v>
      </c>
      <c r="E444" s="3">
        <v>7</v>
      </c>
      <c r="F444" s="3">
        <v>8</v>
      </c>
      <c r="G444" s="4">
        <v>51.1</v>
      </c>
      <c r="H444" s="3">
        <v>174</v>
      </c>
      <c r="I444" s="4">
        <v>81.900000000000006</v>
      </c>
      <c r="J444" s="3">
        <v>78</v>
      </c>
      <c r="K444" s="21">
        <f>SUMIF(AH$7:AH$3200,A444,AI$7:AI$3200)+SUMIF(AH$7:AH$3200,VALUE(A444),AI$7:AI$3200)</f>
        <v>49.31</v>
      </c>
      <c r="L444" s="8">
        <f>SUMIF(AH$7:AH$3200,A444,AJ$7:AJ$3200)+SUMIF(AH$7:AH$3200,VALUE(A444),AJ$7:AJ$3200)</f>
        <v>82.35</v>
      </c>
      <c r="M444" s="3">
        <v>2</v>
      </c>
      <c r="N444" s="5">
        <v>0.61</v>
      </c>
      <c r="O444" s="6">
        <v>4.1079999999999997</v>
      </c>
      <c r="P444" s="7">
        <v>1.5088600000000001</v>
      </c>
      <c r="Q444" s="7">
        <v>0.67722000000000004</v>
      </c>
      <c r="R444" s="7">
        <v>-5.5370000000000003E-2</v>
      </c>
      <c r="S444" s="7">
        <v>-1.5065</v>
      </c>
      <c r="T444" s="7">
        <v>-1.0429999999999999</v>
      </c>
      <c r="U444" s="8">
        <v>-0.17660999999999999</v>
      </c>
      <c r="V444">
        <f>(G444-G$1)/G$2</f>
        <v>1.51234803321545</v>
      </c>
      <c r="W444">
        <f>((65.293683+0.320947*G444) - I444)/3.708847</f>
        <v>-5.5522727144043445E-2</v>
      </c>
      <c r="X444">
        <f t="shared" si="32"/>
        <v>1.4198943803280737</v>
      </c>
      <c r="Y444">
        <f t="shared" si="33"/>
        <v>-0.33175281428433023</v>
      </c>
      <c r="Z444" s="5">
        <v>-0.6</v>
      </c>
      <c r="AA444" s="8">
        <v>3</v>
      </c>
      <c r="AB444" s="8"/>
      <c r="AC444" s="18">
        <f t="shared" si="34"/>
        <v>-0.5920646939285934</v>
      </c>
      <c r="AD444" s="18">
        <f t="shared" si="35"/>
        <v>-0.96074843395625642</v>
      </c>
      <c r="AE444" s="20">
        <f t="shared" si="36"/>
        <v>-0.36868374002766302</v>
      </c>
      <c r="AF444" s="8"/>
      <c r="AH444">
        <v>13103</v>
      </c>
      <c r="AI444">
        <v>49.49</v>
      </c>
      <c r="AJ444">
        <v>82.47</v>
      </c>
    </row>
    <row r="445" spans="1:36">
      <c r="A445" s="2" t="s">
        <v>1451</v>
      </c>
      <c r="B445" s="1" t="s">
        <v>1310</v>
      </c>
      <c r="C445" s="1" t="s">
        <v>707</v>
      </c>
      <c r="D445" s="3">
        <v>5</v>
      </c>
      <c r="E445" s="3">
        <v>8</v>
      </c>
      <c r="F445" s="3">
        <v>6</v>
      </c>
      <c r="G445" s="4">
        <v>48.2</v>
      </c>
      <c r="H445" s="3">
        <v>173</v>
      </c>
      <c r="I445" s="4">
        <v>81.099999999999994</v>
      </c>
      <c r="J445" s="3">
        <v>72</v>
      </c>
      <c r="K445" s="21">
        <f>SUMIF(AH$7:AH$3200,A445,AI$7:AI$3200)+SUMIF(AH$7:AH$3200,VALUE(A445),AI$7:AI$3200)</f>
        <v>46.79</v>
      </c>
      <c r="L445" s="8">
        <f>SUMIF(AH$7:AH$3200,A445,AJ$7:AJ$3200)+SUMIF(AH$7:AH$3200,VALUE(A445),AJ$7:AJ$3200)</f>
        <v>81.58</v>
      </c>
      <c r="M445" s="3">
        <v>4</v>
      </c>
      <c r="N445" s="5">
        <v>0.36</v>
      </c>
      <c r="O445" s="6">
        <v>3.585</v>
      </c>
      <c r="P445" s="7">
        <v>1.26895</v>
      </c>
      <c r="Q445" s="7">
        <v>0.64710999999999996</v>
      </c>
      <c r="R445" s="7">
        <v>-9.0050000000000005E-2</v>
      </c>
      <c r="S445" s="7">
        <v>-1.0957600000000001</v>
      </c>
      <c r="T445" s="7">
        <v>-0.73965999999999998</v>
      </c>
      <c r="U445" s="8">
        <v>-0.45317000000000002</v>
      </c>
      <c r="V445">
        <f>(G445-G$1)/G$2</f>
        <v>1.2712322412353152</v>
      </c>
      <c r="W445">
        <f>((65.293683+0.320947*G445) - I445)/3.708847</f>
        <v>-9.0775273285737673E-2</v>
      </c>
      <c r="X445">
        <f t="shared" si="32"/>
        <v>1.1942393561696789</v>
      </c>
      <c r="Y445">
        <f t="shared" si="33"/>
        <v>-0.34221063041964006</v>
      </c>
      <c r="Z445" s="5">
        <v>-0.46</v>
      </c>
      <c r="AA445" s="8">
        <v>3</v>
      </c>
      <c r="AB445" s="8"/>
      <c r="AC445" s="18">
        <f t="shared" si="34"/>
        <v>-0.46102303205042267</v>
      </c>
      <c r="AD445" s="18">
        <f t="shared" si="35"/>
        <v>-0.78945127424996131</v>
      </c>
      <c r="AE445" s="20">
        <f t="shared" si="36"/>
        <v>-0.32842824219953864</v>
      </c>
      <c r="AF445" s="8"/>
      <c r="AH445">
        <v>13105</v>
      </c>
      <c r="AI445">
        <v>43.39</v>
      </c>
      <c r="AJ445">
        <v>80.819999999999993</v>
      </c>
    </row>
    <row r="446" spans="1:36">
      <c r="A446" s="2" t="s">
        <v>1452</v>
      </c>
      <c r="B446" s="1" t="s">
        <v>1310</v>
      </c>
      <c r="C446" s="1" t="s">
        <v>1453</v>
      </c>
      <c r="D446" s="3">
        <v>5</v>
      </c>
      <c r="E446" s="3">
        <v>7</v>
      </c>
      <c r="F446" s="3">
        <v>8</v>
      </c>
      <c r="G446" s="4">
        <v>49</v>
      </c>
      <c r="H446" s="3">
        <v>173</v>
      </c>
      <c r="I446" s="4">
        <v>81</v>
      </c>
      <c r="J446" s="3">
        <v>72</v>
      </c>
      <c r="K446" s="21">
        <f>SUMIF(AH$7:AH$3200,A446,AI$7:AI$3200)+SUMIF(AH$7:AH$3200,VALUE(A446),AI$7:AI$3200)</f>
        <v>48.13</v>
      </c>
      <c r="L446" s="8">
        <f>SUMIF(AH$7:AH$3200,A446,AJ$7:AJ$3200)+SUMIF(AH$7:AH$3200,VALUE(A446),AJ$7:AJ$3200)</f>
        <v>81.89</v>
      </c>
      <c r="M446" s="3">
        <v>2</v>
      </c>
      <c r="N446" s="5">
        <v>0.75</v>
      </c>
      <c r="O446" s="6">
        <v>4.3159999999999998</v>
      </c>
      <c r="P446" s="7">
        <v>1.3351299999999999</v>
      </c>
      <c r="Q446" s="7">
        <v>0.64710999999999996</v>
      </c>
      <c r="R446" s="7">
        <v>5.7400000000000003E-3</v>
      </c>
      <c r="S446" s="7">
        <v>-1.0957600000000001</v>
      </c>
      <c r="T446" s="7">
        <v>-1.0429999999999999</v>
      </c>
      <c r="U446" s="8">
        <v>-6.633E-2</v>
      </c>
      <c r="V446">
        <f>(G446-G$1)/G$2</f>
        <v>1.3377469424712143</v>
      </c>
      <c r="W446">
        <f>((65.293683+0.320947*G446) - I446)/3.708847</f>
        <v>5.415699272578854E-3</v>
      </c>
      <c r="X446">
        <f t="shared" si="32"/>
        <v>1.3142305198094604</v>
      </c>
      <c r="Y446">
        <f t="shared" si="33"/>
        <v>-0.30983696280811956</v>
      </c>
      <c r="Z446" s="5">
        <v>-0.22</v>
      </c>
      <c r="AA446" s="8">
        <v>3</v>
      </c>
      <c r="AB446" s="8"/>
      <c r="AC446" s="18">
        <f t="shared" si="34"/>
        <v>-0.21481735825620674</v>
      </c>
      <c r="AD446" s="18">
        <f t="shared" si="35"/>
        <v>-0.553586442998659</v>
      </c>
      <c r="AE446" s="20">
        <f t="shared" si="36"/>
        <v>-0.33876908474245226</v>
      </c>
      <c r="AF446" s="8"/>
      <c r="AH446">
        <v>13107</v>
      </c>
      <c r="AI446">
        <v>48.29</v>
      </c>
      <c r="AJ446">
        <v>81.99</v>
      </c>
    </row>
    <row r="447" spans="1:36">
      <c r="A447" s="2" t="s">
        <v>1454</v>
      </c>
      <c r="B447" s="1" t="s">
        <v>1310</v>
      </c>
      <c r="C447" s="1" t="s">
        <v>863</v>
      </c>
      <c r="D447" s="3">
        <v>5</v>
      </c>
      <c r="E447" s="3">
        <v>9</v>
      </c>
      <c r="F447" s="3">
        <v>9</v>
      </c>
      <c r="G447" s="4">
        <v>48.3</v>
      </c>
      <c r="H447" s="3">
        <v>171</v>
      </c>
      <c r="I447" s="4">
        <v>81.3</v>
      </c>
      <c r="J447" s="3">
        <v>69</v>
      </c>
      <c r="K447" s="21">
        <f>SUMIF(AH$7:AH$3200,A447,AI$7:AI$3200)+SUMIF(AH$7:AH$3200,VALUE(A447),AI$7:AI$3200)</f>
        <v>47.59</v>
      </c>
      <c r="L447" s="8">
        <f>SUMIF(AH$7:AH$3200,A447,AJ$7:AJ$3200)+SUMIF(AH$7:AH$3200,VALUE(A447),AJ$7:AJ$3200)</f>
        <v>81.92</v>
      </c>
      <c r="M447" s="3">
        <v>4</v>
      </c>
      <c r="N447" s="5">
        <v>0.69</v>
      </c>
      <c r="O447" s="6">
        <v>4.2359999999999998</v>
      </c>
      <c r="P447" s="7">
        <v>1.27722</v>
      </c>
      <c r="Q447" s="7">
        <v>0.58689000000000002</v>
      </c>
      <c r="R447" s="7">
        <v>-0.13521</v>
      </c>
      <c r="S447" s="7">
        <v>-0.89039000000000001</v>
      </c>
      <c r="T447" s="7">
        <v>-0.73965999999999998</v>
      </c>
      <c r="U447" s="8">
        <v>-0.10853</v>
      </c>
      <c r="V447">
        <f>(G447-G$1)/G$2</f>
        <v>1.2795465788898022</v>
      </c>
      <c r="W447">
        <f>((65.293683+0.320947*G447) - I447)/3.708847</f>
        <v>-0.13604683611915067</v>
      </c>
      <c r="X447">
        <f t="shared" si="32"/>
        <v>1.2658758717755187</v>
      </c>
      <c r="Y447">
        <f t="shared" si="33"/>
        <v>-0.36465491027265184</v>
      </c>
      <c r="Z447" s="5">
        <v>-0.01</v>
      </c>
      <c r="AA447" s="8">
        <v>3</v>
      </c>
      <c r="AB447" s="8"/>
      <c r="AC447" s="18">
        <f t="shared" si="34"/>
        <v>-8.1902572293486159E-3</v>
      </c>
      <c r="AD447" s="18">
        <f t="shared" si="35"/>
        <v>-0.25046903849713309</v>
      </c>
      <c r="AE447" s="20">
        <f t="shared" si="36"/>
        <v>-0.24227878126778446</v>
      </c>
      <c r="AF447" s="8"/>
      <c r="AH447">
        <v>13109</v>
      </c>
      <c r="AI447">
        <v>49.67</v>
      </c>
      <c r="AJ447">
        <v>82.81</v>
      </c>
    </row>
    <row r="448" spans="1:36">
      <c r="A448" s="2" t="s">
        <v>1455</v>
      </c>
      <c r="B448" s="1" t="s">
        <v>1310</v>
      </c>
      <c r="C448" s="1" t="s">
        <v>1456</v>
      </c>
      <c r="D448" s="3">
        <v>5</v>
      </c>
      <c r="E448" s="3">
        <v>2</v>
      </c>
      <c r="F448" s="3">
        <v>2</v>
      </c>
      <c r="G448" s="4">
        <v>45.3</v>
      </c>
      <c r="H448" s="3">
        <v>171</v>
      </c>
      <c r="I448" s="4">
        <v>79.8</v>
      </c>
      <c r="J448" s="3">
        <v>69</v>
      </c>
      <c r="K448" s="21">
        <f>SUMIF(AH$7:AH$3200,A448,AI$7:AI$3200)+SUMIF(AH$7:AH$3200,VALUE(A448),AI$7:AI$3200)</f>
        <v>46.06</v>
      </c>
      <c r="L448" s="8">
        <f>SUMIF(AH$7:AH$3200,A448,AJ$7:AJ$3200)+SUMIF(AH$7:AH$3200,VALUE(A448),AJ$7:AJ$3200)</f>
        <v>81.58</v>
      </c>
      <c r="M448" s="3">
        <v>13</v>
      </c>
      <c r="N448" s="5">
        <v>0.41</v>
      </c>
      <c r="O448" s="6">
        <v>3.7189999999999999</v>
      </c>
      <c r="P448" s="7">
        <v>1.02905</v>
      </c>
      <c r="Q448" s="7">
        <v>0.58689000000000002</v>
      </c>
      <c r="R448" s="7">
        <v>9.7199999999999995E-3</v>
      </c>
      <c r="S448" s="7">
        <v>-0.89039000000000001</v>
      </c>
      <c r="T448" s="7">
        <v>0.62534000000000001</v>
      </c>
      <c r="U448" s="8">
        <v>-0.38241000000000003</v>
      </c>
      <c r="V448">
        <f>(G448-G$1)/G$2</f>
        <v>1.0301164492551798</v>
      </c>
      <c r="W448">
        <f>((65.293683+0.320947*G448) - I448)/3.708847</f>
        <v>8.7849674036160185E-3</v>
      </c>
      <c r="X448">
        <f t="shared" si="32"/>
        <v>1.1288710356793505</v>
      </c>
      <c r="Y448">
        <f t="shared" si="33"/>
        <v>-0.40538155928243846</v>
      </c>
      <c r="Z448" s="5">
        <v>0.98</v>
      </c>
      <c r="AA448" s="8">
        <v>4</v>
      </c>
      <c r="AB448" s="8"/>
      <c r="AC448" s="18">
        <f t="shared" si="34"/>
        <v>0.97833141665879586</v>
      </c>
      <c r="AD448" s="18">
        <f t="shared" si="35"/>
        <v>0.66291947639691207</v>
      </c>
      <c r="AE448" s="20">
        <f t="shared" si="36"/>
        <v>-0.31541194026188379</v>
      </c>
      <c r="AF448" s="8"/>
      <c r="AH448">
        <v>13111</v>
      </c>
      <c r="AI448">
        <v>37.6</v>
      </c>
      <c r="AJ448">
        <v>74.209999999999994</v>
      </c>
    </row>
    <row r="449" spans="1:36">
      <c r="A449" s="2" t="s">
        <v>1457</v>
      </c>
      <c r="B449" s="1" t="s">
        <v>1310</v>
      </c>
      <c r="C449" s="1" t="s">
        <v>709</v>
      </c>
      <c r="D449" s="3">
        <v>5</v>
      </c>
      <c r="E449" s="3">
        <v>6</v>
      </c>
      <c r="F449" s="3">
        <v>4</v>
      </c>
      <c r="G449" s="4">
        <v>44.3</v>
      </c>
      <c r="H449" s="3">
        <v>158</v>
      </c>
      <c r="I449" s="4">
        <v>78.599999999999994</v>
      </c>
      <c r="J449" s="3">
        <v>70</v>
      </c>
      <c r="K449" s="21">
        <f>SUMIF(AH$7:AH$3200,A449,AI$7:AI$3200)+SUMIF(AH$7:AH$3200,VALUE(A449),AI$7:AI$3200)</f>
        <v>45.03</v>
      </c>
      <c r="L449" s="8">
        <f>SUMIF(AH$7:AH$3200,A449,AJ$7:AJ$3200)+SUMIF(AH$7:AH$3200,VALUE(A449),AJ$7:AJ$3200)</f>
        <v>80.459999999999994</v>
      </c>
      <c r="M449" s="3">
        <v>4</v>
      </c>
      <c r="N449" s="5">
        <v>0.52</v>
      </c>
      <c r="O449" s="6">
        <v>3.9550000000000001</v>
      </c>
      <c r="P449" s="7">
        <v>0.94632000000000005</v>
      </c>
      <c r="Q449" s="7">
        <v>0.19547</v>
      </c>
      <c r="R449" s="7">
        <v>0.24623999999999999</v>
      </c>
      <c r="S449" s="7">
        <v>-0.95884000000000003</v>
      </c>
      <c r="T449" s="7">
        <v>-0.73965999999999998</v>
      </c>
      <c r="U449" s="8">
        <v>-0.25740000000000002</v>
      </c>
      <c r="V449">
        <f>(G449-G$1)/G$2</f>
        <v>0.94697307271030573</v>
      </c>
      <c r="W449">
        <f>((65.293683+0.320947*G449) - I449)/3.708847</f>
        <v>0.24580013680801938</v>
      </c>
      <c r="X449">
        <f t="shared" si="32"/>
        <v>1.0366390218368322</v>
      </c>
      <c r="Y449">
        <f t="shared" si="33"/>
        <v>-0.19253250134071268</v>
      </c>
      <c r="Z449" s="5">
        <v>-0.56999999999999995</v>
      </c>
      <c r="AA449" s="8">
        <v>3</v>
      </c>
      <c r="AB449" s="8"/>
      <c r="AC449" s="18">
        <f t="shared" si="34"/>
        <v>-0.56765679048167472</v>
      </c>
      <c r="AD449" s="18">
        <f t="shared" si="35"/>
        <v>-0.91632347950388038</v>
      </c>
      <c r="AE449" s="20">
        <f t="shared" si="36"/>
        <v>-0.34866668902220566</v>
      </c>
      <c r="AF449" s="8"/>
      <c r="AH449">
        <v>13113</v>
      </c>
      <c r="AI449">
        <v>44.09</v>
      </c>
      <c r="AJ449">
        <v>80.349999999999994</v>
      </c>
    </row>
    <row r="450" spans="1:36">
      <c r="A450" s="2" t="s">
        <v>1458</v>
      </c>
      <c r="B450" s="1" t="s">
        <v>1310</v>
      </c>
      <c r="C450" s="1" t="s">
        <v>1459</v>
      </c>
      <c r="D450" s="3">
        <v>5</v>
      </c>
      <c r="E450" s="3">
        <v>9</v>
      </c>
      <c r="F450" s="3">
        <v>9</v>
      </c>
      <c r="G450" s="4">
        <v>52.2</v>
      </c>
      <c r="H450" s="3">
        <v>174</v>
      </c>
      <c r="I450" s="4">
        <v>81</v>
      </c>
      <c r="J450" s="3">
        <v>78</v>
      </c>
      <c r="K450" s="21">
        <f>SUMIF(AH$7:AH$3200,A450,AI$7:AI$3200)+SUMIF(AH$7:AH$3200,VALUE(A450),AI$7:AI$3200)</f>
        <v>50.67</v>
      </c>
      <c r="L450" s="8">
        <f>SUMIF(AH$7:AH$3200,A450,AJ$7:AJ$3200)+SUMIF(AH$7:AH$3200,VALUE(A450),AJ$7:AJ$3200)</f>
        <v>81.66</v>
      </c>
      <c r="M450" s="3">
        <v>1</v>
      </c>
      <c r="N450" s="5">
        <v>6.52</v>
      </c>
      <c r="O450" s="6">
        <v>6.4790000000000001</v>
      </c>
      <c r="P450" s="7">
        <v>1.59985</v>
      </c>
      <c r="Q450" s="7">
        <v>0.67722000000000004</v>
      </c>
      <c r="R450" s="7">
        <v>0.28136</v>
      </c>
      <c r="S450" s="7">
        <v>-1.5065</v>
      </c>
      <c r="T450" s="7">
        <v>-1.1946600000000001</v>
      </c>
      <c r="U450" s="8">
        <v>1.07873</v>
      </c>
      <c r="V450">
        <f>(G450-G$1)/G$2</f>
        <v>1.6038057474148117</v>
      </c>
      <c r="W450">
        <f>((65.293683+0.320947*G450) - I450)/3.708847</f>
        <v>0.28232936004100279</v>
      </c>
      <c r="X450">
        <f t="shared" si="32"/>
        <v>1.5416764568580008</v>
      </c>
      <c r="Y450">
        <f t="shared" si="33"/>
        <v>-2.8022862630891168E-2</v>
      </c>
      <c r="Z450" s="5">
        <v>0.94</v>
      </c>
      <c r="AA450" s="8">
        <v>4</v>
      </c>
      <c r="AB450" s="8"/>
      <c r="AC450" s="18">
        <f t="shared" si="34"/>
        <v>0.94092510745581448</v>
      </c>
      <c r="AD450" s="18">
        <f t="shared" si="35"/>
        <v>0.56844359422710955</v>
      </c>
      <c r="AE450" s="20">
        <f t="shared" si="36"/>
        <v>-0.37248151322870493</v>
      </c>
      <c r="AF450" s="8"/>
      <c r="AH450">
        <v>13115</v>
      </c>
      <c r="AI450">
        <v>41.65</v>
      </c>
      <c r="AJ450">
        <v>79.53</v>
      </c>
    </row>
    <row r="451" spans="1:36">
      <c r="A451" s="2" t="s">
        <v>1460</v>
      </c>
      <c r="B451" s="1" t="s">
        <v>1310</v>
      </c>
      <c r="C451" s="1" t="s">
        <v>1461</v>
      </c>
      <c r="D451" s="3">
        <v>5</v>
      </c>
      <c r="E451" s="3">
        <v>6</v>
      </c>
      <c r="F451" s="3">
        <v>5</v>
      </c>
      <c r="G451" s="4">
        <v>48.3</v>
      </c>
      <c r="H451" s="3">
        <v>171</v>
      </c>
      <c r="I451" s="4">
        <v>81.3</v>
      </c>
      <c r="J451" s="3">
        <v>69</v>
      </c>
      <c r="K451" s="21">
        <f>SUMIF(AH$7:AH$3200,A451,AI$7:AI$3200)+SUMIF(AH$7:AH$3200,VALUE(A451),AI$7:AI$3200)</f>
        <v>48.3</v>
      </c>
      <c r="L451" s="8">
        <f>SUMIF(AH$7:AH$3200,A451,AJ$7:AJ$3200)+SUMIF(AH$7:AH$3200,VALUE(A451),AJ$7:AJ$3200)</f>
        <v>82.21</v>
      </c>
      <c r="M451" s="3">
        <v>4</v>
      </c>
      <c r="N451" s="5">
        <v>0.72</v>
      </c>
      <c r="O451" s="6">
        <v>4.2830000000000004</v>
      </c>
      <c r="P451" s="7">
        <v>1.27722</v>
      </c>
      <c r="Q451" s="7">
        <v>0.58689000000000002</v>
      </c>
      <c r="R451" s="7">
        <v>-0.13521</v>
      </c>
      <c r="S451" s="7">
        <v>-0.89039000000000001</v>
      </c>
      <c r="T451" s="7">
        <v>-0.73965999999999998</v>
      </c>
      <c r="U451" s="8">
        <v>-8.3960000000000007E-2</v>
      </c>
      <c r="V451">
        <f>(G451-G$1)/G$2</f>
        <v>1.2795465788898022</v>
      </c>
      <c r="W451">
        <f>((65.293683+0.320947*G451) - I451)/3.708847</f>
        <v>-0.13604683611915067</v>
      </c>
      <c r="X451">
        <f t="shared" si="32"/>
        <v>1.3294532793757008</v>
      </c>
      <c r="Y451">
        <f t="shared" si="33"/>
        <v>-0.38140610815167092</v>
      </c>
      <c r="Z451" s="5">
        <v>0.01</v>
      </c>
      <c r="AA451" s="8">
        <v>3</v>
      </c>
      <c r="AB451" s="8"/>
      <c r="AC451" s="18">
        <f t="shared" si="34"/>
        <v>1.6379742770651379E-2</v>
      </c>
      <c r="AD451" s="18">
        <f t="shared" si="35"/>
        <v>-0.17907282877597017</v>
      </c>
      <c r="AE451" s="20">
        <f t="shared" si="36"/>
        <v>-0.19545257154662155</v>
      </c>
      <c r="AF451" s="8"/>
      <c r="AH451">
        <v>13117</v>
      </c>
      <c r="AI451">
        <v>41.35</v>
      </c>
      <c r="AJ451">
        <v>78.150000000000006</v>
      </c>
    </row>
    <row r="452" spans="1:36">
      <c r="A452" s="2" t="s">
        <v>1462</v>
      </c>
      <c r="B452" s="1" t="s">
        <v>1310</v>
      </c>
      <c r="C452" s="1" t="s">
        <v>715</v>
      </c>
      <c r="D452" s="3">
        <v>5</v>
      </c>
      <c r="E452" s="3">
        <v>3</v>
      </c>
      <c r="F452" s="3">
        <v>2</v>
      </c>
      <c r="G452" s="4">
        <v>50.7</v>
      </c>
      <c r="H452" s="3">
        <v>174</v>
      </c>
      <c r="I452" s="4">
        <v>81.8</v>
      </c>
      <c r="J452" s="3">
        <v>78</v>
      </c>
      <c r="K452" s="21">
        <f>SUMIF(AH$7:AH$3200,A452,AI$7:AI$3200)+SUMIF(AH$7:AH$3200,VALUE(A452),AI$7:AI$3200)</f>
        <v>48.96</v>
      </c>
      <c r="L452" s="8">
        <f>SUMIF(AH$7:AH$3200,A452,AJ$7:AJ$3200)+SUMIF(AH$7:AH$3200,VALUE(A452),AJ$7:AJ$3200)</f>
        <v>81.819999999999993</v>
      </c>
      <c r="M452" s="3">
        <v>4</v>
      </c>
      <c r="N452" s="5">
        <v>1.72</v>
      </c>
      <c r="O452" s="6">
        <v>5.1479999999999997</v>
      </c>
      <c r="P452" s="7">
        <v>1.47577</v>
      </c>
      <c r="Q452" s="7">
        <v>0.67722000000000004</v>
      </c>
      <c r="R452" s="7">
        <v>-6.2939999999999996E-2</v>
      </c>
      <c r="S452" s="7">
        <v>-1.5065</v>
      </c>
      <c r="T452" s="7">
        <v>-0.73965999999999998</v>
      </c>
      <c r="U452" s="8">
        <v>0.37401000000000001</v>
      </c>
      <c r="V452">
        <f>(G452-G$1)/G$2</f>
        <v>1.4790906825975005</v>
      </c>
      <c r="W452">
        <f>((65.293683+0.320947*G452) - I452)/3.708847</f>
        <v>-6.3174377373881582E-2</v>
      </c>
      <c r="X452">
        <f t="shared" si="32"/>
        <v>1.3885534047505188</v>
      </c>
      <c r="Y452">
        <f t="shared" si="33"/>
        <v>-0.21913869188995752</v>
      </c>
      <c r="Z452" s="5">
        <v>0.22</v>
      </c>
      <c r="AA452" s="8">
        <v>4</v>
      </c>
      <c r="AB452" s="8"/>
      <c r="AC452" s="18">
        <f t="shared" si="34"/>
        <v>0.22098630522361923</v>
      </c>
      <c r="AD452" s="18">
        <f t="shared" si="35"/>
        <v>-2.5515287139438791E-2</v>
      </c>
      <c r="AE452" s="20">
        <f t="shared" si="36"/>
        <v>-0.24650159236305802</v>
      </c>
      <c r="AF452" s="8"/>
      <c r="AH452">
        <v>13119</v>
      </c>
      <c r="AI452">
        <v>42.71</v>
      </c>
      <c r="AJ452">
        <v>79.92</v>
      </c>
    </row>
    <row r="453" spans="1:36">
      <c r="A453" s="2" t="s">
        <v>1463</v>
      </c>
      <c r="B453" s="1" t="s">
        <v>1310</v>
      </c>
      <c r="C453" s="1" t="s">
        <v>1260</v>
      </c>
      <c r="D453" s="3">
        <v>5</v>
      </c>
      <c r="E453" s="3">
        <v>4</v>
      </c>
      <c r="F453" s="3">
        <v>5</v>
      </c>
      <c r="G453" s="4">
        <v>51.4</v>
      </c>
      <c r="H453" s="3">
        <v>178</v>
      </c>
      <c r="I453" s="4">
        <v>81.5</v>
      </c>
      <c r="J453" s="3">
        <v>74</v>
      </c>
      <c r="K453" s="21">
        <f>SUMIF(AH$7:AH$3200,A453,AI$7:AI$3200)+SUMIF(AH$7:AH$3200,VALUE(A453),AI$7:AI$3200)</f>
        <v>50.85</v>
      </c>
      <c r="L453" s="8">
        <f>SUMIF(AH$7:AH$3200,A453,AJ$7:AJ$3200)+SUMIF(AH$7:AH$3200,VALUE(A453),AJ$7:AJ$3200)</f>
        <v>83.22</v>
      </c>
      <c r="M453" s="3">
        <v>1</v>
      </c>
      <c r="N453" s="5">
        <v>13.85</v>
      </c>
      <c r="O453" s="6">
        <v>7.2329999999999997</v>
      </c>
      <c r="P453" s="7">
        <v>1.5336700000000001</v>
      </c>
      <c r="Q453" s="7">
        <v>0.79764999999999997</v>
      </c>
      <c r="R453" s="7">
        <v>7.8020000000000006E-2</v>
      </c>
      <c r="S453" s="7">
        <v>-1.2326699999999999</v>
      </c>
      <c r="T453" s="7">
        <v>-1.1946600000000001</v>
      </c>
      <c r="U453" s="8">
        <v>1.4779500000000001</v>
      </c>
      <c r="V453">
        <f>(G453-G$1)/G$2</f>
        <v>1.537291046178912</v>
      </c>
      <c r="W453">
        <f>((65.293683+0.320947*G453) - I453)/3.708847</f>
        <v>7.8288158017844098E-2</v>
      </c>
      <c r="X453">
        <f t="shared" si="32"/>
        <v>1.5577946728693146</v>
      </c>
      <c r="Y453">
        <f t="shared" si="33"/>
        <v>-0.43306236412556104</v>
      </c>
      <c r="Z453" s="5">
        <v>1.46</v>
      </c>
      <c r="AA453" s="8">
        <v>4</v>
      </c>
      <c r="AB453" s="8"/>
      <c r="AC453" s="18">
        <f t="shared" si="34"/>
        <v>1.4638492041967559</v>
      </c>
      <c r="AD453" s="18">
        <f t="shared" si="35"/>
        <v>0.9730023087437536</v>
      </c>
      <c r="AE453" s="20">
        <f t="shared" si="36"/>
        <v>-0.49084689545300231</v>
      </c>
      <c r="AF453" s="8"/>
      <c r="AH453">
        <v>13121</v>
      </c>
      <c r="AI453">
        <v>43.02</v>
      </c>
      <c r="AJ453">
        <v>79.790000000000006</v>
      </c>
    </row>
    <row r="454" spans="1:36">
      <c r="A454" s="2" t="s">
        <v>1464</v>
      </c>
      <c r="B454" s="1" t="s">
        <v>1310</v>
      </c>
      <c r="C454" s="1" t="s">
        <v>869</v>
      </c>
      <c r="D454" s="3">
        <v>5</v>
      </c>
      <c r="E454" s="3">
        <v>8</v>
      </c>
      <c r="F454" s="3">
        <v>6</v>
      </c>
      <c r="G454" s="4">
        <v>44.1</v>
      </c>
      <c r="H454" s="3">
        <v>156</v>
      </c>
      <c r="I454" s="4">
        <v>78.900000000000006</v>
      </c>
      <c r="J454" s="3">
        <v>70</v>
      </c>
      <c r="K454" s="21">
        <f>SUMIF(AH$7:AH$3200,A454,AI$7:AI$3200)+SUMIF(AH$7:AH$3200,VALUE(A454),AI$7:AI$3200)</f>
        <v>45.02</v>
      </c>
      <c r="L454" s="8">
        <f>SUMIF(AH$7:AH$3200,A454,AJ$7:AJ$3200)+SUMIF(AH$7:AH$3200,VALUE(A454),AJ$7:AJ$3200)</f>
        <v>81.36</v>
      </c>
      <c r="M454" s="3">
        <v>4</v>
      </c>
      <c r="N454" s="5">
        <v>17.95</v>
      </c>
      <c r="O454" s="6">
        <v>7.4930000000000003</v>
      </c>
      <c r="P454" s="7">
        <v>0.92978000000000005</v>
      </c>
      <c r="Q454" s="7">
        <v>0.13525999999999999</v>
      </c>
      <c r="R454" s="7">
        <v>0.14835000000000001</v>
      </c>
      <c r="S454" s="7">
        <v>-0.95884000000000003</v>
      </c>
      <c r="T454" s="7">
        <v>-0.73965999999999998</v>
      </c>
      <c r="U454" s="8">
        <v>1.61534</v>
      </c>
      <c r="V454">
        <f>(G454-G$1)/G$2</f>
        <v>0.93034439740133124</v>
      </c>
      <c r="W454">
        <f>((65.293683+0.320947*G454) - I454)/3.708847</f>
        <v>0.14760536091135526</v>
      </c>
      <c r="X454">
        <f t="shared" si="32"/>
        <v>1.0357435653917593</v>
      </c>
      <c r="Y454">
        <f t="shared" si="33"/>
        <v>-0.43606087282651218</v>
      </c>
      <c r="Z454" s="5">
        <v>1.1299999999999999</v>
      </c>
      <c r="AA454" s="8">
        <v>4</v>
      </c>
      <c r="AB454" s="8"/>
      <c r="AC454" s="18">
        <f t="shared" si="34"/>
        <v>1.1300497583126865</v>
      </c>
      <c r="AD454" s="18">
        <f t="shared" si="35"/>
        <v>0.65178269256524712</v>
      </c>
      <c r="AE454" s="20">
        <f t="shared" si="36"/>
        <v>-0.47826706574743938</v>
      </c>
      <c r="AF454" s="8"/>
      <c r="AH454">
        <v>13123</v>
      </c>
      <c r="AI454">
        <v>38.36</v>
      </c>
      <c r="AJ454">
        <v>75.05</v>
      </c>
    </row>
    <row r="455" spans="1:36">
      <c r="A455" s="2" t="s">
        <v>1465</v>
      </c>
      <c r="B455" s="1" t="s">
        <v>1310</v>
      </c>
      <c r="C455" s="1" t="s">
        <v>1466</v>
      </c>
      <c r="D455" s="3">
        <v>5</v>
      </c>
      <c r="E455" s="3">
        <v>9</v>
      </c>
      <c r="F455" s="3">
        <v>9</v>
      </c>
      <c r="G455" s="4">
        <v>51.4</v>
      </c>
      <c r="H455" s="3">
        <v>178</v>
      </c>
      <c r="I455" s="4">
        <v>81.5</v>
      </c>
      <c r="J455" s="3">
        <v>74</v>
      </c>
      <c r="K455" s="21">
        <f>SUMIF(AH$7:AH$3200,A455,AI$7:AI$3200)+SUMIF(AH$7:AH$3200,VALUE(A455),AI$7:AI$3200)</f>
        <v>50.7</v>
      </c>
      <c r="L455" s="8">
        <f>SUMIF(AH$7:AH$3200,A455,AJ$7:AJ$3200)+SUMIF(AH$7:AH$3200,VALUE(A455),AJ$7:AJ$3200)</f>
        <v>83.27</v>
      </c>
      <c r="M455" s="3">
        <v>2</v>
      </c>
      <c r="N455" s="5">
        <v>0.62</v>
      </c>
      <c r="O455" s="6">
        <v>4.1219999999999999</v>
      </c>
      <c r="P455" s="7">
        <v>1.5336700000000001</v>
      </c>
      <c r="Q455" s="7">
        <v>0.79764999999999997</v>
      </c>
      <c r="R455" s="7">
        <v>7.8020000000000006E-2</v>
      </c>
      <c r="S455" s="7">
        <v>-1.2326699999999999</v>
      </c>
      <c r="T455" s="7">
        <v>-1.0429999999999999</v>
      </c>
      <c r="U455" s="8">
        <v>-0.16889000000000001</v>
      </c>
      <c r="V455">
        <f>(G455-G$1)/G$2</f>
        <v>1.537291046178912</v>
      </c>
      <c r="W455">
        <f>((65.293683+0.320947*G455) - I455)/3.708847</f>
        <v>7.8288158017844098E-2</v>
      </c>
      <c r="X455">
        <f t="shared" si="32"/>
        <v>1.5443628261932199</v>
      </c>
      <c r="Y455">
        <f t="shared" si="33"/>
        <v>-0.4595239706571847</v>
      </c>
      <c r="Z455" s="5">
        <v>-0.04</v>
      </c>
      <c r="AA455" s="8">
        <v>3</v>
      </c>
      <c r="AB455" s="8"/>
      <c r="AC455" s="18">
        <f t="shared" si="34"/>
        <v>-3.1330795803244077E-2</v>
      </c>
      <c r="AD455" s="18">
        <f t="shared" si="35"/>
        <v>-0.56207114446396478</v>
      </c>
      <c r="AE455" s="20">
        <f t="shared" si="36"/>
        <v>-0.53074034866072073</v>
      </c>
      <c r="AF455" s="8"/>
      <c r="AH455">
        <v>13125</v>
      </c>
      <c r="AI455">
        <v>46.16</v>
      </c>
      <c r="AJ455">
        <v>81.290000000000006</v>
      </c>
    </row>
    <row r="456" spans="1:36">
      <c r="A456" s="2" t="s">
        <v>1467</v>
      </c>
      <c r="B456" s="1" t="s">
        <v>1310</v>
      </c>
      <c r="C456" s="1" t="s">
        <v>719</v>
      </c>
      <c r="D456" s="3">
        <v>5</v>
      </c>
      <c r="E456" s="3">
        <v>5</v>
      </c>
      <c r="F456" s="3">
        <v>7</v>
      </c>
      <c r="G456" s="4">
        <v>52.2</v>
      </c>
      <c r="H456" s="3">
        <v>174</v>
      </c>
      <c r="I456" s="4">
        <v>80.8</v>
      </c>
      <c r="J456" s="3">
        <v>78</v>
      </c>
      <c r="K456" s="21">
        <f>SUMIF(AH$7:AH$3200,A456,AI$7:AI$3200)+SUMIF(AH$7:AH$3200,VALUE(A456),AI$7:AI$3200)</f>
        <v>51.01</v>
      </c>
      <c r="L456" s="8">
        <f>SUMIF(AH$7:AH$3200,A456,AJ$7:AJ$3200)+SUMIF(AH$7:AH$3200,VALUE(A456),AJ$7:AJ$3200)</f>
        <v>81.34</v>
      </c>
      <c r="M456" s="3">
        <v>2</v>
      </c>
      <c r="N456" s="5">
        <v>1.25</v>
      </c>
      <c r="O456" s="6">
        <v>4.8310000000000004</v>
      </c>
      <c r="P456" s="7">
        <v>1.59985</v>
      </c>
      <c r="Q456" s="7">
        <v>0.67722000000000004</v>
      </c>
      <c r="R456" s="7">
        <v>0.33513999999999999</v>
      </c>
      <c r="S456" s="7">
        <v>-1.5065</v>
      </c>
      <c r="T456" s="7">
        <v>-1.0429999999999999</v>
      </c>
      <c r="U456" s="8">
        <v>0.20618</v>
      </c>
      <c r="V456">
        <f>(G456-G$1)/G$2</f>
        <v>1.6038057474148117</v>
      </c>
      <c r="W456">
        <f>((65.293683+0.320947*G456) - I456)/3.708847</f>
        <v>0.33625447477342579</v>
      </c>
      <c r="X456">
        <f t="shared" si="32"/>
        <v>1.5721219759904823</v>
      </c>
      <c r="Y456">
        <f t="shared" si="33"/>
        <v>8.767939739762734E-2</v>
      </c>
      <c r="Z456" s="5">
        <v>0.27</v>
      </c>
      <c r="AA456" s="8">
        <v>4</v>
      </c>
      <c r="AB456" s="8"/>
      <c r="AC456" s="18">
        <f t="shared" si="34"/>
        <v>0.27396022218823779</v>
      </c>
      <c r="AD456" s="18">
        <f t="shared" si="35"/>
        <v>-6.2986266118900958E-3</v>
      </c>
      <c r="AE456" s="20">
        <f t="shared" si="36"/>
        <v>-0.28025884880012786</v>
      </c>
      <c r="AF456" s="8"/>
      <c r="AH456">
        <v>13127</v>
      </c>
      <c r="AI456">
        <v>52.11</v>
      </c>
      <c r="AJ456">
        <v>83.07</v>
      </c>
    </row>
    <row r="457" spans="1:36">
      <c r="A457" s="2" t="s">
        <v>1468</v>
      </c>
      <c r="B457" s="1" t="s">
        <v>1310</v>
      </c>
      <c r="C457" s="1" t="s">
        <v>1469</v>
      </c>
      <c r="D457" s="3">
        <v>5</v>
      </c>
      <c r="E457" s="3">
        <v>7</v>
      </c>
      <c r="F457" s="3">
        <v>8</v>
      </c>
      <c r="G457" s="4">
        <v>40.9</v>
      </c>
      <c r="H457" s="3">
        <v>156</v>
      </c>
      <c r="I457" s="4">
        <v>75.8</v>
      </c>
      <c r="J457" s="3">
        <v>70</v>
      </c>
      <c r="K457" s="21">
        <f>SUMIF(AH$7:AH$3200,A457,AI$7:AI$3200)+SUMIF(AH$7:AH$3200,VALUE(A457),AI$7:AI$3200)</f>
        <v>39.590000000000003</v>
      </c>
      <c r="L457" s="8">
        <f>SUMIF(AH$7:AH$3200,A457,AJ$7:AJ$3200)+SUMIF(AH$7:AH$3200,VALUE(A457),AJ$7:AJ$3200)</f>
        <v>75.78</v>
      </c>
      <c r="M457" s="3">
        <v>20</v>
      </c>
      <c r="N457" s="5">
        <v>0.14000000000000001</v>
      </c>
      <c r="O457" s="6">
        <v>2.6419999999999999</v>
      </c>
      <c r="P457" s="7">
        <v>0.66505000000000003</v>
      </c>
      <c r="Q457" s="7">
        <v>0.13525999999999999</v>
      </c>
      <c r="R457" s="7">
        <v>0.70626</v>
      </c>
      <c r="S457" s="7">
        <v>-0.95884000000000003</v>
      </c>
      <c r="T457" s="7">
        <v>1.68702</v>
      </c>
      <c r="U457" s="8">
        <v>-0.95254000000000005</v>
      </c>
      <c r="V457">
        <f>(G457-G$1)/G$2</f>
        <v>0.66428559245773389</v>
      </c>
      <c r="W457">
        <f>((65.293683+0.320947*G457) - I457)/3.708847</f>
        <v>0.70653097849547442</v>
      </c>
      <c r="X457">
        <f t="shared" ref="X457:X520" si="37">(K457-K$1)/K$2</f>
        <v>0.54951071571712362</v>
      </c>
      <c r="Y457">
        <f t="shared" ref="Y457:Y520" si="38">((65.293683+0.320947*K457) - L457)/3.708847</f>
        <v>0.59856196009164142</v>
      </c>
      <c r="Z457" s="5">
        <v>1.28</v>
      </c>
      <c r="AA457" s="8">
        <v>4</v>
      </c>
      <c r="AB457" s="8"/>
      <c r="AC457" s="18">
        <f t="shared" ref="AC457:AC520" si="39">SUM(V457+W457+Q457+S457+T457+U457)</f>
        <v>1.2817165709532081</v>
      </c>
      <c r="AD457" s="18">
        <f t="shared" ref="AD457:AD520" si="40">SUM(X457+Y457+Q457+S457+T457+U457)</f>
        <v>1.0589726758087648</v>
      </c>
      <c r="AE457" s="20">
        <f t="shared" ref="AE457:AE520" si="41">AD457-AC457</f>
        <v>-0.22274389514444337</v>
      </c>
      <c r="AF457" s="8"/>
      <c r="AH457">
        <v>13129</v>
      </c>
      <c r="AI457">
        <v>40.76</v>
      </c>
      <c r="AJ457">
        <v>79.290000000000006</v>
      </c>
    </row>
    <row r="458" spans="1:36">
      <c r="A458" s="2" t="s">
        <v>1470</v>
      </c>
      <c r="B458" s="1" t="s">
        <v>1310</v>
      </c>
      <c r="C458" s="1" t="s">
        <v>1471</v>
      </c>
      <c r="D458" s="3">
        <v>5</v>
      </c>
      <c r="E458" s="3">
        <v>2</v>
      </c>
      <c r="F458" s="3">
        <v>2</v>
      </c>
      <c r="G458" s="4">
        <v>46.4</v>
      </c>
      <c r="H458" s="3">
        <v>173</v>
      </c>
      <c r="I458" s="4">
        <v>79.8</v>
      </c>
      <c r="J458" s="3">
        <v>72</v>
      </c>
      <c r="K458" s="21">
        <f>SUMIF(AH$7:AH$3200,A458,AI$7:AI$3200)+SUMIF(AH$7:AH$3200,VALUE(A458),AI$7:AI$3200)</f>
        <v>45.77</v>
      </c>
      <c r="L458" s="8">
        <f>SUMIF(AH$7:AH$3200,A458,AJ$7:AJ$3200)+SUMIF(AH$7:AH$3200,VALUE(A458),AJ$7:AJ$3200)</f>
        <v>81.209999999999994</v>
      </c>
      <c r="M458" s="3">
        <v>13</v>
      </c>
      <c r="N458" s="5">
        <v>2.4500000000000002</v>
      </c>
      <c r="O458" s="6">
        <v>5.5019999999999998</v>
      </c>
      <c r="P458" s="7">
        <v>1.12005</v>
      </c>
      <c r="Q458" s="7">
        <v>0.64710999999999996</v>
      </c>
      <c r="R458" s="7">
        <v>0.10446</v>
      </c>
      <c r="S458" s="7">
        <v>-1.0957600000000001</v>
      </c>
      <c r="T458" s="7">
        <v>0.62534000000000001</v>
      </c>
      <c r="U458" s="8">
        <v>0.56142999999999998</v>
      </c>
      <c r="V458">
        <f>(G458-G$1)/G$2</f>
        <v>1.1215741634545415</v>
      </c>
      <c r="W458">
        <f>((65.293683+0.320947*G458) - I458)/3.708847</f>
        <v>0.1039740382927645</v>
      </c>
      <c r="X458">
        <f t="shared" si="37"/>
        <v>1.102902798772234</v>
      </c>
      <c r="Y458">
        <f t="shared" si="38"/>
        <v>-0.33071539753459589</v>
      </c>
      <c r="Z458" s="5">
        <v>1.96</v>
      </c>
      <c r="AA458" s="8">
        <v>4</v>
      </c>
      <c r="AB458" s="8"/>
      <c r="AC458" s="18">
        <f t="shared" si="39"/>
        <v>1.9636682017473057</v>
      </c>
      <c r="AD458" s="18">
        <f t="shared" si="40"/>
        <v>1.5103074012376378</v>
      </c>
      <c r="AE458" s="20">
        <f t="shared" si="41"/>
        <v>-0.45336080050966787</v>
      </c>
      <c r="AF458" s="8"/>
      <c r="AH458">
        <v>13131</v>
      </c>
      <c r="AI458">
        <v>50.61</v>
      </c>
      <c r="AJ458">
        <v>81.37</v>
      </c>
    </row>
    <row r="459" spans="1:36">
      <c r="A459" s="2" t="s">
        <v>1472</v>
      </c>
      <c r="B459" s="1" t="s">
        <v>1310</v>
      </c>
      <c r="C459" s="1" t="s">
        <v>1473</v>
      </c>
      <c r="D459" s="3">
        <v>5</v>
      </c>
      <c r="E459" s="3">
        <v>9</v>
      </c>
      <c r="F459" s="3">
        <v>9</v>
      </c>
      <c r="G459" s="4">
        <v>54.1</v>
      </c>
      <c r="H459" s="3">
        <v>178</v>
      </c>
      <c r="I459" s="4">
        <v>82.3</v>
      </c>
      <c r="J459" s="3">
        <v>74</v>
      </c>
      <c r="K459" s="21">
        <f>SUMIF(AH$7:AH$3200,A459,AI$7:AI$3200)+SUMIF(AH$7:AH$3200,VALUE(A459),AI$7:AI$3200)</f>
        <v>51.69</v>
      </c>
      <c r="L459" s="8">
        <f>SUMIF(AH$7:AH$3200,A459,AJ$7:AJ$3200)+SUMIF(AH$7:AH$3200,VALUE(A459),AJ$7:AJ$3200)</f>
        <v>83.27</v>
      </c>
      <c r="M459" s="3">
        <v>1</v>
      </c>
      <c r="N459" s="5">
        <v>24.58</v>
      </c>
      <c r="O459" s="6">
        <v>7.8070000000000004</v>
      </c>
      <c r="P459" s="7">
        <v>1.7570300000000001</v>
      </c>
      <c r="Q459" s="7">
        <v>0.79764999999999997</v>
      </c>
      <c r="R459" s="7">
        <v>9.5469999999999999E-2</v>
      </c>
      <c r="S459" s="7">
        <v>-1.2326699999999999</v>
      </c>
      <c r="T459" s="7">
        <v>-1.1946600000000001</v>
      </c>
      <c r="U459" s="8">
        <v>1.7816799999999999</v>
      </c>
      <c r="V459">
        <f>(G459-G$1)/G$2</f>
        <v>1.7617781628500724</v>
      </c>
      <c r="W459">
        <f>((65.293683+0.320947*G459) - I459)/3.708847</f>
        <v>9.623360036151446E-2</v>
      </c>
      <c r="X459">
        <f t="shared" si="37"/>
        <v>1.6330130142554458</v>
      </c>
      <c r="Y459">
        <f t="shared" si="38"/>
        <v>-0.37385380685695563</v>
      </c>
      <c r="Z459" s="5">
        <v>2</v>
      </c>
      <c r="AA459" s="8">
        <v>4</v>
      </c>
      <c r="AB459" s="8"/>
      <c r="AC459" s="18">
        <f t="shared" si="39"/>
        <v>2.0100117632115868</v>
      </c>
      <c r="AD459" s="18">
        <f t="shared" si="40"/>
        <v>1.4111592073984898</v>
      </c>
      <c r="AE459" s="20">
        <f t="shared" si="41"/>
        <v>-0.59885255581309704</v>
      </c>
      <c r="AF459" s="8"/>
      <c r="AH459">
        <v>13133</v>
      </c>
      <c r="AI459">
        <v>44.55</v>
      </c>
      <c r="AJ459">
        <v>81.11</v>
      </c>
    </row>
    <row r="460" spans="1:36">
      <c r="A460" s="2" t="s">
        <v>1474</v>
      </c>
      <c r="B460" s="1" t="s">
        <v>1310</v>
      </c>
      <c r="C460" s="1" t="s">
        <v>721</v>
      </c>
      <c r="D460" s="3">
        <v>5</v>
      </c>
      <c r="E460" s="3">
        <v>6</v>
      </c>
      <c r="F460" s="3">
        <v>6</v>
      </c>
      <c r="G460" s="4">
        <v>46.9</v>
      </c>
      <c r="H460" s="3">
        <v>158</v>
      </c>
      <c r="I460" s="4">
        <v>80.599999999999994</v>
      </c>
      <c r="J460" s="3">
        <v>70</v>
      </c>
      <c r="K460" s="21">
        <f>SUMIF(AH$7:AH$3200,A460,AI$7:AI$3200)+SUMIF(AH$7:AH$3200,VALUE(A460),AI$7:AI$3200)</f>
        <v>47.49</v>
      </c>
      <c r="L460" s="8">
        <f>SUMIF(AH$7:AH$3200,A460,AJ$7:AJ$3200)+SUMIF(AH$7:AH$3200,VALUE(A460),AJ$7:AJ$3200)</f>
        <v>81.45</v>
      </c>
      <c r="M460" s="3">
        <v>4</v>
      </c>
      <c r="N460" s="5">
        <v>0.66</v>
      </c>
      <c r="O460" s="6">
        <v>4.1859999999999999</v>
      </c>
      <c r="P460" s="7">
        <v>1.1614100000000001</v>
      </c>
      <c r="Q460" s="7">
        <v>0.19547</v>
      </c>
      <c r="R460" s="7">
        <v>-6.7580000000000001E-2</v>
      </c>
      <c r="S460" s="7">
        <v>-0.95884000000000003</v>
      </c>
      <c r="T460" s="7">
        <v>-0.73965999999999998</v>
      </c>
      <c r="U460" s="8">
        <v>-0.13516</v>
      </c>
      <c r="V460">
        <f>(G460-G$1)/G$2</f>
        <v>1.1631458517269786</v>
      </c>
      <c r="W460">
        <f>((65.293683+0.320947*G460) - I460)/3.708847</f>
        <v>-6.8458661141858265E-2</v>
      </c>
      <c r="X460">
        <f t="shared" si="37"/>
        <v>1.2569213073247887</v>
      </c>
      <c r="Y460">
        <f t="shared" si="38"/>
        <v>-0.24658444255047374</v>
      </c>
      <c r="Z460" s="5">
        <v>-0.54</v>
      </c>
      <c r="AA460" s="8">
        <v>3</v>
      </c>
      <c r="AB460" s="8"/>
      <c r="AC460" s="18">
        <f t="shared" si="39"/>
        <v>-0.54350280941487972</v>
      </c>
      <c r="AD460" s="18">
        <f t="shared" si="40"/>
        <v>-0.62785313522568509</v>
      </c>
      <c r="AE460" s="20">
        <f t="shared" si="41"/>
        <v>-8.4350325810805371E-2</v>
      </c>
      <c r="AF460" s="8"/>
      <c r="AH460">
        <v>13135</v>
      </c>
      <c r="AI460">
        <v>42.59</v>
      </c>
      <c r="AJ460">
        <v>79.28</v>
      </c>
    </row>
    <row r="461" spans="1:36">
      <c r="A461" s="2" t="s">
        <v>1475</v>
      </c>
      <c r="B461" s="1" t="s">
        <v>1310</v>
      </c>
      <c r="C461" s="1" t="s">
        <v>723</v>
      </c>
      <c r="D461" s="3">
        <v>5</v>
      </c>
      <c r="E461" s="3">
        <v>3</v>
      </c>
      <c r="F461" s="3">
        <v>2</v>
      </c>
      <c r="G461" s="4">
        <v>44.5</v>
      </c>
      <c r="H461" s="3">
        <v>156</v>
      </c>
      <c r="I461" s="4">
        <v>79.8</v>
      </c>
      <c r="J461" s="3">
        <v>70</v>
      </c>
      <c r="K461" s="21">
        <f>SUMIF(AH$7:AH$3200,A461,AI$7:AI$3200)+SUMIF(AH$7:AH$3200,VALUE(A461),AI$7:AI$3200)</f>
        <v>43.03</v>
      </c>
      <c r="L461" s="8">
        <f>SUMIF(AH$7:AH$3200,A461,AJ$7:AJ$3200)+SUMIF(AH$7:AH$3200,VALUE(A461),AJ$7:AJ$3200)</f>
        <v>79.989999999999995</v>
      </c>
      <c r="M461" s="3">
        <v>4</v>
      </c>
      <c r="N461" s="5">
        <v>0.41</v>
      </c>
      <c r="O461" s="6">
        <v>3.7040000000000002</v>
      </c>
      <c r="P461" s="7">
        <v>0.96287</v>
      </c>
      <c r="Q461" s="7">
        <v>0.13525999999999999</v>
      </c>
      <c r="R461" s="7">
        <v>-5.919E-2</v>
      </c>
      <c r="S461" s="7">
        <v>-0.95884000000000003</v>
      </c>
      <c r="T461" s="7">
        <v>-0.73965999999999998</v>
      </c>
      <c r="U461" s="8">
        <v>-0.39026</v>
      </c>
      <c r="V461">
        <f>(G461-G$1)/G$2</f>
        <v>0.96360174801928078</v>
      </c>
      <c r="W461">
        <f>((65.293683+0.320947*G461) - I461)/3.708847</f>
        <v>-6.0443447788490923E-2</v>
      </c>
      <c r="X461">
        <f t="shared" si="37"/>
        <v>0.8575477328222334</v>
      </c>
      <c r="Y461">
        <f t="shared" si="38"/>
        <v>-0.23887951969978616</v>
      </c>
      <c r="Z461" s="5">
        <v>-1.05</v>
      </c>
      <c r="AA461" s="8">
        <v>3</v>
      </c>
      <c r="AB461" s="8"/>
      <c r="AC461" s="18">
        <f t="shared" si="39"/>
        <v>-1.0503416997692101</v>
      </c>
      <c r="AD461" s="18">
        <f t="shared" si="40"/>
        <v>-1.3348317868775528</v>
      </c>
      <c r="AE461" s="20">
        <f t="shared" si="41"/>
        <v>-0.28449008710834267</v>
      </c>
      <c r="AF461" s="8"/>
      <c r="AH461">
        <v>13137</v>
      </c>
      <c r="AI461">
        <v>40.81</v>
      </c>
      <c r="AJ461">
        <v>77.150000000000006</v>
      </c>
    </row>
    <row r="462" spans="1:36">
      <c r="A462" s="2" t="s">
        <v>1476</v>
      </c>
      <c r="B462" s="1" t="s">
        <v>1310</v>
      </c>
      <c r="C462" s="1" t="s">
        <v>727</v>
      </c>
      <c r="D462" s="3">
        <v>5</v>
      </c>
      <c r="E462" s="3">
        <v>8</v>
      </c>
      <c r="F462" s="3">
        <v>6</v>
      </c>
      <c r="G462" s="4">
        <v>47</v>
      </c>
      <c r="H462" s="3">
        <v>158</v>
      </c>
      <c r="I462" s="4">
        <v>78.599999999999994</v>
      </c>
      <c r="J462" s="3">
        <v>70</v>
      </c>
      <c r="K462" s="21">
        <f>SUMIF(AH$7:AH$3200,A462,AI$7:AI$3200)+SUMIF(AH$7:AH$3200,VALUE(A462),AI$7:AI$3200)</f>
        <v>46.92</v>
      </c>
      <c r="L462" s="8">
        <f>SUMIF(AH$7:AH$3200,A462,AJ$7:AJ$3200)+SUMIF(AH$7:AH$3200,VALUE(A462),AJ$7:AJ$3200)</f>
        <v>80.42</v>
      </c>
      <c r="M462" s="3">
        <v>4</v>
      </c>
      <c r="N462" s="5">
        <v>0.13</v>
      </c>
      <c r="O462" s="6">
        <v>2.5489999999999999</v>
      </c>
      <c r="P462" s="7">
        <v>1.1696800000000001</v>
      </c>
      <c r="Q462" s="7">
        <v>0.19547</v>
      </c>
      <c r="R462" s="7">
        <v>0.47878999999999999</v>
      </c>
      <c r="S462" s="7">
        <v>-0.95884000000000003</v>
      </c>
      <c r="T462" s="7">
        <v>-0.73965999999999998</v>
      </c>
      <c r="U462" s="8">
        <v>-1.002</v>
      </c>
      <c r="V462">
        <f>(G462-G$1)/G$2</f>
        <v>1.171460189381466</v>
      </c>
      <c r="W462">
        <f>((65.293683+0.320947*G462) - I462)/3.708847</f>
        <v>0.47944603808137792</v>
      </c>
      <c r="X462">
        <f t="shared" si="37"/>
        <v>1.205880289955628</v>
      </c>
      <c r="Y462">
        <f t="shared" si="38"/>
        <v>-1.819534750287671E-2</v>
      </c>
      <c r="Z462" s="5">
        <v>-0.86</v>
      </c>
      <c r="AA462" s="8">
        <v>3</v>
      </c>
      <c r="AB462" s="8"/>
      <c r="AC462" s="18">
        <f t="shared" si="39"/>
        <v>-0.8541237725371561</v>
      </c>
      <c r="AD462" s="18">
        <f t="shared" si="40"/>
        <v>-1.3173450575472487</v>
      </c>
      <c r="AE462" s="20">
        <f t="shared" si="41"/>
        <v>-0.46322128501009263</v>
      </c>
      <c r="AF462" s="8"/>
      <c r="AH462">
        <v>13139</v>
      </c>
      <c r="AI462">
        <v>41.91</v>
      </c>
      <c r="AJ462">
        <v>78.48</v>
      </c>
    </row>
    <row r="463" spans="1:36">
      <c r="A463" s="2" t="s">
        <v>1477</v>
      </c>
      <c r="B463" s="1" t="s">
        <v>1310</v>
      </c>
      <c r="C463" s="1" t="s">
        <v>1478</v>
      </c>
      <c r="D463" s="3">
        <v>5</v>
      </c>
      <c r="E463" s="3">
        <v>6</v>
      </c>
      <c r="F463" s="3">
        <v>4</v>
      </c>
      <c r="G463" s="4">
        <v>45.6</v>
      </c>
      <c r="H463" s="3">
        <v>158</v>
      </c>
      <c r="I463" s="4">
        <v>79</v>
      </c>
      <c r="J463" s="3">
        <v>70</v>
      </c>
      <c r="K463" s="21">
        <f>SUMIF(AH$7:AH$3200,A463,AI$7:AI$3200)+SUMIF(AH$7:AH$3200,VALUE(A463),AI$7:AI$3200)</f>
        <v>44.67</v>
      </c>
      <c r="L463" s="8">
        <f>SUMIF(AH$7:AH$3200,A463,AJ$7:AJ$3200)+SUMIF(AH$7:AH$3200,VALUE(A463),AJ$7:AJ$3200)</f>
        <v>79.98</v>
      </c>
      <c r="M463" s="3">
        <v>4</v>
      </c>
      <c r="N463" s="5">
        <v>0.4</v>
      </c>
      <c r="O463" s="6">
        <v>3.6930000000000001</v>
      </c>
      <c r="P463" s="7">
        <v>1.0538700000000001</v>
      </c>
      <c r="Q463" s="7">
        <v>0.19547</v>
      </c>
      <c r="R463" s="7">
        <v>0.25065999999999999</v>
      </c>
      <c r="S463" s="7">
        <v>-0.95884000000000003</v>
      </c>
      <c r="T463" s="7">
        <v>-0.73965999999999998</v>
      </c>
      <c r="U463" s="8">
        <v>-0.39615</v>
      </c>
      <c r="V463">
        <f>(G463-G$1)/G$2</f>
        <v>1.0550594622186424</v>
      </c>
      <c r="W463">
        <f>((65.293683+0.320947*G463) - I463)/3.708847</f>
        <v>0.25044608203034574</v>
      </c>
      <c r="X463">
        <f t="shared" si="37"/>
        <v>1.0044025898142044</v>
      </c>
      <c r="Y463">
        <f t="shared" si="38"/>
        <v>-9.4265012819346544E-2</v>
      </c>
      <c r="Z463" s="5">
        <v>-0.59</v>
      </c>
      <c r="AA463" s="8">
        <v>3</v>
      </c>
      <c r="AB463" s="8"/>
      <c r="AC463" s="18">
        <f t="shared" si="39"/>
        <v>-0.59367445575101174</v>
      </c>
      <c r="AD463" s="18">
        <f t="shared" si="40"/>
        <v>-0.98904242300514211</v>
      </c>
      <c r="AE463" s="20">
        <f t="shared" si="41"/>
        <v>-0.39536796725413037</v>
      </c>
      <c r="AF463" s="8"/>
      <c r="AH463">
        <v>13141</v>
      </c>
      <c r="AI463">
        <v>45.71</v>
      </c>
      <c r="AJ463">
        <v>81.45</v>
      </c>
    </row>
    <row r="464" spans="1:36">
      <c r="A464" s="2" t="s">
        <v>1479</v>
      </c>
      <c r="B464" s="1" t="s">
        <v>1310</v>
      </c>
      <c r="C464" s="1" t="s">
        <v>879</v>
      </c>
      <c r="D464" s="3">
        <v>5</v>
      </c>
      <c r="E464" s="3">
        <v>9</v>
      </c>
      <c r="F464" s="3">
        <v>9</v>
      </c>
      <c r="G464" s="4">
        <v>52.2</v>
      </c>
      <c r="H464" s="3">
        <v>174</v>
      </c>
      <c r="I464" s="4">
        <v>82.1</v>
      </c>
      <c r="J464" s="3">
        <v>78</v>
      </c>
      <c r="K464" s="21">
        <f>SUMIF(AH$7:AH$3200,A464,AI$7:AI$3200)+SUMIF(AH$7:AH$3200,VALUE(A464),AI$7:AI$3200)</f>
        <v>49.9</v>
      </c>
      <c r="L464" s="8">
        <f>SUMIF(AH$7:AH$3200,A464,AJ$7:AJ$3200)+SUMIF(AH$7:AH$3200,VALUE(A464),AJ$7:AJ$3200)</f>
        <v>81.84</v>
      </c>
      <c r="M464" s="3">
        <v>1</v>
      </c>
      <c r="N464" s="5">
        <v>0.24</v>
      </c>
      <c r="O464" s="6">
        <v>3.1619999999999999</v>
      </c>
      <c r="P464" s="7">
        <v>1.59985</v>
      </c>
      <c r="Q464" s="7">
        <v>0.67722000000000004</v>
      </c>
      <c r="R464" s="7">
        <v>-1.44E-2</v>
      </c>
      <c r="S464" s="7">
        <v>-1.5065</v>
      </c>
      <c r="T464" s="7">
        <v>-1.1946600000000001</v>
      </c>
      <c r="U464" s="8">
        <v>-0.67735999999999996</v>
      </c>
      <c r="V464">
        <f>(G464-G$1)/G$2</f>
        <v>1.6038057474148117</v>
      </c>
      <c r="W464">
        <f>((65.293683+0.320947*G464) - I464)/3.708847</f>
        <v>-1.4258770987317959E-2</v>
      </c>
      <c r="X464">
        <f t="shared" si="37"/>
        <v>1.47272631058738</v>
      </c>
      <c r="Y464">
        <f t="shared" si="38"/>
        <v>-0.14318781551247847</v>
      </c>
      <c r="Z464" s="5">
        <v>-1.1200000000000001</v>
      </c>
      <c r="AA464" s="8">
        <v>3</v>
      </c>
      <c r="AB464" s="8"/>
      <c r="AC464" s="18">
        <f t="shared" si="39"/>
        <v>-1.1117530235725059</v>
      </c>
      <c r="AD464" s="18">
        <f t="shared" si="40"/>
        <v>-1.3717615049250984</v>
      </c>
      <c r="AE464" s="20">
        <f t="shared" si="41"/>
        <v>-0.26000848135259247</v>
      </c>
      <c r="AF464" s="8"/>
      <c r="AH464">
        <v>13143</v>
      </c>
      <c r="AI464">
        <v>42.18</v>
      </c>
      <c r="AJ464">
        <v>78.39</v>
      </c>
    </row>
    <row r="465" spans="1:36">
      <c r="A465" s="2" t="s">
        <v>1480</v>
      </c>
      <c r="B465" s="1" t="s">
        <v>1310</v>
      </c>
      <c r="C465" s="1" t="s">
        <v>1481</v>
      </c>
      <c r="D465" s="3">
        <v>5</v>
      </c>
      <c r="E465" s="3">
        <v>6</v>
      </c>
      <c r="F465" s="3">
        <v>6</v>
      </c>
      <c r="G465" s="4">
        <v>52.2</v>
      </c>
      <c r="H465" s="3">
        <v>174</v>
      </c>
      <c r="I465" s="4">
        <v>82.1</v>
      </c>
      <c r="J465" s="3">
        <v>78</v>
      </c>
      <c r="K465" s="21">
        <f>SUMIF(AH$7:AH$3200,A465,AI$7:AI$3200)+SUMIF(AH$7:AH$3200,VALUE(A465),AI$7:AI$3200)</f>
        <v>49.7</v>
      </c>
      <c r="L465" s="8">
        <f>SUMIF(AH$7:AH$3200,A465,AJ$7:AJ$3200)+SUMIF(AH$7:AH$3200,VALUE(A465),AJ$7:AJ$3200)</f>
        <v>81.48</v>
      </c>
      <c r="M465" s="3">
        <v>4</v>
      </c>
      <c r="N465" s="5">
        <v>0.35</v>
      </c>
      <c r="O465" s="6">
        <v>3.5670000000000002</v>
      </c>
      <c r="P465" s="7">
        <v>1.59985</v>
      </c>
      <c r="Q465" s="7">
        <v>0.67722000000000004</v>
      </c>
      <c r="R465" s="7">
        <v>-1.44E-2</v>
      </c>
      <c r="S465" s="7">
        <v>-1.5065</v>
      </c>
      <c r="T465" s="7">
        <v>-0.73965999999999998</v>
      </c>
      <c r="U465" s="8">
        <v>-0.46272999999999997</v>
      </c>
      <c r="V465">
        <f>(G465-G$1)/G$2</f>
        <v>1.6038057474148117</v>
      </c>
      <c r="W465">
        <f>((65.293683+0.320947*G465) - I465)/3.708847</f>
        <v>-1.4258770987317959E-2</v>
      </c>
      <c r="X465">
        <f t="shared" si="37"/>
        <v>1.4548171816859206</v>
      </c>
      <c r="Y465">
        <f t="shared" si="38"/>
        <v>-6.3429712792142476E-2</v>
      </c>
      <c r="Z465" s="5">
        <v>-0.45</v>
      </c>
      <c r="AA465" s="8">
        <v>3</v>
      </c>
      <c r="AB465" s="8"/>
      <c r="AC465" s="18">
        <f t="shared" si="39"/>
        <v>-0.44212302357250588</v>
      </c>
      <c r="AD465" s="18">
        <f t="shared" si="40"/>
        <v>-0.6402825311062218</v>
      </c>
      <c r="AE465" s="20">
        <f t="shared" si="41"/>
        <v>-0.19815950753371592</v>
      </c>
      <c r="AF465" s="8"/>
      <c r="AH465">
        <v>13145</v>
      </c>
      <c r="AI465">
        <v>45.4</v>
      </c>
      <c r="AJ465">
        <v>80.180000000000007</v>
      </c>
    </row>
    <row r="466" spans="1:36">
      <c r="A466" s="2" t="s">
        <v>1482</v>
      </c>
      <c r="B466" s="1" t="s">
        <v>1310</v>
      </c>
      <c r="C466" s="1" t="s">
        <v>733</v>
      </c>
      <c r="D466" s="3">
        <v>5</v>
      </c>
      <c r="E466" s="3">
        <v>6</v>
      </c>
      <c r="F466" s="3">
        <v>6</v>
      </c>
      <c r="G466" s="4">
        <v>45.3</v>
      </c>
      <c r="H466" s="3">
        <v>171</v>
      </c>
      <c r="I466" s="4">
        <v>79.8</v>
      </c>
      <c r="J466" s="3">
        <v>69</v>
      </c>
      <c r="K466" s="21">
        <f>SUMIF(AH$7:AH$3200,A466,AI$7:AI$3200)+SUMIF(AH$7:AH$3200,VALUE(A466),AI$7:AI$3200)</f>
        <v>45.45</v>
      </c>
      <c r="L466" s="8">
        <f>SUMIF(AH$7:AH$3200,A466,AJ$7:AJ$3200)+SUMIF(AH$7:AH$3200,VALUE(A466),AJ$7:AJ$3200)</f>
        <v>81.03</v>
      </c>
      <c r="M466" s="3">
        <v>13</v>
      </c>
      <c r="N466" s="5">
        <v>0.55000000000000004</v>
      </c>
      <c r="O466" s="6">
        <v>3.9990000000000001</v>
      </c>
      <c r="P466" s="7">
        <v>1.02905</v>
      </c>
      <c r="Q466" s="7">
        <v>0.58689000000000002</v>
      </c>
      <c r="R466" s="7">
        <v>9.7199999999999995E-3</v>
      </c>
      <c r="S466" s="7">
        <v>-0.89039000000000001</v>
      </c>
      <c r="T466" s="7">
        <v>0.62534000000000001</v>
      </c>
      <c r="U466" s="8">
        <v>-0.23416999999999999</v>
      </c>
      <c r="V466">
        <f>(G466-G$1)/G$2</f>
        <v>1.0301164492551798</v>
      </c>
      <c r="W466">
        <f>((65.293683+0.320947*G466) - I466)/3.708847</f>
        <v>8.7849674036160185E-3</v>
      </c>
      <c r="X466">
        <f t="shared" si="37"/>
        <v>1.0742481925298981</v>
      </c>
      <c r="Y466">
        <f t="shared" si="38"/>
        <v>-0.30987416035225912</v>
      </c>
      <c r="Z466" s="5">
        <v>1.1299999999999999</v>
      </c>
      <c r="AA466" s="8">
        <v>4</v>
      </c>
      <c r="AB466" s="8"/>
      <c r="AC466" s="18">
        <f t="shared" si="39"/>
        <v>1.1265714166587959</v>
      </c>
      <c r="AD466" s="18">
        <f t="shared" si="40"/>
        <v>0.85204403217763902</v>
      </c>
      <c r="AE466" s="20">
        <f t="shared" si="41"/>
        <v>-0.27452738448115688</v>
      </c>
      <c r="AF466" s="8"/>
      <c r="AH466">
        <v>13147</v>
      </c>
      <c r="AI466">
        <v>42.95</v>
      </c>
      <c r="AJ466">
        <v>80.17</v>
      </c>
    </row>
    <row r="467" spans="1:36">
      <c r="A467" s="2" t="s">
        <v>1483</v>
      </c>
      <c r="B467" s="1" t="s">
        <v>1310</v>
      </c>
      <c r="C467" s="1" t="s">
        <v>735</v>
      </c>
      <c r="D467" s="3">
        <v>5</v>
      </c>
      <c r="E467" s="3">
        <v>9</v>
      </c>
      <c r="F467" s="3">
        <v>7</v>
      </c>
      <c r="G467" s="4">
        <v>48.3</v>
      </c>
      <c r="H467" s="3">
        <v>171</v>
      </c>
      <c r="I467" s="4">
        <v>81.3</v>
      </c>
      <c r="J467" s="3">
        <v>69</v>
      </c>
      <c r="K467" s="21">
        <f>SUMIF(AH$7:AH$3200,A467,AI$7:AI$3200)+SUMIF(AH$7:AH$3200,VALUE(A467),AI$7:AI$3200)</f>
        <v>48.97</v>
      </c>
      <c r="L467" s="8">
        <f>SUMIF(AH$7:AH$3200,A467,AJ$7:AJ$3200)+SUMIF(AH$7:AH$3200,VALUE(A467),AJ$7:AJ$3200)</f>
        <v>82.37</v>
      </c>
      <c r="M467" s="3">
        <v>4</v>
      </c>
      <c r="N467" s="5">
        <v>0.8</v>
      </c>
      <c r="O467" s="6">
        <v>4.3879999999999999</v>
      </c>
      <c r="P467" s="7">
        <v>1.27722</v>
      </c>
      <c r="Q467" s="7">
        <v>0.58689000000000002</v>
      </c>
      <c r="R467" s="7">
        <v>-0.13521</v>
      </c>
      <c r="S467" s="7">
        <v>-0.89039000000000001</v>
      </c>
      <c r="T467" s="7">
        <v>-0.73965999999999998</v>
      </c>
      <c r="U467" s="8">
        <v>-2.844E-2</v>
      </c>
      <c r="V467">
        <f>(G467-G$1)/G$2</f>
        <v>1.2795465788898022</v>
      </c>
      <c r="W467">
        <f>((65.293683+0.320947*G467) - I467)/3.708847</f>
        <v>-0.13604683611915067</v>
      </c>
      <c r="X467">
        <f t="shared" si="37"/>
        <v>1.3894488611955915</v>
      </c>
      <c r="Y467">
        <f t="shared" si="38"/>
        <v>-0.36656740221421996</v>
      </c>
      <c r="Z467" s="5">
        <v>7.0000000000000007E-2</v>
      </c>
      <c r="AA467" s="8">
        <v>4</v>
      </c>
      <c r="AB467" s="8"/>
      <c r="AC467" s="18">
        <f t="shared" si="39"/>
        <v>7.1899742770651393E-2</v>
      </c>
      <c r="AD467" s="18">
        <f t="shared" si="40"/>
        <v>-4.8718541018628582E-2</v>
      </c>
      <c r="AE467" s="20">
        <f t="shared" si="41"/>
        <v>-0.12061828378927997</v>
      </c>
      <c r="AF467" s="8"/>
      <c r="AH467">
        <v>13149</v>
      </c>
      <c r="AI467">
        <v>43.81</v>
      </c>
      <c r="AJ467">
        <v>79.92</v>
      </c>
    </row>
    <row r="468" spans="1:36">
      <c r="A468" s="2" t="s">
        <v>1484</v>
      </c>
      <c r="B468" s="1" t="s">
        <v>1310</v>
      </c>
      <c r="C468" s="1" t="s">
        <v>737</v>
      </c>
      <c r="D468" s="3">
        <v>5</v>
      </c>
      <c r="E468" s="3">
        <v>6</v>
      </c>
      <c r="F468" s="3">
        <v>4</v>
      </c>
      <c r="G468" s="4">
        <v>45.8</v>
      </c>
      <c r="H468" s="3">
        <v>171</v>
      </c>
      <c r="I468" s="4">
        <v>79.7</v>
      </c>
      <c r="J468" s="3">
        <v>69</v>
      </c>
      <c r="K468" s="21">
        <f>SUMIF(AH$7:AH$3200,A468,AI$7:AI$3200)+SUMIF(AH$7:AH$3200,VALUE(A468),AI$7:AI$3200)</f>
        <v>44.31</v>
      </c>
      <c r="L468" s="8">
        <f>SUMIF(AH$7:AH$3200,A468,AJ$7:AJ$3200)+SUMIF(AH$7:AH$3200,VALUE(A468),AJ$7:AJ$3200)</f>
        <v>81.08</v>
      </c>
      <c r="M468" s="3">
        <v>4</v>
      </c>
      <c r="N468" s="5">
        <v>1.4</v>
      </c>
      <c r="O468" s="6">
        <v>4.9409999999999998</v>
      </c>
      <c r="P468" s="7">
        <v>1.0704100000000001</v>
      </c>
      <c r="Q468" s="7">
        <v>0.58689000000000002</v>
      </c>
      <c r="R468" s="7">
        <v>7.9670000000000005E-2</v>
      </c>
      <c r="S468" s="7">
        <v>-0.89039000000000001</v>
      </c>
      <c r="T468" s="7">
        <v>-0.73965999999999998</v>
      </c>
      <c r="U468" s="8">
        <v>0.26428000000000001</v>
      </c>
      <c r="V468">
        <f>(G468-G$1)/G$2</f>
        <v>1.0716881375276168</v>
      </c>
      <c r="W468">
        <f>((65.293683+0.320947*G468) - I468)/3.708847</f>
        <v>7.9015284264894833E-2</v>
      </c>
      <c r="X468">
        <f t="shared" si="37"/>
        <v>0.97216615779157667</v>
      </c>
      <c r="Y468">
        <f t="shared" si="38"/>
        <v>-0.42200593068411563</v>
      </c>
      <c r="Z468" s="5">
        <v>0.37</v>
      </c>
      <c r="AA468" s="8">
        <v>4</v>
      </c>
      <c r="AB468" s="8"/>
      <c r="AC468" s="18">
        <f t="shared" si="39"/>
        <v>0.37182342179251154</v>
      </c>
      <c r="AD468" s="18">
        <f t="shared" si="40"/>
        <v>-0.22871977289253881</v>
      </c>
      <c r="AE468" s="20">
        <f t="shared" si="41"/>
        <v>-0.60054319468505035</v>
      </c>
      <c r="AF468" s="8"/>
      <c r="AH468">
        <v>13151</v>
      </c>
      <c r="AI468">
        <v>44.11</v>
      </c>
      <c r="AJ468">
        <v>80.59</v>
      </c>
    </row>
    <row r="469" spans="1:36">
      <c r="A469" s="2" t="s">
        <v>1485</v>
      </c>
      <c r="B469" s="1" t="s">
        <v>1310</v>
      </c>
      <c r="C469" s="1" t="s">
        <v>1486</v>
      </c>
      <c r="D469" s="3">
        <v>5</v>
      </c>
      <c r="E469" s="3">
        <v>7</v>
      </c>
      <c r="F469" s="3">
        <v>8</v>
      </c>
      <c r="G469" s="4">
        <v>40.9</v>
      </c>
      <c r="H469" s="3">
        <v>138</v>
      </c>
      <c r="I469" s="4">
        <v>78.2</v>
      </c>
      <c r="J469" s="3">
        <v>67</v>
      </c>
      <c r="K469" s="21">
        <f>SUMIF(AH$7:AH$3200,A469,AI$7:AI$3200)+SUMIF(AH$7:AH$3200,VALUE(A469),AI$7:AI$3200)</f>
        <v>39.71</v>
      </c>
      <c r="L469" s="8">
        <f>SUMIF(AH$7:AH$3200,A469,AJ$7:AJ$3200)+SUMIF(AH$7:AH$3200,VALUE(A469),AJ$7:AJ$3200)</f>
        <v>78.28</v>
      </c>
      <c r="M469" s="3">
        <v>20</v>
      </c>
      <c r="N469" s="5">
        <v>0.71</v>
      </c>
      <c r="O469" s="6">
        <v>4.2610000000000001</v>
      </c>
      <c r="P469" s="7">
        <v>0.66505000000000003</v>
      </c>
      <c r="Q469" s="7">
        <v>-0.40671000000000002</v>
      </c>
      <c r="R469" s="7">
        <v>6.0949999999999997E-2</v>
      </c>
      <c r="S469" s="7">
        <v>-0.75346999999999997</v>
      </c>
      <c r="T469" s="7">
        <v>1.68702</v>
      </c>
      <c r="U469" s="8">
        <v>-9.5259999999999997E-2</v>
      </c>
      <c r="V469">
        <f>(G469-G$1)/G$2</f>
        <v>0.66428559245773389</v>
      </c>
      <c r="W469">
        <f>((65.293683+0.320947*G469) - I469)/3.708847</f>
        <v>5.9429601706406085E-2</v>
      </c>
      <c r="X469">
        <f t="shared" si="37"/>
        <v>0.56025619305799934</v>
      </c>
      <c r="Y469">
        <f t="shared" si="38"/>
        <v>-6.511771178482291E-2</v>
      </c>
      <c r="Z469" s="5">
        <v>1.1599999999999999</v>
      </c>
      <c r="AA469" s="8">
        <v>4</v>
      </c>
      <c r="AB469" s="8"/>
      <c r="AC469" s="18">
        <f t="shared" si="39"/>
        <v>1.1552951941641401</v>
      </c>
      <c r="AD469" s="18">
        <f t="shared" si="40"/>
        <v>0.92671848127317646</v>
      </c>
      <c r="AE469" s="20">
        <f t="shared" si="41"/>
        <v>-0.2285767128909636</v>
      </c>
      <c r="AF469" s="8"/>
      <c r="AH469">
        <v>13153</v>
      </c>
      <c r="AI469">
        <v>47.67</v>
      </c>
      <c r="AJ469">
        <v>81.900000000000006</v>
      </c>
    </row>
    <row r="470" spans="1:36">
      <c r="A470" s="2" t="s">
        <v>1487</v>
      </c>
      <c r="B470" s="1" t="s">
        <v>1310</v>
      </c>
      <c r="C470" s="1" t="s">
        <v>1488</v>
      </c>
      <c r="D470" s="3">
        <v>5</v>
      </c>
      <c r="E470" s="3">
        <v>2</v>
      </c>
      <c r="F470" s="3">
        <v>2</v>
      </c>
      <c r="G470" s="4">
        <v>46.9</v>
      </c>
      <c r="H470" s="3">
        <v>158</v>
      </c>
      <c r="I470" s="4">
        <v>80.599999999999994</v>
      </c>
      <c r="J470" s="3">
        <v>70</v>
      </c>
      <c r="K470" s="21">
        <f>SUMIF(AH$7:AH$3200,A470,AI$7:AI$3200)+SUMIF(AH$7:AH$3200,VALUE(A470),AI$7:AI$3200)</f>
        <v>46.62</v>
      </c>
      <c r="L470" s="8">
        <f>SUMIF(AH$7:AH$3200,A470,AJ$7:AJ$3200)+SUMIF(AH$7:AH$3200,VALUE(A470),AJ$7:AJ$3200)</f>
        <v>81.13</v>
      </c>
      <c r="M470" s="3">
        <v>4</v>
      </c>
      <c r="N470" s="5">
        <v>2.13</v>
      </c>
      <c r="O470" s="6">
        <v>5.3620000000000001</v>
      </c>
      <c r="P470" s="7">
        <v>1.1614100000000001</v>
      </c>
      <c r="Q470" s="7">
        <v>0.19547</v>
      </c>
      <c r="R470" s="7">
        <v>-6.7580000000000001E-2</v>
      </c>
      <c r="S470" s="7">
        <v>-0.95884000000000003</v>
      </c>
      <c r="T470" s="7">
        <v>-0.73965999999999998</v>
      </c>
      <c r="U470" s="8">
        <v>0.48718</v>
      </c>
      <c r="V470">
        <f>(G470-G$1)/G$2</f>
        <v>1.1631458517269786</v>
      </c>
      <c r="W470">
        <f>((65.293683+0.320947*G470) - I470)/3.708847</f>
        <v>-6.8458661141858265E-2</v>
      </c>
      <c r="X470">
        <f t="shared" si="37"/>
        <v>1.1790165966034378</v>
      </c>
      <c r="Y470">
        <f t="shared" si="38"/>
        <v>-0.23559016050001549</v>
      </c>
      <c r="Z470" s="5">
        <v>0.08</v>
      </c>
      <c r="AA470" s="8">
        <v>4</v>
      </c>
      <c r="AB470" s="8"/>
      <c r="AC470" s="18">
        <f t="shared" si="39"/>
        <v>7.8837190585120343E-2</v>
      </c>
      <c r="AD470" s="18">
        <f t="shared" si="40"/>
        <v>-7.2423563896577614E-2</v>
      </c>
      <c r="AE470" s="20">
        <f t="shared" si="41"/>
        <v>-0.15126075448169796</v>
      </c>
      <c r="AF470" s="8"/>
      <c r="AH470">
        <v>13155</v>
      </c>
      <c r="AI470">
        <v>49.23</v>
      </c>
      <c r="AJ470">
        <v>81.84</v>
      </c>
    </row>
    <row r="471" spans="1:36">
      <c r="A471" s="2" t="s">
        <v>1489</v>
      </c>
      <c r="B471" s="1" t="s">
        <v>1310</v>
      </c>
      <c r="C471" s="1" t="s">
        <v>887</v>
      </c>
      <c r="D471" s="3">
        <v>5</v>
      </c>
      <c r="E471" s="3">
        <v>1</v>
      </c>
      <c r="F471" s="3">
        <v>1</v>
      </c>
      <c r="G471" s="4">
        <v>44.1</v>
      </c>
      <c r="H471" s="3">
        <v>171</v>
      </c>
      <c r="I471" s="4">
        <v>79</v>
      </c>
      <c r="J471" s="3">
        <v>69</v>
      </c>
      <c r="K471" s="21">
        <f>SUMIF(AH$7:AH$3200,A471,AI$7:AI$3200)+SUMIF(AH$7:AH$3200,VALUE(A471),AI$7:AI$3200)</f>
        <v>43.95</v>
      </c>
      <c r="L471" s="8">
        <f>SUMIF(AH$7:AH$3200,A471,AJ$7:AJ$3200)+SUMIF(AH$7:AH$3200,VALUE(A471),AJ$7:AJ$3200)</f>
        <v>80.650000000000006</v>
      </c>
      <c r="M471" s="3">
        <v>13</v>
      </c>
      <c r="N471" s="5">
        <v>0.99</v>
      </c>
      <c r="O471" s="6">
        <v>4.5940000000000003</v>
      </c>
      <c r="P471" s="7">
        <v>0.92978000000000005</v>
      </c>
      <c r="Q471" s="7">
        <v>0.58689000000000002</v>
      </c>
      <c r="R471" s="7">
        <v>0.12146</v>
      </c>
      <c r="S471" s="7">
        <v>-0.89039000000000001</v>
      </c>
      <c r="T471" s="7">
        <v>0.62534000000000001</v>
      </c>
      <c r="U471" s="8">
        <v>8.0549999999999997E-2</v>
      </c>
      <c r="V471">
        <f>(G471-G$1)/G$2</f>
        <v>0.93034439740133124</v>
      </c>
      <c r="W471">
        <f>((65.293683+0.320947*G471) - I471)/3.708847</f>
        <v>0.12064280354514569</v>
      </c>
      <c r="X471">
        <f t="shared" si="37"/>
        <v>0.93992972576894895</v>
      </c>
      <c r="Y471">
        <f t="shared" si="38"/>
        <v>-0.33721972084585811</v>
      </c>
      <c r="Z471" s="5">
        <v>1.45</v>
      </c>
      <c r="AA471" s="8">
        <v>4</v>
      </c>
      <c r="AB471" s="8"/>
      <c r="AC471" s="18">
        <f t="shared" si="39"/>
        <v>1.4533772009464767</v>
      </c>
      <c r="AD471" s="18">
        <f t="shared" si="40"/>
        <v>1.0051000049230907</v>
      </c>
      <c r="AE471" s="20">
        <f t="shared" si="41"/>
        <v>-0.448277196023386</v>
      </c>
      <c r="AF471" s="8"/>
      <c r="AH471">
        <v>13157</v>
      </c>
      <c r="AI471">
        <v>43.1</v>
      </c>
      <c r="AJ471">
        <v>79.83</v>
      </c>
    </row>
    <row r="472" spans="1:36">
      <c r="A472" s="2" t="s">
        <v>1490</v>
      </c>
      <c r="B472" s="1" t="s">
        <v>1310</v>
      </c>
      <c r="C472" s="1" t="s">
        <v>1491</v>
      </c>
      <c r="D472" s="3">
        <v>5</v>
      </c>
      <c r="E472" s="3">
        <v>3</v>
      </c>
      <c r="F472" s="3">
        <v>2</v>
      </c>
      <c r="G472" s="4">
        <v>44.5</v>
      </c>
      <c r="H472" s="3">
        <v>156</v>
      </c>
      <c r="I472" s="4">
        <v>78.400000000000006</v>
      </c>
      <c r="J472" s="3">
        <v>70</v>
      </c>
      <c r="K472" s="21">
        <f>SUMIF(AH$7:AH$3200,A472,AI$7:AI$3200)+SUMIF(AH$7:AH$3200,VALUE(A472),AI$7:AI$3200)</f>
        <v>43.78</v>
      </c>
      <c r="L472" s="8">
        <f>SUMIF(AH$7:AH$3200,A472,AJ$7:AJ$3200)+SUMIF(AH$7:AH$3200,VALUE(A472),AJ$7:AJ$3200)</f>
        <v>80.510000000000005</v>
      </c>
      <c r="M472" s="3">
        <v>4</v>
      </c>
      <c r="N472" s="5">
        <v>0.2</v>
      </c>
      <c r="O472" s="6">
        <v>3.016</v>
      </c>
      <c r="P472" s="7">
        <v>0.96287</v>
      </c>
      <c r="Q472" s="7">
        <v>0.13525999999999999</v>
      </c>
      <c r="R472" s="7">
        <v>0.31724000000000002</v>
      </c>
      <c r="S472" s="7">
        <v>-0.95884000000000003</v>
      </c>
      <c r="T472" s="7">
        <v>-0.73965999999999998</v>
      </c>
      <c r="U472" s="8">
        <v>-0.75443000000000005</v>
      </c>
      <c r="V472">
        <f>(G472-G$1)/G$2</f>
        <v>0.96360174801928078</v>
      </c>
      <c r="W472">
        <f>((65.293683+0.320947*G472) - I472)/3.708847</f>
        <v>0.31703235533846241</v>
      </c>
      <c r="X472">
        <f t="shared" si="37"/>
        <v>0.92470696620270787</v>
      </c>
      <c r="Y472">
        <f t="shared" si="38"/>
        <v>-0.31418317876148477</v>
      </c>
      <c r="Z472" s="5">
        <v>-1.04</v>
      </c>
      <c r="AA472" s="8">
        <v>3</v>
      </c>
      <c r="AB472" s="8"/>
      <c r="AC472" s="18">
        <f t="shared" si="39"/>
        <v>-1.0370358966422568</v>
      </c>
      <c r="AD472" s="18">
        <f t="shared" si="40"/>
        <v>-1.7071462125587771</v>
      </c>
      <c r="AE472" s="20">
        <f t="shared" si="41"/>
        <v>-0.67011031591652026</v>
      </c>
      <c r="AF472" s="8"/>
      <c r="AH472">
        <v>13159</v>
      </c>
      <c r="AI472">
        <v>44.86</v>
      </c>
      <c r="AJ472">
        <v>81.27</v>
      </c>
    </row>
    <row r="473" spans="1:36">
      <c r="A473" s="2" t="s">
        <v>1492</v>
      </c>
      <c r="B473" s="1" t="s">
        <v>1310</v>
      </c>
      <c r="C473" s="1" t="s">
        <v>1493</v>
      </c>
      <c r="D473" s="3">
        <v>5</v>
      </c>
      <c r="E473" s="3">
        <v>8</v>
      </c>
      <c r="F473" s="3">
        <v>6</v>
      </c>
      <c r="G473" s="4">
        <v>44.1</v>
      </c>
      <c r="H473" s="3">
        <v>156</v>
      </c>
      <c r="I473" s="4">
        <v>78.900000000000006</v>
      </c>
      <c r="J473" s="3">
        <v>70</v>
      </c>
      <c r="K473" s="21">
        <f>SUMIF(AH$7:AH$3200,A473,AI$7:AI$3200)+SUMIF(AH$7:AH$3200,VALUE(A473),AI$7:AI$3200)</f>
        <v>43.66</v>
      </c>
      <c r="L473" s="8">
        <f>SUMIF(AH$7:AH$3200,A473,AJ$7:AJ$3200)+SUMIF(AH$7:AH$3200,VALUE(A473),AJ$7:AJ$3200)</f>
        <v>80.650000000000006</v>
      </c>
      <c r="M473" s="3">
        <v>4</v>
      </c>
      <c r="N473" s="5">
        <v>0.24</v>
      </c>
      <c r="O473" s="6">
        <v>3.177</v>
      </c>
      <c r="P473" s="7">
        <v>0.92978000000000005</v>
      </c>
      <c r="Q473" s="7">
        <v>0.13525999999999999</v>
      </c>
      <c r="R473" s="7">
        <v>0.14835000000000001</v>
      </c>
      <c r="S473" s="7">
        <v>-0.95884000000000003</v>
      </c>
      <c r="T473" s="7">
        <v>-0.73965999999999998</v>
      </c>
      <c r="U473" s="8">
        <v>-0.66939000000000004</v>
      </c>
      <c r="V473">
        <f>(G473-G$1)/G$2</f>
        <v>0.93034439740133124</v>
      </c>
      <c r="W473">
        <f>((65.293683+0.320947*G473) - I473)/3.708847</f>
        <v>0.14760536091135526</v>
      </c>
      <c r="X473">
        <f t="shared" si="37"/>
        <v>0.91396148886183159</v>
      </c>
      <c r="Y473">
        <f t="shared" si="38"/>
        <v>-0.36231502135299787</v>
      </c>
      <c r="Z473" s="5">
        <v>-1.1499999999999999</v>
      </c>
      <c r="AA473" s="8">
        <v>3</v>
      </c>
      <c r="AB473" s="8"/>
      <c r="AC473" s="18">
        <f t="shared" si="39"/>
        <v>-1.1546802416873136</v>
      </c>
      <c r="AD473" s="18">
        <f t="shared" si="40"/>
        <v>-1.6809835324911662</v>
      </c>
      <c r="AE473" s="20">
        <f t="shared" si="41"/>
        <v>-0.52630329080385252</v>
      </c>
      <c r="AF473" s="8"/>
      <c r="AH473">
        <v>13161</v>
      </c>
      <c r="AI473">
        <v>49.31</v>
      </c>
      <c r="AJ473">
        <v>82.35</v>
      </c>
    </row>
    <row r="474" spans="1:36">
      <c r="A474" s="2" t="s">
        <v>1494</v>
      </c>
      <c r="B474" s="1" t="s">
        <v>1310</v>
      </c>
      <c r="C474" s="1" t="s">
        <v>1495</v>
      </c>
      <c r="D474" s="3">
        <v>5</v>
      </c>
      <c r="E474" s="3">
        <v>1</v>
      </c>
      <c r="F474" s="3">
        <v>1</v>
      </c>
      <c r="G474" s="4">
        <v>43.1</v>
      </c>
      <c r="H474" s="3">
        <v>138</v>
      </c>
      <c r="I474" s="4">
        <v>78.7</v>
      </c>
      <c r="J474" s="3">
        <v>67</v>
      </c>
      <c r="K474" s="21">
        <f>SUMIF(AH$7:AH$3200,A474,AI$7:AI$3200)+SUMIF(AH$7:AH$3200,VALUE(A474),AI$7:AI$3200)</f>
        <v>42.22</v>
      </c>
      <c r="L474" s="8">
        <f>SUMIF(AH$7:AH$3200,A474,AJ$7:AJ$3200)+SUMIF(AH$7:AH$3200,VALUE(A474),AJ$7:AJ$3200)</f>
        <v>79.13</v>
      </c>
      <c r="M474" s="3">
        <v>15</v>
      </c>
      <c r="N474" s="5">
        <v>0.49</v>
      </c>
      <c r="O474" s="6">
        <v>3.883</v>
      </c>
      <c r="P474" s="7">
        <v>0.84704999999999997</v>
      </c>
      <c r="Q474" s="7">
        <v>-0.40671000000000002</v>
      </c>
      <c r="R474" s="7">
        <v>0.11600000000000001</v>
      </c>
      <c r="S474" s="7">
        <v>-0.75346999999999997</v>
      </c>
      <c r="T474" s="7">
        <v>0.92867999999999995</v>
      </c>
      <c r="U474" s="8">
        <v>-0.29572999999999999</v>
      </c>
      <c r="V474">
        <f>(G474-G$1)/G$2</f>
        <v>0.8472010208564571</v>
      </c>
      <c r="W474">
        <f>((65.293683+0.320947*G474) - I474)/3.708847</f>
        <v>0.11499495665364363</v>
      </c>
      <c r="X474">
        <f t="shared" si="37"/>
        <v>0.78501576077132063</v>
      </c>
      <c r="Y474">
        <f t="shared" si="38"/>
        <v>-7.7095296732379429E-2</v>
      </c>
      <c r="Z474" s="5">
        <v>0.44</v>
      </c>
      <c r="AA474" s="8">
        <v>4</v>
      </c>
      <c r="AB474" s="8"/>
      <c r="AC474" s="18">
        <f t="shared" si="39"/>
        <v>0.43496597751010074</v>
      </c>
      <c r="AD474" s="18">
        <f t="shared" si="40"/>
        <v>0.18069046403894112</v>
      </c>
      <c r="AE474" s="20">
        <f t="shared" si="41"/>
        <v>-0.25427551347115962</v>
      </c>
      <c r="AF474" s="8"/>
      <c r="AH474">
        <v>13163</v>
      </c>
      <c r="AI474">
        <v>46.79</v>
      </c>
      <c r="AJ474">
        <v>81.58</v>
      </c>
    </row>
    <row r="475" spans="1:36">
      <c r="A475" s="2" t="s">
        <v>1496</v>
      </c>
      <c r="B475" s="1" t="s">
        <v>1310</v>
      </c>
      <c r="C475" s="1" t="s">
        <v>1497</v>
      </c>
      <c r="D475" s="3">
        <v>5</v>
      </c>
      <c r="E475" s="3">
        <v>2</v>
      </c>
      <c r="F475" s="3">
        <v>2</v>
      </c>
      <c r="G475" s="4">
        <v>47.8</v>
      </c>
      <c r="H475" s="3">
        <v>171</v>
      </c>
      <c r="I475" s="4">
        <v>81.400000000000006</v>
      </c>
      <c r="J475" s="3">
        <v>69</v>
      </c>
      <c r="K475" s="21">
        <f>SUMIF(AH$7:AH$3200,A475,AI$7:AI$3200)+SUMIF(AH$7:AH$3200,VALUE(A475),AI$7:AI$3200)</f>
        <v>46.97</v>
      </c>
      <c r="L475" s="8">
        <f>SUMIF(AH$7:AH$3200,A475,AJ$7:AJ$3200)+SUMIF(AH$7:AH$3200,VALUE(A475),AJ$7:AJ$3200)</f>
        <v>81.38</v>
      </c>
      <c r="M475" s="3">
        <v>4</v>
      </c>
      <c r="N475" s="5">
        <v>0.26</v>
      </c>
      <c r="O475" s="6">
        <v>3.2480000000000002</v>
      </c>
      <c r="P475" s="7">
        <v>1.23586</v>
      </c>
      <c r="Q475" s="7">
        <v>0.58689000000000002</v>
      </c>
      <c r="R475" s="7">
        <v>-0.20516000000000001</v>
      </c>
      <c r="S475" s="7">
        <v>-0.89039000000000001</v>
      </c>
      <c r="T475" s="7">
        <v>-0.73965999999999998</v>
      </c>
      <c r="U475" s="8">
        <v>-0.63154999999999994</v>
      </c>
      <c r="V475">
        <f>(G475-G$1)/G$2</f>
        <v>1.2379748906173651</v>
      </c>
      <c r="W475">
        <f>((65.293683+0.320947*G475) - I475)/3.708847</f>
        <v>-0.20627715298042948</v>
      </c>
      <c r="X475">
        <f t="shared" si="37"/>
        <v>1.2103575721809927</v>
      </c>
      <c r="Y475">
        <f t="shared" si="38"/>
        <v>-0.27270912226899291</v>
      </c>
      <c r="Z475" s="5">
        <v>-0.64</v>
      </c>
      <c r="AA475" s="8">
        <v>3</v>
      </c>
      <c r="AB475" s="8"/>
      <c r="AC475" s="18">
        <f t="shared" si="39"/>
        <v>-0.64301226236306419</v>
      </c>
      <c r="AD475" s="18">
        <f t="shared" si="40"/>
        <v>-0.73706155008800012</v>
      </c>
      <c r="AE475" s="20">
        <f t="shared" si="41"/>
        <v>-9.4049287724935926E-2</v>
      </c>
      <c r="AF475" s="8"/>
      <c r="AH475">
        <v>13165</v>
      </c>
      <c r="AI475">
        <v>48.13</v>
      </c>
      <c r="AJ475">
        <v>81.89</v>
      </c>
    </row>
    <row r="476" spans="1:36">
      <c r="A476" s="2" t="s">
        <v>1498</v>
      </c>
      <c r="B476" s="1" t="s">
        <v>1310</v>
      </c>
      <c r="C476" s="1" t="s">
        <v>741</v>
      </c>
      <c r="D476" s="3">
        <v>5</v>
      </c>
      <c r="E476" s="3">
        <v>1</v>
      </c>
      <c r="F476" s="3">
        <v>1</v>
      </c>
      <c r="G476" s="4">
        <v>41.5</v>
      </c>
      <c r="H476" s="3">
        <v>156</v>
      </c>
      <c r="I476" s="4">
        <v>76.5</v>
      </c>
      <c r="J476" s="3">
        <v>70</v>
      </c>
      <c r="K476" s="21">
        <f>SUMIF(AH$7:AH$3200,A476,AI$7:AI$3200)+SUMIF(AH$7:AH$3200,VALUE(A476),AI$7:AI$3200)</f>
        <v>39.79</v>
      </c>
      <c r="L476" s="8">
        <f>SUMIF(AH$7:AH$3200,A476,AJ$7:AJ$3200)+SUMIF(AH$7:AH$3200,VALUE(A476),AJ$7:AJ$3200)</f>
        <v>76.72</v>
      </c>
      <c r="M476" s="3">
        <v>20</v>
      </c>
      <c r="N476" s="5">
        <v>0.28000000000000003</v>
      </c>
      <c r="O476" s="6">
        <v>3.3290000000000002</v>
      </c>
      <c r="P476" s="7">
        <v>0.71469000000000005</v>
      </c>
      <c r="Q476" s="7">
        <v>0.13525999999999999</v>
      </c>
      <c r="R476" s="7">
        <v>0.56972</v>
      </c>
      <c r="S476" s="7">
        <v>-0.95884000000000003</v>
      </c>
      <c r="T476" s="7">
        <v>1.68702</v>
      </c>
      <c r="U476" s="8">
        <v>-0.58865000000000001</v>
      </c>
      <c r="V476">
        <f>(G476-G$1)/G$2</f>
        <v>0.71417161838465848</v>
      </c>
      <c r="W476">
        <f>((65.293683+0.320947*G476) - I476)/3.708847</f>
        <v>0.56971438832607513</v>
      </c>
      <c r="X476">
        <f t="shared" si="37"/>
        <v>0.56741984461858319</v>
      </c>
      <c r="Y476">
        <f t="shared" si="38"/>
        <v>0.36242102464728143</v>
      </c>
      <c r="Z476" s="5">
        <v>1.56</v>
      </c>
      <c r="AA476" s="8">
        <v>4</v>
      </c>
      <c r="AB476" s="8"/>
      <c r="AC476" s="18">
        <f t="shared" si="39"/>
        <v>1.5586760067107335</v>
      </c>
      <c r="AD476" s="18">
        <f t="shared" si="40"/>
        <v>1.2046308692658645</v>
      </c>
      <c r="AE476" s="20">
        <f t="shared" si="41"/>
        <v>-0.35404513744486898</v>
      </c>
      <c r="AF476" s="8"/>
      <c r="AH476">
        <v>13167</v>
      </c>
      <c r="AI476">
        <v>47.59</v>
      </c>
      <c r="AJ476">
        <v>81.92</v>
      </c>
    </row>
    <row r="477" spans="1:36">
      <c r="A477" s="2" t="s">
        <v>1499</v>
      </c>
      <c r="B477" s="1" t="s">
        <v>1310</v>
      </c>
      <c r="C477" s="1" t="s">
        <v>1500</v>
      </c>
      <c r="D477" s="3">
        <v>5</v>
      </c>
      <c r="E477" s="3">
        <v>7</v>
      </c>
      <c r="F477" s="3">
        <v>7</v>
      </c>
      <c r="G477" s="4">
        <v>51.9</v>
      </c>
      <c r="H477" s="3">
        <v>178</v>
      </c>
      <c r="I477" s="4">
        <v>81.099999999999994</v>
      </c>
      <c r="J477" s="3">
        <v>74</v>
      </c>
      <c r="K477" s="21">
        <f>SUMIF(AH$7:AH$3200,A477,AI$7:AI$3200)+SUMIF(AH$7:AH$3200,VALUE(A477),AI$7:AI$3200)</f>
        <v>50.8</v>
      </c>
      <c r="L477" s="8">
        <f>SUMIF(AH$7:AH$3200,A477,AJ$7:AJ$3200)+SUMIF(AH$7:AH$3200,VALUE(A477),AJ$7:AJ$3200)</f>
        <v>83.07</v>
      </c>
      <c r="M477" s="3">
        <v>1</v>
      </c>
      <c r="N477" s="5">
        <v>0.19</v>
      </c>
      <c r="O477" s="6">
        <v>2.9239999999999999</v>
      </c>
      <c r="P477" s="7">
        <v>1.57504</v>
      </c>
      <c r="Q477" s="7">
        <v>0.79764999999999997</v>
      </c>
      <c r="R477" s="7">
        <v>0.22864000000000001</v>
      </c>
      <c r="S477" s="7">
        <v>-1.2326699999999999</v>
      </c>
      <c r="T477" s="7">
        <v>-1.1946600000000001</v>
      </c>
      <c r="U477" s="8">
        <v>-0.80303999999999998</v>
      </c>
      <c r="V477">
        <f>(G477-G$1)/G$2</f>
        <v>1.5788627344513491</v>
      </c>
      <c r="W477">
        <f>((65.293683+0.320947*G477) - I477)/3.708847</f>
        <v>0.22940614697775549</v>
      </c>
      <c r="X477">
        <f t="shared" si="37"/>
        <v>1.5533173906439492</v>
      </c>
      <c r="Y477">
        <f t="shared" si="38"/>
        <v>-0.39694530402575168</v>
      </c>
      <c r="Z477" s="5">
        <v>-0.63</v>
      </c>
      <c r="AA477" s="8">
        <v>3</v>
      </c>
      <c r="AB477" s="8"/>
      <c r="AC477" s="18">
        <f t="shared" si="39"/>
        <v>-0.62445111857089519</v>
      </c>
      <c r="AD477" s="18">
        <f t="shared" si="40"/>
        <v>-1.2763479133818023</v>
      </c>
      <c r="AE477" s="20">
        <f t="shared" si="41"/>
        <v>-0.65189679481090712</v>
      </c>
      <c r="AF477" s="8"/>
      <c r="AH477">
        <v>13169</v>
      </c>
      <c r="AI477">
        <v>46.06</v>
      </c>
      <c r="AJ477">
        <v>81.58</v>
      </c>
    </row>
    <row r="478" spans="1:36">
      <c r="A478" s="2" t="s">
        <v>1501</v>
      </c>
      <c r="B478" s="1" t="s">
        <v>1310</v>
      </c>
      <c r="C478" s="1" t="s">
        <v>743</v>
      </c>
      <c r="D478" s="3">
        <v>5</v>
      </c>
      <c r="E478" s="3">
        <v>8</v>
      </c>
      <c r="F478" s="3">
        <v>4</v>
      </c>
      <c r="G478" s="4">
        <v>44.3</v>
      </c>
      <c r="H478" s="3">
        <v>158</v>
      </c>
      <c r="I478" s="4">
        <v>78.599999999999994</v>
      </c>
      <c r="J478" s="3">
        <v>70</v>
      </c>
      <c r="K478" s="21">
        <f>SUMIF(AH$7:AH$3200,A478,AI$7:AI$3200)+SUMIF(AH$7:AH$3200,VALUE(A478),AI$7:AI$3200)</f>
        <v>44.87</v>
      </c>
      <c r="L478" s="8">
        <f>SUMIF(AH$7:AH$3200,A478,AJ$7:AJ$3200)+SUMIF(AH$7:AH$3200,VALUE(A478),AJ$7:AJ$3200)</f>
        <v>80.260000000000005</v>
      </c>
      <c r="M478" s="3">
        <v>4</v>
      </c>
      <c r="N478" s="5">
        <v>0.46</v>
      </c>
      <c r="O478" s="6">
        <v>3.839</v>
      </c>
      <c r="P478" s="7">
        <v>0.94632000000000005</v>
      </c>
      <c r="Q478" s="7">
        <v>0.19547</v>
      </c>
      <c r="R478" s="7">
        <v>0.24623999999999999</v>
      </c>
      <c r="S478" s="7">
        <v>-0.95884000000000003</v>
      </c>
      <c r="T478" s="7">
        <v>-0.73965999999999998</v>
      </c>
      <c r="U478" s="8">
        <v>-0.31888</v>
      </c>
      <c r="V478">
        <f>(G478-G$1)/G$2</f>
        <v>0.94697307271030573</v>
      </c>
      <c r="W478">
        <f>((65.293683+0.320947*G478) - I478)/3.708847</f>
        <v>0.24580013680801938</v>
      </c>
      <c r="X478">
        <f t="shared" si="37"/>
        <v>1.0223117187156638</v>
      </c>
      <c r="Y478">
        <f t="shared" si="38"/>
        <v>-0.15245306964671412</v>
      </c>
      <c r="Z478" s="5">
        <v>-0.63</v>
      </c>
      <c r="AA478" s="8">
        <v>3</v>
      </c>
      <c r="AB478" s="8"/>
      <c r="AC478" s="18">
        <f t="shared" si="39"/>
        <v>-0.6291367904816747</v>
      </c>
      <c r="AD478" s="18">
        <f t="shared" si="40"/>
        <v>-0.9520513509310502</v>
      </c>
      <c r="AE478" s="20">
        <f t="shared" si="41"/>
        <v>-0.3229145604493755</v>
      </c>
      <c r="AF478" s="8"/>
      <c r="AH478">
        <v>13171</v>
      </c>
      <c r="AI478">
        <v>45.03</v>
      </c>
      <c r="AJ478">
        <v>80.459999999999994</v>
      </c>
    </row>
    <row r="479" spans="1:36">
      <c r="A479" s="2" t="s">
        <v>1502</v>
      </c>
      <c r="B479" s="1" t="s">
        <v>1310</v>
      </c>
      <c r="C479" s="1" t="s">
        <v>897</v>
      </c>
      <c r="D479" s="3">
        <v>5</v>
      </c>
      <c r="E479" s="3">
        <v>6</v>
      </c>
      <c r="F479" s="3">
        <v>4</v>
      </c>
      <c r="G479" s="4">
        <v>43.1</v>
      </c>
      <c r="H479" s="3">
        <v>138</v>
      </c>
      <c r="I479" s="4">
        <v>78.7</v>
      </c>
      <c r="J479" s="3">
        <v>67</v>
      </c>
      <c r="K479" s="21">
        <f>SUMIF(AH$7:AH$3200,A479,AI$7:AI$3200)+SUMIF(AH$7:AH$3200,VALUE(A479),AI$7:AI$3200)</f>
        <v>42.24</v>
      </c>
      <c r="L479" s="8">
        <f>SUMIF(AH$7:AH$3200,A479,AJ$7:AJ$3200)+SUMIF(AH$7:AH$3200,VALUE(A479),AJ$7:AJ$3200)</f>
        <v>79.33</v>
      </c>
      <c r="M479" s="3">
        <v>15</v>
      </c>
      <c r="N479" s="5">
        <v>0.32</v>
      </c>
      <c r="O479" s="6">
        <v>3.4569999999999999</v>
      </c>
      <c r="P479" s="7">
        <v>0.84704999999999997</v>
      </c>
      <c r="Q479" s="7">
        <v>-0.40671000000000002</v>
      </c>
      <c r="R479" s="7">
        <v>0.11600000000000001</v>
      </c>
      <c r="S479" s="7">
        <v>-0.75346999999999997</v>
      </c>
      <c r="T479" s="7">
        <v>0.92867999999999995</v>
      </c>
      <c r="U479" s="8">
        <v>-0.52122000000000002</v>
      </c>
      <c r="V479">
        <f>(G479-G$1)/G$2</f>
        <v>0.8472010208564571</v>
      </c>
      <c r="W479">
        <f>((65.293683+0.320947*G479) - I479)/3.708847</f>
        <v>0.11499495665364363</v>
      </c>
      <c r="X479">
        <f t="shared" si="37"/>
        <v>0.78680667366146695</v>
      </c>
      <c r="Y479">
        <f t="shared" si="38"/>
        <v>-0.12928970108499888</v>
      </c>
      <c r="Z479" s="5">
        <v>0.21</v>
      </c>
      <c r="AA479" s="8">
        <v>4</v>
      </c>
      <c r="AB479" s="8"/>
      <c r="AC479" s="18">
        <f t="shared" si="39"/>
        <v>0.20947597751010072</v>
      </c>
      <c r="AD479" s="18">
        <f t="shared" si="40"/>
        <v>-9.5203027423532038E-2</v>
      </c>
      <c r="AE479" s="20">
        <f t="shared" si="41"/>
        <v>-0.30467900493363276</v>
      </c>
      <c r="AF479" s="8"/>
      <c r="AH479">
        <v>13173</v>
      </c>
      <c r="AI479">
        <v>50.67</v>
      </c>
      <c r="AJ479">
        <v>81.66</v>
      </c>
    </row>
    <row r="480" spans="1:36">
      <c r="A480" s="2" t="s">
        <v>1503</v>
      </c>
      <c r="B480" s="1" t="s">
        <v>1310</v>
      </c>
      <c r="C480" s="1" t="s">
        <v>903</v>
      </c>
      <c r="D480" s="3">
        <v>5</v>
      </c>
      <c r="E480" s="3">
        <v>6</v>
      </c>
      <c r="F480" s="3">
        <v>6</v>
      </c>
      <c r="G480" s="4">
        <v>48.6</v>
      </c>
      <c r="H480" s="3">
        <v>171</v>
      </c>
      <c r="I480" s="4">
        <v>81.099999999999994</v>
      </c>
      <c r="J480" s="3">
        <v>69</v>
      </c>
      <c r="K480" s="21">
        <f>SUMIF(AH$7:AH$3200,A480,AI$7:AI$3200)+SUMIF(AH$7:AH$3200,VALUE(A480),AI$7:AI$3200)</f>
        <v>48.51</v>
      </c>
      <c r="L480" s="8">
        <f>SUMIF(AH$7:AH$3200,A480,AJ$7:AJ$3200)+SUMIF(AH$7:AH$3200,VALUE(A480),AJ$7:AJ$3200)</f>
        <v>82.26</v>
      </c>
      <c r="M480" s="3">
        <v>4</v>
      </c>
      <c r="N480" s="5">
        <v>0.99</v>
      </c>
      <c r="O480" s="6">
        <v>4.5940000000000003</v>
      </c>
      <c r="P480" s="7">
        <v>1.3020400000000001</v>
      </c>
      <c r="Q480" s="7">
        <v>0.58689000000000002</v>
      </c>
      <c r="R480" s="7">
        <v>-5.5599999999999997E-2</v>
      </c>
      <c r="S480" s="7">
        <v>-0.89039000000000001</v>
      </c>
      <c r="T480" s="7">
        <v>-0.73965999999999998</v>
      </c>
      <c r="U480" s="8">
        <v>8.0560000000000007E-2</v>
      </c>
      <c r="V480">
        <f>(G480-G$1)/G$2</f>
        <v>1.3044895918532646</v>
      </c>
      <c r="W480">
        <f>((65.293683+0.320947*G480) - I480)/3.708847</f>
        <v>-5.6161065689686117E-2</v>
      </c>
      <c r="X480">
        <f t="shared" si="37"/>
        <v>1.3482578647222336</v>
      </c>
      <c r="Y480">
        <f t="shared" si="38"/>
        <v>-0.37671492784685007</v>
      </c>
      <c r="Z480" s="5">
        <v>0.28000000000000003</v>
      </c>
      <c r="AA480" s="8">
        <v>4</v>
      </c>
      <c r="AB480" s="8"/>
      <c r="AC480" s="18">
        <f t="shared" si="39"/>
        <v>0.28572852616357874</v>
      </c>
      <c r="AD480" s="18">
        <f t="shared" si="40"/>
        <v>8.942936875383764E-3</v>
      </c>
      <c r="AE480" s="20">
        <f t="shared" si="41"/>
        <v>-0.27678558928819497</v>
      </c>
      <c r="AF480" s="8"/>
      <c r="AH480">
        <v>13175</v>
      </c>
      <c r="AI480">
        <v>48.3</v>
      </c>
      <c r="AJ480">
        <v>82.21</v>
      </c>
    </row>
    <row r="481" spans="1:36">
      <c r="A481" s="2" t="s">
        <v>1504</v>
      </c>
      <c r="B481" s="1" t="s">
        <v>1310</v>
      </c>
      <c r="C481" s="1" t="s">
        <v>1285</v>
      </c>
      <c r="D481" s="3">
        <v>5</v>
      </c>
      <c r="E481" s="3">
        <v>6</v>
      </c>
      <c r="F481" s="3">
        <v>6</v>
      </c>
      <c r="G481" s="4">
        <v>45.1</v>
      </c>
      <c r="H481" s="3">
        <v>171</v>
      </c>
      <c r="I481" s="4">
        <v>79.3</v>
      </c>
      <c r="J481" s="3">
        <v>69</v>
      </c>
      <c r="K481" s="21">
        <f>SUMIF(AH$7:AH$3200,A481,AI$7:AI$3200)+SUMIF(AH$7:AH$3200,VALUE(A481),AI$7:AI$3200)</f>
        <v>45.36</v>
      </c>
      <c r="L481" s="8">
        <f>SUMIF(AH$7:AH$3200,A481,AJ$7:AJ$3200)+SUMIF(AH$7:AH$3200,VALUE(A481),AJ$7:AJ$3200)</f>
        <v>81.650000000000006</v>
      </c>
      <c r="M481" s="3">
        <v>13</v>
      </c>
      <c r="N481" s="5">
        <v>4.4800000000000004</v>
      </c>
      <c r="O481" s="6">
        <v>6.1050000000000004</v>
      </c>
      <c r="P481" s="7">
        <v>1.0125</v>
      </c>
      <c r="Q481" s="7">
        <v>0.58689000000000002</v>
      </c>
      <c r="R481" s="7">
        <v>0.12692999999999999</v>
      </c>
      <c r="S481" s="7">
        <v>-0.89039000000000001</v>
      </c>
      <c r="T481" s="7">
        <v>0.62534000000000001</v>
      </c>
      <c r="U481" s="8">
        <v>0.88056000000000001</v>
      </c>
      <c r="V481">
        <f>(G481-G$1)/G$2</f>
        <v>1.0134877739462054</v>
      </c>
      <c r="W481">
        <f>((65.293683+0.320947*G481) - I481)/3.708847</f>
        <v>0.12629065043664775</v>
      </c>
      <c r="X481">
        <f t="shared" si="37"/>
        <v>1.0661890845242408</v>
      </c>
      <c r="Y481">
        <f t="shared" si="38"/>
        <v>-0.48483021273188132</v>
      </c>
      <c r="Z481" s="5">
        <v>2.34</v>
      </c>
      <c r="AA481" s="8">
        <v>5</v>
      </c>
      <c r="AB481" s="8"/>
      <c r="AC481" s="18">
        <f t="shared" si="39"/>
        <v>2.342178424382853</v>
      </c>
      <c r="AD481" s="18">
        <f t="shared" si="40"/>
        <v>1.7837588717923594</v>
      </c>
      <c r="AE481" s="20">
        <f t="shared" si="41"/>
        <v>-0.55841955259049358</v>
      </c>
      <c r="AF481" s="8"/>
      <c r="AH481">
        <v>13177</v>
      </c>
      <c r="AI481">
        <v>48.96</v>
      </c>
      <c r="AJ481">
        <v>81.819999999999993</v>
      </c>
    </row>
    <row r="482" spans="1:36">
      <c r="A482" s="2" t="s">
        <v>1505</v>
      </c>
      <c r="B482" s="1" t="s">
        <v>1310</v>
      </c>
      <c r="C482" s="1" t="s">
        <v>1506</v>
      </c>
      <c r="D482" s="3">
        <v>5</v>
      </c>
      <c r="E482" s="3">
        <v>9</v>
      </c>
      <c r="F482" s="3">
        <v>9</v>
      </c>
      <c r="G482" s="4">
        <v>50.2</v>
      </c>
      <c r="H482" s="3">
        <v>174</v>
      </c>
      <c r="I482" s="4">
        <v>80.8</v>
      </c>
      <c r="J482" s="3">
        <v>78</v>
      </c>
      <c r="K482" s="21">
        <f>SUMIF(AH$7:AH$3200,A482,AI$7:AI$3200)+SUMIF(AH$7:AH$3200,VALUE(A482),AI$7:AI$3200)</f>
        <v>48.22</v>
      </c>
      <c r="L482" s="8">
        <f>SUMIF(AH$7:AH$3200,A482,AJ$7:AJ$3200)+SUMIF(AH$7:AH$3200,VALUE(A482),AJ$7:AJ$3200)</f>
        <v>81.260000000000005</v>
      </c>
      <c r="M482" s="3">
        <v>4</v>
      </c>
      <c r="N482" s="5">
        <v>5.83</v>
      </c>
      <c r="O482" s="6">
        <v>6.3680000000000003</v>
      </c>
      <c r="P482" s="7">
        <v>1.4343999999999999</v>
      </c>
      <c r="Q482" s="7">
        <v>0.67722000000000004</v>
      </c>
      <c r="R482" s="7">
        <v>0.16288</v>
      </c>
      <c r="S482" s="7">
        <v>-1.5065</v>
      </c>
      <c r="T482" s="7">
        <v>-0.73965999999999998</v>
      </c>
      <c r="U482" s="8">
        <v>1.01979</v>
      </c>
      <c r="V482">
        <f>(G482-G$1)/G$2</f>
        <v>1.4375189943250635</v>
      </c>
      <c r="W482">
        <f>((65.293683+0.320947*G482) - I482)/3.708847</f>
        <v>0.16318343679316036</v>
      </c>
      <c r="X482">
        <f t="shared" si="37"/>
        <v>1.3222896278151171</v>
      </c>
      <c r="Y482">
        <f t="shared" si="38"/>
        <v>-0.13218465469187868</v>
      </c>
      <c r="Z482" s="5">
        <v>1.05</v>
      </c>
      <c r="AA482" s="8">
        <v>4</v>
      </c>
      <c r="AB482" s="8"/>
      <c r="AC482" s="18">
        <f t="shared" si="39"/>
        <v>1.0515524311182241</v>
      </c>
      <c r="AD482" s="18">
        <f t="shared" si="40"/>
        <v>0.64095497312323846</v>
      </c>
      <c r="AE482" s="20">
        <f t="shared" si="41"/>
        <v>-0.41059745799498559</v>
      </c>
      <c r="AF482" s="8"/>
      <c r="AH482">
        <v>13179</v>
      </c>
      <c r="AI482">
        <v>50.85</v>
      </c>
      <c r="AJ482">
        <v>83.22</v>
      </c>
    </row>
    <row r="483" spans="1:36">
      <c r="A483" s="2" t="s">
        <v>1507</v>
      </c>
      <c r="B483" s="1" t="s">
        <v>1310</v>
      </c>
      <c r="C483" s="1" t="s">
        <v>1508</v>
      </c>
      <c r="D483" s="3">
        <v>5</v>
      </c>
      <c r="E483" s="3">
        <v>9</v>
      </c>
      <c r="F483" s="3">
        <v>9</v>
      </c>
      <c r="G483" s="4">
        <v>41.1</v>
      </c>
      <c r="H483" s="3">
        <v>156</v>
      </c>
      <c r="I483" s="4">
        <v>73.900000000000006</v>
      </c>
      <c r="J483" s="3">
        <v>70</v>
      </c>
      <c r="K483" s="21">
        <f>SUMIF(AH$7:AH$3200,A483,AI$7:AI$3200)+SUMIF(AH$7:AH$3200,VALUE(A483),AI$7:AI$3200)</f>
        <v>38.83</v>
      </c>
      <c r="L483" s="8">
        <f>SUMIF(AH$7:AH$3200,A483,AJ$7:AJ$3200)+SUMIF(AH$7:AH$3200,VALUE(A483),AJ$7:AJ$3200)</f>
        <v>74.599999999999994</v>
      </c>
      <c r="M483" s="3">
        <v>20</v>
      </c>
      <c r="N483" s="5">
        <v>1.58</v>
      </c>
      <c r="O483" s="6">
        <v>5.0599999999999996</v>
      </c>
      <c r="P483" s="7">
        <v>0.68159999999999998</v>
      </c>
      <c r="Q483" s="7">
        <v>0.13525999999999999</v>
      </c>
      <c r="R483" s="7">
        <v>1.2343599999999999</v>
      </c>
      <c r="S483" s="7">
        <v>-0.95884000000000003</v>
      </c>
      <c r="T483" s="7">
        <v>1.68702</v>
      </c>
      <c r="U483" s="8">
        <v>0.32732</v>
      </c>
      <c r="V483">
        <f>(G483-G$1)/G$2</f>
        <v>0.68091426776670894</v>
      </c>
      <c r="W483">
        <f>((65.293683+0.320947*G483) - I483)/3.708847</f>
        <v>1.236126672251511</v>
      </c>
      <c r="X483">
        <f t="shared" si="37"/>
        <v>0.48145602589157566</v>
      </c>
      <c r="Y483">
        <f t="shared" si="38"/>
        <v>0.85095314258043075</v>
      </c>
      <c r="Z483" s="5">
        <v>3.11</v>
      </c>
      <c r="AA483" s="8">
        <v>5</v>
      </c>
      <c r="AB483" s="8"/>
      <c r="AC483" s="18">
        <f t="shared" si="39"/>
        <v>3.1078009400182198</v>
      </c>
      <c r="AD483" s="18">
        <f t="shared" si="40"/>
        <v>2.5231691684720059</v>
      </c>
      <c r="AE483" s="20">
        <f t="shared" si="41"/>
        <v>-0.58463177154621393</v>
      </c>
      <c r="AF483" s="8"/>
      <c r="AH483">
        <v>13181</v>
      </c>
      <c r="AI483">
        <v>45.02</v>
      </c>
      <c r="AJ483">
        <v>81.36</v>
      </c>
    </row>
    <row r="484" spans="1:36">
      <c r="A484" s="2" t="s">
        <v>1509</v>
      </c>
      <c r="B484" s="1" t="s">
        <v>1310</v>
      </c>
      <c r="C484" s="1" t="s">
        <v>745</v>
      </c>
      <c r="D484" s="3">
        <v>5</v>
      </c>
      <c r="E484" s="3">
        <v>7</v>
      </c>
      <c r="F484" s="3">
        <v>8</v>
      </c>
      <c r="G484" s="4">
        <v>49</v>
      </c>
      <c r="H484" s="3">
        <v>174</v>
      </c>
      <c r="I484" s="4">
        <v>80.400000000000006</v>
      </c>
      <c r="J484" s="3">
        <v>78</v>
      </c>
      <c r="K484" s="21">
        <f>SUMIF(AH$7:AH$3200,A484,AI$7:AI$3200)+SUMIF(AH$7:AH$3200,VALUE(A484),AI$7:AI$3200)</f>
        <v>48.48</v>
      </c>
      <c r="L484" s="8">
        <f>SUMIF(AH$7:AH$3200,A484,AJ$7:AJ$3200)+SUMIF(AH$7:AH$3200,VALUE(A484),AJ$7:AJ$3200)</f>
        <v>81.040000000000006</v>
      </c>
      <c r="M484" s="3">
        <v>4</v>
      </c>
      <c r="N484" s="5">
        <v>0.38</v>
      </c>
      <c r="O484" s="6">
        <v>3.6389999999999998</v>
      </c>
      <c r="P484" s="7">
        <v>1.3351299999999999</v>
      </c>
      <c r="Q484" s="7">
        <v>0.67722000000000004</v>
      </c>
      <c r="R484" s="7">
        <v>0.16707</v>
      </c>
      <c r="S484" s="7">
        <v>-1.5065</v>
      </c>
      <c r="T484" s="7">
        <v>-0.73965999999999998</v>
      </c>
      <c r="U484" s="8">
        <v>-0.42470000000000002</v>
      </c>
      <c r="V484">
        <f>(G484-G$1)/G$2</f>
        <v>1.3377469424712143</v>
      </c>
      <c r="W484">
        <f>((65.293683+0.320947*G484) - I484)/3.708847</f>
        <v>0.16719104346984401</v>
      </c>
      <c r="X484">
        <f t="shared" si="37"/>
        <v>1.3455714953870146</v>
      </c>
      <c r="Y484">
        <f t="shared" si="38"/>
        <v>-5.036779354878005E-2</v>
      </c>
      <c r="Z484" s="5">
        <v>-0.49</v>
      </c>
      <c r="AA484" s="8">
        <v>3</v>
      </c>
      <c r="AB484" s="8"/>
      <c r="AC484" s="18">
        <f t="shared" si="39"/>
        <v>-0.4887020140589417</v>
      </c>
      <c r="AD484" s="18">
        <f t="shared" si="40"/>
        <v>-0.69843629816176533</v>
      </c>
      <c r="AE484" s="20">
        <f t="shared" si="41"/>
        <v>-0.20973428410282363</v>
      </c>
      <c r="AF484" s="8"/>
      <c r="AH484">
        <v>13183</v>
      </c>
      <c r="AI484">
        <v>50.7</v>
      </c>
      <c r="AJ484">
        <v>83.27</v>
      </c>
    </row>
    <row r="485" spans="1:36">
      <c r="A485" s="2" t="s">
        <v>1510</v>
      </c>
      <c r="B485" s="1" t="s">
        <v>1310</v>
      </c>
      <c r="C485" s="1" t="s">
        <v>1511</v>
      </c>
      <c r="D485" s="3">
        <v>5</v>
      </c>
      <c r="E485" s="3">
        <v>2</v>
      </c>
      <c r="F485" s="3">
        <v>2</v>
      </c>
      <c r="G485" s="4">
        <v>45.8</v>
      </c>
      <c r="H485" s="3">
        <v>173</v>
      </c>
      <c r="I485" s="4">
        <v>80.400000000000006</v>
      </c>
      <c r="J485" s="3">
        <v>72</v>
      </c>
      <c r="K485" s="21">
        <f>SUMIF(AH$7:AH$3200,A485,AI$7:AI$3200)+SUMIF(AH$7:AH$3200,VALUE(A485),AI$7:AI$3200)</f>
        <v>47.01</v>
      </c>
      <c r="L485" s="8">
        <f>SUMIF(AH$7:AH$3200,A485,AJ$7:AJ$3200)+SUMIF(AH$7:AH$3200,VALUE(A485),AJ$7:AJ$3200)</f>
        <v>82.27</v>
      </c>
      <c r="M485" s="3">
        <v>4</v>
      </c>
      <c r="N485" s="5">
        <v>1.35</v>
      </c>
      <c r="O485" s="6">
        <v>4.9039999999999999</v>
      </c>
      <c r="P485" s="7">
        <v>1.0704100000000001</v>
      </c>
      <c r="Q485" s="7">
        <v>0.64710999999999996</v>
      </c>
      <c r="R485" s="7">
        <v>-0.10854999999999999</v>
      </c>
      <c r="S485" s="7">
        <v>-1.0957600000000001</v>
      </c>
      <c r="T485" s="7">
        <v>-0.73965999999999998</v>
      </c>
      <c r="U485" s="8">
        <v>0.24496000000000001</v>
      </c>
      <c r="V485">
        <f>(G485-G$1)/G$2</f>
        <v>1.0716881375276168</v>
      </c>
      <c r="W485">
        <f>((65.293683+0.320947*G485) - I485)/3.708847</f>
        <v>-0.10972261729858375</v>
      </c>
      <c r="X485">
        <f t="shared" si="37"/>
        <v>1.2139393979612847</v>
      </c>
      <c r="Y485">
        <f t="shared" si="38"/>
        <v>-0.50921446206866872</v>
      </c>
      <c r="Z485" s="5">
        <v>0.02</v>
      </c>
      <c r="AA485" s="8">
        <v>3</v>
      </c>
      <c r="AB485" s="8"/>
      <c r="AC485" s="18">
        <f t="shared" si="39"/>
        <v>1.8615520229032956E-2</v>
      </c>
      <c r="AD485" s="18">
        <f t="shared" si="40"/>
        <v>-0.23862506410738399</v>
      </c>
      <c r="AE485" s="20">
        <f t="shared" si="41"/>
        <v>-0.25724058433641694</v>
      </c>
      <c r="AF485" s="8"/>
      <c r="AH485">
        <v>13185</v>
      </c>
      <c r="AI485">
        <v>51.01</v>
      </c>
      <c r="AJ485">
        <v>81.34</v>
      </c>
    </row>
    <row r="486" spans="1:36">
      <c r="A486" s="2" t="s">
        <v>1512</v>
      </c>
      <c r="B486" s="1" t="s">
        <v>1310</v>
      </c>
      <c r="C486" s="1" t="s">
        <v>1513</v>
      </c>
      <c r="D486" s="3">
        <v>5</v>
      </c>
      <c r="E486" s="3">
        <v>1</v>
      </c>
      <c r="F486" s="3">
        <v>1</v>
      </c>
      <c r="G486" s="4">
        <v>44.1</v>
      </c>
      <c r="H486" s="3">
        <v>171</v>
      </c>
      <c r="I486" s="4">
        <v>79</v>
      </c>
      <c r="J486" s="3">
        <v>69</v>
      </c>
      <c r="K486" s="21">
        <f>SUMIF(AH$7:AH$3200,A486,AI$7:AI$3200)+SUMIF(AH$7:AH$3200,VALUE(A486),AI$7:AI$3200)</f>
        <v>43.62</v>
      </c>
      <c r="L486" s="8">
        <f>SUMIF(AH$7:AH$3200,A486,AJ$7:AJ$3200)+SUMIF(AH$7:AH$3200,VALUE(A486),AJ$7:AJ$3200)</f>
        <v>80.37</v>
      </c>
      <c r="M486" s="3">
        <v>4</v>
      </c>
      <c r="N486" s="5">
        <v>1.08</v>
      </c>
      <c r="O486" s="6">
        <v>4.6840000000000002</v>
      </c>
      <c r="P486" s="7">
        <v>0.92978000000000005</v>
      </c>
      <c r="Q486" s="7">
        <v>0.58689000000000002</v>
      </c>
      <c r="R486" s="7">
        <v>0.12146</v>
      </c>
      <c r="S486" s="7">
        <v>-0.89039000000000001</v>
      </c>
      <c r="T486" s="7">
        <v>-0.73965999999999998</v>
      </c>
      <c r="U486" s="8">
        <v>0.12852</v>
      </c>
      <c r="V486">
        <f>(G486-G$1)/G$2</f>
        <v>0.93034439740133124</v>
      </c>
      <c r="W486">
        <f>((65.293683+0.320947*G486) - I486)/3.708847</f>
        <v>0.12064280354514569</v>
      </c>
      <c r="X486">
        <f t="shared" si="37"/>
        <v>0.91037966308153961</v>
      </c>
      <c r="Y486">
        <f t="shared" si="38"/>
        <v>-0.29028128148721355</v>
      </c>
      <c r="Z486" s="5">
        <v>0.14000000000000001</v>
      </c>
      <c r="AA486" s="8">
        <v>4</v>
      </c>
      <c r="AB486" s="8"/>
      <c r="AC486" s="18">
        <f t="shared" si="39"/>
        <v>0.13634720094647682</v>
      </c>
      <c r="AD486" s="18">
        <f t="shared" si="40"/>
        <v>-0.29454161840567394</v>
      </c>
      <c r="AE486" s="20">
        <f t="shared" si="41"/>
        <v>-0.43088881935215073</v>
      </c>
      <c r="AF486" s="8"/>
      <c r="AH486">
        <v>13187</v>
      </c>
      <c r="AI486">
        <v>39.590000000000003</v>
      </c>
      <c r="AJ486">
        <v>75.78</v>
      </c>
    </row>
    <row r="487" spans="1:36">
      <c r="A487" s="2" t="s">
        <v>1514</v>
      </c>
      <c r="B487" s="1" t="s">
        <v>1310</v>
      </c>
      <c r="C487" s="1" t="s">
        <v>1515</v>
      </c>
      <c r="D487" s="3">
        <v>5</v>
      </c>
      <c r="E487" s="3">
        <v>9</v>
      </c>
      <c r="F487" s="3">
        <v>9</v>
      </c>
      <c r="G487" s="4">
        <v>46.9</v>
      </c>
      <c r="H487" s="3">
        <v>158</v>
      </c>
      <c r="I487" s="4">
        <v>80.599999999999994</v>
      </c>
      <c r="J487" s="3">
        <v>70</v>
      </c>
      <c r="K487" s="21">
        <f>SUMIF(AH$7:AH$3200,A487,AI$7:AI$3200)+SUMIF(AH$7:AH$3200,VALUE(A487),AI$7:AI$3200)</f>
        <v>47.45</v>
      </c>
      <c r="L487" s="8">
        <f>SUMIF(AH$7:AH$3200,A487,AJ$7:AJ$3200)+SUMIF(AH$7:AH$3200,VALUE(A487),AJ$7:AJ$3200)</f>
        <v>80.77</v>
      </c>
      <c r="M487" s="3">
        <v>4</v>
      </c>
      <c r="N487" s="5">
        <v>0.13</v>
      </c>
      <c r="O487" s="6">
        <v>2.5270000000000001</v>
      </c>
      <c r="P487" s="7">
        <v>1.1614100000000001</v>
      </c>
      <c r="Q487" s="7">
        <v>0.19547</v>
      </c>
      <c r="R487" s="7">
        <v>-6.7580000000000001E-2</v>
      </c>
      <c r="S487" s="7">
        <v>-0.95884000000000003</v>
      </c>
      <c r="T487" s="7">
        <v>-0.73965999999999998</v>
      </c>
      <c r="U487" s="8">
        <v>-1.01352</v>
      </c>
      <c r="V487">
        <f>(G487-G$1)/G$2</f>
        <v>1.1631458517269786</v>
      </c>
      <c r="W487">
        <f>((65.293683+0.320947*G487) - I487)/3.708847</f>
        <v>-6.8458661141858265E-2</v>
      </c>
      <c r="X487">
        <f t="shared" si="37"/>
        <v>1.2533394815444969</v>
      </c>
      <c r="Y487">
        <f t="shared" si="38"/>
        <v>-6.6700473219843376E-2</v>
      </c>
      <c r="Z487" s="5">
        <v>-1.42</v>
      </c>
      <c r="AA487" s="8">
        <v>3</v>
      </c>
      <c r="AB487" s="8"/>
      <c r="AC487" s="18">
        <f t="shared" si="39"/>
        <v>-1.4218628094148795</v>
      </c>
      <c r="AD487" s="18">
        <f t="shared" si="40"/>
        <v>-1.3299109916753462</v>
      </c>
      <c r="AE487" s="20">
        <f t="shared" si="41"/>
        <v>9.1951817739533315E-2</v>
      </c>
      <c r="AF487" s="8"/>
      <c r="AH487">
        <v>13189</v>
      </c>
      <c r="AI487">
        <v>45.77</v>
      </c>
      <c r="AJ487">
        <v>81.209999999999994</v>
      </c>
    </row>
    <row r="488" spans="1:36">
      <c r="A488" s="2" t="s">
        <v>1516</v>
      </c>
      <c r="B488" s="1" t="s">
        <v>1310</v>
      </c>
      <c r="C488" s="1" t="s">
        <v>1517</v>
      </c>
      <c r="D488" s="3">
        <v>5</v>
      </c>
      <c r="E488" s="3">
        <v>6</v>
      </c>
      <c r="F488" s="3">
        <v>6</v>
      </c>
      <c r="G488" s="4">
        <v>49</v>
      </c>
      <c r="H488" s="3">
        <v>173</v>
      </c>
      <c r="I488" s="4">
        <v>81</v>
      </c>
      <c r="J488" s="3">
        <v>72</v>
      </c>
      <c r="K488" s="21">
        <f>SUMIF(AH$7:AH$3200,A488,AI$7:AI$3200)+SUMIF(AH$7:AH$3200,VALUE(A488),AI$7:AI$3200)</f>
        <v>48.25</v>
      </c>
      <c r="L488" s="8">
        <f>SUMIF(AH$7:AH$3200,A488,AJ$7:AJ$3200)+SUMIF(AH$7:AH$3200,VALUE(A488),AJ$7:AJ$3200)</f>
        <v>81.99</v>
      </c>
      <c r="M488" s="3">
        <v>2</v>
      </c>
      <c r="N488" s="5">
        <v>1.08</v>
      </c>
      <c r="O488" s="6">
        <v>4.6859999999999999</v>
      </c>
      <c r="P488" s="7">
        <v>1.3351299999999999</v>
      </c>
      <c r="Q488" s="7">
        <v>0.64710999999999996</v>
      </c>
      <c r="R488" s="7">
        <v>5.7400000000000003E-3</v>
      </c>
      <c r="S488" s="7">
        <v>-1.0957600000000001</v>
      </c>
      <c r="T488" s="7">
        <v>-1.0429999999999999</v>
      </c>
      <c r="U488" s="8">
        <v>0.12956999999999999</v>
      </c>
      <c r="V488">
        <f>(G488-G$1)/G$2</f>
        <v>1.3377469424712143</v>
      </c>
      <c r="W488">
        <f>((65.293683+0.320947*G488) - I488)/3.708847</f>
        <v>5.415699272578854E-3</v>
      </c>
      <c r="X488">
        <f t="shared" si="37"/>
        <v>1.3249759971503361</v>
      </c>
      <c r="Y488">
        <f t="shared" si="38"/>
        <v>-0.32641525789551173</v>
      </c>
      <c r="Z488" s="5">
        <v>-0.02</v>
      </c>
      <c r="AA488" s="8">
        <v>3</v>
      </c>
      <c r="AB488" s="8"/>
      <c r="AC488" s="18">
        <f t="shared" si="39"/>
        <v>-1.8917358256206745E-2</v>
      </c>
      <c r="AD488" s="18">
        <f t="shared" si="40"/>
        <v>-0.3635192607451756</v>
      </c>
      <c r="AE488" s="20">
        <f t="shared" si="41"/>
        <v>-0.34460190248896883</v>
      </c>
      <c r="AF488" s="8"/>
      <c r="AH488">
        <v>13191</v>
      </c>
      <c r="AI488">
        <v>51.69</v>
      </c>
      <c r="AJ488">
        <v>83.27</v>
      </c>
    </row>
    <row r="489" spans="1:36">
      <c r="A489" s="2" t="s">
        <v>1518</v>
      </c>
      <c r="B489" s="1" t="s">
        <v>1310</v>
      </c>
      <c r="C489" s="1" t="s">
        <v>1295</v>
      </c>
      <c r="D489" s="3">
        <v>5</v>
      </c>
      <c r="E489" s="3">
        <v>6</v>
      </c>
      <c r="F489" s="3">
        <v>6</v>
      </c>
      <c r="G489" s="4">
        <v>52.1</v>
      </c>
      <c r="H489" s="3">
        <v>174</v>
      </c>
      <c r="I489" s="4">
        <v>81.400000000000006</v>
      </c>
      <c r="J489" s="3">
        <v>78</v>
      </c>
      <c r="K489" s="21">
        <f>SUMIF(AH$7:AH$3200,A489,AI$7:AI$3200)+SUMIF(AH$7:AH$3200,VALUE(A489),AI$7:AI$3200)</f>
        <v>50.7</v>
      </c>
      <c r="L489" s="8">
        <f>SUMIF(AH$7:AH$3200,A489,AJ$7:AJ$3200)+SUMIF(AH$7:AH$3200,VALUE(A489),AJ$7:AJ$3200)</f>
        <v>82.15</v>
      </c>
      <c r="M489" s="3">
        <v>1</v>
      </c>
      <c r="N489" s="5">
        <v>7.22</v>
      </c>
      <c r="O489" s="6">
        <v>6.5819999999999999</v>
      </c>
      <c r="P489" s="7">
        <v>1.59158</v>
      </c>
      <c r="Q489" s="7">
        <v>0.67722000000000004</v>
      </c>
      <c r="R489" s="7">
        <v>0.16520000000000001</v>
      </c>
      <c r="S489" s="7">
        <v>-1.5065</v>
      </c>
      <c r="T489" s="7">
        <v>-1.1946600000000001</v>
      </c>
      <c r="U489" s="8">
        <v>1.13324</v>
      </c>
      <c r="V489">
        <f>(G489-G$1)/G$2</f>
        <v>1.5954914097603241</v>
      </c>
      <c r="W489">
        <f>((65.293683+0.320947*G489) - I489)/3.708847</f>
        <v>0.16582557867714678</v>
      </c>
      <c r="X489">
        <f t="shared" si="37"/>
        <v>1.5443628261932199</v>
      </c>
      <c r="Y489">
        <f t="shared" si="38"/>
        <v>-0.15754332815562277</v>
      </c>
      <c r="Z489" s="5">
        <v>0.87</v>
      </c>
      <c r="AA489" s="8">
        <v>4</v>
      </c>
      <c r="AB489" s="8"/>
      <c r="AC489" s="18">
        <f t="shared" si="39"/>
        <v>0.87061698843747104</v>
      </c>
      <c r="AD489" s="18">
        <f t="shared" si="40"/>
        <v>0.49611949803759714</v>
      </c>
      <c r="AE489" s="20">
        <f t="shared" si="41"/>
        <v>-0.3744974903998739</v>
      </c>
      <c r="AF489" s="8"/>
      <c r="AH489">
        <v>13193</v>
      </c>
      <c r="AI489">
        <v>47.49</v>
      </c>
      <c r="AJ489">
        <v>81.45</v>
      </c>
    </row>
    <row r="490" spans="1:36">
      <c r="A490" s="2" t="s">
        <v>1519</v>
      </c>
      <c r="B490" s="1" t="s">
        <v>1310</v>
      </c>
      <c r="C490" s="1" t="s">
        <v>1520</v>
      </c>
      <c r="D490" s="3">
        <v>5</v>
      </c>
      <c r="E490" s="3">
        <v>1</v>
      </c>
      <c r="F490" s="3">
        <v>1</v>
      </c>
      <c r="G490" s="4">
        <v>44.3</v>
      </c>
      <c r="H490" s="3">
        <v>158</v>
      </c>
      <c r="I490" s="4">
        <v>78.599999999999994</v>
      </c>
      <c r="J490" s="3">
        <v>70</v>
      </c>
      <c r="K490" s="21">
        <f>SUMIF(AH$7:AH$3200,A490,AI$7:AI$3200)+SUMIF(AH$7:AH$3200,VALUE(A490),AI$7:AI$3200)</f>
        <v>44.65</v>
      </c>
      <c r="L490" s="8">
        <f>SUMIF(AH$7:AH$3200,A490,AJ$7:AJ$3200)+SUMIF(AH$7:AH$3200,VALUE(A490),AJ$7:AJ$3200)</f>
        <v>80.53</v>
      </c>
      <c r="M490" s="3">
        <v>4</v>
      </c>
      <c r="N490" s="5">
        <v>0.82</v>
      </c>
      <c r="O490" s="6">
        <v>4.4089999999999998</v>
      </c>
      <c r="P490" s="7">
        <v>0.94632000000000005</v>
      </c>
      <c r="Q490" s="7">
        <v>0.19547</v>
      </c>
      <c r="R490" s="7">
        <v>0.24623999999999999</v>
      </c>
      <c r="S490" s="7">
        <v>-0.95884000000000003</v>
      </c>
      <c r="T490" s="7">
        <v>-0.73965999999999998</v>
      </c>
      <c r="U490" s="8">
        <v>-1.7340000000000001E-2</v>
      </c>
      <c r="V490">
        <f>(G490-G$1)/G$2</f>
        <v>0.94697307271030573</v>
      </c>
      <c r="W490">
        <f>((65.293683+0.320947*G490) - I490)/3.708847</f>
        <v>0.24580013680801938</v>
      </c>
      <c r="X490">
        <f t="shared" si="37"/>
        <v>1.0026116769240581</v>
      </c>
      <c r="Y490">
        <f t="shared" si="38"/>
        <v>-0.24428978871331045</v>
      </c>
      <c r="Z490" s="5">
        <v>-0.33</v>
      </c>
      <c r="AA490" s="8">
        <v>3</v>
      </c>
      <c r="AB490" s="8"/>
      <c r="AC490" s="18">
        <f t="shared" si="39"/>
        <v>-0.32759679048167478</v>
      </c>
      <c r="AD490" s="18">
        <f t="shared" si="40"/>
        <v>-0.76204811178925236</v>
      </c>
      <c r="AE490" s="20">
        <f t="shared" si="41"/>
        <v>-0.43445132130757758</v>
      </c>
      <c r="AF490" s="8"/>
      <c r="AH490">
        <v>13195</v>
      </c>
      <c r="AI490">
        <v>43.03</v>
      </c>
      <c r="AJ490">
        <v>79.989999999999995</v>
      </c>
    </row>
    <row r="491" spans="1:36">
      <c r="A491" s="2" t="s">
        <v>1521</v>
      </c>
      <c r="B491" s="1" t="s">
        <v>1310</v>
      </c>
      <c r="C491" s="1" t="s">
        <v>1522</v>
      </c>
      <c r="D491" s="3">
        <v>5</v>
      </c>
      <c r="E491" s="3">
        <v>7</v>
      </c>
      <c r="F491" s="3">
        <v>8</v>
      </c>
      <c r="G491" s="4">
        <v>44</v>
      </c>
      <c r="H491" s="3">
        <v>156</v>
      </c>
      <c r="I491" s="4">
        <v>77.900000000000006</v>
      </c>
      <c r="J491" s="3">
        <v>70</v>
      </c>
      <c r="K491" s="21">
        <f>SUMIF(AH$7:AH$3200,A491,AI$7:AI$3200)+SUMIF(AH$7:AH$3200,VALUE(A491),AI$7:AI$3200)</f>
        <v>42.22</v>
      </c>
      <c r="L491" s="8">
        <f>SUMIF(AH$7:AH$3200,A491,AJ$7:AJ$3200)+SUMIF(AH$7:AH$3200,VALUE(A491),AJ$7:AJ$3200)</f>
        <v>79.47</v>
      </c>
      <c r="M491" s="3">
        <v>5</v>
      </c>
      <c r="N491" s="5">
        <v>2.7</v>
      </c>
      <c r="O491" s="6">
        <v>5.5979999999999999</v>
      </c>
      <c r="P491" s="7">
        <v>0.92149999999999999</v>
      </c>
      <c r="Q491" s="7">
        <v>0.13525999999999999</v>
      </c>
      <c r="R491" s="7">
        <v>0.40861999999999998</v>
      </c>
      <c r="S491" s="7">
        <v>-0.95884000000000003</v>
      </c>
      <c r="T491" s="7">
        <v>-0.58799999999999997</v>
      </c>
      <c r="U491" s="8">
        <v>0.61197000000000001</v>
      </c>
      <c r="V491">
        <f>(G491-G$1)/G$2</f>
        <v>0.92203005974684371</v>
      </c>
      <c r="W491">
        <f>((65.293683+0.320947*G491) - I491)/3.708847</f>
        <v>0.40857738267445259</v>
      </c>
      <c r="X491">
        <f t="shared" si="37"/>
        <v>0.78501576077132063</v>
      </c>
      <c r="Y491">
        <f t="shared" si="38"/>
        <v>-0.16876799177749813</v>
      </c>
      <c r="Z491" s="5">
        <v>0.53</v>
      </c>
      <c r="AA491" s="8">
        <v>4</v>
      </c>
      <c r="AB491" s="8"/>
      <c r="AC491" s="18">
        <f t="shared" si="39"/>
        <v>0.53099744242129632</v>
      </c>
      <c r="AD491" s="18">
        <f t="shared" si="40"/>
        <v>-0.18336223100617743</v>
      </c>
      <c r="AE491" s="20">
        <f t="shared" si="41"/>
        <v>-0.71435967342747375</v>
      </c>
      <c r="AF491" s="8"/>
      <c r="AH491">
        <v>13197</v>
      </c>
      <c r="AI491">
        <v>46.92</v>
      </c>
      <c r="AJ491">
        <v>80.42</v>
      </c>
    </row>
    <row r="492" spans="1:36">
      <c r="A492" s="2" t="s">
        <v>1523</v>
      </c>
      <c r="B492" s="1" t="s">
        <v>1310</v>
      </c>
      <c r="C492" s="1" t="s">
        <v>1524</v>
      </c>
      <c r="D492" s="3">
        <v>5</v>
      </c>
      <c r="E492" s="3">
        <v>8</v>
      </c>
      <c r="F492" s="3">
        <v>6</v>
      </c>
      <c r="G492" s="4">
        <v>49</v>
      </c>
      <c r="H492" s="3">
        <v>174</v>
      </c>
      <c r="I492" s="4">
        <v>80.400000000000006</v>
      </c>
      <c r="J492" s="3">
        <v>78</v>
      </c>
      <c r="K492" s="21">
        <f>SUMIF(AH$7:AH$3200,A492,AI$7:AI$3200)+SUMIF(AH$7:AH$3200,VALUE(A492),AI$7:AI$3200)</f>
        <v>47.63</v>
      </c>
      <c r="L492" s="8">
        <f>SUMIF(AH$7:AH$3200,A492,AJ$7:AJ$3200)+SUMIF(AH$7:AH$3200,VALUE(A492),AJ$7:AJ$3200)</f>
        <v>80.86</v>
      </c>
      <c r="M492" s="3">
        <v>4</v>
      </c>
      <c r="N492" s="5">
        <v>0.98</v>
      </c>
      <c r="O492" s="6">
        <v>4.5810000000000004</v>
      </c>
      <c r="P492" s="7">
        <v>1.3351299999999999</v>
      </c>
      <c r="Q492" s="7">
        <v>0.67722000000000004</v>
      </c>
      <c r="R492" s="7">
        <v>0.16707</v>
      </c>
      <c r="S492" s="7">
        <v>-1.5065</v>
      </c>
      <c r="T492" s="7">
        <v>-0.73965999999999998</v>
      </c>
      <c r="U492" s="8">
        <v>7.3649999999999993E-2</v>
      </c>
      <c r="V492">
        <f>(G492-G$1)/G$2</f>
        <v>1.3377469424712143</v>
      </c>
      <c r="W492">
        <f>((65.293683+0.320947*G492) - I492)/3.708847</f>
        <v>0.16719104346984401</v>
      </c>
      <c r="X492">
        <f t="shared" si="37"/>
        <v>1.2694576975558107</v>
      </c>
      <c r="Y492">
        <f t="shared" si="38"/>
        <v>-7.5390381431210143E-2</v>
      </c>
      <c r="Z492" s="5">
        <v>0.01</v>
      </c>
      <c r="AA492" s="8">
        <v>3</v>
      </c>
      <c r="AB492" s="8"/>
      <c r="AC492" s="18">
        <f t="shared" si="39"/>
        <v>9.6479859410583124E-3</v>
      </c>
      <c r="AD492" s="18">
        <f t="shared" si="40"/>
        <v>-0.30122268387539952</v>
      </c>
      <c r="AE492" s="20">
        <f t="shared" si="41"/>
        <v>-0.31087066981645783</v>
      </c>
      <c r="AF492" s="8"/>
      <c r="AH492">
        <v>13199</v>
      </c>
      <c r="AI492">
        <v>44.67</v>
      </c>
      <c r="AJ492">
        <v>79.98</v>
      </c>
    </row>
    <row r="493" spans="1:36">
      <c r="A493" s="2" t="s">
        <v>1525</v>
      </c>
      <c r="B493" s="1" t="s">
        <v>1310</v>
      </c>
      <c r="C493" s="1" t="s">
        <v>753</v>
      </c>
      <c r="D493" s="3">
        <v>5</v>
      </c>
      <c r="E493" s="3">
        <v>6</v>
      </c>
      <c r="F493" s="3">
        <v>5</v>
      </c>
      <c r="G493" s="4">
        <v>49</v>
      </c>
      <c r="H493" s="3">
        <v>174</v>
      </c>
      <c r="I493" s="4">
        <v>80.400000000000006</v>
      </c>
      <c r="J493" s="3">
        <v>78</v>
      </c>
      <c r="K493" s="21">
        <f>SUMIF(AH$7:AH$3200,A493,AI$7:AI$3200)+SUMIF(AH$7:AH$3200,VALUE(A493),AI$7:AI$3200)</f>
        <v>48.29</v>
      </c>
      <c r="L493" s="8">
        <f>SUMIF(AH$7:AH$3200,A493,AJ$7:AJ$3200)+SUMIF(AH$7:AH$3200,VALUE(A493),AJ$7:AJ$3200)</f>
        <v>81.290000000000006</v>
      </c>
      <c r="M493" s="3">
        <v>4</v>
      </c>
      <c r="N493" s="5">
        <v>1.47</v>
      </c>
      <c r="O493" s="6">
        <v>4.9930000000000003</v>
      </c>
      <c r="P493" s="7">
        <v>1.3351299999999999</v>
      </c>
      <c r="Q493" s="7">
        <v>0.67722000000000004</v>
      </c>
      <c r="R493" s="7">
        <v>0.16707</v>
      </c>
      <c r="S493" s="7">
        <v>-1.5065</v>
      </c>
      <c r="T493" s="7">
        <v>-0.73965999999999998</v>
      </c>
      <c r="U493" s="8">
        <v>0.29199999999999998</v>
      </c>
      <c r="V493">
        <f>(G493-G$1)/G$2</f>
        <v>1.3377469424712143</v>
      </c>
      <c r="W493">
        <f>((65.293683+0.320947*G493) - I493)/3.708847</f>
        <v>0.16719104346984401</v>
      </c>
      <c r="X493">
        <f t="shared" si="37"/>
        <v>1.3285578229306281</v>
      </c>
      <c r="Y493">
        <f t="shared" si="38"/>
        <v>-0.13421593557242992</v>
      </c>
      <c r="Z493" s="5">
        <v>0.23</v>
      </c>
      <c r="AA493" s="8">
        <v>4</v>
      </c>
      <c r="AB493" s="8"/>
      <c r="AC493" s="18">
        <f t="shared" si="39"/>
        <v>0.2279979859410583</v>
      </c>
      <c r="AD493" s="18">
        <f t="shared" si="40"/>
        <v>-8.2598112641801669E-2</v>
      </c>
      <c r="AE493" s="20">
        <f t="shared" si="41"/>
        <v>-0.31059609858285997</v>
      </c>
      <c r="AF493" s="8"/>
      <c r="AH493">
        <v>13201</v>
      </c>
      <c r="AI493">
        <v>49.9</v>
      </c>
      <c r="AJ493">
        <v>81.84</v>
      </c>
    </row>
    <row r="494" spans="1:36">
      <c r="A494" s="2" t="s">
        <v>1526</v>
      </c>
      <c r="B494" s="1" t="s">
        <v>1310</v>
      </c>
      <c r="C494" s="1" t="s">
        <v>1527</v>
      </c>
      <c r="D494" s="3">
        <v>5</v>
      </c>
      <c r="E494" s="3">
        <v>8</v>
      </c>
      <c r="F494" s="3">
        <v>6</v>
      </c>
      <c r="G494" s="4">
        <v>47</v>
      </c>
      <c r="H494" s="3">
        <v>158</v>
      </c>
      <c r="I494" s="4">
        <v>78.599999999999994</v>
      </c>
      <c r="J494" s="3">
        <v>70</v>
      </c>
      <c r="K494" s="21">
        <f>SUMIF(AH$7:AH$3200,A494,AI$7:AI$3200)+SUMIF(AH$7:AH$3200,VALUE(A494),AI$7:AI$3200)</f>
        <v>45.71</v>
      </c>
      <c r="L494" s="8">
        <f>SUMIF(AH$7:AH$3200,A494,AJ$7:AJ$3200)+SUMIF(AH$7:AH$3200,VALUE(A494),AJ$7:AJ$3200)</f>
        <v>80.3</v>
      </c>
      <c r="M494" s="3">
        <v>13</v>
      </c>
      <c r="N494" s="5">
        <v>0.39</v>
      </c>
      <c r="O494" s="6">
        <v>3.657</v>
      </c>
      <c r="P494" s="7">
        <v>1.1696800000000001</v>
      </c>
      <c r="Q494" s="7">
        <v>0.19547</v>
      </c>
      <c r="R494" s="7">
        <v>0.47878999999999999</v>
      </c>
      <c r="S494" s="7">
        <v>-0.95884000000000003</v>
      </c>
      <c r="T494" s="7">
        <v>0.62534000000000001</v>
      </c>
      <c r="U494" s="8">
        <v>-0.41506999999999999</v>
      </c>
      <c r="V494">
        <f>(G494-G$1)/G$2</f>
        <v>1.171460189381466</v>
      </c>
      <c r="W494">
        <f>((65.293683+0.320947*G494) - I494)/3.708847</f>
        <v>0.47944603808137792</v>
      </c>
      <c r="X494">
        <f t="shared" si="37"/>
        <v>1.0975300601017957</v>
      </c>
      <c r="Y494">
        <f t="shared" si="38"/>
        <v>-9.0548256641482402E-2</v>
      </c>
      <c r="Z494" s="5">
        <v>1.1000000000000001</v>
      </c>
      <c r="AA494" s="8">
        <v>4</v>
      </c>
      <c r="AB494" s="8"/>
      <c r="AC494" s="18">
        <f t="shared" si="39"/>
        <v>1.097806227462844</v>
      </c>
      <c r="AD494" s="18">
        <f t="shared" si="40"/>
        <v>0.45388180346031332</v>
      </c>
      <c r="AE494" s="20">
        <f t="shared" si="41"/>
        <v>-0.64392442400253058</v>
      </c>
      <c r="AF494" s="8"/>
      <c r="AH494">
        <v>13205</v>
      </c>
      <c r="AI494">
        <v>49.7</v>
      </c>
      <c r="AJ494">
        <v>81.48</v>
      </c>
    </row>
    <row r="495" spans="1:36">
      <c r="A495" s="2" t="s">
        <v>1528</v>
      </c>
      <c r="B495" s="1" t="s">
        <v>1310</v>
      </c>
      <c r="C495" s="1" t="s">
        <v>1529</v>
      </c>
      <c r="D495" s="3">
        <v>5</v>
      </c>
      <c r="E495" s="3">
        <v>9</v>
      </c>
      <c r="F495" s="3">
        <v>9</v>
      </c>
      <c r="G495" s="4">
        <v>45.8</v>
      </c>
      <c r="H495" s="3">
        <v>171</v>
      </c>
      <c r="I495" s="4">
        <v>79.7</v>
      </c>
      <c r="J495" s="3">
        <v>69</v>
      </c>
      <c r="K495" s="21">
        <f>SUMIF(AH$7:AH$3200,A495,AI$7:AI$3200)+SUMIF(AH$7:AH$3200,VALUE(A495),AI$7:AI$3200)</f>
        <v>44.81</v>
      </c>
      <c r="L495" s="8">
        <f>SUMIF(AH$7:AH$3200,A495,AJ$7:AJ$3200)+SUMIF(AH$7:AH$3200,VALUE(A495),AJ$7:AJ$3200)</f>
        <v>80.94</v>
      </c>
      <c r="M495" s="3">
        <v>13</v>
      </c>
      <c r="N495" s="5">
        <v>0.04</v>
      </c>
      <c r="O495" s="6">
        <v>1.409</v>
      </c>
      <c r="P495" s="7">
        <v>1.0704100000000001</v>
      </c>
      <c r="Q495" s="7">
        <v>0.58689000000000002</v>
      </c>
      <c r="R495" s="7">
        <v>7.9670000000000005E-2</v>
      </c>
      <c r="S495" s="7">
        <v>-0.89039000000000001</v>
      </c>
      <c r="T495" s="7">
        <v>0.62534000000000001</v>
      </c>
      <c r="U495" s="8">
        <v>-1.60511</v>
      </c>
      <c r="V495">
        <f>(G495-G$1)/G$2</f>
        <v>1.0716881375276168</v>
      </c>
      <c r="W495">
        <f>((65.293683+0.320947*G495) - I495)/3.708847</f>
        <v>7.9015284264894833E-2</v>
      </c>
      <c r="X495">
        <f t="shared" si="37"/>
        <v>1.0169389800452264</v>
      </c>
      <c r="Y495">
        <f t="shared" si="38"/>
        <v>-0.34099059087635447</v>
      </c>
      <c r="Z495" s="5">
        <v>-0.13</v>
      </c>
      <c r="AA495" s="8">
        <v>3</v>
      </c>
      <c r="AB495" s="8"/>
      <c r="AC495" s="18">
        <f t="shared" si="39"/>
        <v>-0.13256657820748852</v>
      </c>
      <c r="AD495" s="18">
        <f t="shared" si="40"/>
        <v>-0.6073216108311279</v>
      </c>
      <c r="AE495" s="20">
        <f t="shared" si="41"/>
        <v>-0.47475503262363938</v>
      </c>
      <c r="AF495" s="8"/>
      <c r="AH495">
        <v>13207</v>
      </c>
      <c r="AI495">
        <v>45.45</v>
      </c>
      <c r="AJ495">
        <v>81.03</v>
      </c>
    </row>
    <row r="496" spans="1:36">
      <c r="A496" s="2" t="s">
        <v>1530</v>
      </c>
      <c r="B496" s="1" t="s">
        <v>1310</v>
      </c>
      <c r="C496" s="1" t="s">
        <v>1531</v>
      </c>
      <c r="D496" s="3">
        <v>5</v>
      </c>
      <c r="E496" s="3">
        <v>7</v>
      </c>
      <c r="F496" s="3">
        <v>8</v>
      </c>
      <c r="G496" s="4">
        <v>51.1</v>
      </c>
      <c r="H496" s="3">
        <v>178</v>
      </c>
      <c r="I496" s="4">
        <v>81.099999999999994</v>
      </c>
      <c r="J496" s="3">
        <v>74</v>
      </c>
      <c r="K496" s="21">
        <f>SUMIF(AH$7:AH$3200,A496,AI$7:AI$3200)+SUMIF(AH$7:AH$3200,VALUE(A496),AI$7:AI$3200)</f>
        <v>49.77</v>
      </c>
      <c r="L496" s="8">
        <f>SUMIF(AH$7:AH$3200,A496,AJ$7:AJ$3200)+SUMIF(AH$7:AH$3200,VALUE(A496),AJ$7:AJ$3200)</f>
        <v>82.95</v>
      </c>
      <c r="M496" s="3">
        <v>4</v>
      </c>
      <c r="N496" s="5">
        <v>0.93</v>
      </c>
      <c r="O496" s="6">
        <v>4.5279999999999996</v>
      </c>
      <c r="P496" s="7">
        <v>1.5088600000000001</v>
      </c>
      <c r="Q496" s="7">
        <v>0.79764999999999997</v>
      </c>
      <c r="R496" s="7">
        <v>0.15973000000000001</v>
      </c>
      <c r="S496" s="7">
        <v>-1.2326699999999999</v>
      </c>
      <c r="T496" s="7">
        <v>-0.73965999999999998</v>
      </c>
      <c r="U496" s="8">
        <v>4.582E-2</v>
      </c>
      <c r="V496">
        <f>(G496-G$1)/G$2</f>
        <v>1.51234803321545</v>
      </c>
      <c r="W496">
        <f>((65.293683+0.320947*G496) - I496)/3.708847</f>
        <v>0.16017773178564856</v>
      </c>
      <c r="X496">
        <f t="shared" si="37"/>
        <v>1.4610853768014314</v>
      </c>
      <c r="Y496">
        <f t="shared" si="38"/>
        <v>-0.45372181974613707</v>
      </c>
      <c r="Z496" s="5">
        <v>0.54</v>
      </c>
      <c r="AA496" s="8">
        <v>4</v>
      </c>
      <c r="AB496" s="8"/>
      <c r="AC496" s="18">
        <f t="shared" si="39"/>
        <v>0.54366576500109831</v>
      </c>
      <c r="AD496" s="18">
        <f t="shared" si="40"/>
        <v>-0.1214964429447056</v>
      </c>
      <c r="AE496" s="20">
        <f t="shared" si="41"/>
        <v>-0.66516220794580394</v>
      </c>
      <c r="AF496" s="8"/>
      <c r="AH496">
        <v>13209</v>
      </c>
      <c r="AI496">
        <v>48.97</v>
      </c>
      <c r="AJ496">
        <v>82.37</v>
      </c>
    </row>
    <row r="497" spans="1:36">
      <c r="A497" s="2" t="s">
        <v>1532</v>
      </c>
      <c r="B497" s="1" t="s">
        <v>1310</v>
      </c>
      <c r="C497" s="1" t="s">
        <v>1300</v>
      </c>
      <c r="D497" s="3">
        <v>5</v>
      </c>
      <c r="E497" s="3">
        <v>8</v>
      </c>
      <c r="F497" s="3">
        <v>6</v>
      </c>
      <c r="G497" s="4">
        <v>46.9</v>
      </c>
      <c r="H497" s="3">
        <v>158</v>
      </c>
      <c r="I497" s="4">
        <v>80.599999999999994</v>
      </c>
      <c r="J497" s="3">
        <v>70</v>
      </c>
      <c r="K497" s="21">
        <f>SUMIF(AH$7:AH$3200,A497,AI$7:AI$3200)+SUMIF(AH$7:AH$3200,VALUE(A497),AI$7:AI$3200)</f>
        <v>46.53</v>
      </c>
      <c r="L497" s="8">
        <f>SUMIF(AH$7:AH$3200,A497,AJ$7:AJ$3200)+SUMIF(AH$7:AH$3200,VALUE(A497),AJ$7:AJ$3200)</f>
        <v>80.75</v>
      </c>
      <c r="M497" s="3">
        <v>4</v>
      </c>
      <c r="N497" s="5">
        <v>0.56999999999999995</v>
      </c>
      <c r="O497" s="6">
        <v>4.0460000000000003</v>
      </c>
      <c r="P497" s="7">
        <v>1.1614100000000001</v>
      </c>
      <c r="Q497" s="7">
        <v>0.19547</v>
      </c>
      <c r="R497" s="7">
        <v>-6.7580000000000001E-2</v>
      </c>
      <c r="S497" s="7">
        <v>-0.95884000000000003</v>
      </c>
      <c r="T497" s="7">
        <v>-0.73965999999999998</v>
      </c>
      <c r="U497" s="8">
        <v>-0.20941000000000001</v>
      </c>
      <c r="V497">
        <f>(G497-G$1)/G$2</f>
        <v>1.1631458517269786</v>
      </c>
      <c r="W497">
        <f>((65.293683+0.320947*G497) - I497)/3.708847</f>
        <v>-6.8458661141858265E-2</v>
      </c>
      <c r="X497">
        <f t="shared" si="37"/>
        <v>1.1709574885977811</v>
      </c>
      <c r="Y497">
        <f t="shared" si="38"/>
        <v>-0.14092063921752657</v>
      </c>
      <c r="Z497" s="5">
        <v>-0.62</v>
      </c>
      <c r="AA497" s="8">
        <v>3</v>
      </c>
      <c r="AB497" s="8"/>
      <c r="AC497" s="18">
        <f t="shared" si="39"/>
        <v>-0.61775280941487964</v>
      </c>
      <c r="AD497" s="18">
        <f t="shared" si="40"/>
        <v>-0.68240315061974544</v>
      </c>
      <c r="AE497" s="20">
        <f t="shared" si="41"/>
        <v>-6.4650341204865791E-2</v>
      </c>
      <c r="AF497" s="8"/>
      <c r="AH497">
        <v>13211</v>
      </c>
      <c r="AI497">
        <v>44.31</v>
      </c>
      <c r="AJ497">
        <v>81.08</v>
      </c>
    </row>
    <row r="498" spans="1:36">
      <c r="A498" s="2" t="s">
        <v>1533</v>
      </c>
      <c r="B498" s="1" t="s">
        <v>1310</v>
      </c>
      <c r="C498" s="1" t="s">
        <v>1534</v>
      </c>
      <c r="D498" s="3">
        <v>5</v>
      </c>
      <c r="E498" s="3">
        <v>7</v>
      </c>
      <c r="F498" s="3">
        <v>8</v>
      </c>
      <c r="G498" s="4">
        <v>49.6</v>
      </c>
      <c r="H498" s="3">
        <v>174</v>
      </c>
      <c r="I498" s="4">
        <v>81.400000000000006</v>
      </c>
      <c r="J498" s="3">
        <v>78</v>
      </c>
      <c r="K498" s="21">
        <f>SUMIF(AH$7:AH$3200,A498,AI$7:AI$3200)+SUMIF(AH$7:AH$3200,VALUE(A498),AI$7:AI$3200)</f>
        <v>49.2</v>
      </c>
      <c r="L498" s="8">
        <f>SUMIF(AH$7:AH$3200,A498,AJ$7:AJ$3200)+SUMIF(AH$7:AH$3200,VALUE(A498),AJ$7:AJ$3200)</f>
        <v>82.31</v>
      </c>
      <c r="M498" s="3">
        <v>4</v>
      </c>
      <c r="N498" s="5">
        <v>0.66</v>
      </c>
      <c r="O498" s="6">
        <v>4.1959999999999997</v>
      </c>
      <c r="P498" s="7">
        <v>1.3847700000000001</v>
      </c>
      <c r="Q498" s="7">
        <v>0.67722000000000004</v>
      </c>
      <c r="R498" s="7">
        <v>-5.0130000000000001E-2</v>
      </c>
      <c r="S498" s="7">
        <v>-1.5065</v>
      </c>
      <c r="T498" s="7">
        <v>-0.73965999999999998</v>
      </c>
      <c r="U498" s="8">
        <v>-0.12989000000000001</v>
      </c>
      <c r="V498">
        <f>(G498-G$1)/G$2</f>
        <v>1.3876329683981388</v>
      </c>
      <c r="W498">
        <f>((65.293683+0.320947*G498) - I498)/3.708847</f>
        <v>-5.0513218798187896E-2</v>
      </c>
      <c r="X498">
        <f t="shared" si="37"/>
        <v>1.4100443594322707</v>
      </c>
      <c r="Y498">
        <f t="shared" si="38"/>
        <v>-0.33048669842676354</v>
      </c>
      <c r="Z498" s="5">
        <v>-0.36</v>
      </c>
      <c r="AA498" s="8">
        <v>3</v>
      </c>
      <c r="AB498" s="8"/>
      <c r="AC498" s="18">
        <f t="shared" si="39"/>
        <v>-0.36171025040004884</v>
      </c>
      <c r="AD498" s="18">
        <f t="shared" si="40"/>
        <v>-0.61927233899449274</v>
      </c>
      <c r="AE498" s="20">
        <f t="shared" si="41"/>
        <v>-0.25756208859444391</v>
      </c>
      <c r="AF498" s="8"/>
      <c r="AH498">
        <v>13213</v>
      </c>
      <c r="AI498">
        <v>39.71</v>
      </c>
      <c r="AJ498">
        <v>78.28</v>
      </c>
    </row>
    <row r="499" spans="1:36">
      <c r="A499" s="2" t="s">
        <v>1535</v>
      </c>
      <c r="B499" s="1" t="s">
        <v>1310</v>
      </c>
      <c r="C499" s="1" t="s">
        <v>1536</v>
      </c>
      <c r="D499" s="3">
        <v>5</v>
      </c>
      <c r="E499" s="3">
        <v>6</v>
      </c>
      <c r="F499" s="3">
        <v>6</v>
      </c>
      <c r="G499" s="4">
        <v>49</v>
      </c>
      <c r="H499" s="3">
        <v>174</v>
      </c>
      <c r="I499" s="4">
        <v>80.400000000000006</v>
      </c>
      <c r="J499" s="3">
        <v>78</v>
      </c>
      <c r="K499" s="21">
        <f>SUMIF(AH$7:AH$3200,A499,AI$7:AI$3200)+SUMIF(AH$7:AH$3200,VALUE(A499),AI$7:AI$3200)</f>
        <v>48.69</v>
      </c>
      <c r="L499" s="8">
        <f>SUMIF(AH$7:AH$3200,A499,AJ$7:AJ$3200)+SUMIF(AH$7:AH$3200,VALUE(A499),AJ$7:AJ$3200)</f>
        <v>81.37</v>
      </c>
      <c r="M499" s="3">
        <v>4</v>
      </c>
      <c r="N499" s="5">
        <v>0.64</v>
      </c>
      <c r="O499" s="6">
        <v>4.1630000000000003</v>
      </c>
      <c r="P499" s="7">
        <v>1.3351299999999999</v>
      </c>
      <c r="Q499" s="7">
        <v>0.67722000000000004</v>
      </c>
      <c r="R499" s="7">
        <v>0.16707</v>
      </c>
      <c r="S499" s="7">
        <v>-1.5065</v>
      </c>
      <c r="T499" s="7">
        <v>-0.73965999999999998</v>
      </c>
      <c r="U499" s="8">
        <v>-0.14735000000000001</v>
      </c>
      <c r="V499">
        <f>(G499-G$1)/G$2</f>
        <v>1.3377469424712143</v>
      </c>
      <c r="W499">
        <f>((65.293683+0.320947*G499) - I499)/3.708847</f>
        <v>0.16719104346984401</v>
      </c>
      <c r="X499">
        <f t="shared" si="37"/>
        <v>1.3643760807335477</v>
      </c>
      <c r="Y499">
        <f t="shared" si="38"/>
        <v>-0.12117177386934681</v>
      </c>
      <c r="Z499" s="5">
        <v>-0.21</v>
      </c>
      <c r="AA499" s="8">
        <v>3</v>
      </c>
      <c r="AB499" s="8"/>
      <c r="AC499" s="18">
        <f t="shared" si="39"/>
        <v>-0.21135201405894169</v>
      </c>
      <c r="AD499" s="18">
        <f t="shared" si="40"/>
        <v>-0.47308569313579907</v>
      </c>
      <c r="AE499" s="20">
        <f t="shared" si="41"/>
        <v>-0.26173367907685741</v>
      </c>
      <c r="AF499" s="8"/>
      <c r="AH499">
        <v>13215</v>
      </c>
      <c r="AI499">
        <v>46.62</v>
      </c>
      <c r="AJ499">
        <v>81.13</v>
      </c>
    </row>
    <row r="500" spans="1:36">
      <c r="A500" s="2" t="s">
        <v>1537</v>
      </c>
      <c r="B500" s="1" t="s">
        <v>1310</v>
      </c>
      <c r="C500" s="1" t="s">
        <v>1538</v>
      </c>
      <c r="D500" s="3">
        <v>5</v>
      </c>
      <c r="E500" s="3">
        <v>6</v>
      </c>
      <c r="F500" s="3">
        <v>5</v>
      </c>
      <c r="G500" s="4">
        <v>52.2</v>
      </c>
      <c r="H500" s="3">
        <v>174</v>
      </c>
      <c r="I500" s="4">
        <v>80.599999999999994</v>
      </c>
      <c r="J500" s="3">
        <v>78</v>
      </c>
      <c r="K500" s="21">
        <f>SUMIF(AH$7:AH$3200,A500,AI$7:AI$3200)+SUMIF(AH$7:AH$3200,VALUE(A500),AI$7:AI$3200)</f>
        <v>50.49</v>
      </c>
      <c r="L500" s="8">
        <f>SUMIF(AH$7:AH$3200,A500,AJ$7:AJ$3200)+SUMIF(AH$7:AH$3200,VALUE(A500),AJ$7:AJ$3200)</f>
        <v>81.31</v>
      </c>
      <c r="M500" s="3">
        <v>4</v>
      </c>
      <c r="N500" s="5">
        <v>0.67</v>
      </c>
      <c r="O500" s="6">
        <v>4.202</v>
      </c>
      <c r="P500" s="7">
        <v>1.59985</v>
      </c>
      <c r="Q500" s="7">
        <v>0.67722000000000004</v>
      </c>
      <c r="R500" s="7">
        <v>0.38890999999999998</v>
      </c>
      <c r="S500" s="7">
        <v>-1.5065</v>
      </c>
      <c r="T500" s="7">
        <v>-0.73965999999999998</v>
      </c>
      <c r="U500" s="8">
        <v>-0.12664</v>
      </c>
      <c r="V500">
        <f>(G500-G$1)/G$2</f>
        <v>1.6038057474148117</v>
      </c>
      <c r="W500">
        <f>((65.293683+0.320947*G500) - I500)/3.708847</f>
        <v>0.3901795895058488</v>
      </c>
      <c r="X500">
        <f t="shared" si="37"/>
        <v>1.5255582408466868</v>
      </c>
      <c r="Y500">
        <f t="shared" si="38"/>
        <v>5.076969473262205E-2</v>
      </c>
      <c r="Z500" s="5">
        <v>0.28999999999999998</v>
      </c>
      <c r="AA500" s="8">
        <v>4</v>
      </c>
      <c r="AB500" s="8"/>
      <c r="AC500" s="18">
        <f t="shared" si="39"/>
        <v>0.29840533692066085</v>
      </c>
      <c r="AD500" s="18">
        <f t="shared" si="40"/>
        <v>-0.11925206442069106</v>
      </c>
      <c r="AE500" s="20">
        <f t="shared" si="41"/>
        <v>-0.41765740134135187</v>
      </c>
      <c r="AF500" s="8"/>
      <c r="AH500">
        <v>13217</v>
      </c>
      <c r="AI500">
        <v>43.95</v>
      </c>
      <c r="AJ500">
        <v>80.650000000000006</v>
      </c>
    </row>
    <row r="501" spans="1:36">
      <c r="A501" s="2" t="s">
        <v>1539</v>
      </c>
      <c r="B501" s="1" t="s">
        <v>1310</v>
      </c>
      <c r="C501" s="1" t="s">
        <v>1540</v>
      </c>
      <c r="D501" s="3">
        <v>5</v>
      </c>
      <c r="E501" s="3">
        <v>7</v>
      </c>
      <c r="F501" s="3">
        <v>7</v>
      </c>
      <c r="G501" s="4">
        <v>49.8</v>
      </c>
      <c r="H501" s="3">
        <v>174</v>
      </c>
      <c r="I501" s="4">
        <v>80.400000000000006</v>
      </c>
      <c r="J501" s="3">
        <v>78</v>
      </c>
      <c r="K501" s="21">
        <f>SUMIF(AH$7:AH$3200,A501,AI$7:AI$3200)+SUMIF(AH$7:AH$3200,VALUE(A501),AI$7:AI$3200)</f>
        <v>48.99</v>
      </c>
      <c r="L501" s="8">
        <f>SUMIF(AH$7:AH$3200,A501,AJ$7:AJ$3200)+SUMIF(AH$7:AH$3200,VALUE(A501),AJ$7:AJ$3200)</f>
        <v>81.45</v>
      </c>
      <c r="M501" s="3">
        <v>4</v>
      </c>
      <c r="N501" s="5">
        <v>1.39</v>
      </c>
      <c r="O501" s="6">
        <v>4.9349999999999996</v>
      </c>
      <c r="P501" s="7">
        <v>1.4013100000000001</v>
      </c>
      <c r="Q501" s="7">
        <v>0.67722000000000004</v>
      </c>
      <c r="R501" s="7">
        <v>0.23598</v>
      </c>
      <c r="S501" s="7">
        <v>-1.5065</v>
      </c>
      <c r="T501" s="7">
        <v>-0.73965999999999998</v>
      </c>
      <c r="U501" s="8">
        <v>0.26135000000000003</v>
      </c>
      <c r="V501">
        <f>(G501-G$1)/G$2</f>
        <v>1.4042616437071134</v>
      </c>
      <c r="W501">
        <f>((65.293683+0.320947*G501) - I501)/3.708847</f>
        <v>0.23641945866195097</v>
      </c>
      <c r="X501">
        <f t="shared" si="37"/>
        <v>1.3912397740857378</v>
      </c>
      <c r="Y501">
        <f t="shared" si="38"/>
        <v>-0.11678116406527371</v>
      </c>
      <c r="Z501" s="5">
        <v>0.33</v>
      </c>
      <c r="AA501" s="8">
        <v>4</v>
      </c>
      <c r="AB501" s="8"/>
      <c r="AC501" s="18">
        <f t="shared" si="39"/>
        <v>0.33309110236906442</v>
      </c>
      <c r="AD501" s="18">
        <f t="shared" si="40"/>
        <v>-3.3131389979535741E-2</v>
      </c>
      <c r="AE501" s="20">
        <f t="shared" si="41"/>
        <v>-0.36622249234860016</v>
      </c>
      <c r="AF501" s="8"/>
      <c r="AH501">
        <v>13219</v>
      </c>
      <c r="AI501">
        <v>43.78</v>
      </c>
      <c r="AJ501">
        <v>80.510000000000005</v>
      </c>
    </row>
    <row r="502" spans="1:36">
      <c r="A502" s="2" t="s">
        <v>1541</v>
      </c>
      <c r="B502" s="1" t="s">
        <v>1310</v>
      </c>
      <c r="C502" s="1" t="s">
        <v>1542</v>
      </c>
      <c r="D502" s="3">
        <v>5</v>
      </c>
      <c r="E502" s="3">
        <v>7</v>
      </c>
      <c r="F502" s="3">
        <v>7</v>
      </c>
      <c r="G502" s="4">
        <v>51.1</v>
      </c>
      <c r="H502" s="3">
        <v>178</v>
      </c>
      <c r="I502" s="4">
        <v>81.099999999999994</v>
      </c>
      <c r="J502" s="3">
        <v>74</v>
      </c>
      <c r="K502" s="21">
        <f>SUMIF(AH$7:AH$3200,A502,AI$7:AI$3200)+SUMIF(AH$7:AH$3200,VALUE(A502),AI$7:AI$3200)</f>
        <v>49.25</v>
      </c>
      <c r="L502" s="8">
        <f>SUMIF(AH$7:AH$3200,A502,AJ$7:AJ$3200)+SUMIF(AH$7:AH$3200,VALUE(A502),AJ$7:AJ$3200)</f>
        <v>82.63</v>
      </c>
      <c r="M502" s="3">
        <v>4</v>
      </c>
      <c r="N502" s="5">
        <v>0.53</v>
      </c>
      <c r="O502" s="6">
        <v>3.9630000000000001</v>
      </c>
      <c r="P502" s="7">
        <v>1.5088600000000001</v>
      </c>
      <c r="Q502" s="7">
        <v>0.79764999999999997</v>
      </c>
      <c r="R502" s="7">
        <v>0.15973000000000001</v>
      </c>
      <c r="S502" s="7">
        <v>-1.2326699999999999</v>
      </c>
      <c r="T502" s="7">
        <v>-0.73965999999999998</v>
      </c>
      <c r="U502" s="8">
        <v>-0.25319000000000003</v>
      </c>
      <c r="V502">
        <f>(G502-G$1)/G$2</f>
        <v>1.51234803321545</v>
      </c>
      <c r="W502">
        <f>((65.293683+0.320947*G502) - I502)/3.708847</f>
        <v>0.16017773178564856</v>
      </c>
      <c r="X502">
        <f t="shared" si="37"/>
        <v>1.4145216416576354</v>
      </c>
      <c r="Y502">
        <f t="shared" si="38"/>
        <v>-0.4124401060491284</v>
      </c>
      <c r="Z502" s="5">
        <v>0.24</v>
      </c>
      <c r="AA502" s="8">
        <v>4</v>
      </c>
      <c r="AB502" s="8"/>
      <c r="AC502" s="18">
        <f t="shared" si="39"/>
        <v>0.24465576500109831</v>
      </c>
      <c r="AD502" s="18">
        <f t="shared" si="40"/>
        <v>-0.42578846439149309</v>
      </c>
      <c r="AE502" s="20">
        <f t="shared" si="41"/>
        <v>-0.67044422939259141</v>
      </c>
      <c r="AF502" s="8"/>
      <c r="AH502">
        <v>13221</v>
      </c>
      <c r="AI502">
        <v>43.66</v>
      </c>
      <c r="AJ502">
        <v>80.650000000000006</v>
      </c>
    </row>
    <row r="503" spans="1:36">
      <c r="A503" s="2" t="s">
        <v>1543</v>
      </c>
      <c r="B503" s="1" t="s">
        <v>1310</v>
      </c>
      <c r="C503" s="1" t="s">
        <v>1544</v>
      </c>
      <c r="D503" s="3">
        <v>5</v>
      </c>
      <c r="E503" s="3">
        <v>9</v>
      </c>
      <c r="F503" s="3">
        <v>9</v>
      </c>
      <c r="G503" s="4">
        <v>37.799999999999997</v>
      </c>
      <c r="H503" s="3">
        <v>156</v>
      </c>
      <c r="I503" s="4">
        <v>72.900000000000006</v>
      </c>
      <c r="J503" s="3">
        <v>70</v>
      </c>
      <c r="K503" s="21">
        <f>SUMIF(AH$7:AH$3200,A503,AI$7:AI$3200)+SUMIF(AH$7:AH$3200,VALUE(A503),AI$7:AI$3200)</f>
        <v>37.85</v>
      </c>
      <c r="L503" s="8">
        <f>SUMIF(AH$7:AH$3200,A503,AJ$7:AJ$3200)+SUMIF(AH$7:AH$3200,VALUE(A503),AJ$7:AJ$3200)</f>
        <v>73.62</v>
      </c>
      <c r="M503" s="3">
        <v>20</v>
      </c>
      <c r="N503" s="5">
        <v>3.11</v>
      </c>
      <c r="O503" s="6">
        <v>5.7409999999999997</v>
      </c>
      <c r="P503" s="7">
        <v>0.40860999999999997</v>
      </c>
      <c r="Q503" s="7">
        <v>0.13525999999999999</v>
      </c>
      <c r="R503" s="7">
        <v>1.2190000000000001</v>
      </c>
      <c r="S503" s="7">
        <v>-0.95884000000000003</v>
      </c>
      <c r="T503" s="7">
        <v>1.68702</v>
      </c>
      <c r="U503" s="8">
        <v>0.68776000000000004</v>
      </c>
      <c r="V503">
        <f>(G503-G$1)/G$2</f>
        <v>0.40654112516862401</v>
      </c>
      <c r="W503">
        <f>((65.293683+0.320947*G503) - I503)/3.708847</f>
        <v>1.2201850332461806</v>
      </c>
      <c r="X503">
        <f t="shared" si="37"/>
        <v>0.39370129427442252</v>
      </c>
      <c r="Y503">
        <f t="shared" si="38"/>
        <v>1.0303813961589658</v>
      </c>
      <c r="Z503" s="5">
        <v>3.18</v>
      </c>
      <c r="AA503" s="8">
        <v>5</v>
      </c>
      <c r="AB503" s="8"/>
      <c r="AC503" s="18">
        <f t="shared" si="39"/>
        <v>3.1779261584148042</v>
      </c>
      <c r="AD503" s="18">
        <f t="shared" si="40"/>
        <v>2.9752826904333882</v>
      </c>
      <c r="AE503" s="20">
        <f t="shared" si="41"/>
        <v>-0.20264346798141597</v>
      </c>
      <c r="AF503" s="8"/>
      <c r="AH503">
        <v>13223</v>
      </c>
      <c r="AI503">
        <v>42.22</v>
      </c>
      <c r="AJ503">
        <v>79.13</v>
      </c>
    </row>
    <row r="504" spans="1:36">
      <c r="A504" s="2" t="s">
        <v>1545</v>
      </c>
      <c r="B504" s="1" t="s">
        <v>1310</v>
      </c>
      <c r="C504" s="1" t="s">
        <v>1546</v>
      </c>
      <c r="D504" s="3">
        <v>5</v>
      </c>
      <c r="E504" s="3">
        <v>7</v>
      </c>
      <c r="F504" s="3">
        <v>8</v>
      </c>
      <c r="G504" s="4">
        <v>48.3</v>
      </c>
      <c r="H504" s="3">
        <v>171</v>
      </c>
      <c r="I504" s="4">
        <v>81.3</v>
      </c>
      <c r="J504" s="3">
        <v>69</v>
      </c>
      <c r="K504" s="21">
        <f>SUMIF(AH$7:AH$3200,A504,AI$7:AI$3200)+SUMIF(AH$7:AH$3200,VALUE(A504),AI$7:AI$3200)</f>
        <v>48.59</v>
      </c>
      <c r="L504" s="8">
        <f>SUMIF(AH$7:AH$3200,A504,AJ$7:AJ$3200)+SUMIF(AH$7:AH$3200,VALUE(A504),AJ$7:AJ$3200)</f>
        <v>82.17</v>
      </c>
      <c r="M504" s="3">
        <v>4</v>
      </c>
      <c r="N504" s="5">
        <v>0.74</v>
      </c>
      <c r="O504" s="6">
        <v>4.3</v>
      </c>
      <c r="P504" s="7">
        <v>1.27722</v>
      </c>
      <c r="Q504" s="7">
        <v>0.58689000000000002</v>
      </c>
      <c r="R504" s="7">
        <v>-0.13521</v>
      </c>
      <c r="S504" s="7">
        <v>-0.89039000000000001</v>
      </c>
      <c r="T504" s="7">
        <v>-0.73965999999999998</v>
      </c>
      <c r="U504" s="8">
        <v>-7.4990000000000001E-2</v>
      </c>
      <c r="V504">
        <f>(G504-G$1)/G$2</f>
        <v>1.2795465788898022</v>
      </c>
      <c r="W504">
        <f>((65.293683+0.320947*G504) - I504)/3.708847</f>
        <v>-0.13604683611915067</v>
      </c>
      <c r="X504">
        <f t="shared" si="37"/>
        <v>1.3554215162828183</v>
      </c>
      <c r="Y504">
        <f t="shared" si="38"/>
        <v>-0.34552578469804884</v>
      </c>
      <c r="Z504" s="5">
        <v>0.02</v>
      </c>
      <c r="AA504" s="8">
        <v>3</v>
      </c>
      <c r="AB504" s="8"/>
      <c r="AC504" s="18">
        <f t="shared" si="39"/>
        <v>2.5349742770651384E-2</v>
      </c>
      <c r="AD504" s="18">
        <f t="shared" si="40"/>
        <v>-0.10825426841523067</v>
      </c>
      <c r="AE504" s="20">
        <f t="shared" si="41"/>
        <v>-0.13360401118588205</v>
      </c>
      <c r="AF504" s="8"/>
      <c r="AH504">
        <v>13225</v>
      </c>
      <c r="AI504">
        <v>46.97</v>
      </c>
      <c r="AJ504">
        <v>81.38</v>
      </c>
    </row>
    <row r="505" spans="1:36">
      <c r="A505" s="2" t="s">
        <v>1547</v>
      </c>
      <c r="B505" s="1" t="s">
        <v>1310</v>
      </c>
      <c r="C505" s="1" t="s">
        <v>1548</v>
      </c>
      <c r="D505" s="3">
        <v>5</v>
      </c>
      <c r="E505" s="3">
        <v>4</v>
      </c>
      <c r="F505" s="3">
        <v>3</v>
      </c>
      <c r="G505" s="4">
        <v>45.6</v>
      </c>
      <c r="H505" s="3">
        <v>158</v>
      </c>
      <c r="I505" s="4">
        <v>79</v>
      </c>
      <c r="J505" s="3">
        <v>70</v>
      </c>
      <c r="K505" s="21">
        <f>SUMIF(AH$7:AH$3200,A505,AI$7:AI$3200)+SUMIF(AH$7:AH$3200,VALUE(A505),AI$7:AI$3200)</f>
        <v>44.49</v>
      </c>
      <c r="L505" s="8">
        <f>SUMIF(AH$7:AH$3200,A505,AJ$7:AJ$3200)+SUMIF(AH$7:AH$3200,VALUE(A505),AJ$7:AJ$3200)</f>
        <v>80.180000000000007</v>
      </c>
      <c r="M505" s="3">
        <v>4</v>
      </c>
      <c r="N505" s="5">
        <v>7.18</v>
      </c>
      <c r="O505" s="6">
        <v>6.577</v>
      </c>
      <c r="P505" s="7">
        <v>1.0538700000000001</v>
      </c>
      <c r="Q505" s="7">
        <v>0.19547</v>
      </c>
      <c r="R505" s="7">
        <v>0.25065999999999999</v>
      </c>
      <c r="S505" s="7">
        <v>-0.95884000000000003</v>
      </c>
      <c r="T505" s="7">
        <v>-0.73965999999999998</v>
      </c>
      <c r="U505" s="8">
        <v>1.13046</v>
      </c>
      <c r="V505">
        <f>(G505-G$1)/G$2</f>
        <v>1.0550594622186424</v>
      </c>
      <c r="W505">
        <f>((65.293683+0.320947*G505) - I505)/3.708847</f>
        <v>0.25044608203034574</v>
      </c>
      <c r="X505">
        <f t="shared" si="37"/>
        <v>0.98828437380289058</v>
      </c>
      <c r="Y505">
        <f t="shared" si="38"/>
        <v>-0.1637665209699937</v>
      </c>
      <c r="Z505" s="5">
        <v>0.93</v>
      </c>
      <c r="AA505" s="8">
        <v>4</v>
      </c>
      <c r="AB505" s="8"/>
      <c r="AC505" s="18">
        <f t="shared" si="39"/>
        <v>0.93293554424898828</v>
      </c>
      <c r="AD505" s="18">
        <f t="shared" si="40"/>
        <v>0.45194785283289696</v>
      </c>
      <c r="AE505" s="20">
        <f t="shared" si="41"/>
        <v>-0.48098769141609132</v>
      </c>
      <c r="AF505" s="8"/>
      <c r="AH505">
        <v>13227</v>
      </c>
      <c r="AI505">
        <v>39.79</v>
      </c>
      <c r="AJ505">
        <v>76.72</v>
      </c>
    </row>
    <row r="506" spans="1:36">
      <c r="A506" s="2" t="s">
        <v>1549</v>
      </c>
      <c r="B506" s="1" t="s">
        <v>1310</v>
      </c>
      <c r="C506" s="1" t="s">
        <v>1550</v>
      </c>
      <c r="D506" s="3">
        <v>5</v>
      </c>
      <c r="E506" s="3">
        <v>7</v>
      </c>
      <c r="F506" s="3">
        <v>8</v>
      </c>
      <c r="G506" s="4">
        <v>51.1</v>
      </c>
      <c r="H506" s="3">
        <v>174</v>
      </c>
      <c r="I506" s="4">
        <v>81.900000000000006</v>
      </c>
      <c r="J506" s="3">
        <v>78</v>
      </c>
      <c r="K506" s="21">
        <f>SUMIF(AH$7:AH$3200,A506,AI$7:AI$3200)+SUMIF(AH$7:AH$3200,VALUE(A506),AI$7:AI$3200)</f>
        <v>48.72</v>
      </c>
      <c r="L506" s="8">
        <f>SUMIF(AH$7:AH$3200,A506,AJ$7:AJ$3200)+SUMIF(AH$7:AH$3200,VALUE(A506),AJ$7:AJ$3200)</f>
        <v>81.42</v>
      </c>
      <c r="M506" s="3">
        <v>4</v>
      </c>
      <c r="N506" s="5">
        <v>1.31</v>
      </c>
      <c r="O506" s="6">
        <v>4.8730000000000002</v>
      </c>
      <c r="P506" s="7">
        <v>1.5088600000000001</v>
      </c>
      <c r="Q506" s="7">
        <v>0.67722000000000004</v>
      </c>
      <c r="R506" s="7">
        <v>-5.5370000000000003E-2</v>
      </c>
      <c r="S506" s="7">
        <v>-1.5065</v>
      </c>
      <c r="T506" s="7">
        <v>-0.73965999999999998</v>
      </c>
      <c r="U506" s="8">
        <v>0.22858999999999999</v>
      </c>
      <c r="V506">
        <f>(G506-G$1)/G$2</f>
        <v>1.51234803321545</v>
      </c>
      <c r="W506">
        <f>((65.293683+0.320947*G506) - I506)/3.708847</f>
        <v>-5.5522727144043445E-2</v>
      </c>
      <c r="X506">
        <f t="shared" si="37"/>
        <v>1.3670624500687667</v>
      </c>
      <c r="Y506">
        <f t="shared" si="38"/>
        <v>-0.13205698698274629</v>
      </c>
      <c r="Z506" s="5">
        <v>0.11</v>
      </c>
      <c r="AA506" s="8">
        <v>4</v>
      </c>
      <c r="AB506" s="8"/>
      <c r="AC506" s="18">
        <f t="shared" si="39"/>
        <v>0.11647530607140646</v>
      </c>
      <c r="AD506" s="18">
        <f t="shared" si="40"/>
        <v>-0.10534453691397946</v>
      </c>
      <c r="AE506" s="20">
        <f t="shared" si="41"/>
        <v>-0.22181984298538593</v>
      </c>
      <c r="AF506" s="8"/>
      <c r="AH506">
        <v>13229</v>
      </c>
      <c r="AI506">
        <v>50.8</v>
      </c>
      <c r="AJ506">
        <v>83.07</v>
      </c>
    </row>
    <row r="507" spans="1:36">
      <c r="A507" s="2" t="s">
        <v>1551</v>
      </c>
      <c r="B507" s="1" t="s">
        <v>1310</v>
      </c>
      <c r="C507" s="1" t="s">
        <v>1552</v>
      </c>
      <c r="D507" s="3">
        <v>5</v>
      </c>
      <c r="E507" s="3">
        <v>2</v>
      </c>
      <c r="F507" s="3">
        <v>2</v>
      </c>
      <c r="G507" s="4">
        <v>47.8</v>
      </c>
      <c r="H507" s="3">
        <v>171</v>
      </c>
      <c r="I507" s="4">
        <v>81.400000000000006</v>
      </c>
      <c r="J507" s="3">
        <v>69</v>
      </c>
      <c r="K507" s="21">
        <f>SUMIF(AH$7:AH$3200,A507,AI$7:AI$3200)+SUMIF(AH$7:AH$3200,VALUE(A507),AI$7:AI$3200)</f>
        <v>47.37</v>
      </c>
      <c r="L507" s="8">
        <f>SUMIF(AH$7:AH$3200,A507,AJ$7:AJ$3200)+SUMIF(AH$7:AH$3200,VALUE(A507),AJ$7:AJ$3200)</f>
        <v>81.88</v>
      </c>
      <c r="M507" s="3">
        <v>4</v>
      </c>
      <c r="N507" s="5">
        <v>0.7</v>
      </c>
      <c r="O507" s="6">
        <v>4.2519999999999998</v>
      </c>
      <c r="P507" s="7">
        <v>1.23586</v>
      </c>
      <c r="Q507" s="7">
        <v>0.58689000000000002</v>
      </c>
      <c r="R507" s="7">
        <v>-0.20516000000000001</v>
      </c>
      <c r="S507" s="7">
        <v>-0.89039000000000001</v>
      </c>
      <c r="T507" s="7">
        <v>-0.73965999999999998</v>
      </c>
      <c r="U507" s="8">
        <v>-0.10014000000000001</v>
      </c>
      <c r="V507">
        <f>(G507-G$1)/G$2</f>
        <v>1.2379748906173651</v>
      </c>
      <c r="W507">
        <f>((65.293683+0.320947*G507) - I507)/3.708847</f>
        <v>-0.20627715298042948</v>
      </c>
      <c r="X507">
        <f t="shared" si="37"/>
        <v>1.2461758299839123</v>
      </c>
      <c r="Y507">
        <f t="shared" si="38"/>
        <v>-0.37290770150399694</v>
      </c>
      <c r="Z507" s="5">
        <v>-0.11</v>
      </c>
      <c r="AA507" s="8">
        <v>3</v>
      </c>
      <c r="AB507" s="8"/>
      <c r="AC507" s="18">
        <f t="shared" si="39"/>
        <v>-0.11160226236306425</v>
      </c>
      <c r="AD507" s="18">
        <f t="shared" si="40"/>
        <v>-0.27003187152008457</v>
      </c>
      <c r="AE507" s="20">
        <f t="shared" si="41"/>
        <v>-0.15842960915702031</v>
      </c>
      <c r="AF507" s="8"/>
      <c r="AH507">
        <v>13231</v>
      </c>
      <c r="AI507">
        <v>44.87</v>
      </c>
      <c r="AJ507">
        <v>80.260000000000005</v>
      </c>
    </row>
    <row r="508" spans="1:36">
      <c r="A508" s="2" t="s">
        <v>1553</v>
      </c>
      <c r="B508" s="1" t="s">
        <v>1310</v>
      </c>
      <c r="C508" s="1" t="s">
        <v>922</v>
      </c>
      <c r="D508" s="3">
        <v>5</v>
      </c>
      <c r="E508" s="3">
        <v>9</v>
      </c>
      <c r="F508" s="3">
        <v>9</v>
      </c>
      <c r="G508" s="4">
        <v>37.799999999999997</v>
      </c>
      <c r="H508" s="3">
        <v>156</v>
      </c>
      <c r="I508" s="4">
        <v>72.900000000000006</v>
      </c>
      <c r="J508" s="3">
        <v>70</v>
      </c>
      <c r="K508" s="21">
        <f>SUMIF(AH$7:AH$3200,A508,AI$7:AI$3200)+SUMIF(AH$7:AH$3200,VALUE(A508),AI$7:AI$3200)</f>
        <v>37.840000000000003</v>
      </c>
      <c r="L508" s="8">
        <f>SUMIF(AH$7:AH$3200,A508,AJ$7:AJ$3200)+SUMIF(AH$7:AH$3200,VALUE(A508),AJ$7:AJ$3200)</f>
        <v>73.73</v>
      </c>
      <c r="M508" s="3">
        <v>20</v>
      </c>
      <c r="N508" s="5">
        <v>1.97</v>
      </c>
      <c r="O508" s="6">
        <v>5.282</v>
      </c>
      <c r="P508" s="7">
        <v>0.40860999999999997</v>
      </c>
      <c r="Q508" s="7">
        <v>0.13525999999999999</v>
      </c>
      <c r="R508" s="7">
        <v>1.2190000000000001</v>
      </c>
      <c r="S508" s="7">
        <v>-0.95884000000000003</v>
      </c>
      <c r="T508" s="7">
        <v>1.68702</v>
      </c>
      <c r="U508" s="8">
        <v>0.44517000000000001</v>
      </c>
      <c r="V508">
        <f>(G508-G$1)/G$2</f>
        <v>0.40654112516862401</v>
      </c>
      <c r="W508">
        <f>((65.293683+0.320947*G508) - I508)/3.708847</f>
        <v>1.2201850332461806</v>
      </c>
      <c r="X508">
        <f t="shared" si="37"/>
        <v>0.39280583782934975</v>
      </c>
      <c r="Y508">
        <f t="shared" si="38"/>
        <v>0.99985722786623199</v>
      </c>
      <c r="Z508" s="5">
        <v>2.94</v>
      </c>
      <c r="AA508" s="8">
        <v>5</v>
      </c>
      <c r="AB508" s="8"/>
      <c r="AC508" s="18">
        <f t="shared" si="39"/>
        <v>2.9353361584148043</v>
      </c>
      <c r="AD508" s="18">
        <f t="shared" si="40"/>
        <v>2.7012730656955815</v>
      </c>
      <c r="AE508" s="20">
        <f t="shared" si="41"/>
        <v>-0.23406309271922288</v>
      </c>
      <c r="AF508" s="8"/>
      <c r="AH508">
        <v>13233</v>
      </c>
      <c r="AI508">
        <v>42.24</v>
      </c>
      <c r="AJ508">
        <v>79.33</v>
      </c>
    </row>
    <row r="509" spans="1:36">
      <c r="A509" s="2" t="s">
        <v>1554</v>
      </c>
      <c r="B509" s="1" t="s">
        <v>1310</v>
      </c>
      <c r="C509" s="1" t="s">
        <v>1555</v>
      </c>
      <c r="D509" s="3">
        <v>5</v>
      </c>
      <c r="E509" s="3">
        <v>7</v>
      </c>
      <c r="F509" s="3">
        <v>8</v>
      </c>
      <c r="G509" s="4">
        <v>47</v>
      </c>
      <c r="H509" s="3">
        <v>158</v>
      </c>
      <c r="I509" s="4">
        <v>78.599999999999994</v>
      </c>
      <c r="J509" s="3">
        <v>70</v>
      </c>
      <c r="K509" s="21">
        <f>SUMIF(AH$7:AH$3200,A509,AI$7:AI$3200)+SUMIF(AH$7:AH$3200,VALUE(A509),AI$7:AI$3200)</f>
        <v>45.49</v>
      </c>
      <c r="L509" s="8">
        <f>SUMIF(AH$7:AH$3200,A509,AJ$7:AJ$3200)+SUMIF(AH$7:AH$3200,VALUE(A509),AJ$7:AJ$3200)</f>
        <v>80.52</v>
      </c>
      <c r="M509" s="3">
        <v>13</v>
      </c>
      <c r="N509" s="5">
        <v>0.65</v>
      </c>
      <c r="O509" s="6">
        <v>4.1790000000000003</v>
      </c>
      <c r="P509" s="7">
        <v>1.1696800000000001</v>
      </c>
      <c r="Q509" s="7">
        <v>0.19547</v>
      </c>
      <c r="R509" s="7">
        <v>0.47878999999999999</v>
      </c>
      <c r="S509" s="7">
        <v>-0.95884000000000003</v>
      </c>
      <c r="T509" s="7">
        <v>0.62534000000000001</v>
      </c>
      <c r="U509" s="8">
        <v>-0.13883999999999999</v>
      </c>
      <c r="V509">
        <f>(G509-G$1)/G$2</f>
        <v>1.171460189381466</v>
      </c>
      <c r="W509">
        <f>((65.293683+0.320947*G509) - I509)/3.708847</f>
        <v>0.47944603808137792</v>
      </c>
      <c r="X509">
        <f t="shared" si="37"/>
        <v>1.0778300183101899</v>
      </c>
      <c r="Y509">
        <f t="shared" si="38"/>
        <v>-0.16890369702497779</v>
      </c>
      <c r="Z509" s="5">
        <v>1.37</v>
      </c>
      <c r="AA509" s="8">
        <v>4</v>
      </c>
      <c r="AB509" s="8"/>
      <c r="AC509" s="18">
        <f t="shared" si="39"/>
        <v>1.3740362274628439</v>
      </c>
      <c r="AD509" s="18">
        <f t="shared" si="40"/>
        <v>0.63205632128521216</v>
      </c>
      <c r="AE509" s="20">
        <f t="shared" si="41"/>
        <v>-0.74197990617763177</v>
      </c>
      <c r="AF509" s="8"/>
      <c r="AH509">
        <v>13235</v>
      </c>
      <c r="AI509">
        <v>48.51</v>
      </c>
      <c r="AJ509">
        <v>82.26</v>
      </c>
    </row>
    <row r="510" spans="1:36">
      <c r="A510" s="2" t="s">
        <v>1556</v>
      </c>
      <c r="B510" s="1" t="s">
        <v>1310</v>
      </c>
      <c r="C510" s="1" t="s">
        <v>761</v>
      </c>
      <c r="D510" s="3">
        <v>5</v>
      </c>
      <c r="E510" s="3">
        <v>2</v>
      </c>
      <c r="F510" s="3">
        <v>2</v>
      </c>
      <c r="G510" s="4">
        <v>40.9</v>
      </c>
      <c r="H510" s="3">
        <v>138</v>
      </c>
      <c r="I510" s="4">
        <v>77.900000000000006</v>
      </c>
      <c r="J510" s="3">
        <v>67</v>
      </c>
      <c r="K510" s="21">
        <f>SUMIF(AH$7:AH$3200,A510,AI$7:AI$3200)+SUMIF(AH$7:AH$3200,VALUE(A510),AI$7:AI$3200)</f>
        <v>40.24</v>
      </c>
      <c r="L510" s="8">
        <f>SUMIF(AH$7:AH$3200,A510,AJ$7:AJ$3200)+SUMIF(AH$7:AH$3200,VALUE(A510),AJ$7:AJ$3200)</f>
        <v>78.11</v>
      </c>
      <c r="M510" s="3">
        <v>16</v>
      </c>
      <c r="N510" s="5">
        <v>0.1</v>
      </c>
      <c r="O510" s="6">
        <v>2.31</v>
      </c>
      <c r="P510" s="7">
        <v>0.66505000000000003</v>
      </c>
      <c r="Q510" s="7">
        <v>-0.40671000000000002</v>
      </c>
      <c r="R510" s="7">
        <v>0.14161000000000001</v>
      </c>
      <c r="S510" s="7">
        <v>-0.75346999999999997</v>
      </c>
      <c r="T510" s="7">
        <v>1.0803499999999999</v>
      </c>
      <c r="U510" s="8">
        <v>-1.1283300000000001</v>
      </c>
      <c r="V510">
        <f>(G510-G$1)/G$2</f>
        <v>0.66428559245773389</v>
      </c>
      <c r="W510">
        <f>((65.293683+0.320947*G510) - I510)/3.708847</f>
        <v>0.14031727380503867</v>
      </c>
      <c r="X510">
        <f t="shared" si="37"/>
        <v>0.60771538464686814</v>
      </c>
      <c r="Y510">
        <f t="shared" si="38"/>
        <v>2.6582460802507157E-2</v>
      </c>
      <c r="Z510" s="5">
        <v>-0.4</v>
      </c>
      <c r="AA510" s="8">
        <v>3</v>
      </c>
      <c r="AB510" s="8"/>
      <c r="AC510" s="18">
        <f t="shared" si="39"/>
        <v>-0.40355713373722757</v>
      </c>
      <c r="AD510" s="18">
        <f t="shared" si="40"/>
        <v>-0.57386215455062484</v>
      </c>
      <c r="AE510" s="20">
        <f t="shared" si="41"/>
        <v>-0.17030502081339727</v>
      </c>
      <c r="AF510" s="8"/>
      <c r="AH510">
        <v>13237</v>
      </c>
      <c r="AI510">
        <v>45.36</v>
      </c>
      <c r="AJ510">
        <v>81.650000000000006</v>
      </c>
    </row>
    <row r="511" spans="1:36">
      <c r="A511" s="2" t="s">
        <v>1557</v>
      </c>
      <c r="B511" s="1" t="s">
        <v>1310</v>
      </c>
      <c r="C511" s="1" t="s">
        <v>1307</v>
      </c>
      <c r="D511" s="3">
        <v>5</v>
      </c>
      <c r="E511" s="3">
        <v>1</v>
      </c>
      <c r="F511" s="3">
        <v>1</v>
      </c>
      <c r="G511" s="4">
        <v>44.5</v>
      </c>
      <c r="H511" s="3">
        <v>156</v>
      </c>
      <c r="I511" s="4">
        <v>78.400000000000006</v>
      </c>
      <c r="J511" s="3">
        <v>70</v>
      </c>
      <c r="K511" s="21">
        <f>SUMIF(AH$7:AH$3200,A511,AI$7:AI$3200)+SUMIF(AH$7:AH$3200,VALUE(A511),AI$7:AI$3200)</f>
        <v>43.47</v>
      </c>
      <c r="L511" s="8">
        <f>SUMIF(AH$7:AH$3200,A511,AJ$7:AJ$3200)+SUMIF(AH$7:AH$3200,VALUE(A511),AJ$7:AJ$3200)</f>
        <v>80.099999999999994</v>
      </c>
      <c r="M511" s="3">
        <v>4</v>
      </c>
      <c r="N511" s="5">
        <v>0.25</v>
      </c>
      <c r="O511" s="6">
        <v>3.2</v>
      </c>
      <c r="P511" s="7">
        <v>0.96287</v>
      </c>
      <c r="Q511" s="7">
        <v>0.13525999999999999</v>
      </c>
      <c r="R511" s="7">
        <v>0.31724000000000002</v>
      </c>
      <c r="S511" s="7">
        <v>-0.95884000000000003</v>
      </c>
      <c r="T511" s="7">
        <v>-0.73965999999999998</v>
      </c>
      <c r="U511" s="8">
        <v>-0.65697000000000005</v>
      </c>
      <c r="V511">
        <f>(G511-G$1)/G$2</f>
        <v>0.96360174801928078</v>
      </c>
      <c r="W511">
        <f>((65.293683+0.320947*G511) - I511)/3.708847</f>
        <v>0.31703235533846241</v>
      </c>
      <c r="X511">
        <f t="shared" si="37"/>
        <v>0.89694781640544485</v>
      </c>
      <c r="Y511">
        <f t="shared" si="38"/>
        <v>-0.2304627044469596</v>
      </c>
      <c r="Z511" s="5">
        <v>-0.94</v>
      </c>
      <c r="AA511" s="8">
        <v>3</v>
      </c>
      <c r="AB511" s="8"/>
      <c r="AC511" s="18">
        <f t="shared" si="39"/>
        <v>-0.93957589664225682</v>
      </c>
      <c r="AD511" s="18">
        <f t="shared" si="40"/>
        <v>-1.5537248880415149</v>
      </c>
      <c r="AE511" s="20">
        <f t="shared" si="41"/>
        <v>-0.61414899139925805</v>
      </c>
      <c r="AF511" s="8"/>
      <c r="AH511">
        <v>13239</v>
      </c>
      <c r="AI511">
        <v>48.22</v>
      </c>
      <c r="AJ511">
        <v>81.260000000000005</v>
      </c>
    </row>
    <row r="512" spans="1:36">
      <c r="A512" s="2" t="s">
        <v>1558</v>
      </c>
      <c r="B512" s="1" t="s">
        <v>1310</v>
      </c>
      <c r="C512" s="1" t="s">
        <v>1559</v>
      </c>
      <c r="D512" s="3">
        <v>5</v>
      </c>
      <c r="E512" s="3">
        <v>7</v>
      </c>
      <c r="F512" s="3">
        <v>7</v>
      </c>
      <c r="G512" s="4">
        <v>51.9</v>
      </c>
      <c r="H512" s="3">
        <v>178</v>
      </c>
      <c r="I512" s="4">
        <v>81.099999999999994</v>
      </c>
      <c r="J512" s="3">
        <v>74</v>
      </c>
      <c r="K512" s="21">
        <f>SUMIF(AH$7:AH$3200,A512,AI$7:AI$3200)+SUMIF(AH$7:AH$3200,VALUE(A512),AI$7:AI$3200)</f>
        <v>51.53</v>
      </c>
      <c r="L512" s="8">
        <f>SUMIF(AH$7:AH$3200,A512,AJ$7:AJ$3200)+SUMIF(AH$7:AH$3200,VALUE(A512),AJ$7:AJ$3200)</f>
        <v>82.77</v>
      </c>
      <c r="M512" s="3">
        <v>1</v>
      </c>
      <c r="N512" s="5">
        <v>0.44</v>
      </c>
      <c r="O512" s="6">
        <v>3.7919999999999998</v>
      </c>
      <c r="P512" s="7">
        <v>1.57504</v>
      </c>
      <c r="Q512" s="7">
        <v>0.79764999999999997</v>
      </c>
      <c r="R512" s="7">
        <v>0.22864000000000001</v>
      </c>
      <c r="S512" s="7">
        <v>-1.2326699999999999</v>
      </c>
      <c r="T512" s="7">
        <v>-1.1946600000000001</v>
      </c>
      <c r="U512" s="8">
        <v>-0.34382000000000001</v>
      </c>
      <c r="V512">
        <f>(G512-G$1)/G$2</f>
        <v>1.5788627344513491</v>
      </c>
      <c r="W512">
        <f>((65.293683+0.320947*G512) - I512)/3.708847</f>
        <v>0.22940614697775549</v>
      </c>
      <c r="X512">
        <f t="shared" si="37"/>
        <v>1.6186857111342783</v>
      </c>
      <c r="Y512">
        <f t="shared" si="38"/>
        <v>-0.25288670306432071</v>
      </c>
      <c r="Z512" s="5">
        <v>-0.17</v>
      </c>
      <c r="AA512" s="8">
        <v>3</v>
      </c>
      <c r="AB512" s="8"/>
      <c r="AC512" s="18">
        <f t="shared" si="39"/>
        <v>-0.16523111857089523</v>
      </c>
      <c r="AD512" s="18">
        <f t="shared" si="40"/>
        <v>-0.60770099193004246</v>
      </c>
      <c r="AE512" s="20">
        <f t="shared" si="41"/>
        <v>-0.44246987335914723</v>
      </c>
      <c r="AF512" s="8"/>
      <c r="AH512">
        <v>13241</v>
      </c>
      <c r="AI512">
        <v>38.83</v>
      </c>
      <c r="AJ512">
        <v>74.599999999999994</v>
      </c>
    </row>
    <row r="513" spans="1:36">
      <c r="A513" s="2" t="s">
        <v>1560</v>
      </c>
      <c r="B513" s="1" t="s">
        <v>1310</v>
      </c>
      <c r="C513" s="1" t="s">
        <v>1561</v>
      </c>
      <c r="D513" s="3">
        <v>5</v>
      </c>
      <c r="E513" s="3">
        <v>8</v>
      </c>
      <c r="F513" s="3">
        <v>6</v>
      </c>
      <c r="G513" s="4">
        <v>46.4</v>
      </c>
      <c r="H513" s="3">
        <v>173</v>
      </c>
      <c r="I513" s="4">
        <v>79.8</v>
      </c>
      <c r="J513" s="3">
        <v>72</v>
      </c>
      <c r="K513" s="21">
        <f>SUMIF(AH$7:AH$3200,A513,AI$7:AI$3200)+SUMIF(AH$7:AH$3200,VALUE(A513),AI$7:AI$3200)</f>
        <v>45.56</v>
      </c>
      <c r="L513" s="8">
        <f>SUMIF(AH$7:AH$3200,A513,AJ$7:AJ$3200)+SUMIF(AH$7:AH$3200,VALUE(A513),AJ$7:AJ$3200)</f>
        <v>80.989999999999995</v>
      </c>
      <c r="M513" s="3">
        <v>13</v>
      </c>
      <c r="N513" s="5">
        <v>0.43</v>
      </c>
      <c r="O513" s="6">
        <v>3.7509999999999999</v>
      </c>
      <c r="P513" s="7">
        <v>1.12005</v>
      </c>
      <c r="Q513" s="7">
        <v>0.64710999999999996</v>
      </c>
      <c r="R513" s="7">
        <v>0.10446</v>
      </c>
      <c r="S513" s="7">
        <v>-1.0957600000000001</v>
      </c>
      <c r="T513" s="7">
        <v>0.62534000000000001</v>
      </c>
      <c r="U513" s="8">
        <v>-0.36570999999999998</v>
      </c>
      <c r="V513">
        <f>(G513-G$1)/G$2</f>
        <v>1.1215741634545415</v>
      </c>
      <c r="W513">
        <f>((65.293683+0.320947*G513) - I513)/3.708847</f>
        <v>0.1039740382927645</v>
      </c>
      <c r="X513">
        <f t="shared" si="37"/>
        <v>1.0840982134257009</v>
      </c>
      <c r="Y513">
        <f t="shared" si="38"/>
        <v>-0.28957023031686119</v>
      </c>
      <c r="Z513" s="5">
        <v>1.04</v>
      </c>
      <c r="AA513" s="8">
        <v>4</v>
      </c>
      <c r="AB513" s="8"/>
      <c r="AC513" s="18">
        <f t="shared" si="39"/>
        <v>1.0365282017473059</v>
      </c>
      <c r="AD513" s="18">
        <f t="shared" si="40"/>
        <v>0.60550798310883969</v>
      </c>
      <c r="AE513" s="20">
        <f t="shared" si="41"/>
        <v>-0.43102021863846618</v>
      </c>
      <c r="AF513" s="8"/>
      <c r="AH513">
        <v>13243</v>
      </c>
      <c r="AI513">
        <v>48.48</v>
      </c>
      <c r="AJ513">
        <v>81.040000000000006</v>
      </c>
    </row>
    <row r="514" spans="1:36">
      <c r="A514" s="2" t="s">
        <v>1562</v>
      </c>
      <c r="B514" s="1" t="s">
        <v>1310</v>
      </c>
      <c r="C514" s="1" t="s">
        <v>763</v>
      </c>
      <c r="D514" s="3">
        <v>5</v>
      </c>
      <c r="E514" s="3">
        <v>7</v>
      </c>
      <c r="F514" s="3">
        <v>8</v>
      </c>
      <c r="G514" s="4">
        <v>45.3</v>
      </c>
      <c r="H514" s="3">
        <v>171</v>
      </c>
      <c r="I514" s="4">
        <v>79.8</v>
      </c>
      <c r="J514" s="3">
        <v>69</v>
      </c>
      <c r="K514" s="21">
        <f>SUMIF(AH$7:AH$3200,A514,AI$7:AI$3200)+SUMIF(AH$7:AH$3200,VALUE(A514),AI$7:AI$3200)</f>
        <v>46.81</v>
      </c>
      <c r="L514" s="8">
        <f>SUMIF(AH$7:AH$3200,A514,AJ$7:AJ$3200)+SUMIF(AH$7:AH$3200,VALUE(A514),AJ$7:AJ$3200)</f>
        <v>81.819999999999993</v>
      </c>
      <c r="M514" s="3">
        <v>4</v>
      </c>
      <c r="N514" s="5">
        <v>0.57999999999999996</v>
      </c>
      <c r="O514" s="6">
        <v>4.0579999999999998</v>
      </c>
      <c r="P514" s="7">
        <v>1.02905</v>
      </c>
      <c r="Q514" s="7">
        <v>0.58689000000000002</v>
      </c>
      <c r="R514" s="7">
        <v>9.7199999999999995E-3</v>
      </c>
      <c r="S514" s="7">
        <v>-0.89039000000000001</v>
      </c>
      <c r="T514" s="7">
        <v>-0.73965999999999998</v>
      </c>
      <c r="U514" s="8">
        <v>-0.20297000000000001</v>
      </c>
      <c r="V514">
        <f>(G514-G$1)/G$2</f>
        <v>1.0301164492551798</v>
      </c>
      <c r="W514">
        <f>((65.293683+0.320947*G514) - I514)/3.708847</f>
        <v>8.7849674036160185E-3</v>
      </c>
      <c r="X514">
        <f t="shared" si="37"/>
        <v>1.1960302690598252</v>
      </c>
      <c r="Y514">
        <f t="shared" si="38"/>
        <v>-0.40519005771874567</v>
      </c>
      <c r="Z514" s="5">
        <v>-0.21</v>
      </c>
      <c r="AA514" s="8">
        <v>3</v>
      </c>
      <c r="AB514" s="8"/>
      <c r="AC514" s="18">
        <f t="shared" si="39"/>
        <v>-0.20722858334120411</v>
      </c>
      <c r="AD514" s="18">
        <f t="shared" si="40"/>
        <v>-0.45528978865892056</v>
      </c>
      <c r="AE514" s="20">
        <f t="shared" si="41"/>
        <v>-0.24806120531771644</v>
      </c>
      <c r="AF514" s="8"/>
      <c r="AH514">
        <v>13245</v>
      </c>
      <c r="AI514">
        <v>47.01</v>
      </c>
      <c r="AJ514">
        <v>82.27</v>
      </c>
    </row>
    <row r="515" spans="1:36">
      <c r="A515" s="2" t="s">
        <v>1563</v>
      </c>
      <c r="B515" s="1" t="s">
        <v>1310</v>
      </c>
      <c r="C515" s="1" t="s">
        <v>1564</v>
      </c>
      <c r="D515" s="3">
        <v>5</v>
      </c>
      <c r="E515" s="3">
        <v>7</v>
      </c>
      <c r="F515" s="3">
        <v>8</v>
      </c>
      <c r="G515" s="4">
        <v>51.1</v>
      </c>
      <c r="H515" s="3">
        <v>178</v>
      </c>
      <c r="I515" s="4">
        <v>81.099999999999994</v>
      </c>
      <c r="J515" s="3">
        <v>74</v>
      </c>
      <c r="K515" s="21">
        <f>SUMIF(AH$7:AH$3200,A515,AI$7:AI$3200)+SUMIF(AH$7:AH$3200,VALUE(A515),AI$7:AI$3200)</f>
        <v>50.71</v>
      </c>
      <c r="L515" s="8">
        <f>SUMIF(AH$7:AH$3200,A515,AJ$7:AJ$3200)+SUMIF(AH$7:AH$3200,VALUE(A515),AJ$7:AJ$3200)</f>
        <v>83.03</v>
      </c>
      <c r="M515" s="3">
        <v>1</v>
      </c>
      <c r="N515" s="5">
        <v>0.63</v>
      </c>
      <c r="O515" s="6">
        <v>4.149</v>
      </c>
      <c r="P515" s="7">
        <v>1.5088600000000001</v>
      </c>
      <c r="Q515" s="7">
        <v>0.79764999999999997</v>
      </c>
      <c r="R515" s="7">
        <v>0.15973000000000001</v>
      </c>
      <c r="S515" s="7">
        <v>-1.2326699999999999</v>
      </c>
      <c r="T515" s="7">
        <v>-1.1946600000000001</v>
      </c>
      <c r="U515" s="8">
        <v>-0.15503</v>
      </c>
      <c r="V515">
        <f>(G515-G$1)/G$2</f>
        <v>1.51234803321545</v>
      </c>
      <c r="W515">
        <f>((65.293683+0.320947*G515) - I515)/3.708847</f>
        <v>0.16017773178564856</v>
      </c>
      <c r="X515">
        <f t="shared" si="37"/>
        <v>1.5452582826382926</v>
      </c>
      <c r="Y515">
        <f t="shared" si="38"/>
        <v>-0.39394847778838143</v>
      </c>
      <c r="Z515" s="5">
        <v>-0.12</v>
      </c>
      <c r="AA515" s="8">
        <v>3</v>
      </c>
      <c r="AB515" s="8"/>
      <c r="AC515" s="18">
        <f t="shared" si="39"/>
        <v>-0.11218423499890173</v>
      </c>
      <c r="AD515" s="18">
        <f t="shared" si="40"/>
        <v>-0.63340019515008894</v>
      </c>
      <c r="AE515" s="20">
        <f t="shared" si="41"/>
        <v>-0.52121596015118721</v>
      </c>
      <c r="AF515" s="8"/>
      <c r="AH515">
        <v>13247</v>
      </c>
      <c r="AI515">
        <v>43.62</v>
      </c>
      <c r="AJ515">
        <v>80.37</v>
      </c>
    </row>
    <row r="516" spans="1:36">
      <c r="A516" s="2" t="s">
        <v>1565</v>
      </c>
      <c r="B516" s="1" t="s">
        <v>1310</v>
      </c>
      <c r="C516" s="1" t="s">
        <v>1566</v>
      </c>
      <c r="D516" s="3">
        <v>5</v>
      </c>
      <c r="E516" s="3">
        <v>8</v>
      </c>
      <c r="F516" s="3">
        <v>6</v>
      </c>
      <c r="G516" s="4">
        <v>49</v>
      </c>
      <c r="H516" s="3">
        <v>174</v>
      </c>
      <c r="I516" s="4">
        <v>80.400000000000006</v>
      </c>
      <c r="J516" s="3">
        <v>78</v>
      </c>
      <c r="K516" s="21">
        <f>SUMIF(AH$7:AH$3200,A516,AI$7:AI$3200)+SUMIF(AH$7:AH$3200,VALUE(A516),AI$7:AI$3200)</f>
        <v>47.84</v>
      </c>
      <c r="L516" s="8">
        <f>SUMIF(AH$7:AH$3200,A516,AJ$7:AJ$3200)+SUMIF(AH$7:AH$3200,VALUE(A516),AJ$7:AJ$3200)</f>
        <v>80.75</v>
      </c>
      <c r="M516" s="3">
        <v>4</v>
      </c>
      <c r="N516" s="5">
        <v>0.34</v>
      </c>
      <c r="O516" s="6">
        <v>3.5329999999999999</v>
      </c>
      <c r="P516" s="7">
        <v>1.3351299999999999</v>
      </c>
      <c r="Q516" s="7">
        <v>0.67722000000000004</v>
      </c>
      <c r="R516" s="7">
        <v>0.16707</v>
      </c>
      <c r="S516" s="7">
        <v>-1.5065</v>
      </c>
      <c r="T516" s="7">
        <v>-0.73965999999999998</v>
      </c>
      <c r="U516" s="8">
        <v>-0.48063</v>
      </c>
      <c r="V516">
        <f>(G516-G$1)/G$2</f>
        <v>1.3377469424712143</v>
      </c>
      <c r="W516">
        <f>((65.293683+0.320947*G516) - I516)/3.708847</f>
        <v>0.16719104346984401</v>
      </c>
      <c r="X516">
        <f t="shared" si="37"/>
        <v>1.2882622829023436</v>
      </c>
      <c r="Y516">
        <f t="shared" si="38"/>
        <v>-2.7559109340448612E-2</v>
      </c>
      <c r="Z516" s="5">
        <v>-0.55000000000000004</v>
      </c>
      <c r="AA516" s="8">
        <v>3</v>
      </c>
      <c r="AB516" s="8"/>
      <c r="AC516" s="18">
        <f t="shared" si="39"/>
        <v>-0.54463201405894168</v>
      </c>
      <c r="AD516" s="18">
        <f t="shared" si="40"/>
        <v>-0.7888668264381048</v>
      </c>
      <c r="AE516" s="20">
        <f t="shared" si="41"/>
        <v>-0.24423481237916311</v>
      </c>
      <c r="AF516" s="8"/>
      <c r="AH516">
        <v>13249</v>
      </c>
      <c r="AI516">
        <v>47.45</v>
      </c>
      <c r="AJ516">
        <v>80.77</v>
      </c>
    </row>
    <row r="517" spans="1:36">
      <c r="A517" s="2" t="s">
        <v>1567</v>
      </c>
      <c r="B517" s="1" t="s">
        <v>1310</v>
      </c>
      <c r="C517" s="1" t="s">
        <v>1568</v>
      </c>
      <c r="D517" s="3">
        <v>5</v>
      </c>
      <c r="E517" s="3">
        <v>9</v>
      </c>
      <c r="F517" s="3">
        <v>9</v>
      </c>
      <c r="G517" s="4">
        <v>48.3</v>
      </c>
      <c r="H517" s="3">
        <v>171</v>
      </c>
      <c r="I517" s="4">
        <v>81.3</v>
      </c>
      <c r="J517" s="3">
        <v>69</v>
      </c>
      <c r="K517" s="21">
        <f>SUMIF(AH$7:AH$3200,A517,AI$7:AI$3200)+SUMIF(AH$7:AH$3200,VALUE(A517),AI$7:AI$3200)</f>
        <v>49.03</v>
      </c>
      <c r="L517" s="8">
        <f>SUMIF(AH$7:AH$3200,A517,AJ$7:AJ$3200)+SUMIF(AH$7:AH$3200,VALUE(A517),AJ$7:AJ$3200)</f>
        <v>82.41</v>
      </c>
      <c r="M517" s="3">
        <v>4</v>
      </c>
      <c r="N517" s="5">
        <v>0.81</v>
      </c>
      <c r="O517" s="6">
        <v>4.3899999999999997</v>
      </c>
      <c r="P517" s="7">
        <v>1.27722</v>
      </c>
      <c r="Q517" s="7">
        <v>0.58689000000000002</v>
      </c>
      <c r="R517" s="7">
        <v>-0.13521</v>
      </c>
      <c r="S517" s="7">
        <v>-0.89039000000000001</v>
      </c>
      <c r="T517" s="7">
        <v>-0.73965999999999998</v>
      </c>
      <c r="U517" s="8">
        <v>-2.733E-2</v>
      </c>
      <c r="V517">
        <f>(G517-G$1)/G$2</f>
        <v>1.2795465788898022</v>
      </c>
      <c r="W517">
        <f>((65.293683+0.320947*G517) - I517)/3.708847</f>
        <v>-0.13604683611915067</v>
      </c>
      <c r="X517">
        <f t="shared" si="37"/>
        <v>1.3948215998660296</v>
      </c>
      <c r="Y517">
        <f t="shared" si="38"/>
        <v>-0.37216029402129547</v>
      </c>
      <c r="Z517" s="5">
        <v>7.0000000000000007E-2</v>
      </c>
      <c r="AA517" s="8">
        <v>4</v>
      </c>
      <c r="AB517" s="8"/>
      <c r="AC517" s="18">
        <f t="shared" si="39"/>
        <v>7.3009742770651392E-2</v>
      </c>
      <c r="AD517" s="18">
        <f t="shared" si="40"/>
        <v>-4.782869415526584E-2</v>
      </c>
      <c r="AE517" s="20">
        <f t="shared" si="41"/>
        <v>-0.12083843692591723</v>
      </c>
      <c r="AF517" s="8"/>
      <c r="AH517">
        <v>13251</v>
      </c>
      <c r="AI517">
        <v>48.25</v>
      </c>
      <c r="AJ517">
        <v>81.99</v>
      </c>
    </row>
    <row r="518" spans="1:36">
      <c r="A518" s="2" t="s">
        <v>1569</v>
      </c>
      <c r="B518" s="1" t="s">
        <v>1310</v>
      </c>
      <c r="C518" s="1" t="s">
        <v>927</v>
      </c>
      <c r="D518" s="3">
        <v>5</v>
      </c>
      <c r="E518" s="3">
        <v>9</v>
      </c>
      <c r="F518" s="3">
        <v>9</v>
      </c>
      <c r="G518" s="4">
        <v>40.9</v>
      </c>
      <c r="H518" s="3">
        <v>156</v>
      </c>
      <c r="I518" s="4">
        <v>75.8</v>
      </c>
      <c r="J518" s="3">
        <v>70</v>
      </c>
      <c r="K518" s="21">
        <f>SUMIF(AH$7:AH$3200,A518,AI$7:AI$3200)+SUMIF(AH$7:AH$3200,VALUE(A518),AI$7:AI$3200)</f>
        <v>39.89</v>
      </c>
      <c r="L518" s="8">
        <f>SUMIF(AH$7:AH$3200,A518,AJ$7:AJ$3200)+SUMIF(AH$7:AH$3200,VALUE(A518),AJ$7:AJ$3200)</f>
        <v>76.12</v>
      </c>
      <c r="M518" s="3">
        <v>20</v>
      </c>
      <c r="N518" s="5">
        <v>0.23</v>
      </c>
      <c r="O518" s="6">
        <v>3.141</v>
      </c>
      <c r="P518" s="7">
        <v>0.66505000000000003</v>
      </c>
      <c r="Q518" s="7">
        <v>0.13525999999999999</v>
      </c>
      <c r="R518" s="7">
        <v>0.70626</v>
      </c>
      <c r="S518" s="7">
        <v>-0.95884000000000003</v>
      </c>
      <c r="T518" s="7">
        <v>1.68702</v>
      </c>
      <c r="U518" s="8">
        <v>-0.68845000000000001</v>
      </c>
      <c r="V518">
        <f>(G518-G$1)/G$2</f>
        <v>0.66428559245773389</v>
      </c>
      <c r="W518">
        <f>((65.293683+0.320947*G518) - I518)/3.708847</f>
        <v>0.70653097849547442</v>
      </c>
      <c r="X518">
        <f t="shared" si="37"/>
        <v>0.57637440906931325</v>
      </c>
      <c r="Y518">
        <f t="shared" si="38"/>
        <v>0.53284992074356041</v>
      </c>
      <c r="Z518" s="5">
        <v>1.55</v>
      </c>
      <c r="AA518" s="8">
        <v>4</v>
      </c>
      <c r="AB518" s="8"/>
      <c r="AC518" s="18">
        <f t="shared" si="39"/>
        <v>1.5458065709532081</v>
      </c>
      <c r="AD518" s="18">
        <f t="shared" si="40"/>
        <v>1.2842143298128734</v>
      </c>
      <c r="AE518" s="20">
        <f t="shared" si="41"/>
        <v>-0.26159224114033464</v>
      </c>
      <c r="AF518" s="8"/>
      <c r="AH518">
        <v>13253</v>
      </c>
      <c r="AI518">
        <v>50.7</v>
      </c>
      <c r="AJ518">
        <v>82.15</v>
      </c>
    </row>
    <row r="519" spans="1:36">
      <c r="A519" s="2" t="s">
        <v>1570</v>
      </c>
      <c r="B519" s="1" t="s">
        <v>1310</v>
      </c>
      <c r="C519" s="1" t="s">
        <v>1571</v>
      </c>
      <c r="D519" s="3">
        <v>5</v>
      </c>
      <c r="E519" s="3">
        <v>4</v>
      </c>
      <c r="F519" s="3">
        <v>5</v>
      </c>
      <c r="G519" s="4">
        <v>40.9</v>
      </c>
      <c r="H519" s="3">
        <v>138</v>
      </c>
      <c r="I519" s="4">
        <v>78.2</v>
      </c>
      <c r="J519" s="3">
        <v>67</v>
      </c>
      <c r="K519" s="21">
        <f>SUMIF(AH$7:AH$3200,A519,AI$7:AI$3200)+SUMIF(AH$7:AH$3200,VALUE(A519),AI$7:AI$3200)</f>
        <v>40.35</v>
      </c>
      <c r="L519" s="8">
        <f>SUMIF(AH$7:AH$3200,A519,AJ$7:AJ$3200)+SUMIF(AH$7:AH$3200,VALUE(A519),AJ$7:AJ$3200)</f>
        <v>79.209999999999994</v>
      </c>
      <c r="M519" s="3">
        <v>14</v>
      </c>
      <c r="N519" s="5">
        <v>0.23</v>
      </c>
      <c r="O519" s="6">
        <v>3.1230000000000002</v>
      </c>
      <c r="P519" s="7">
        <v>0.66505000000000003</v>
      </c>
      <c r="Q519" s="7">
        <v>-0.40671000000000002</v>
      </c>
      <c r="R519" s="7">
        <v>6.0949999999999997E-2</v>
      </c>
      <c r="S519" s="7">
        <v>-0.75346999999999997</v>
      </c>
      <c r="T519" s="7">
        <v>0.77700999999999998</v>
      </c>
      <c r="U519" s="8">
        <v>-0.69811000000000001</v>
      </c>
      <c r="V519">
        <f>(G519-G$1)/G$2</f>
        <v>0.66428559245773389</v>
      </c>
      <c r="W519">
        <f>((65.293683+0.320947*G519) - I519)/3.708847</f>
        <v>5.9429601706406085E-2</v>
      </c>
      <c r="X519">
        <f t="shared" si="37"/>
        <v>0.61756540554267103</v>
      </c>
      <c r="Y519">
        <f t="shared" si="38"/>
        <v>-0.260486763136898</v>
      </c>
      <c r="Z519" s="5">
        <v>-0.36</v>
      </c>
      <c r="AA519" s="8">
        <v>3</v>
      </c>
      <c r="AB519" s="8"/>
      <c r="AC519" s="18">
        <f t="shared" si="39"/>
        <v>-0.35756480583586003</v>
      </c>
      <c r="AD519" s="18">
        <f t="shared" si="40"/>
        <v>-0.72420135759422699</v>
      </c>
      <c r="AE519" s="20">
        <f t="shared" si="41"/>
        <v>-0.36663655175836696</v>
      </c>
      <c r="AF519" s="8"/>
      <c r="AH519">
        <v>13255</v>
      </c>
      <c r="AI519">
        <v>44.65</v>
      </c>
      <c r="AJ519">
        <v>80.53</v>
      </c>
    </row>
    <row r="520" spans="1:36">
      <c r="A520" s="2" t="s">
        <v>1572</v>
      </c>
      <c r="B520" s="1" t="s">
        <v>1310</v>
      </c>
      <c r="C520" s="1" t="s">
        <v>765</v>
      </c>
      <c r="D520" s="3">
        <v>5</v>
      </c>
      <c r="E520" s="3">
        <v>9</v>
      </c>
      <c r="F520" s="3">
        <v>9</v>
      </c>
      <c r="G520" s="4">
        <v>49.6</v>
      </c>
      <c r="H520" s="3">
        <v>174</v>
      </c>
      <c r="I520" s="4">
        <v>81.400000000000006</v>
      </c>
      <c r="J520" s="3">
        <v>78</v>
      </c>
      <c r="K520" s="21">
        <f>SUMIF(AH$7:AH$3200,A520,AI$7:AI$3200)+SUMIF(AH$7:AH$3200,VALUE(A520),AI$7:AI$3200)</f>
        <v>48.93</v>
      </c>
      <c r="L520" s="8">
        <f>SUMIF(AH$7:AH$3200,A520,AJ$7:AJ$3200)+SUMIF(AH$7:AH$3200,VALUE(A520),AJ$7:AJ$3200)</f>
        <v>82.05</v>
      </c>
      <c r="M520" s="3">
        <v>4</v>
      </c>
      <c r="N520" s="5">
        <v>0.77</v>
      </c>
      <c r="O520" s="6">
        <v>4.34</v>
      </c>
      <c r="P520" s="7">
        <v>1.3847700000000001</v>
      </c>
      <c r="Q520" s="7">
        <v>0.67722000000000004</v>
      </c>
      <c r="R520" s="7">
        <v>-5.0130000000000001E-2</v>
      </c>
      <c r="S520" s="7">
        <v>-1.5065</v>
      </c>
      <c r="T520" s="7">
        <v>-0.73965999999999998</v>
      </c>
      <c r="U520" s="8">
        <v>-5.3749999999999999E-2</v>
      </c>
      <c r="V520">
        <f>(G520-G$1)/G$2</f>
        <v>1.3876329683981388</v>
      </c>
      <c r="W520">
        <f>((65.293683+0.320947*G520) - I520)/3.708847</f>
        <v>-5.0513218798187896E-2</v>
      </c>
      <c r="X520">
        <f t="shared" si="37"/>
        <v>1.3858670354152995</v>
      </c>
      <c r="Y520">
        <f t="shared" si="38"/>
        <v>-0.2837486394019495</v>
      </c>
      <c r="Z520" s="5">
        <v>-0.28999999999999998</v>
      </c>
      <c r="AA520" s="8">
        <v>3</v>
      </c>
      <c r="AB520" s="8"/>
      <c r="AC520" s="18">
        <f t="shared" si="39"/>
        <v>-0.28557025040004885</v>
      </c>
      <c r="AD520" s="18">
        <f t="shared" si="40"/>
        <v>-0.5205716039866497</v>
      </c>
      <c r="AE520" s="20">
        <f t="shared" si="41"/>
        <v>-0.23500135358660085</v>
      </c>
      <c r="AF520" s="8"/>
      <c r="AH520">
        <v>13257</v>
      </c>
      <c r="AI520">
        <v>42.22</v>
      </c>
      <c r="AJ520">
        <v>79.47</v>
      </c>
    </row>
    <row r="521" spans="1:36">
      <c r="A521" s="2" t="s">
        <v>1573</v>
      </c>
      <c r="B521" s="1" t="s">
        <v>1310</v>
      </c>
      <c r="C521" s="1" t="s">
        <v>1574</v>
      </c>
      <c r="D521" s="3">
        <v>5</v>
      </c>
      <c r="E521" s="3">
        <v>6</v>
      </c>
      <c r="F521" s="3">
        <v>6</v>
      </c>
      <c r="G521" s="4">
        <v>44.1</v>
      </c>
      <c r="H521" s="3">
        <v>156</v>
      </c>
      <c r="I521" s="4">
        <v>78.900000000000006</v>
      </c>
      <c r="J521" s="3">
        <v>70</v>
      </c>
      <c r="K521" s="21">
        <f>SUMIF(AH$7:AH$3200,A521,AI$7:AI$3200)+SUMIF(AH$7:AH$3200,VALUE(A521),AI$7:AI$3200)</f>
        <v>44.51</v>
      </c>
      <c r="L521" s="8">
        <f>SUMIF(AH$7:AH$3200,A521,AJ$7:AJ$3200)+SUMIF(AH$7:AH$3200,VALUE(A521),AJ$7:AJ$3200)</f>
        <v>81.010000000000005</v>
      </c>
      <c r="M521" s="3">
        <v>13</v>
      </c>
      <c r="N521" s="5">
        <v>0.55000000000000004</v>
      </c>
      <c r="O521" s="6">
        <v>4.0119999999999996</v>
      </c>
      <c r="P521" s="7">
        <v>0.92978000000000005</v>
      </c>
      <c r="Q521" s="7">
        <v>0.13525999999999999</v>
      </c>
      <c r="R521" s="7">
        <v>0.14835000000000001</v>
      </c>
      <c r="S521" s="7">
        <v>-0.95884000000000003</v>
      </c>
      <c r="T521" s="7">
        <v>0.62534000000000001</v>
      </c>
      <c r="U521" s="8">
        <v>-0.22719</v>
      </c>
      <c r="V521">
        <f>(G521-G$1)/G$2</f>
        <v>0.93034439740133124</v>
      </c>
      <c r="W521">
        <f>((65.293683+0.320947*G521) - I521)/3.708847</f>
        <v>0.14760536091135526</v>
      </c>
      <c r="X521">
        <f t="shared" ref="X521:X584" si="42">(K521-K$1)/K$2</f>
        <v>0.99007528669303613</v>
      </c>
      <c r="Y521">
        <f t="shared" ref="Y521:Y584" si="43">((65.293683+0.320947*K521) - L521)/3.708847</f>
        <v>-0.38582503672974583</v>
      </c>
      <c r="Z521" s="5">
        <v>0.65</v>
      </c>
      <c r="AA521" s="8">
        <v>4</v>
      </c>
      <c r="AB521" s="8"/>
      <c r="AC521" s="18">
        <f t="shared" ref="AC521:AC584" si="44">SUM(V521+W521+Q521+S521+T521+U521)</f>
        <v>0.65251975831268638</v>
      </c>
      <c r="AD521" s="18">
        <f t="shared" ref="AD521:AD584" si="45">SUM(X521+Y521+Q521+S521+T521+U521)</f>
        <v>0.17882024996329016</v>
      </c>
      <c r="AE521" s="20">
        <f t="shared" ref="AE521:AE584" si="46">AD521-AC521</f>
        <v>-0.47369950834939623</v>
      </c>
      <c r="AF521" s="8"/>
      <c r="AH521">
        <v>13259</v>
      </c>
      <c r="AI521">
        <v>47.63</v>
      </c>
      <c r="AJ521">
        <v>80.86</v>
      </c>
    </row>
    <row r="522" spans="1:36">
      <c r="A522" s="2" t="s">
        <v>1575</v>
      </c>
      <c r="B522" s="1" t="s">
        <v>1310</v>
      </c>
      <c r="C522" s="1" t="s">
        <v>1576</v>
      </c>
      <c r="D522" s="3">
        <v>5</v>
      </c>
      <c r="E522" s="3">
        <v>8</v>
      </c>
      <c r="F522" s="3">
        <v>6</v>
      </c>
      <c r="G522" s="4">
        <v>47.8</v>
      </c>
      <c r="H522" s="3">
        <v>171</v>
      </c>
      <c r="I522" s="4">
        <v>81.400000000000006</v>
      </c>
      <c r="J522" s="3">
        <v>69</v>
      </c>
      <c r="K522" s="21">
        <f>SUMIF(AH$7:AH$3200,A522,AI$7:AI$3200)+SUMIF(AH$7:AH$3200,VALUE(A522),AI$7:AI$3200)</f>
        <v>47.33</v>
      </c>
      <c r="L522" s="8">
        <f>SUMIF(AH$7:AH$3200,A522,AJ$7:AJ$3200)+SUMIF(AH$7:AH$3200,VALUE(A522),AJ$7:AJ$3200)</f>
        <v>82.14</v>
      </c>
      <c r="M522" s="3">
        <v>13</v>
      </c>
      <c r="N522" s="5">
        <v>1.2</v>
      </c>
      <c r="O522" s="6">
        <v>4.79</v>
      </c>
      <c r="P522" s="7">
        <v>1.23586</v>
      </c>
      <c r="Q522" s="7">
        <v>0.58689000000000002</v>
      </c>
      <c r="R522" s="7">
        <v>-0.20516000000000001</v>
      </c>
      <c r="S522" s="7">
        <v>-0.89039000000000001</v>
      </c>
      <c r="T522" s="7">
        <v>0.62534000000000001</v>
      </c>
      <c r="U522" s="8">
        <v>0.18471000000000001</v>
      </c>
      <c r="V522">
        <f>(G522-G$1)/G$2</f>
        <v>1.2379748906173651</v>
      </c>
      <c r="W522">
        <f>((65.293683+0.320947*G522) - I522)/3.708847</f>
        <v>-0.20627715298042948</v>
      </c>
      <c r="X522">
        <f t="shared" si="42"/>
        <v>1.2425940042036205</v>
      </c>
      <c r="Y522">
        <f t="shared" si="43"/>
        <v>-0.44647177141575428</v>
      </c>
      <c r="Z522" s="5">
        <v>1.54</v>
      </c>
      <c r="AA522" s="8">
        <v>4</v>
      </c>
      <c r="AB522" s="8"/>
      <c r="AC522" s="18">
        <f t="shared" si="44"/>
        <v>1.5382477376369357</v>
      </c>
      <c r="AD522" s="18">
        <f t="shared" si="45"/>
        <v>1.3026722327878661</v>
      </c>
      <c r="AE522" s="20">
        <f t="shared" si="46"/>
        <v>-0.23557550484906953</v>
      </c>
      <c r="AF522" s="8"/>
      <c r="AH522">
        <v>13261</v>
      </c>
      <c r="AI522">
        <v>48.29</v>
      </c>
      <c r="AJ522">
        <v>81.290000000000006</v>
      </c>
    </row>
    <row r="523" spans="1:36">
      <c r="A523" s="2" t="s">
        <v>1577</v>
      </c>
      <c r="B523" s="1" t="s">
        <v>1310</v>
      </c>
      <c r="C523" s="1" t="s">
        <v>1578</v>
      </c>
      <c r="D523" s="3">
        <v>5</v>
      </c>
      <c r="E523" s="3">
        <v>6</v>
      </c>
      <c r="F523" s="3">
        <v>6</v>
      </c>
      <c r="G523" s="4">
        <v>49.8</v>
      </c>
      <c r="H523" s="3">
        <v>174</v>
      </c>
      <c r="I523" s="4">
        <v>80.400000000000006</v>
      </c>
      <c r="J523" s="3">
        <v>78</v>
      </c>
      <c r="K523" s="21">
        <f>SUMIF(AH$7:AH$3200,A523,AI$7:AI$3200)+SUMIF(AH$7:AH$3200,VALUE(A523),AI$7:AI$3200)</f>
        <v>48.98</v>
      </c>
      <c r="L523" s="8">
        <f>SUMIF(AH$7:AH$3200,A523,AJ$7:AJ$3200)+SUMIF(AH$7:AH$3200,VALUE(A523),AJ$7:AJ$3200)</f>
        <v>81.37</v>
      </c>
      <c r="M523" s="3">
        <v>4</v>
      </c>
      <c r="N523" s="5">
        <v>0.83</v>
      </c>
      <c r="O523" s="6">
        <v>4.423</v>
      </c>
      <c r="P523" s="7">
        <v>1.4013100000000001</v>
      </c>
      <c r="Q523" s="7">
        <v>0.67722000000000004</v>
      </c>
      <c r="R523" s="7">
        <v>0.23598</v>
      </c>
      <c r="S523" s="7">
        <v>-1.5065</v>
      </c>
      <c r="T523" s="7">
        <v>-0.73965999999999998</v>
      </c>
      <c r="U523" s="8">
        <v>-9.6600000000000002E-3</v>
      </c>
      <c r="V523">
        <f>(G523-G$1)/G$2</f>
        <v>1.4042616437071134</v>
      </c>
      <c r="W523">
        <f>((65.293683+0.320947*G523) - I523)/3.708847</f>
        <v>0.23641945866195097</v>
      </c>
      <c r="X523">
        <f t="shared" si="42"/>
        <v>1.3903443176406645</v>
      </c>
      <c r="Y523">
        <f t="shared" si="43"/>
        <v>-9.6076473362207038E-2</v>
      </c>
      <c r="Z523" s="5">
        <v>0.06</v>
      </c>
      <c r="AA523" s="8">
        <v>4</v>
      </c>
      <c r="AB523" s="8"/>
      <c r="AC523" s="18">
        <f t="shared" si="44"/>
        <v>6.2081102369064389E-2</v>
      </c>
      <c r="AD523" s="18">
        <f t="shared" si="45"/>
        <v>-0.28433215572154236</v>
      </c>
      <c r="AE523" s="20">
        <f t="shared" si="46"/>
        <v>-0.34641325809060675</v>
      </c>
      <c r="AF523" s="8"/>
      <c r="AH523">
        <v>13263</v>
      </c>
      <c r="AI523">
        <v>45.71</v>
      </c>
      <c r="AJ523">
        <v>80.3</v>
      </c>
    </row>
    <row r="524" spans="1:36">
      <c r="A524" s="2" t="s">
        <v>1579</v>
      </c>
      <c r="B524" s="1" t="s">
        <v>1580</v>
      </c>
      <c r="C524" s="1" t="s">
        <v>1581</v>
      </c>
      <c r="D524" s="3">
        <v>8</v>
      </c>
      <c r="E524" s="3">
        <v>2</v>
      </c>
      <c r="F524" s="3">
        <v>2</v>
      </c>
      <c r="G524" s="4">
        <v>29</v>
      </c>
      <c r="H524" s="3">
        <v>117</v>
      </c>
      <c r="I524" s="4">
        <v>74.5</v>
      </c>
      <c r="J524" s="3">
        <v>21</v>
      </c>
      <c r="K524" s="21">
        <f>SUMIF(AH$7:AH$3200,A524,AI$7:AI$3200)+SUMIF(AH$7:AH$3200,VALUE(A524),AI$7:AI$3200)</f>
        <v>31.69</v>
      </c>
      <c r="L524" s="8">
        <f>SUMIF(AH$7:AH$3200,A524,AJ$7:AJ$3200)+SUMIF(AH$7:AH$3200,VALUE(A524),AJ$7:AJ$3200)</f>
        <v>76.83</v>
      </c>
      <c r="M524" s="3">
        <v>16</v>
      </c>
      <c r="N524" s="5">
        <v>0.5</v>
      </c>
      <c r="O524" s="6">
        <v>3.919</v>
      </c>
      <c r="P524" s="7">
        <v>-0.31938</v>
      </c>
      <c r="Q524" s="7">
        <v>-1.0389999999999999</v>
      </c>
      <c r="R524" s="7">
        <v>3.0849999999999999E-2</v>
      </c>
      <c r="S524" s="7">
        <v>2.3955500000000001</v>
      </c>
      <c r="T524" s="7">
        <v>1.0803499999999999</v>
      </c>
      <c r="U524" s="8">
        <v>-0.27644999999999997</v>
      </c>
      <c r="V524">
        <f>(G524-G$1)/G$2</f>
        <v>-0.3251205884262679</v>
      </c>
      <c r="W524">
        <f>((65.293683+0.320947*G524) - I524)/3.708847</f>
        <v>2.7271548273627884E-2</v>
      </c>
      <c r="X524">
        <f t="shared" si="42"/>
        <v>-0.15789987589054172</v>
      </c>
      <c r="Y524">
        <f t="shared" si="43"/>
        <v>-0.36817549227563007</v>
      </c>
      <c r="Z524" s="5">
        <v>1.87</v>
      </c>
      <c r="AA524" s="8">
        <v>4</v>
      </c>
      <c r="AB524" s="8"/>
      <c r="AC524" s="18">
        <f t="shared" si="44"/>
        <v>1.8626009598473598</v>
      </c>
      <c r="AD524" s="18">
        <f t="shared" si="45"/>
        <v>1.6343746318338281</v>
      </c>
      <c r="AE524" s="20">
        <f t="shared" si="46"/>
        <v>-0.22822632801353171</v>
      </c>
      <c r="AF524" s="8"/>
      <c r="AH524">
        <v>13265</v>
      </c>
      <c r="AI524">
        <v>44.81</v>
      </c>
      <c r="AJ524">
        <v>80.94</v>
      </c>
    </row>
    <row r="525" spans="1:36">
      <c r="A525" s="2" t="s">
        <v>1582</v>
      </c>
      <c r="B525" s="1" t="s">
        <v>1580</v>
      </c>
      <c r="C525" s="1" t="s">
        <v>1049</v>
      </c>
      <c r="D525" s="3">
        <v>8</v>
      </c>
      <c r="E525" s="3">
        <v>9</v>
      </c>
      <c r="F525" s="3">
        <v>9</v>
      </c>
      <c r="G525" s="4">
        <v>18.899999999999999</v>
      </c>
      <c r="H525" s="3">
        <v>115</v>
      </c>
      <c r="I525" s="4">
        <v>63</v>
      </c>
      <c r="J525" s="3">
        <v>21</v>
      </c>
      <c r="K525" s="21">
        <f>SUMIF(AH$7:AH$3200,A525,AI$7:AI$3200)+SUMIF(AH$7:AH$3200,VALUE(A525),AI$7:AI$3200)</f>
        <v>25.49</v>
      </c>
      <c r="L525" s="8">
        <f>SUMIF(AH$7:AH$3200,A525,AJ$7:AJ$3200)+SUMIF(AH$7:AH$3200,VALUE(A525),AJ$7:AJ$3200)</f>
        <v>67.91</v>
      </c>
      <c r="M525" s="3">
        <v>21</v>
      </c>
      <c r="N525" s="5">
        <v>0.4</v>
      </c>
      <c r="O525" s="6">
        <v>3.6779999999999999</v>
      </c>
      <c r="P525" s="7">
        <v>-1.1549100000000001</v>
      </c>
      <c r="Q525" s="7">
        <v>-1.09921</v>
      </c>
      <c r="R525" s="7">
        <v>2.2530399999999999</v>
      </c>
      <c r="S525" s="7">
        <v>2.3955500000000001</v>
      </c>
      <c r="T525" s="7">
        <v>1.8386800000000001</v>
      </c>
      <c r="U525" s="8">
        <v>-0.40422999999999998</v>
      </c>
      <c r="V525">
        <f>(G525-G$1)/G$2</f>
        <v>-1.1648686915294966</v>
      </c>
      <c r="W525">
        <f>((65.293683+0.320947*G525) - I525)/3.708847</f>
        <v>2.2539569035875577</v>
      </c>
      <c r="X525">
        <f t="shared" si="42"/>
        <v>-0.71308287183579822</v>
      </c>
      <c r="Y525">
        <f t="shared" si="43"/>
        <v>1.500364407051574</v>
      </c>
      <c r="Z525" s="5">
        <v>3.83</v>
      </c>
      <c r="AA525" s="8">
        <v>5</v>
      </c>
      <c r="AB525" s="8"/>
      <c r="AC525" s="18">
        <f t="shared" si="44"/>
        <v>3.819878212058061</v>
      </c>
      <c r="AD525" s="18">
        <f t="shared" si="45"/>
        <v>3.5180715352157756</v>
      </c>
      <c r="AE525" s="20">
        <f t="shared" si="46"/>
        <v>-0.30180667684228535</v>
      </c>
      <c r="AF525" s="8"/>
      <c r="AH525">
        <v>13267</v>
      </c>
      <c r="AI525">
        <v>49.77</v>
      </c>
      <c r="AJ525">
        <v>82.95</v>
      </c>
    </row>
    <row r="526" spans="1:36">
      <c r="A526" s="2" t="s">
        <v>1583</v>
      </c>
      <c r="B526" s="1" t="s">
        <v>1580</v>
      </c>
      <c r="C526" s="1" t="s">
        <v>1584</v>
      </c>
      <c r="D526" s="3">
        <v>8</v>
      </c>
      <c r="E526" s="3">
        <v>5</v>
      </c>
      <c r="F526" s="3">
        <v>7</v>
      </c>
      <c r="G526" s="4">
        <v>23.2</v>
      </c>
      <c r="H526" s="3">
        <v>109</v>
      </c>
      <c r="I526" s="4">
        <v>71.5</v>
      </c>
      <c r="J526" s="3">
        <v>22</v>
      </c>
      <c r="K526" s="21">
        <f>SUMIF(AH$7:AH$3200,A526,AI$7:AI$3200)+SUMIF(AH$7:AH$3200,VALUE(A526),AI$7:AI$3200)</f>
        <v>25.21</v>
      </c>
      <c r="L526" s="8">
        <f>SUMIF(AH$7:AH$3200,A526,AJ$7:AJ$3200)+SUMIF(AH$7:AH$3200,VALUE(A526),AJ$7:AJ$3200)</f>
        <v>70.02</v>
      </c>
      <c r="M526" s="3">
        <v>12</v>
      </c>
      <c r="N526" s="5">
        <v>2.99</v>
      </c>
      <c r="O526" s="6">
        <v>5.7</v>
      </c>
      <c r="P526" s="7">
        <v>-0.79918999999999996</v>
      </c>
      <c r="Q526" s="7">
        <v>-1.2798700000000001</v>
      </c>
      <c r="R526" s="7">
        <v>0.33792</v>
      </c>
      <c r="S526" s="7">
        <v>2.3270900000000001</v>
      </c>
      <c r="T526" s="7">
        <v>0.47367999999999999</v>
      </c>
      <c r="U526" s="8">
        <v>0.66598000000000002</v>
      </c>
      <c r="V526">
        <f>(G526-G$1)/G$2</f>
        <v>-0.80735217238653778</v>
      </c>
      <c r="W526">
        <f>((65.293683+0.320947*G526) - I526)/3.708847</f>
        <v>0.33424225911718508</v>
      </c>
      <c r="X526">
        <f t="shared" si="42"/>
        <v>-0.73815565229784186</v>
      </c>
      <c r="Y526">
        <f t="shared" si="43"/>
        <v>0.90722450130728172</v>
      </c>
      <c r="Z526" s="5">
        <v>1.73</v>
      </c>
      <c r="AA526" s="8">
        <v>4</v>
      </c>
      <c r="AB526" s="8"/>
      <c r="AC526" s="18">
        <f t="shared" si="44"/>
        <v>1.7137700867306471</v>
      </c>
      <c r="AD526" s="18">
        <f t="shared" si="45"/>
        <v>2.3559488490094402</v>
      </c>
      <c r="AE526" s="20">
        <f t="shared" si="46"/>
        <v>0.64217876227879311</v>
      </c>
      <c r="AF526" s="8"/>
      <c r="AH526">
        <v>13269</v>
      </c>
      <c r="AI526">
        <v>46.53</v>
      </c>
      <c r="AJ526">
        <v>80.75</v>
      </c>
    </row>
    <row r="527" spans="1:36">
      <c r="A527" s="2" t="s">
        <v>1585</v>
      </c>
      <c r="B527" s="1" t="s">
        <v>1580</v>
      </c>
      <c r="C527" s="1" t="s">
        <v>1586</v>
      </c>
      <c r="D527" s="3">
        <v>8</v>
      </c>
      <c r="E527" s="3">
        <v>7</v>
      </c>
      <c r="F527" s="3">
        <v>8</v>
      </c>
      <c r="G527" s="4">
        <v>18</v>
      </c>
      <c r="H527" s="3">
        <v>109</v>
      </c>
      <c r="I527" s="4">
        <v>65.8</v>
      </c>
      <c r="J527" s="3">
        <v>22</v>
      </c>
      <c r="K527" s="21">
        <f>SUMIF(AH$7:AH$3200,A527,AI$7:AI$3200)+SUMIF(AH$7:AH$3200,VALUE(A527),AI$7:AI$3200)</f>
        <v>20.83</v>
      </c>
      <c r="L527" s="8">
        <f>SUMIF(AH$7:AH$3200,A527,AJ$7:AJ$3200)+SUMIF(AH$7:AH$3200,VALUE(A527),AJ$7:AJ$3200)</f>
        <v>65.010000000000005</v>
      </c>
      <c r="M527" s="3">
        <v>17</v>
      </c>
      <c r="N527" s="5">
        <v>7.44</v>
      </c>
      <c r="O527" s="6">
        <v>6.6120000000000001</v>
      </c>
      <c r="P527" s="7">
        <v>-1.22936</v>
      </c>
      <c r="Q527" s="7">
        <v>-1.2798700000000001</v>
      </c>
      <c r="R527" s="7">
        <v>1.42266</v>
      </c>
      <c r="S527" s="7">
        <v>2.3270900000000001</v>
      </c>
      <c r="T527" s="7">
        <v>1.23201</v>
      </c>
      <c r="U527" s="8">
        <v>1.1488400000000001</v>
      </c>
      <c r="V527">
        <f>(G527-G$1)/G$2</f>
        <v>-1.2396977304198831</v>
      </c>
      <c r="W527">
        <f>((65.293683+0.320947*G527) - I527)/3.708847</f>
        <v>1.4211233302425264</v>
      </c>
      <c r="X527">
        <f t="shared" si="42"/>
        <v>-1.1303655752398134</v>
      </c>
      <c r="Y527">
        <f t="shared" si="43"/>
        <v>1.8790230521776696</v>
      </c>
      <c r="Z527" s="5">
        <v>3.62</v>
      </c>
      <c r="AA527" s="8">
        <v>5</v>
      </c>
      <c r="AB527" s="8"/>
      <c r="AC527" s="18">
        <f t="shared" si="44"/>
        <v>3.609495599822643</v>
      </c>
      <c r="AD527" s="18">
        <f t="shared" si="45"/>
        <v>4.176727476937856</v>
      </c>
      <c r="AE527" s="20">
        <f t="shared" si="46"/>
        <v>0.56723187711521295</v>
      </c>
      <c r="AF527" s="8"/>
      <c r="AH527">
        <v>13271</v>
      </c>
      <c r="AI527">
        <v>49.2</v>
      </c>
      <c r="AJ527">
        <v>82.31</v>
      </c>
    </row>
    <row r="528" spans="1:36">
      <c r="A528" s="2" t="s">
        <v>1587</v>
      </c>
      <c r="B528" s="1" t="s">
        <v>1580</v>
      </c>
      <c r="C528" s="1" t="s">
        <v>1588</v>
      </c>
      <c r="D528" s="3">
        <v>8</v>
      </c>
      <c r="E528" s="3">
        <v>8</v>
      </c>
      <c r="F528" s="3">
        <v>6</v>
      </c>
      <c r="G528" s="4">
        <v>27.5</v>
      </c>
      <c r="H528" s="3">
        <v>72</v>
      </c>
      <c r="I528" s="4">
        <v>67.400000000000006</v>
      </c>
      <c r="J528" s="3">
        <v>24</v>
      </c>
      <c r="K528" s="21">
        <f>SUMIF(AH$7:AH$3200,A528,AI$7:AI$3200)+SUMIF(AH$7:AH$3200,VALUE(A528),AI$7:AI$3200)</f>
        <v>31.02</v>
      </c>
      <c r="L528" s="8">
        <f>SUMIF(AH$7:AH$3200,A528,AJ$7:AJ$3200)+SUMIF(AH$7:AH$3200,VALUE(A528),AJ$7:AJ$3200)</f>
        <v>66.989999999999995</v>
      </c>
      <c r="M528" s="3">
        <v>21</v>
      </c>
      <c r="N528" s="5">
        <v>1.02</v>
      </c>
      <c r="O528" s="6">
        <v>4.6230000000000002</v>
      </c>
      <c r="P528" s="7">
        <v>-0.44346999999999998</v>
      </c>
      <c r="Q528" s="7">
        <v>-2.3938999999999999</v>
      </c>
      <c r="R528" s="7">
        <v>1.8106899999999999</v>
      </c>
      <c r="S528" s="7">
        <v>2.1901799999999998</v>
      </c>
      <c r="T528" s="7">
        <v>1.8386800000000001</v>
      </c>
      <c r="U528" s="8">
        <v>9.604E-2</v>
      </c>
      <c r="V528">
        <f>(G528-G$1)/G$2</f>
        <v>-0.4498356532435791</v>
      </c>
      <c r="W528">
        <f>((65.293683+0.320947*G528) - I528)/3.708847</f>
        <v>1.8118098427894156</v>
      </c>
      <c r="X528">
        <f t="shared" si="42"/>
        <v>-0.21789545771043248</v>
      </c>
      <c r="Y528">
        <f t="shared" si="43"/>
        <v>2.2269613548361531</v>
      </c>
      <c r="Z528" s="5">
        <v>3.1</v>
      </c>
      <c r="AA528" s="8">
        <v>5</v>
      </c>
      <c r="AB528" s="8"/>
      <c r="AC528" s="18">
        <f t="shared" si="44"/>
        <v>3.0929741895458362</v>
      </c>
      <c r="AD528" s="18">
        <f t="shared" si="45"/>
        <v>3.7400658971257204</v>
      </c>
      <c r="AE528" s="20">
        <f t="shared" si="46"/>
        <v>0.6470917075798841</v>
      </c>
      <c r="AF528" s="8"/>
      <c r="AH528">
        <v>13273</v>
      </c>
      <c r="AI528">
        <v>48.69</v>
      </c>
      <c r="AJ528">
        <v>81.37</v>
      </c>
    </row>
    <row r="529" spans="1:36">
      <c r="A529" s="2" t="s">
        <v>1589</v>
      </c>
      <c r="B529" s="1" t="s">
        <v>1580</v>
      </c>
      <c r="C529" s="1" t="s">
        <v>1590</v>
      </c>
      <c r="D529" s="3">
        <v>8</v>
      </c>
      <c r="E529" s="3">
        <v>7</v>
      </c>
      <c r="F529" s="3">
        <v>8</v>
      </c>
      <c r="G529" s="4">
        <v>23.4</v>
      </c>
      <c r="H529" s="3">
        <v>109</v>
      </c>
      <c r="I529" s="4">
        <v>71.400000000000006</v>
      </c>
      <c r="J529" s="3">
        <v>22</v>
      </c>
      <c r="K529" s="21">
        <f>SUMIF(AH$7:AH$3200,A529,AI$7:AI$3200)+SUMIF(AH$7:AH$3200,VALUE(A529),AI$7:AI$3200)</f>
        <v>22.59</v>
      </c>
      <c r="L529" s="8">
        <f>SUMIF(AH$7:AH$3200,A529,AJ$7:AJ$3200)+SUMIF(AH$7:AH$3200,VALUE(A529),AJ$7:AJ$3200)</f>
        <v>70.08</v>
      </c>
      <c r="M529" s="3">
        <v>16</v>
      </c>
      <c r="N529" s="5">
        <v>1.2</v>
      </c>
      <c r="O529" s="6">
        <v>4.79</v>
      </c>
      <c r="P529" s="7">
        <v>-0.78264</v>
      </c>
      <c r="Q529" s="7">
        <v>-1.2798700000000001</v>
      </c>
      <c r="R529" s="7">
        <v>0.38203999999999999</v>
      </c>
      <c r="S529" s="7">
        <v>2.3270900000000001</v>
      </c>
      <c r="T529" s="7">
        <v>1.0803499999999999</v>
      </c>
      <c r="U529" s="8">
        <v>0.18435000000000001</v>
      </c>
      <c r="V529">
        <f>(G529-G$1)/G$2</f>
        <v>-0.79072349707756306</v>
      </c>
      <c r="W529">
        <f>((65.293683+0.320947*G529) - I529)/3.708847</f>
        <v>0.37851192028142239</v>
      </c>
      <c r="X529">
        <f t="shared" si="42"/>
        <v>-0.97276524090696626</v>
      </c>
      <c r="Y529">
        <f t="shared" si="43"/>
        <v>0.66432390713340239</v>
      </c>
      <c r="Z529" s="5">
        <v>1.91</v>
      </c>
      <c r="AA529" s="8">
        <v>4</v>
      </c>
      <c r="AB529" s="8"/>
      <c r="AC529" s="18">
        <f t="shared" si="44"/>
        <v>1.8997084232038592</v>
      </c>
      <c r="AD529" s="18">
        <f t="shared" si="45"/>
        <v>2.0034786662264361</v>
      </c>
      <c r="AE529" s="20">
        <f t="shared" si="46"/>
        <v>0.10377024302257687</v>
      </c>
      <c r="AF529" s="8"/>
      <c r="AH529">
        <v>13275</v>
      </c>
      <c r="AI529">
        <v>50.49</v>
      </c>
      <c r="AJ529">
        <v>81.31</v>
      </c>
    </row>
    <row r="530" spans="1:36">
      <c r="A530" s="2" t="s">
        <v>1591</v>
      </c>
      <c r="B530" s="1" t="s">
        <v>1580</v>
      </c>
      <c r="C530" s="1" t="s">
        <v>1592</v>
      </c>
      <c r="D530" s="3">
        <v>8</v>
      </c>
      <c r="E530" s="3">
        <v>7</v>
      </c>
      <c r="F530" s="3">
        <v>8</v>
      </c>
      <c r="G530" s="4">
        <v>19.100000000000001</v>
      </c>
      <c r="H530" s="3">
        <v>115</v>
      </c>
      <c r="I530" s="4">
        <v>67.3</v>
      </c>
      <c r="J530" s="3">
        <v>21</v>
      </c>
      <c r="K530" s="21">
        <f>SUMIF(AH$7:AH$3200,A530,AI$7:AI$3200)+SUMIF(AH$7:AH$3200,VALUE(A530),AI$7:AI$3200)</f>
        <v>22.69</v>
      </c>
      <c r="L530" s="8">
        <f>SUMIF(AH$7:AH$3200,A530,AJ$7:AJ$3200)+SUMIF(AH$7:AH$3200,VALUE(A530),AJ$7:AJ$3200)</f>
        <v>67.260000000000005</v>
      </c>
      <c r="M530" s="3">
        <v>21</v>
      </c>
      <c r="N530" s="5">
        <v>0.61</v>
      </c>
      <c r="O530" s="6">
        <v>4.1109999999999998</v>
      </c>
      <c r="P530" s="7">
        <v>-1.13836</v>
      </c>
      <c r="Q530" s="7">
        <v>-1.09921</v>
      </c>
      <c r="R530" s="7">
        <v>1.11408</v>
      </c>
      <c r="S530" s="7">
        <v>2.3955500000000001</v>
      </c>
      <c r="T530" s="7">
        <v>1.8386800000000001</v>
      </c>
      <c r="U530" s="8">
        <v>-0.17474999999999999</v>
      </c>
      <c r="V530">
        <f>(G530-G$1)/G$2</f>
        <v>-1.1482400162205215</v>
      </c>
      <c r="W530">
        <f>((65.293683+0.320947*G530) - I530)/3.708847</f>
        <v>1.1118740406385079</v>
      </c>
      <c r="X530">
        <f t="shared" si="42"/>
        <v>-0.96381067645623619</v>
      </c>
      <c r="Y530">
        <f t="shared" si="43"/>
        <v>1.433321576759568</v>
      </c>
      <c r="Z530" s="5">
        <v>2.94</v>
      </c>
      <c r="AA530" s="8">
        <v>5</v>
      </c>
      <c r="AB530" s="8"/>
      <c r="AC530" s="18">
        <f t="shared" si="44"/>
        <v>2.9239040244179866</v>
      </c>
      <c r="AD530" s="18">
        <f t="shared" si="45"/>
        <v>3.4297809003033319</v>
      </c>
      <c r="AE530" s="20">
        <f t="shared" si="46"/>
        <v>0.50587687588534536</v>
      </c>
      <c r="AF530" s="8"/>
      <c r="AH530">
        <v>13277</v>
      </c>
      <c r="AI530">
        <v>48.99</v>
      </c>
      <c r="AJ530">
        <v>81.45</v>
      </c>
    </row>
    <row r="531" spans="1:36">
      <c r="A531" s="2" t="s">
        <v>1593</v>
      </c>
      <c r="B531" s="1" t="s">
        <v>1580</v>
      </c>
      <c r="C531" s="1" t="s">
        <v>1594</v>
      </c>
      <c r="D531" s="3">
        <v>8</v>
      </c>
      <c r="E531" s="3">
        <v>8</v>
      </c>
      <c r="F531" s="3">
        <v>6</v>
      </c>
      <c r="G531" s="4">
        <v>23.2</v>
      </c>
      <c r="H531" s="3">
        <v>115</v>
      </c>
      <c r="I531" s="4">
        <v>66.2</v>
      </c>
      <c r="J531" s="3">
        <v>21</v>
      </c>
      <c r="K531" s="21">
        <f>SUMIF(AH$7:AH$3200,A531,AI$7:AI$3200)+SUMIF(AH$7:AH$3200,VALUE(A531),AI$7:AI$3200)</f>
        <v>26.16</v>
      </c>
      <c r="L531" s="8">
        <f>SUMIF(AH$7:AH$3200,A531,AJ$7:AJ$3200)+SUMIF(AH$7:AH$3200,VALUE(A531),AJ$7:AJ$3200)</f>
        <v>67.290000000000006</v>
      </c>
      <c r="M531" s="3">
        <v>21</v>
      </c>
      <c r="N531" s="5">
        <v>0.23</v>
      </c>
      <c r="O531" s="6">
        <v>3.1160000000000001</v>
      </c>
      <c r="P531" s="7">
        <v>-0.79918999999999996</v>
      </c>
      <c r="Q531" s="7">
        <v>-1.09921</v>
      </c>
      <c r="R531" s="7">
        <v>1.7629900000000001</v>
      </c>
      <c r="S531" s="7">
        <v>2.3955500000000001</v>
      </c>
      <c r="T531" s="7">
        <v>1.8386800000000001</v>
      </c>
      <c r="U531" s="8">
        <v>-0.70172999999999996</v>
      </c>
      <c r="V531">
        <f>(G531-G$1)/G$2</f>
        <v>-0.80735217238653778</v>
      </c>
      <c r="W531">
        <f>((65.293683+0.320947*G531) - I531)/3.708847</f>
        <v>1.7632577995263734</v>
      </c>
      <c r="X531">
        <f t="shared" si="42"/>
        <v>-0.65308729001590748</v>
      </c>
      <c r="Y531">
        <f t="shared" si="43"/>
        <v>1.7255110604454682</v>
      </c>
      <c r="Z531" s="5">
        <v>3.4</v>
      </c>
      <c r="AA531" s="8">
        <v>5</v>
      </c>
      <c r="AB531" s="8"/>
      <c r="AC531" s="18">
        <f t="shared" si="44"/>
        <v>3.3891956271398356</v>
      </c>
      <c r="AD531" s="18">
        <f t="shared" si="45"/>
        <v>3.5057137704295607</v>
      </c>
      <c r="AE531" s="20">
        <f t="shared" si="46"/>
        <v>0.1165181432897251</v>
      </c>
      <c r="AF531" s="8"/>
      <c r="AH531">
        <v>13279</v>
      </c>
      <c r="AI531">
        <v>49.25</v>
      </c>
      <c r="AJ531">
        <v>82.63</v>
      </c>
    </row>
    <row r="532" spans="1:36">
      <c r="A532" s="2" t="s">
        <v>1595</v>
      </c>
      <c r="B532" s="1" t="s">
        <v>1580</v>
      </c>
      <c r="C532" s="1" t="s">
        <v>1596</v>
      </c>
      <c r="D532" s="3">
        <v>8</v>
      </c>
      <c r="E532" s="3">
        <v>6</v>
      </c>
      <c r="F532" s="3">
        <v>6</v>
      </c>
      <c r="G532" s="4">
        <v>25.7</v>
      </c>
      <c r="H532" s="3">
        <v>72</v>
      </c>
      <c r="I532" s="4">
        <v>65.2</v>
      </c>
      <c r="J532" s="3">
        <v>24</v>
      </c>
      <c r="K532" s="21">
        <f>SUMIF(AH$7:AH$3200,A532,AI$7:AI$3200)+SUMIF(AH$7:AH$3200,VALUE(A532),AI$7:AI$3200)</f>
        <v>27.91</v>
      </c>
      <c r="L532" s="8">
        <f>SUMIF(AH$7:AH$3200,A532,AJ$7:AJ$3200)+SUMIF(AH$7:AH$3200,VALUE(A532),AJ$7:AJ$3200)</f>
        <v>65.69</v>
      </c>
      <c r="M532" s="3">
        <v>21</v>
      </c>
      <c r="N532" s="5">
        <v>9.48</v>
      </c>
      <c r="O532" s="6">
        <v>6.8540000000000001</v>
      </c>
      <c r="P532" s="7">
        <v>-0.59236999999999995</v>
      </c>
      <c r="Q532" s="7">
        <v>-2.3938999999999999</v>
      </c>
      <c r="R532" s="7">
        <v>2.2471899999999998</v>
      </c>
      <c r="S532" s="7">
        <v>2.1901799999999998</v>
      </c>
      <c r="T532" s="7">
        <v>1.8386800000000001</v>
      </c>
      <c r="U532" s="8">
        <v>1.27732</v>
      </c>
      <c r="V532">
        <f>(G532-G$1)/G$2</f>
        <v>-0.59949373102435255</v>
      </c>
      <c r="W532">
        <f>((65.293683+0.320947*G532) - I532)/3.708847</f>
        <v>2.2492221706638191</v>
      </c>
      <c r="X532">
        <f t="shared" si="42"/>
        <v>-0.4963824121281335</v>
      </c>
      <c r="Y532">
        <f t="shared" si="43"/>
        <v>2.308349136537581</v>
      </c>
      <c r="Z532" s="5">
        <v>4.57</v>
      </c>
      <c r="AA532" s="8">
        <v>5</v>
      </c>
      <c r="AB532" s="8"/>
      <c r="AC532" s="18">
        <f t="shared" si="44"/>
        <v>4.5620084396394667</v>
      </c>
      <c r="AD532" s="18">
        <f t="shared" si="45"/>
        <v>4.724246724409447</v>
      </c>
      <c r="AE532" s="20">
        <f t="shared" si="46"/>
        <v>0.16223828476998037</v>
      </c>
      <c r="AF532" s="8"/>
      <c r="AH532">
        <v>13281</v>
      </c>
      <c r="AI532">
        <v>37.85</v>
      </c>
      <c r="AJ532">
        <v>73.62</v>
      </c>
    </row>
    <row r="533" spans="1:36">
      <c r="A533" s="2" t="s">
        <v>1597</v>
      </c>
      <c r="B533" s="1" t="s">
        <v>1580</v>
      </c>
      <c r="C533" s="1" t="s">
        <v>1598</v>
      </c>
      <c r="D533" s="3">
        <v>8</v>
      </c>
      <c r="E533" s="3">
        <v>5</v>
      </c>
      <c r="F533" s="3">
        <v>7</v>
      </c>
      <c r="G533" s="4">
        <v>18.899999999999999</v>
      </c>
      <c r="H533" s="3">
        <v>109</v>
      </c>
      <c r="I533" s="4">
        <v>68.900000000000006</v>
      </c>
      <c r="J533" s="3">
        <v>22</v>
      </c>
      <c r="K533" s="21">
        <f>SUMIF(AH$7:AH$3200,A533,AI$7:AI$3200)+SUMIF(AH$7:AH$3200,VALUE(A533),AI$7:AI$3200)</f>
        <v>21.73</v>
      </c>
      <c r="L533" s="8">
        <f>SUMIF(AH$7:AH$3200,A533,AJ$7:AJ$3200)+SUMIF(AH$7:AH$3200,VALUE(A533),AJ$7:AJ$3200)</f>
        <v>66.41</v>
      </c>
      <c r="M533" s="3">
        <v>16</v>
      </c>
      <c r="N533" s="5">
        <v>1.69</v>
      </c>
      <c r="O533" s="6">
        <v>5.1310000000000002</v>
      </c>
      <c r="P533" s="7">
        <v>-1.1549100000000001</v>
      </c>
      <c r="Q533" s="7">
        <v>-1.2798700000000001</v>
      </c>
      <c r="R533" s="7">
        <v>0.66664999999999996</v>
      </c>
      <c r="S533" s="7">
        <v>2.3270900000000001</v>
      </c>
      <c r="T533" s="7">
        <v>1.0803499999999999</v>
      </c>
      <c r="U533" s="8">
        <v>0.36488999999999999</v>
      </c>
      <c r="V533">
        <f>(G533-G$1)/G$2</f>
        <v>-1.1648686915294966</v>
      </c>
      <c r="W533">
        <f>((65.293683+0.320947*G533) - I533)/3.708847</f>
        <v>0.66316601898110017</v>
      </c>
      <c r="X533">
        <f t="shared" si="42"/>
        <v>-1.0497744951832437</v>
      </c>
      <c r="Y533">
        <f t="shared" si="43"/>
        <v>1.5794292161418371</v>
      </c>
      <c r="Z533" s="5">
        <v>2</v>
      </c>
      <c r="AA533" s="8">
        <v>4</v>
      </c>
      <c r="AB533" s="8"/>
      <c r="AC533" s="18">
        <f t="shared" si="44"/>
        <v>1.9907573274516035</v>
      </c>
      <c r="AD533" s="18">
        <f t="shared" si="45"/>
        <v>3.0221147209585935</v>
      </c>
      <c r="AE533" s="20">
        <f t="shared" si="46"/>
        <v>1.03135739350699</v>
      </c>
      <c r="AF533" s="8"/>
      <c r="AH533">
        <v>13283</v>
      </c>
      <c r="AI533">
        <v>48.59</v>
      </c>
      <c r="AJ533">
        <v>82.17</v>
      </c>
    </row>
    <row r="534" spans="1:36">
      <c r="A534" s="2" t="s">
        <v>1599</v>
      </c>
      <c r="B534" s="1" t="s">
        <v>1580</v>
      </c>
      <c r="C534" s="1" t="s">
        <v>1600</v>
      </c>
      <c r="D534" s="3">
        <v>8</v>
      </c>
      <c r="E534" s="3">
        <v>9</v>
      </c>
      <c r="F534" s="3">
        <v>9</v>
      </c>
      <c r="G534" s="4">
        <v>25</v>
      </c>
      <c r="H534" s="3">
        <v>72</v>
      </c>
      <c r="I534" s="4">
        <v>67</v>
      </c>
      <c r="J534" s="3">
        <v>24</v>
      </c>
      <c r="K534" s="21">
        <f>SUMIF(AH$7:AH$3200,A534,AI$7:AI$3200)+SUMIF(AH$7:AH$3200,VALUE(A534),AI$7:AI$3200)</f>
        <v>25.8</v>
      </c>
      <c r="L534" s="8">
        <f>SUMIF(AH$7:AH$3200,A534,AJ$7:AJ$3200)+SUMIF(AH$7:AH$3200,VALUE(A534),AJ$7:AJ$3200)</f>
        <v>63.76</v>
      </c>
      <c r="M534" s="3">
        <v>21</v>
      </c>
      <c r="N534" s="5">
        <v>0.74</v>
      </c>
      <c r="O534" s="6">
        <v>4.298</v>
      </c>
      <c r="P534" s="7">
        <v>-0.65027999999999997</v>
      </c>
      <c r="Q534" s="7">
        <v>-2.3938999999999999</v>
      </c>
      <c r="R534" s="7">
        <v>1.70292</v>
      </c>
      <c r="S534" s="7">
        <v>2.1901799999999998</v>
      </c>
      <c r="T534" s="7">
        <v>1.8386800000000001</v>
      </c>
      <c r="U534" s="8">
        <v>-7.6009999999999994E-2</v>
      </c>
      <c r="V534">
        <f>(G534-G$1)/G$2</f>
        <v>-0.65769409460576433</v>
      </c>
      <c r="W534">
        <f>((65.293683+0.320947*G534) - I534)/3.708847</f>
        <v>1.7033212747789268</v>
      </c>
      <c r="X534">
        <f t="shared" si="42"/>
        <v>-0.6853237220385352</v>
      </c>
      <c r="Y534">
        <f t="shared" si="43"/>
        <v>2.6461365486362745</v>
      </c>
      <c r="Z534" s="5">
        <v>2.61</v>
      </c>
      <c r="AA534" s="8">
        <v>5</v>
      </c>
      <c r="AB534" s="8"/>
      <c r="AC534" s="18">
        <f t="shared" si="44"/>
        <v>2.6045771801731625</v>
      </c>
      <c r="AD534" s="18">
        <f t="shared" si="45"/>
        <v>3.5197628265977392</v>
      </c>
      <c r="AE534" s="20">
        <f t="shared" si="46"/>
        <v>0.91518564642457667</v>
      </c>
      <c r="AF534" s="8"/>
      <c r="AH534">
        <v>13285</v>
      </c>
      <c r="AI534">
        <v>44.49</v>
      </c>
      <c r="AJ534">
        <v>80.180000000000007</v>
      </c>
    </row>
    <row r="535" spans="1:36">
      <c r="A535" s="2" t="s">
        <v>1601</v>
      </c>
      <c r="B535" s="1" t="s">
        <v>1580</v>
      </c>
      <c r="C535" s="1" t="s">
        <v>940</v>
      </c>
      <c r="D535" s="3">
        <v>8</v>
      </c>
      <c r="E535" s="3">
        <v>9</v>
      </c>
      <c r="F535" s="3">
        <v>9</v>
      </c>
      <c r="G535" s="4">
        <v>18.899999999999999</v>
      </c>
      <c r="H535" s="3">
        <v>109</v>
      </c>
      <c r="I535" s="4">
        <v>68.900000000000006</v>
      </c>
      <c r="J535" s="3">
        <v>22</v>
      </c>
      <c r="K535" s="21">
        <f>SUMIF(AH$7:AH$3200,A535,AI$7:AI$3200)+SUMIF(AH$7:AH$3200,VALUE(A535),AI$7:AI$3200)</f>
        <v>19.28</v>
      </c>
      <c r="L535" s="8">
        <f>SUMIF(AH$7:AH$3200,A535,AJ$7:AJ$3200)+SUMIF(AH$7:AH$3200,VALUE(A535),AJ$7:AJ$3200)</f>
        <v>68.02</v>
      </c>
      <c r="M535" s="3">
        <v>17</v>
      </c>
      <c r="N535" s="5">
        <v>0.03</v>
      </c>
      <c r="O535" s="6">
        <v>1.198</v>
      </c>
      <c r="P535" s="7">
        <v>-1.1549100000000001</v>
      </c>
      <c r="Q535" s="7">
        <v>-1.2798700000000001</v>
      </c>
      <c r="R535" s="7">
        <v>0.66664999999999996</v>
      </c>
      <c r="S535" s="7">
        <v>2.3270900000000001</v>
      </c>
      <c r="T535" s="7">
        <v>1.23201</v>
      </c>
      <c r="U535" s="8">
        <v>-1.71696</v>
      </c>
      <c r="V535">
        <f>(G535-G$1)/G$2</f>
        <v>-1.1648686915294966</v>
      </c>
      <c r="W535">
        <f>((65.293683+0.320947*G535) - I535)/3.708847</f>
        <v>0.66316601898110017</v>
      </c>
      <c r="X535">
        <f t="shared" si="42"/>
        <v>-1.2691613242261273</v>
      </c>
      <c r="Y535">
        <f t="shared" si="43"/>
        <v>0.93332002102001244</v>
      </c>
      <c r="Z535" s="5">
        <v>7.0000000000000007E-2</v>
      </c>
      <c r="AA535" s="8">
        <v>4</v>
      </c>
      <c r="AB535" s="8"/>
      <c r="AC535" s="18">
        <f t="shared" si="44"/>
        <v>6.0567327451603648E-2</v>
      </c>
      <c r="AD535" s="18">
        <f t="shared" si="45"/>
        <v>0.22642869679388511</v>
      </c>
      <c r="AE535" s="20">
        <f t="shared" si="46"/>
        <v>0.16586136934228146</v>
      </c>
      <c r="AF535" s="8"/>
      <c r="AH535">
        <v>13287</v>
      </c>
      <c r="AI535">
        <v>48.72</v>
      </c>
      <c r="AJ535">
        <v>81.42</v>
      </c>
    </row>
    <row r="536" spans="1:36">
      <c r="A536" s="2" t="s">
        <v>1602</v>
      </c>
      <c r="B536" s="1" t="s">
        <v>1580</v>
      </c>
      <c r="C536" s="1" t="s">
        <v>1603</v>
      </c>
      <c r="D536" s="3">
        <v>8</v>
      </c>
      <c r="E536" s="3">
        <v>9</v>
      </c>
      <c r="F536" s="3">
        <v>9</v>
      </c>
      <c r="G536" s="4">
        <v>16.5</v>
      </c>
      <c r="H536" s="3">
        <v>115</v>
      </c>
      <c r="I536" s="4">
        <v>65.599999999999994</v>
      </c>
      <c r="J536" s="3">
        <v>21</v>
      </c>
      <c r="K536" s="21">
        <f>SUMIF(AH$7:AH$3200,A536,AI$7:AI$3200)+SUMIF(AH$7:AH$3200,VALUE(A536),AI$7:AI$3200)</f>
        <v>23.65</v>
      </c>
      <c r="L536" s="8">
        <f>SUMIF(AH$7:AH$3200,A536,AJ$7:AJ$3200)+SUMIF(AH$7:AH$3200,VALUE(A536),AJ$7:AJ$3200)</f>
        <v>65.650000000000006</v>
      </c>
      <c r="M536" s="3">
        <v>21</v>
      </c>
      <c r="N536" s="5">
        <v>0.38</v>
      </c>
      <c r="O536" s="6">
        <v>3.6280000000000001</v>
      </c>
      <c r="P536" s="7">
        <v>-1.35345</v>
      </c>
      <c r="Q536" s="7">
        <v>-1.09921</v>
      </c>
      <c r="R536" s="7">
        <v>1.34724</v>
      </c>
      <c r="S536" s="7">
        <v>2.3955500000000001</v>
      </c>
      <c r="T536" s="7">
        <v>1.8386800000000001</v>
      </c>
      <c r="U536" s="8">
        <v>-0.43075000000000002</v>
      </c>
      <c r="V536">
        <f>(G536-G$1)/G$2</f>
        <v>-1.3644127952371943</v>
      </c>
      <c r="W536">
        <f>((65.293683+0.320947*G536) - I536)/3.708847</f>
        <v>1.3452451664897493</v>
      </c>
      <c r="X536">
        <f t="shared" si="42"/>
        <v>-0.8778468577292291</v>
      </c>
      <c r="Y536">
        <f t="shared" si="43"/>
        <v>1.9504928485860942</v>
      </c>
      <c r="Z536" s="5">
        <v>2.7</v>
      </c>
      <c r="AA536" s="8">
        <v>5</v>
      </c>
      <c r="AB536" s="8"/>
      <c r="AC536" s="18">
        <f t="shared" si="44"/>
        <v>2.685102371252555</v>
      </c>
      <c r="AD536" s="18">
        <f t="shared" si="45"/>
        <v>3.7769159908568652</v>
      </c>
      <c r="AE536" s="20">
        <f t="shared" si="46"/>
        <v>1.0918136196043102</v>
      </c>
      <c r="AF536" s="8"/>
      <c r="AH536">
        <v>13289</v>
      </c>
      <c r="AI536">
        <v>47.37</v>
      </c>
      <c r="AJ536">
        <v>81.88</v>
      </c>
    </row>
    <row r="537" spans="1:36">
      <c r="A537" s="2" t="s">
        <v>1604</v>
      </c>
      <c r="B537" s="1" t="s">
        <v>1580</v>
      </c>
      <c r="C537" s="1" t="s">
        <v>1605</v>
      </c>
      <c r="D537" s="3">
        <v>8</v>
      </c>
      <c r="E537" s="3">
        <v>2</v>
      </c>
      <c r="F537" s="3">
        <v>2</v>
      </c>
      <c r="G537" s="4">
        <v>29.3</v>
      </c>
      <c r="H537" s="3">
        <v>117</v>
      </c>
      <c r="I537" s="4">
        <v>73.900000000000006</v>
      </c>
      <c r="J537" s="3">
        <v>21</v>
      </c>
      <c r="K537" s="21">
        <f>SUMIF(AH$7:AH$3200,A537,AI$7:AI$3200)+SUMIF(AH$7:AH$3200,VALUE(A537),AI$7:AI$3200)</f>
        <v>30.91</v>
      </c>
      <c r="L537" s="8">
        <f>SUMIF(AH$7:AH$3200,A537,AJ$7:AJ$3200)+SUMIF(AH$7:AH$3200,VALUE(A537),AJ$7:AJ$3200)</f>
        <v>77.069999999999993</v>
      </c>
      <c r="M537" s="3">
        <v>9</v>
      </c>
      <c r="N537" s="5">
        <v>2.2799999999999998</v>
      </c>
      <c r="O537" s="6">
        <v>5.4290000000000003</v>
      </c>
      <c r="P537" s="7">
        <v>-0.29455999999999999</v>
      </c>
      <c r="Q537" s="7">
        <v>-1.0389999999999999</v>
      </c>
      <c r="R537" s="7">
        <v>0.21801000000000001</v>
      </c>
      <c r="S537" s="7">
        <v>2.3955500000000001</v>
      </c>
      <c r="T537" s="7">
        <v>1.8669999999999999E-2</v>
      </c>
      <c r="U537" s="8">
        <v>0.52293000000000001</v>
      </c>
      <c r="V537">
        <f>(G537-G$1)/G$2</f>
        <v>-0.3001775754628056</v>
      </c>
      <c r="W537">
        <f>((65.293683+0.320947*G537) - I537)/3.708847</f>
        <v>0.21500754816793458</v>
      </c>
      <c r="X537">
        <f t="shared" si="42"/>
        <v>-0.22774547860623534</v>
      </c>
      <c r="Y537">
        <f t="shared" si="43"/>
        <v>-0.5003833347668426</v>
      </c>
      <c r="Z537" s="5">
        <v>1.82</v>
      </c>
      <c r="AA537" s="8">
        <v>4</v>
      </c>
      <c r="AB537" s="8"/>
      <c r="AC537" s="18">
        <f t="shared" si="44"/>
        <v>1.8129799727051292</v>
      </c>
      <c r="AD537" s="18">
        <f t="shared" si="45"/>
        <v>1.1700211866269221</v>
      </c>
      <c r="AE537" s="20">
        <f t="shared" si="46"/>
        <v>-0.64295878607820711</v>
      </c>
      <c r="AF537" s="8"/>
      <c r="AH537">
        <v>13291</v>
      </c>
      <c r="AI537">
        <v>37.840000000000003</v>
      </c>
      <c r="AJ537">
        <v>73.73</v>
      </c>
    </row>
    <row r="538" spans="1:36">
      <c r="A538" s="2" t="s">
        <v>1606</v>
      </c>
      <c r="B538" s="1" t="s">
        <v>1580</v>
      </c>
      <c r="C538" s="1" t="s">
        <v>1607</v>
      </c>
      <c r="D538" s="3">
        <v>8</v>
      </c>
      <c r="E538" s="3">
        <v>7</v>
      </c>
      <c r="F538" s="3">
        <v>8</v>
      </c>
      <c r="G538" s="4">
        <v>19.5</v>
      </c>
      <c r="H538" s="3">
        <v>109</v>
      </c>
      <c r="I538" s="4">
        <v>65.400000000000006</v>
      </c>
      <c r="J538" s="3">
        <v>22</v>
      </c>
      <c r="K538" s="21">
        <f>SUMIF(AH$7:AH$3200,A538,AI$7:AI$3200)+SUMIF(AH$7:AH$3200,VALUE(A538),AI$7:AI$3200)</f>
        <v>22.58</v>
      </c>
      <c r="L538" s="8">
        <f>SUMIF(AH$7:AH$3200,A538,AJ$7:AJ$3200)+SUMIF(AH$7:AH$3200,VALUE(A538),AJ$7:AJ$3200)</f>
        <v>65.959999999999994</v>
      </c>
      <c r="M538" s="3">
        <v>16</v>
      </c>
      <c r="N538" s="5">
        <v>1.81</v>
      </c>
      <c r="O538" s="6">
        <v>5.2</v>
      </c>
      <c r="P538" s="7">
        <v>-1.10527</v>
      </c>
      <c r="Q538" s="7">
        <v>-1.2798700000000001</v>
      </c>
      <c r="R538" s="7">
        <v>1.6594100000000001</v>
      </c>
      <c r="S538" s="7">
        <v>2.3270900000000001</v>
      </c>
      <c r="T538" s="7">
        <v>1.0803499999999999</v>
      </c>
      <c r="U538" s="8">
        <v>0.40161000000000002</v>
      </c>
      <c r="V538">
        <f>(G538-G$1)/G$2</f>
        <v>-1.1149826656025719</v>
      </c>
      <c r="W538">
        <f>((65.293683+0.320947*G538) - I538)/3.708847</f>
        <v>1.6587768381925685</v>
      </c>
      <c r="X538">
        <f t="shared" si="42"/>
        <v>-0.97366069735203942</v>
      </c>
      <c r="Y538">
        <f t="shared" si="43"/>
        <v>1.7743159154313999</v>
      </c>
      <c r="Z538" s="5">
        <v>3.08</v>
      </c>
      <c r="AA538" s="8">
        <v>5</v>
      </c>
      <c r="AB538" s="8"/>
      <c r="AC538" s="18">
        <f t="shared" si="44"/>
        <v>3.0729741725899968</v>
      </c>
      <c r="AD538" s="18">
        <f t="shared" si="45"/>
        <v>3.32983521807936</v>
      </c>
      <c r="AE538" s="20">
        <f t="shared" si="46"/>
        <v>0.25686104548936317</v>
      </c>
      <c r="AF538" s="8"/>
      <c r="AH538">
        <v>13293</v>
      </c>
      <c r="AI538">
        <v>45.49</v>
      </c>
      <c r="AJ538">
        <v>80.52</v>
      </c>
    </row>
    <row r="539" spans="1:36">
      <c r="A539" s="2" t="s">
        <v>1608</v>
      </c>
      <c r="B539" s="1" t="s">
        <v>1580</v>
      </c>
      <c r="C539" s="1" t="s">
        <v>1609</v>
      </c>
      <c r="D539" s="3">
        <v>8</v>
      </c>
      <c r="E539" s="3">
        <v>7</v>
      </c>
      <c r="F539" s="3">
        <v>8</v>
      </c>
      <c r="G539" s="4">
        <v>25.6</v>
      </c>
      <c r="H539" s="3">
        <v>121</v>
      </c>
      <c r="I539" s="4">
        <v>70.900000000000006</v>
      </c>
      <c r="J539" s="3">
        <v>21</v>
      </c>
      <c r="K539" s="21">
        <f>SUMIF(AH$7:AH$3200,A539,AI$7:AI$3200)+SUMIF(AH$7:AH$3200,VALUE(A539),AI$7:AI$3200)</f>
        <v>27.46</v>
      </c>
      <c r="L539" s="8">
        <f>SUMIF(AH$7:AH$3200,A539,AJ$7:AJ$3200)+SUMIF(AH$7:AH$3200,VALUE(A539),AJ$7:AJ$3200)</f>
        <v>71.010000000000005</v>
      </c>
      <c r="M539" s="3">
        <v>12</v>
      </c>
      <c r="N539" s="5">
        <v>0.54</v>
      </c>
      <c r="O539" s="6">
        <v>3.984</v>
      </c>
      <c r="P539" s="7">
        <v>-0.60065000000000002</v>
      </c>
      <c r="Q539" s="7">
        <v>-0.91856000000000004</v>
      </c>
      <c r="R539" s="7">
        <v>0.70596999999999999</v>
      </c>
      <c r="S539" s="7">
        <v>2.3955500000000001</v>
      </c>
      <c r="T539" s="7">
        <v>0.47367999999999999</v>
      </c>
      <c r="U539" s="8">
        <v>-0.24232999999999999</v>
      </c>
      <c r="V539">
        <f>(G539-G$1)/G$2</f>
        <v>-0.60780806867883974</v>
      </c>
      <c r="W539">
        <f>((65.293683+0.320947*G539) - I539)/3.708847</f>
        <v>0.70370284889077106</v>
      </c>
      <c r="X539">
        <f t="shared" si="42"/>
        <v>-0.53667795215641823</v>
      </c>
      <c r="Y539">
        <f t="shared" si="43"/>
        <v>0.83500010110959122</v>
      </c>
      <c r="Z539" s="5">
        <v>1.81</v>
      </c>
      <c r="AA539" s="8">
        <v>4</v>
      </c>
      <c r="AB539" s="8"/>
      <c r="AC539" s="18">
        <f t="shared" si="44"/>
        <v>1.8042347802119312</v>
      </c>
      <c r="AD539" s="18">
        <f t="shared" si="45"/>
        <v>2.0066621489531729</v>
      </c>
      <c r="AE539" s="20">
        <f t="shared" si="46"/>
        <v>0.20242736874124168</v>
      </c>
      <c r="AF539" s="8"/>
      <c r="AH539">
        <v>13295</v>
      </c>
      <c r="AI539">
        <v>40.24</v>
      </c>
      <c r="AJ539">
        <v>78.11</v>
      </c>
    </row>
    <row r="540" spans="1:36">
      <c r="A540" s="2" t="s">
        <v>1610</v>
      </c>
      <c r="B540" s="1" t="s">
        <v>1580</v>
      </c>
      <c r="C540" s="1" t="s">
        <v>818</v>
      </c>
      <c r="D540" s="3">
        <v>8</v>
      </c>
      <c r="E540" s="3">
        <v>9</v>
      </c>
      <c r="F540" s="3">
        <v>9</v>
      </c>
      <c r="G540" s="4">
        <v>18</v>
      </c>
      <c r="H540" s="3">
        <v>109</v>
      </c>
      <c r="I540" s="4">
        <v>68.8</v>
      </c>
      <c r="J540" s="3">
        <v>22</v>
      </c>
      <c r="K540" s="21">
        <f>SUMIF(AH$7:AH$3200,A540,AI$7:AI$3200)+SUMIF(AH$7:AH$3200,VALUE(A540),AI$7:AI$3200)</f>
        <v>19.46</v>
      </c>
      <c r="L540" s="8">
        <f>SUMIF(AH$7:AH$3200,A540,AJ$7:AJ$3200)+SUMIF(AH$7:AH$3200,VALUE(A540),AJ$7:AJ$3200)</f>
        <v>65.69</v>
      </c>
      <c r="M540" s="3">
        <v>17</v>
      </c>
      <c r="N540" s="5">
        <v>0.03</v>
      </c>
      <c r="O540" s="6">
        <v>1.19</v>
      </c>
      <c r="P540" s="7">
        <v>-1.22936</v>
      </c>
      <c r="Q540" s="7">
        <v>-1.2798700000000001</v>
      </c>
      <c r="R540" s="7">
        <v>0.61602000000000001</v>
      </c>
      <c r="S540" s="7">
        <v>2.3270900000000001</v>
      </c>
      <c r="T540" s="7">
        <v>1.23201</v>
      </c>
      <c r="U540" s="8">
        <v>-1.7213499999999999</v>
      </c>
      <c r="V540">
        <f>(G540-G$1)/G$2</f>
        <v>-1.2396977304198831</v>
      </c>
      <c r="W540">
        <f>((65.293683+0.320947*G540) - I540)/3.708847</f>
        <v>0.61224660925619279</v>
      </c>
      <c r="X540">
        <f t="shared" si="42"/>
        <v>-1.2530431082148132</v>
      </c>
      <c r="Y540">
        <f t="shared" si="43"/>
        <v>1.5771240010709551</v>
      </c>
      <c r="Z540" s="5">
        <v>-0.06</v>
      </c>
      <c r="AA540" s="8">
        <v>3</v>
      </c>
      <c r="AB540" s="8"/>
      <c r="AC540" s="18">
        <f t="shared" si="44"/>
        <v>-6.957112116369002E-2</v>
      </c>
      <c r="AD540" s="18">
        <f t="shared" si="45"/>
        <v>0.88196089285614199</v>
      </c>
      <c r="AE540" s="20">
        <f t="shared" si="46"/>
        <v>0.95153201401983201</v>
      </c>
      <c r="AF540" s="8"/>
      <c r="AH540">
        <v>13297</v>
      </c>
      <c r="AI540">
        <v>43.47</v>
      </c>
      <c r="AJ540">
        <v>80.099999999999994</v>
      </c>
    </row>
    <row r="541" spans="1:36">
      <c r="A541" s="2" t="s">
        <v>1611</v>
      </c>
      <c r="B541" s="1" t="s">
        <v>1580</v>
      </c>
      <c r="C541" s="1" t="s">
        <v>1612</v>
      </c>
      <c r="D541" s="3">
        <v>8</v>
      </c>
      <c r="E541" s="3">
        <v>7</v>
      </c>
      <c r="F541" s="3">
        <v>8</v>
      </c>
      <c r="G541" s="4">
        <v>30.9</v>
      </c>
      <c r="H541" s="3">
        <v>75</v>
      </c>
      <c r="I541" s="4">
        <v>73.099999999999994</v>
      </c>
      <c r="J541" s="3">
        <v>23</v>
      </c>
      <c r="K541" s="21">
        <f>SUMIF(AH$7:AH$3200,A541,AI$7:AI$3200)+SUMIF(AH$7:AH$3200,VALUE(A541),AI$7:AI$3200)</f>
        <v>28.94</v>
      </c>
      <c r="L541" s="8">
        <f>SUMIF(AH$7:AH$3200,A541,AJ$7:AJ$3200)+SUMIF(AH$7:AH$3200,VALUE(A541),AJ$7:AJ$3200)</f>
        <v>65.39</v>
      </c>
      <c r="M541" s="3">
        <v>21</v>
      </c>
      <c r="N541" s="5">
        <v>1.07</v>
      </c>
      <c r="O541" s="6">
        <v>4.6760000000000002</v>
      </c>
      <c r="P541" s="7">
        <v>-0.16220000000000001</v>
      </c>
      <c r="Q541" s="7">
        <v>-2.3035800000000002</v>
      </c>
      <c r="R541" s="7">
        <v>0.57091999999999998</v>
      </c>
      <c r="S541" s="7">
        <v>2.2586400000000002</v>
      </c>
      <c r="T541" s="7">
        <v>1.8386800000000001</v>
      </c>
      <c r="U541" s="8">
        <v>0.12399</v>
      </c>
      <c r="V541">
        <f>(G541-G$1)/G$2</f>
        <v>-0.16714817299100723</v>
      </c>
      <c r="W541">
        <f>((65.293683+0.320947*G541) - I541)/3.708847</f>
        <v>0.56916483748184044</v>
      </c>
      <c r="X541">
        <f t="shared" si="42"/>
        <v>-0.40415039828561505</v>
      </c>
      <c r="Y541">
        <f t="shared" si="43"/>
        <v>2.4783683931960536</v>
      </c>
      <c r="Z541" s="5">
        <v>2.33</v>
      </c>
      <c r="AA541" s="8">
        <v>4</v>
      </c>
      <c r="AB541" s="8"/>
      <c r="AC541" s="18">
        <f t="shared" si="44"/>
        <v>2.3197466644908333</v>
      </c>
      <c r="AD541" s="18">
        <f t="shared" si="45"/>
        <v>3.9919479949104386</v>
      </c>
      <c r="AE541" s="20">
        <f t="shared" si="46"/>
        <v>1.6722013304196053</v>
      </c>
      <c r="AF541" s="8"/>
      <c r="AH541">
        <v>13299</v>
      </c>
      <c r="AI541">
        <v>51.53</v>
      </c>
      <c r="AJ541">
        <v>82.77</v>
      </c>
    </row>
    <row r="542" spans="1:36">
      <c r="A542" s="2" t="s">
        <v>1613</v>
      </c>
      <c r="B542" s="1" t="s">
        <v>1580</v>
      </c>
      <c r="C542" s="1" t="s">
        <v>1075</v>
      </c>
      <c r="D542" s="3">
        <v>8</v>
      </c>
      <c r="E542" s="3">
        <v>9</v>
      </c>
      <c r="F542" s="3">
        <v>9</v>
      </c>
      <c r="G542" s="4">
        <v>19.600000000000001</v>
      </c>
      <c r="H542" s="3">
        <v>80</v>
      </c>
      <c r="I542" s="4">
        <v>68.2</v>
      </c>
      <c r="J542" s="3">
        <v>26</v>
      </c>
      <c r="K542" s="21">
        <f>SUMIF(AH$7:AH$3200,A542,AI$7:AI$3200)+SUMIF(AH$7:AH$3200,VALUE(A542),AI$7:AI$3200)</f>
        <v>20.95</v>
      </c>
      <c r="L542" s="8">
        <f>SUMIF(AH$7:AH$3200,A542,AJ$7:AJ$3200)+SUMIF(AH$7:AH$3200,VALUE(A542),AJ$7:AJ$3200)</f>
        <v>61.68</v>
      </c>
      <c r="M542" s="3">
        <v>21</v>
      </c>
      <c r="N542" s="5">
        <v>0.23</v>
      </c>
      <c r="O542" s="6">
        <v>3.1320000000000001</v>
      </c>
      <c r="P542" s="7">
        <v>-1.097</v>
      </c>
      <c r="Q542" s="7">
        <v>-2.1530300000000002</v>
      </c>
      <c r="R542" s="7">
        <v>0.91515999999999997</v>
      </c>
      <c r="S542" s="7">
        <v>2.0532699999999999</v>
      </c>
      <c r="T542" s="7">
        <v>1.8386800000000001</v>
      </c>
      <c r="U542" s="8">
        <v>-0.69291000000000003</v>
      </c>
      <c r="V542">
        <f>(G542-G$1)/G$2</f>
        <v>-1.1066683279480845</v>
      </c>
      <c r="W542">
        <f>((65.293683+0.320947*G542) - I542)/3.708847</f>
        <v>0.91247878383767189</v>
      </c>
      <c r="X542">
        <f t="shared" si="42"/>
        <v>-1.1196200978989375</v>
      </c>
      <c r="Y542">
        <f t="shared" si="43"/>
        <v>2.7872604747513186</v>
      </c>
      <c r="Z542" s="5">
        <v>0.86</v>
      </c>
      <c r="AA542" s="8">
        <v>4</v>
      </c>
      <c r="AB542" s="8"/>
      <c r="AC542" s="18">
        <f t="shared" si="44"/>
        <v>0.85182045588958732</v>
      </c>
      <c r="AD542" s="18">
        <f t="shared" si="45"/>
        <v>2.7136503768523812</v>
      </c>
      <c r="AE542" s="20">
        <f t="shared" si="46"/>
        <v>1.8618299209627938</v>
      </c>
      <c r="AF542" s="8"/>
      <c r="AH542">
        <v>13301</v>
      </c>
      <c r="AI542">
        <v>45.56</v>
      </c>
      <c r="AJ542">
        <v>80.989999999999995</v>
      </c>
    </row>
    <row r="543" spans="1:36">
      <c r="A543" s="2" t="s">
        <v>1614</v>
      </c>
      <c r="B543" s="1" t="s">
        <v>1580</v>
      </c>
      <c r="C543" s="1" t="s">
        <v>685</v>
      </c>
      <c r="D543" s="3">
        <v>8</v>
      </c>
      <c r="E543" s="3">
        <v>6</v>
      </c>
      <c r="F543" s="3">
        <v>6</v>
      </c>
      <c r="G543" s="4">
        <v>28.7</v>
      </c>
      <c r="H543" s="3">
        <v>117</v>
      </c>
      <c r="I543" s="4">
        <v>73.900000000000006</v>
      </c>
      <c r="J543" s="3">
        <v>21</v>
      </c>
      <c r="K543" s="21">
        <f>SUMIF(AH$7:AH$3200,A543,AI$7:AI$3200)+SUMIF(AH$7:AH$3200,VALUE(A543),AI$7:AI$3200)</f>
        <v>28.95</v>
      </c>
      <c r="L543" s="8">
        <f>SUMIF(AH$7:AH$3200,A543,AJ$7:AJ$3200)+SUMIF(AH$7:AH$3200,VALUE(A543),AJ$7:AJ$3200)</f>
        <v>71.91</v>
      </c>
      <c r="M543" s="3">
        <v>21</v>
      </c>
      <c r="N543" s="5">
        <v>0.74</v>
      </c>
      <c r="O543" s="6">
        <v>4.3029999999999999</v>
      </c>
      <c r="P543" s="7">
        <v>-0.34420000000000001</v>
      </c>
      <c r="Q543" s="7">
        <v>-1.0389999999999999</v>
      </c>
      <c r="R543" s="7">
        <v>0.16633000000000001</v>
      </c>
      <c r="S543" s="7">
        <v>2.3955500000000001</v>
      </c>
      <c r="T543" s="7">
        <v>1.8386800000000001</v>
      </c>
      <c r="U543" s="8">
        <v>-7.3289999999999994E-2</v>
      </c>
      <c r="V543">
        <f>(G543-G$1)/G$2</f>
        <v>-0.35006360138973019</v>
      </c>
      <c r="W543">
        <f>((65.293683+0.320947*G543) - I543)/3.708847</f>
        <v>0.16308623677385151</v>
      </c>
      <c r="X543">
        <f t="shared" si="42"/>
        <v>-0.40325494184054222</v>
      </c>
      <c r="Y543">
        <f t="shared" si="43"/>
        <v>0.7212750081089917</v>
      </c>
      <c r="Z543" s="5">
        <v>2.94</v>
      </c>
      <c r="AA543" s="8">
        <v>5</v>
      </c>
      <c r="AB543" s="8"/>
      <c r="AC543" s="18">
        <f t="shared" si="44"/>
        <v>2.9349626353841214</v>
      </c>
      <c r="AD543" s="18">
        <f t="shared" si="45"/>
        <v>3.4399600662684495</v>
      </c>
      <c r="AE543" s="20">
        <f t="shared" si="46"/>
        <v>0.50499743088432814</v>
      </c>
      <c r="AF543" s="8"/>
      <c r="AH543">
        <v>13303</v>
      </c>
      <c r="AI543">
        <v>46.81</v>
      </c>
      <c r="AJ543">
        <v>81.819999999999993</v>
      </c>
    </row>
    <row r="544" spans="1:36">
      <c r="A544" s="2" t="s">
        <v>1615</v>
      </c>
      <c r="B544" s="1" t="s">
        <v>1580</v>
      </c>
      <c r="C544" s="1" t="s">
        <v>693</v>
      </c>
      <c r="D544" s="3">
        <v>8</v>
      </c>
      <c r="E544" s="3">
        <v>7</v>
      </c>
      <c r="F544" s="3">
        <v>8</v>
      </c>
      <c r="G544" s="4">
        <v>21.9</v>
      </c>
      <c r="H544" s="3">
        <v>109</v>
      </c>
      <c r="I544" s="4">
        <v>69.900000000000006</v>
      </c>
      <c r="J544" s="3">
        <v>22</v>
      </c>
      <c r="K544" s="21">
        <f>SUMIF(AH$7:AH$3200,A544,AI$7:AI$3200)+SUMIF(AH$7:AH$3200,VALUE(A544),AI$7:AI$3200)</f>
        <v>24.02</v>
      </c>
      <c r="L544" s="8">
        <f>SUMIF(AH$7:AH$3200,A544,AJ$7:AJ$3200)+SUMIF(AH$7:AH$3200,VALUE(A544),AJ$7:AJ$3200)</f>
        <v>69.69</v>
      </c>
      <c r="M544" s="3">
        <v>17</v>
      </c>
      <c r="N544" s="5">
        <v>0.44</v>
      </c>
      <c r="O544" s="6">
        <v>3.7770000000000001</v>
      </c>
      <c r="P544" s="7">
        <v>-0.90673000000000004</v>
      </c>
      <c r="Q544" s="7">
        <v>-1.2798700000000001</v>
      </c>
      <c r="R544" s="7">
        <v>0.65615999999999997</v>
      </c>
      <c r="S544" s="7">
        <v>2.3270900000000001</v>
      </c>
      <c r="T544" s="7">
        <v>1.23201</v>
      </c>
      <c r="U544" s="8">
        <v>-0.35169</v>
      </c>
      <c r="V544">
        <f>(G544-G$1)/G$2</f>
        <v>-0.91543856189487416</v>
      </c>
      <c r="W544">
        <f>((65.293683+0.320947*G544) - I544)/3.708847</f>
        <v>0.65314700228938904</v>
      </c>
      <c r="X544">
        <f t="shared" si="42"/>
        <v>-0.84471496926152823</v>
      </c>
      <c r="Y544">
        <f t="shared" si="43"/>
        <v>0.89322367301751737</v>
      </c>
      <c r="Z544" s="5">
        <v>1.68</v>
      </c>
      <c r="AA544" s="8">
        <v>4</v>
      </c>
      <c r="AB544" s="8"/>
      <c r="AC544" s="18">
        <f t="shared" si="44"/>
        <v>1.6652484403945151</v>
      </c>
      <c r="AD544" s="18">
        <f t="shared" si="45"/>
        <v>1.9760487037559895</v>
      </c>
      <c r="AE544" s="20">
        <f t="shared" si="46"/>
        <v>0.31080026336147437</v>
      </c>
      <c r="AF544" s="8"/>
      <c r="AH544">
        <v>13305</v>
      </c>
      <c r="AI544">
        <v>50.71</v>
      </c>
      <c r="AJ544">
        <v>83.03</v>
      </c>
    </row>
    <row r="545" spans="1:36">
      <c r="A545" s="2" t="s">
        <v>1616</v>
      </c>
      <c r="B545" s="1" t="s">
        <v>1580</v>
      </c>
      <c r="C545" s="1" t="s">
        <v>1091</v>
      </c>
      <c r="D545" s="3">
        <v>8</v>
      </c>
      <c r="E545" s="3">
        <v>7</v>
      </c>
      <c r="F545" s="3">
        <v>8</v>
      </c>
      <c r="G545" s="4">
        <v>18.7</v>
      </c>
      <c r="H545" s="3">
        <v>109</v>
      </c>
      <c r="I545" s="4">
        <v>65.599999999999994</v>
      </c>
      <c r="J545" s="3">
        <v>22</v>
      </c>
      <c r="K545" s="21">
        <f>SUMIF(AH$7:AH$3200,A545,AI$7:AI$3200)+SUMIF(AH$7:AH$3200,VALUE(A545),AI$7:AI$3200)</f>
        <v>19.12</v>
      </c>
      <c r="L545" s="8">
        <f>SUMIF(AH$7:AH$3200,A545,AJ$7:AJ$3200)+SUMIF(AH$7:AH$3200,VALUE(A545),AJ$7:AJ$3200)</f>
        <v>64.61</v>
      </c>
      <c r="M545" s="3">
        <v>17</v>
      </c>
      <c r="N545" s="5">
        <v>1.52</v>
      </c>
      <c r="O545" s="6">
        <v>5.0250000000000004</v>
      </c>
      <c r="P545" s="7">
        <v>-1.1714500000000001</v>
      </c>
      <c r="Q545" s="7">
        <v>-1.2798700000000001</v>
      </c>
      <c r="R545" s="7">
        <v>1.5367200000000001</v>
      </c>
      <c r="S545" s="7">
        <v>2.3270900000000001</v>
      </c>
      <c r="T545" s="7">
        <v>1.23201</v>
      </c>
      <c r="U545" s="8">
        <v>0.30879000000000001</v>
      </c>
      <c r="V545">
        <f>(G545-G$1)/G$2</f>
        <v>-1.1814973668384714</v>
      </c>
      <c r="W545">
        <f>((65.293683+0.320947*G545) - I545)/3.708847</f>
        <v>1.5356233082680424</v>
      </c>
      <c r="X545">
        <f t="shared" si="42"/>
        <v>-1.2834886273472952</v>
      </c>
      <c r="Y545">
        <f t="shared" si="43"/>
        <v>1.83889754416939</v>
      </c>
      <c r="Z545" s="5">
        <v>2.95</v>
      </c>
      <c r="AA545" s="8">
        <v>5</v>
      </c>
      <c r="AB545" s="8"/>
      <c r="AC545" s="18">
        <f t="shared" si="44"/>
        <v>2.9421459414295712</v>
      </c>
      <c r="AD545" s="18">
        <f t="shared" si="45"/>
        <v>3.1434289168220948</v>
      </c>
      <c r="AE545" s="20">
        <f t="shared" si="46"/>
        <v>0.2012829753925236</v>
      </c>
      <c r="AF545" s="8"/>
      <c r="AH545">
        <v>13307</v>
      </c>
      <c r="AI545">
        <v>47.84</v>
      </c>
      <c r="AJ545">
        <v>80.75</v>
      </c>
    </row>
    <row r="546" spans="1:36">
      <c r="A546" s="2" t="s">
        <v>1617</v>
      </c>
      <c r="B546" s="1" t="s">
        <v>1580</v>
      </c>
      <c r="C546" s="1" t="s">
        <v>1618</v>
      </c>
      <c r="D546" s="3">
        <v>8</v>
      </c>
      <c r="E546" s="3">
        <v>6</v>
      </c>
      <c r="F546" s="3">
        <v>6</v>
      </c>
      <c r="G546" s="4">
        <v>29.7</v>
      </c>
      <c r="H546" s="3">
        <v>117</v>
      </c>
      <c r="I546" s="4">
        <v>73</v>
      </c>
      <c r="J546" s="3">
        <v>21</v>
      </c>
      <c r="K546" s="21">
        <f>SUMIF(AH$7:AH$3200,A546,AI$7:AI$3200)+SUMIF(AH$7:AH$3200,VALUE(A546),AI$7:AI$3200)</f>
        <v>28.72</v>
      </c>
      <c r="L546" s="8">
        <f>SUMIF(AH$7:AH$3200,A546,AJ$7:AJ$3200)+SUMIF(AH$7:AH$3200,VALUE(A546),AJ$7:AJ$3200)</f>
        <v>74.33</v>
      </c>
      <c r="M546" s="3">
        <v>16</v>
      </c>
      <c r="N546" s="5">
        <v>0.56000000000000005</v>
      </c>
      <c r="O546" s="6">
        <v>4.0259999999999998</v>
      </c>
      <c r="P546" s="7">
        <v>-0.26146999999999998</v>
      </c>
      <c r="Q546" s="7">
        <v>-1.0389999999999999</v>
      </c>
      <c r="R546" s="7">
        <v>0.49446000000000001</v>
      </c>
      <c r="S546" s="7">
        <v>2.3955500000000001</v>
      </c>
      <c r="T546" s="7">
        <v>1.0803499999999999</v>
      </c>
      <c r="U546" s="8">
        <v>-0.21995999999999999</v>
      </c>
      <c r="V546">
        <f>(G546-G$1)/G$2</f>
        <v>-0.26692022484485611</v>
      </c>
      <c r="W546">
        <f>((65.293683+0.320947*G546) - I546)/3.708847</f>
        <v>0.49228477205988774</v>
      </c>
      <c r="X546">
        <f t="shared" si="42"/>
        <v>-0.42385044007722111</v>
      </c>
      <c r="Y546">
        <f t="shared" si="43"/>
        <v>4.8877950478949238E-2</v>
      </c>
      <c r="Z546" s="5">
        <v>2.4500000000000002</v>
      </c>
      <c r="AA546" s="8">
        <v>5</v>
      </c>
      <c r="AB546" s="8"/>
      <c r="AC546" s="18">
        <f t="shared" si="44"/>
        <v>2.442304547215032</v>
      </c>
      <c r="AD546" s="18">
        <f t="shared" si="45"/>
        <v>1.8419675104017279</v>
      </c>
      <c r="AE546" s="20">
        <f t="shared" si="46"/>
        <v>-0.60033703681330408</v>
      </c>
      <c r="AF546" s="8"/>
      <c r="AH546">
        <v>13309</v>
      </c>
      <c r="AI546">
        <v>49.03</v>
      </c>
      <c r="AJ546">
        <v>82.41</v>
      </c>
    </row>
    <row r="547" spans="1:36">
      <c r="A547" s="2" t="s">
        <v>1619</v>
      </c>
      <c r="B547" s="1" t="s">
        <v>1580</v>
      </c>
      <c r="C547" s="1" t="s">
        <v>1620</v>
      </c>
      <c r="D547" s="3">
        <v>8</v>
      </c>
      <c r="E547" s="3">
        <v>7</v>
      </c>
      <c r="F547" s="3">
        <v>8</v>
      </c>
      <c r="G547" s="4">
        <v>28.1</v>
      </c>
      <c r="H547" s="3">
        <v>121</v>
      </c>
      <c r="I547" s="4">
        <v>74.2</v>
      </c>
      <c r="J547" s="3">
        <v>21</v>
      </c>
      <c r="K547" s="21">
        <f>SUMIF(AH$7:AH$3200,A547,AI$7:AI$3200)+SUMIF(AH$7:AH$3200,VALUE(A547),AI$7:AI$3200)</f>
        <v>28.18</v>
      </c>
      <c r="L547" s="8">
        <f>SUMIF(AH$7:AH$3200,A547,AJ$7:AJ$3200)+SUMIF(AH$7:AH$3200,VALUE(A547),AJ$7:AJ$3200)</f>
        <v>74.62</v>
      </c>
      <c r="M547" s="3">
        <v>9</v>
      </c>
      <c r="N547" s="5">
        <v>0.41</v>
      </c>
      <c r="O547" s="6">
        <v>3.7240000000000002</v>
      </c>
      <c r="P547" s="7">
        <v>-0.39383000000000001</v>
      </c>
      <c r="Q547" s="7">
        <v>-0.91856000000000004</v>
      </c>
      <c r="R547" s="7">
        <v>3.3989999999999999E-2</v>
      </c>
      <c r="S547" s="7">
        <v>2.3955500000000001</v>
      </c>
      <c r="T547" s="7">
        <v>1.8669999999999999E-2</v>
      </c>
      <c r="U547" s="8">
        <v>-0.37985000000000002</v>
      </c>
      <c r="V547">
        <f>(G547-G$1)/G$2</f>
        <v>-0.39994962731665451</v>
      </c>
      <c r="W547">
        <f>((65.293683+0.320947*G547) - I547)/3.708847</f>
        <v>3.0277253281139678E-2</v>
      </c>
      <c r="X547">
        <f t="shared" si="42"/>
        <v>-0.47220508811116274</v>
      </c>
      <c r="Y547">
        <f t="shared" si="43"/>
        <v>-7.604264613773716E-2</v>
      </c>
      <c r="Z547" s="5">
        <v>0.76</v>
      </c>
      <c r="AA547" s="8">
        <v>4</v>
      </c>
      <c r="AB547" s="8"/>
      <c r="AC547" s="18">
        <f t="shared" si="44"/>
        <v>0.74613762596448518</v>
      </c>
      <c r="AD547" s="18">
        <f t="shared" si="45"/>
        <v>0.56756226575109991</v>
      </c>
      <c r="AE547" s="20">
        <f t="shared" si="46"/>
        <v>-0.17857536021338527</v>
      </c>
      <c r="AF547" s="8"/>
      <c r="AH547">
        <v>13311</v>
      </c>
      <c r="AI547">
        <v>39.89</v>
      </c>
      <c r="AJ547">
        <v>76.12</v>
      </c>
    </row>
    <row r="548" spans="1:36">
      <c r="A548" s="2" t="s">
        <v>1621</v>
      </c>
      <c r="B548" s="1" t="s">
        <v>1580</v>
      </c>
      <c r="C548" s="1" t="s">
        <v>1622</v>
      </c>
      <c r="D548" s="3">
        <v>8</v>
      </c>
      <c r="E548" s="3">
        <v>7</v>
      </c>
      <c r="F548" s="3">
        <v>8</v>
      </c>
      <c r="G548" s="4">
        <v>27.6</v>
      </c>
      <c r="H548" s="3">
        <v>89</v>
      </c>
      <c r="I548" s="4">
        <v>66.2</v>
      </c>
      <c r="J548" s="3">
        <v>23</v>
      </c>
      <c r="K548" s="21">
        <f>SUMIF(AH$7:AH$3200,A548,AI$7:AI$3200)+SUMIF(AH$7:AH$3200,VALUE(A548),AI$7:AI$3200)</f>
        <v>26.59</v>
      </c>
      <c r="L548" s="8">
        <f>SUMIF(AH$7:AH$3200,A548,AJ$7:AJ$3200)+SUMIF(AH$7:AH$3200,VALUE(A548),AJ$7:AJ$3200)</f>
        <v>63.73</v>
      </c>
      <c r="M548" s="3">
        <v>21</v>
      </c>
      <c r="N548" s="5">
        <v>0.21</v>
      </c>
      <c r="O548" s="6">
        <v>3.03</v>
      </c>
      <c r="P548" s="7">
        <v>-0.43519999999999998</v>
      </c>
      <c r="Q548" s="7">
        <v>-1.88205</v>
      </c>
      <c r="R548" s="7">
        <v>2.1419600000000001</v>
      </c>
      <c r="S548" s="7">
        <v>2.2586400000000002</v>
      </c>
      <c r="T548" s="7">
        <v>1.8386800000000001</v>
      </c>
      <c r="U548" s="8">
        <v>-0.74738000000000004</v>
      </c>
      <c r="V548">
        <f>(G548-G$1)/G$2</f>
        <v>-0.44152131558909158</v>
      </c>
      <c r="W548">
        <f>((65.293683+0.320947*G548) - I548)/3.708847</f>
        <v>2.1440140830829635</v>
      </c>
      <c r="X548">
        <f t="shared" si="42"/>
        <v>-0.61458266287776875</v>
      </c>
      <c r="Y548">
        <f t="shared" si="43"/>
        <v>2.7225883758483436</v>
      </c>
      <c r="Z548" s="5">
        <v>3.17</v>
      </c>
      <c r="AA548" s="8">
        <v>5</v>
      </c>
      <c r="AB548" s="8"/>
      <c r="AC548" s="18">
        <f t="shared" si="44"/>
        <v>3.170382767493872</v>
      </c>
      <c r="AD548" s="18">
        <f t="shared" si="45"/>
        <v>3.5758957129705755</v>
      </c>
      <c r="AE548" s="20">
        <f t="shared" si="46"/>
        <v>0.40551294547670347</v>
      </c>
      <c r="AF548" s="8"/>
      <c r="AH548">
        <v>13313</v>
      </c>
      <c r="AI548">
        <v>40.35</v>
      </c>
      <c r="AJ548">
        <v>79.209999999999994</v>
      </c>
    </row>
    <row r="549" spans="1:36">
      <c r="A549" s="2" t="s">
        <v>1623</v>
      </c>
      <c r="B549" s="1" t="s">
        <v>1580</v>
      </c>
      <c r="C549" s="1" t="s">
        <v>707</v>
      </c>
      <c r="D549" s="3">
        <v>8</v>
      </c>
      <c r="E549" s="3">
        <v>7</v>
      </c>
      <c r="F549" s="3">
        <v>8</v>
      </c>
      <c r="G549" s="4">
        <v>18.3</v>
      </c>
      <c r="H549" s="3">
        <v>109</v>
      </c>
      <c r="I549" s="4">
        <v>65.7</v>
      </c>
      <c r="J549" s="3">
        <v>22</v>
      </c>
      <c r="K549" s="21">
        <f>SUMIF(AH$7:AH$3200,A549,AI$7:AI$3200)+SUMIF(AH$7:AH$3200,VALUE(A549),AI$7:AI$3200)</f>
        <v>19.100000000000001</v>
      </c>
      <c r="L549" s="8">
        <f>SUMIF(AH$7:AH$3200,A549,AJ$7:AJ$3200)+SUMIF(AH$7:AH$3200,VALUE(A549),AJ$7:AJ$3200)</f>
        <v>70.13</v>
      </c>
      <c r="M549" s="3">
        <v>9</v>
      </c>
      <c r="N549" s="5">
        <v>0.95</v>
      </c>
      <c r="O549" s="6">
        <v>4.5519999999999996</v>
      </c>
      <c r="P549" s="7">
        <v>-1.2045399999999999</v>
      </c>
      <c r="Q549" s="7">
        <v>-1.2798700000000001</v>
      </c>
      <c r="R549" s="7">
        <v>1.4753799999999999</v>
      </c>
      <c r="S549" s="7">
        <v>2.3270900000000001</v>
      </c>
      <c r="T549" s="7">
        <v>1.8669999999999999E-2</v>
      </c>
      <c r="U549" s="8">
        <v>5.8340000000000003E-2</v>
      </c>
      <c r="V549">
        <f>(G549-G$1)/G$2</f>
        <v>-1.2147547174564208</v>
      </c>
      <c r="W549">
        <f>((65.293683+0.320947*G549) - I549)/3.708847</f>
        <v>1.4740465433057774</v>
      </c>
      <c r="X549">
        <f t="shared" si="42"/>
        <v>-1.2852795402374411</v>
      </c>
      <c r="Y549">
        <f t="shared" si="43"/>
        <v>0.34883366717473391</v>
      </c>
      <c r="Z549" s="5">
        <v>1.4</v>
      </c>
      <c r="AA549" s="8">
        <v>4</v>
      </c>
      <c r="AB549" s="8"/>
      <c r="AC549" s="18">
        <f t="shared" si="44"/>
        <v>1.3835218258493567</v>
      </c>
      <c r="AD549" s="18">
        <f t="shared" si="45"/>
        <v>0.18778412693729282</v>
      </c>
      <c r="AE549" s="20">
        <f t="shared" si="46"/>
        <v>-1.1957376989120638</v>
      </c>
      <c r="AF549" s="8"/>
      <c r="AH549">
        <v>13315</v>
      </c>
      <c r="AI549">
        <v>48.93</v>
      </c>
      <c r="AJ549">
        <v>82.05</v>
      </c>
    </row>
    <row r="550" spans="1:36">
      <c r="A550" s="2" t="s">
        <v>1624</v>
      </c>
      <c r="B550" s="1" t="s">
        <v>1580</v>
      </c>
      <c r="C550" s="1" t="s">
        <v>1625</v>
      </c>
      <c r="D550" s="3">
        <v>8</v>
      </c>
      <c r="E550" s="3">
        <v>7</v>
      </c>
      <c r="F550" s="3">
        <v>8</v>
      </c>
      <c r="G550" s="4">
        <v>26.9</v>
      </c>
      <c r="H550" s="3">
        <v>121</v>
      </c>
      <c r="I550" s="4">
        <v>73.5</v>
      </c>
      <c r="J550" s="3">
        <v>21</v>
      </c>
      <c r="K550" s="21">
        <f>SUMIF(AH$7:AH$3200,A550,AI$7:AI$3200)+SUMIF(AH$7:AH$3200,VALUE(A550),AI$7:AI$3200)</f>
        <v>29.05</v>
      </c>
      <c r="L550" s="8">
        <f>SUMIF(AH$7:AH$3200,A550,AJ$7:AJ$3200)+SUMIF(AH$7:AH$3200,VALUE(A550),AJ$7:AJ$3200)</f>
        <v>74.349999999999994</v>
      </c>
      <c r="M550" s="3">
        <v>9</v>
      </c>
      <c r="N550" s="5">
        <v>0.34</v>
      </c>
      <c r="O550" s="6">
        <v>3.5179999999999998</v>
      </c>
      <c r="P550" s="7">
        <v>-0.49309999999999998</v>
      </c>
      <c r="Q550" s="7">
        <v>-0.91856000000000004</v>
      </c>
      <c r="R550" s="7">
        <v>0.11885</v>
      </c>
      <c r="S550" s="7">
        <v>2.3955500000000001</v>
      </c>
      <c r="T550" s="7">
        <v>1.8669999999999999E-2</v>
      </c>
      <c r="U550" s="8">
        <v>-0.48866999999999999</v>
      </c>
      <c r="V550">
        <f>(G550-G$1)/G$2</f>
        <v>-0.49972167917050364</v>
      </c>
      <c r="W550">
        <f>((65.293683+0.320947*G550) - I550)/3.708847</f>
        <v>0.11517253205645976</v>
      </c>
      <c r="X550">
        <f t="shared" si="42"/>
        <v>-0.39430037738981216</v>
      </c>
      <c r="Y550">
        <f t="shared" si="43"/>
        <v>7.2042160272454928E-2</v>
      </c>
      <c r="Z550" s="5">
        <v>0.63</v>
      </c>
      <c r="AA550" s="8">
        <v>4</v>
      </c>
      <c r="AB550" s="8"/>
      <c r="AC550" s="18">
        <f t="shared" si="44"/>
        <v>0.62244085288595619</v>
      </c>
      <c r="AD550" s="18">
        <f t="shared" si="45"/>
        <v>0.68473178288264269</v>
      </c>
      <c r="AE550" s="20">
        <f t="shared" si="46"/>
        <v>6.2290929996686506E-2</v>
      </c>
      <c r="AF550" s="8"/>
      <c r="AH550">
        <v>13317</v>
      </c>
      <c r="AI550">
        <v>44.51</v>
      </c>
      <c r="AJ550">
        <v>81.010000000000005</v>
      </c>
    </row>
    <row r="551" spans="1:36">
      <c r="A551" s="2" t="s">
        <v>1626</v>
      </c>
      <c r="B551" s="1" t="s">
        <v>1580</v>
      </c>
      <c r="C551" s="1" t="s">
        <v>1627</v>
      </c>
      <c r="D551" s="3">
        <v>8</v>
      </c>
      <c r="E551" s="3">
        <v>4</v>
      </c>
      <c r="F551" s="3">
        <v>5</v>
      </c>
      <c r="G551" s="4">
        <v>27.4</v>
      </c>
      <c r="H551" s="3">
        <v>72</v>
      </c>
      <c r="I551" s="4">
        <v>69.099999999999994</v>
      </c>
      <c r="J551" s="3">
        <v>24</v>
      </c>
      <c r="K551" s="21">
        <f>SUMIF(AH$7:AH$3200,A551,AI$7:AI$3200)+SUMIF(AH$7:AH$3200,VALUE(A551),AI$7:AI$3200)</f>
        <v>30.43</v>
      </c>
      <c r="L551" s="8">
        <f>SUMIF(AH$7:AH$3200,A551,AJ$7:AJ$3200)+SUMIF(AH$7:AH$3200,VALUE(A551),AJ$7:AJ$3200)</f>
        <v>67.489999999999995</v>
      </c>
      <c r="M551" s="3">
        <v>21</v>
      </c>
      <c r="N551" s="5">
        <v>5.36</v>
      </c>
      <c r="O551" s="6">
        <v>6.2850000000000001</v>
      </c>
      <c r="P551" s="7">
        <v>-0.45173999999999997</v>
      </c>
      <c r="Q551" s="7">
        <v>-2.3938999999999999</v>
      </c>
      <c r="R551" s="7">
        <v>1.3449800000000001</v>
      </c>
      <c r="S551" s="7">
        <v>2.1901799999999998</v>
      </c>
      <c r="T551" s="7">
        <v>1.8386800000000001</v>
      </c>
      <c r="U551" s="8">
        <v>0.97575000000000001</v>
      </c>
      <c r="V551">
        <f>(G551-G$1)/G$2</f>
        <v>-0.45814999089806663</v>
      </c>
      <c r="W551">
        <f>((65.293683+0.320947*G551) - I551)/3.708847</f>
        <v>1.3447928156648159</v>
      </c>
      <c r="X551">
        <f t="shared" si="42"/>
        <v>-0.27072738796973911</v>
      </c>
      <c r="Y551">
        <f t="shared" si="43"/>
        <v>2.0410926118009201</v>
      </c>
      <c r="Z551" s="5">
        <v>3.5</v>
      </c>
      <c r="AA551" s="8">
        <v>5</v>
      </c>
      <c r="AB551" s="8"/>
      <c r="AC551" s="18">
        <f t="shared" si="44"/>
        <v>3.4973528247667494</v>
      </c>
      <c r="AD551" s="18">
        <f t="shared" si="45"/>
        <v>4.3810752238311803</v>
      </c>
      <c r="AE551" s="20">
        <f t="shared" si="46"/>
        <v>0.88372239906443095</v>
      </c>
      <c r="AF551" s="8"/>
      <c r="AH551">
        <v>13319</v>
      </c>
      <c r="AI551">
        <v>47.33</v>
      </c>
      <c r="AJ551">
        <v>82.14</v>
      </c>
    </row>
    <row r="552" spans="1:36">
      <c r="A552" s="2" t="s">
        <v>1628</v>
      </c>
      <c r="B552" s="1" t="s">
        <v>1580</v>
      </c>
      <c r="C552" s="1" t="s">
        <v>1629</v>
      </c>
      <c r="D552" s="3">
        <v>8</v>
      </c>
      <c r="E552" s="3">
        <v>7</v>
      </c>
      <c r="F552" s="3">
        <v>7</v>
      </c>
      <c r="G552" s="4">
        <v>27.9</v>
      </c>
      <c r="H552" s="3">
        <v>89</v>
      </c>
      <c r="I552" s="4">
        <v>66.8</v>
      </c>
      <c r="J552" s="3">
        <v>23</v>
      </c>
      <c r="K552" s="21">
        <f>SUMIF(AH$7:AH$3200,A552,AI$7:AI$3200)+SUMIF(AH$7:AH$3200,VALUE(A552),AI$7:AI$3200)</f>
        <v>31.37</v>
      </c>
      <c r="L552" s="8">
        <f>SUMIF(AH$7:AH$3200,A552,AJ$7:AJ$3200)+SUMIF(AH$7:AH$3200,VALUE(A552),AJ$7:AJ$3200)</f>
        <v>66.930000000000007</v>
      </c>
      <c r="M552" s="3">
        <v>16</v>
      </c>
      <c r="N552" s="5">
        <v>0.02</v>
      </c>
      <c r="O552" s="6">
        <v>0.80100000000000005</v>
      </c>
      <c r="P552" s="7">
        <v>-0.41038000000000002</v>
      </c>
      <c r="Q552" s="7">
        <v>-1.88205</v>
      </c>
      <c r="R552" s="7">
        <v>2.0064700000000002</v>
      </c>
      <c r="S552" s="7">
        <v>2.2586400000000002</v>
      </c>
      <c r="T552" s="7">
        <v>1.0803499999999999</v>
      </c>
      <c r="U552" s="8">
        <v>-1.9268400000000001</v>
      </c>
      <c r="V552">
        <f>(G552-G$1)/G$2</f>
        <v>-0.41657830262562956</v>
      </c>
      <c r="W552">
        <f>((65.293683+0.320947*G552) - I552)/3.708847</f>
        <v>2.0081993945827361</v>
      </c>
      <c r="X552">
        <f t="shared" si="42"/>
        <v>-0.18655448213287756</v>
      </c>
      <c r="Y552">
        <f t="shared" si="43"/>
        <v>2.273426320902423</v>
      </c>
      <c r="Z552" s="5">
        <v>1.1299999999999999</v>
      </c>
      <c r="AA552" s="8">
        <v>4</v>
      </c>
      <c r="AB552" s="8"/>
      <c r="AC552" s="18">
        <f t="shared" si="44"/>
        <v>1.1217210919571066</v>
      </c>
      <c r="AD552" s="18">
        <f t="shared" si="45"/>
        <v>1.6169718387695451</v>
      </c>
      <c r="AE552" s="20">
        <f t="shared" si="46"/>
        <v>0.49525074681243852</v>
      </c>
      <c r="AF552" s="8"/>
      <c r="AH552">
        <v>13321</v>
      </c>
      <c r="AI552">
        <v>48.98</v>
      </c>
      <c r="AJ552">
        <v>81.37</v>
      </c>
    </row>
    <row r="553" spans="1:36">
      <c r="A553" s="2" t="s">
        <v>1630</v>
      </c>
      <c r="B553" s="1" t="s">
        <v>1580</v>
      </c>
      <c r="C553" s="1" t="s">
        <v>1631</v>
      </c>
      <c r="D553" s="3">
        <v>8</v>
      </c>
      <c r="E553" s="3">
        <v>7</v>
      </c>
      <c r="F553" s="3">
        <v>8</v>
      </c>
      <c r="G553" s="4">
        <v>18.8</v>
      </c>
      <c r="H553" s="3">
        <v>80</v>
      </c>
      <c r="I553" s="4">
        <v>68</v>
      </c>
      <c r="J553" s="3">
        <v>26</v>
      </c>
      <c r="K553" s="21">
        <f>SUMIF(AH$7:AH$3200,A553,AI$7:AI$3200)+SUMIF(AH$7:AH$3200,VALUE(A553),AI$7:AI$3200)</f>
        <v>21.86</v>
      </c>
      <c r="L553" s="8">
        <f>SUMIF(AH$7:AH$3200,A553,AJ$7:AJ$3200)+SUMIF(AH$7:AH$3200,VALUE(A553),AJ$7:AJ$3200)</f>
        <v>63.34</v>
      </c>
      <c r="M553" s="3">
        <v>21</v>
      </c>
      <c r="N553" s="5">
        <v>0.12</v>
      </c>
      <c r="O553" s="6">
        <v>2.46</v>
      </c>
      <c r="P553" s="7">
        <v>-1.1631800000000001</v>
      </c>
      <c r="Q553" s="7">
        <v>-2.1530300000000002</v>
      </c>
      <c r="R553" s="7">
        <v>0.90003</v>
      </c>
      <c r="S553" s="7">
        <v>2.0532699999999999</v>
      </c>
      <c r="T553" s="7">
        <v>1.8386800000000001</v>
      </c>
      <c r="U553" s="8">
        <v>-1.0487200000000001</v>
      </c>
      <c r="V553">
        <f>(G553-G$1)/G$2</f>
        <v>-1.1731830291839838</v>
      </c>
      <c r="W553">
        <f>((65.293683+0.320947*G553) - I553)/3.708847</f>
        <v>0.89717548337798791</v>
      </c>
      <c r="X553">
        <f t="shared" si="42"/>
        <v>-1.0381335613972948</v>
      </c>
      <c r="Y553">
        <f t="shared" si="43"/>
        <v>2.4184293447532355</v>
      </c>
      <c r="Z553" s="5">
        <v>0.43</v>
      </c>
      <c r="AA553" s="8">
        <v>4</v>
      </c>
      <c r="AB553" s="8"/>
      <c r="AC553" s="18">
        <f t="shared" si="44"/>
        <v>0.41419245419400386</v>
      </c>
      <c r="AD553" s="18">
        <f t="shared" si="45"/>
        <v>2.0704957833559403</v>
      </c>
      <c r="AE553" s="20">
        <f t="shared" si="46"/>
        <v>1.6563033291619365</v>
      </c>
      <c r="AF553" s="8"/>
      <c r="AH553">
        <v>15001</v>
      </c>
      <c r="AI553">
        <v>61.47</v>
      </c>
      <c r="AJ553">
        <v>66.349999999999994</v>
      </c>
    </row>
    <row r="554" spans="1:36">
      <c r="A554" s="2" t="s">
        <v>1632</v>
      </c>
      <c r="B554" s="1" t="s">
        <v>1580</v>
      </c>
      <c r="C554" s="1" t="s">
        <v>1633</v>
      </c>
      <c r="D554" s="3">
        <v>8</v>
      </c>
      <c r="E554" s="3">
        <v>9</v>
      </c>
      <c r="F554" s="3">
        <v>9</v>
      </c>
      <c r="G554" s="4">
        <v>26.3</v>
      </c>
      <c r="H554" s="3">
        <v>89</v>
      </c>
      <c r="I554" s="4">
        <v>65.099999999999994</v>
      </c>
      <c r="J554" s="3">
        <v>23</v>
      </c>
      <c r="K554" s="21">
        <f>SUMIF(AH$7:AH$3200,A554,AI$7:AI$3200)+SUMIF(AH$7:AH$3200,VALUE(A554),AI$7:AI$3200)</f>
        <v>29.95</v>
      </c>
      <c r="L554" s="8">
        <f>SUMIF(AH$7:AH$3200,A554,AJ$7:AJ$3200)+SUMIF(AH$7:AH$3200,VALUE(A554),AJ$7:AJ$3200)</f>
        <v>67.09</v>
      </c>
      <c r="M554" s="3">
        <v>7</v>
      </c>
      <c r="N554" s="5">
        <v>0.16</v>
      </c>
      <c r="O554" s="6">
        <v>2.7759999999999998</v>
      </c>
      <c r="P554" s="7">
        <v>-0.54274</v>
      </c>
      <c r="Q554" s="7">
        <v>-1.88205</v>
      </c>
      <c r="R554" s="7">
        <v>2.3257599999999998</v>
      </c>
      <c r="S554" s="7">
        <v>2.2586400000000002</v>
      </c>
      <c r="T554" s="7">
        <v>-0.28466000000000002</v>
      </c>
      <c r="U554" s="8">
        <v>-0.88182000000000005</v>
      </c>
      <c r="V554">
        <f>(G554-G$1)/G$2</f>
        <v>-0.54960770509742796</v>
      </c>
      <c r="W554">
        <f>((65.293683+0.320947*G554) - I554)/3.708847</f>
        <v>2.328106039424112</v>
      </c>
      <c r="X554">
        <f t="shared" si="42"/>
        <v>-0.31370929733324282</v>
      </c>
      <c r="Y554">
        <f t="shared" si="43"/>
        <v>2.1074057921504963</v>
      </c>
      <c r="Z554" s="5">
        <v>0.99</v>
      </c>
      <c r="AA554" s="8">
        <v>4</v>
      </c>
      <c r="AB554" s="8"/>
      <c r="AC554" s="18">
        <f t="shared" si="44"/>
        <v>0.98860833432668405</v>
      </c>
      <c r="AD554" s="18">
        <f t="shared" si="45"/>
        <v>1.0038064948172536</v>
      </c>
      <c r="AE554" s="20">
        <f t="shared" si="46"/>
        <v>1.5198160490569546E-2</v>
      </c>
      <c r="AF554" s="8"/>
      <c r="AH554">
        <v>15003</v>
      </c>
      <c r="AI554">
        <v>70.73</v>
      </c>
      <c r="AJ554">
        <v>76.540000000000006</v>
      </c>
    </row>
    <row r="555" spans="1:36">
      <c r="A555" s="2" t="s">
        <v>1634</v>
      </c>
      <c r="B555" s="1" t="s">
        <v>1580</v>
      </c>
      <c r="C555" s="1" t="s">
        <v>869</v>
      </c>
      <c r="D555" s="3">
        <v>8</v>
      </c>
      <c r="E555" s="3">
        <v>9</v>
      </c>
      <c r="F555" s="3">
        <v>9</v>
      </c>
      <c r="G555" s="4">
        <v>21.3</v>
      </c>
      <c r="H555" s="3">
        <v>121</v>
      </c>
      <c r="I555" s="4">
        <v>68.900000000000006</v>
      </c>
      <c r="J555" s="3">
        <v>21</v>
      </c>
      <c r="K555" s="21">
        <f>SUMIF(AH$7:AH$3200,A555,AI$7:AI$3200)+SUMIF(AH$7:AH$3200,VALUE(A555),AI$7:AI$3200)</f>
        <v>25.47</v>
      </c>
      <c r="L555" s="8">
        <f>SUMIF(AH$7:AH$3200,A555,AJ$7:AJ$3200)+SUMIF(AH$7:AH$3200,VALUE(A555),AJ$7:AJ$3200)</f>
        <v>72.86</v>
      </c>
      <c r="M555" s="3">
        <v>9</v>
      </c>
      <c r="N555" s="5">
        <v>0.03</v>
      </c>
      <c r="O555" s="6">
        <v>1.0069999999999999</v>
      </c>
      <c r="P555" s="7">
        <v>-0.95637000000000005</v>
      </c>
      <c r="Q555" s="7">
        <v>-0.91856000000000004</v>
      </c>
      <c r="R555" s="7">
        <v>0.87336000000000003</v>
      </c>
      <c r="S555" s="7">
        <v>2.3955500000000001</v>
      </c>
      <c r="T555" s="7">
        <v>1.8669999999999999E-2</v>
      </c>
      <c r="U555" s="8">
        <v>-1.8181499999999999</v>
      </c>
      <c r="V555">
        <f>(G555-G$1)/G$2</f>
        <v>-0.96532458782179853</v>
      </c>
      <c r="W555">
        <f>((65.293683+0.320947*G555) - I555)/3.708847</f>
        <v>0.87085126455742101</v>
      </c>
      <c r="X555">
        <f t="shared" si="42"/>
        <v>-0.71487378472594421</v>
      </c>
      <c r="Y555">
        <f t="shared" si="43"/>
        <v>0.16398710704431957</v>
      </c>
      <c r="Z555" s="5">
        <v>-0.41</v>
      </c>
      <c r="AA555" s="8">
        <v>3</v>
      </c>
      <c r="AB555" s="8"/>
      <c r="AC555" s="18">
        <f t="shared" si="44"/>
        <v>-0.41696332326437746</v>
      </c>
      <c r="AD555" s="18">
        <f t="shared" si="45"/>
        <v>-0.87337667768162452</v>
      </c>
      <c r="AE555" s="20">
        <f t="shared" si="46"/>
        <v>-0.45641335441724706</v>
      </c>
      <c r="AF555" s="8"/>
      <c r="AH555">
        <v>15005</v>
      </c>
      <c r="AI555">
        <v>69.63</v>
      </c>
      <c r="AJ555">
        <v>75.33</v>
      </c>
    </row>
    <row r="556" spans="1:36">
      <c r="A556" s="2" t="s">
        <v>1635</v>
      </c>
      <c r="B556" s="1" t="s">
        <v>1580</v>
      </c>
      <c r="C556" s="1" t="s">
        <v>723</v>
      </c>
      <c r="D556" s="3">
        <v>8</v>
      </c>
      <c r="E556" s="3">
        <v>7</v>
      </c>
      <c r="F556" s="3">
        <v>7</v>
      </c>
      <c r="G556" s="4">
        <v>18.3</v>
      </c>
      <c r="H556" s="3">
        <v>109</v>
      </c>
      <c r="I556" s="4">
        <v>65.7</v>
      </c>
      <c r="J556" s="3">
        <v>22</v>
      </c>
      <c r="K556" s="21">
        <f>SUMIF(AH$7:AH$3200,A556,AI$7:AI$3200)+SUMIF(AH$7:AH$3200,VALUE(A556),AI$7:AI$3200)</f>
        <v>20.99</v>
      </c>
      <c r="L556" s="8">
        <f>SUMIF(AH$7:AH$3200,A556,AJ$7:AJ$3200)+SUMIF(AH$7:AH$3200,VALUE(A556),AJ$7:AJ$3200)</f>
        <v>67.62</v>
      </c>
      <c r="M556" s="3">
        <v>9</v>
      </c>
      <c r="N556" s="5">
        <v>0.39</v>
      </c>
      <c r="O556" s="6">
        <v>3.66</v>
      </c>
      <c r="P556" s="7">
        <v>-1.2045399999999999</v>
      </c>
      <c r="Q556" s="7">
        <v>-1.2798700000000001</v>
      </c>
      <c r="R556" s="7">
        <v>1.4753799999999999</v>
      </c>
      <c r="S556" s="7">
        <v>2.3270900000000001</v>
      </c>
      <c r="T556" s="7">
        <v>1.8669999999999999E-2</v>
      </c>
      <c r="U556" s="8">
        <v>-0.41354000000000002</v>
      </c>
      <c r="V556">
        <f>(G556-G$1)/G$2</f>
        <v>-1.2147547174564208</v>
      </c>
      <c r="W556">
        <f>((65.293683+0.320947*G556) - I556)/3.708847</f>
        <v>1.4740465433057774</v>
      </c>
      <c r="X556">
        <f t="shared" si="42"/>
        <v>-1.1160382721186455</v>
      </c>
      <c r="Y556">
        <f t="shared" si="43"/>
        <v>1.1891459879579802</v>
      </c>
      <c r="Z556" s="5">
        <v>0.92</v>
      </c>
      <c r="AA556" s="8">
        <v>4</v>
      </c>
      <c r="AB556" s="8"/>
      <c r="AC556" s="18">
        <f t="shared" si="44"/>
        <v>0.9116418258493566</v>
      </c>
      <c r="AD556" s="18">
        <f t="shared" si="45"/>
        <v>0.72545771583933472</v>
      </c>
      <c r="AE556" s="20">
        <f t="shared" si="46"/>
        <v>-0.18618411001002189</v>
      </c>
      <c r="AF556" s="8"/>
      <c r="AH556">
        <v>15007</v>
      </c>
      <c r="AI556">
        <v>68.02</v>
      </c>
      <c r="AJ556">
        <v>74.05</v>
      </c>
    </row>
    <row r="557" spans="1:36">
      <c r="A557" s="2" t="s">
        <v>1636</v>
      </c>
      <c r="B557" s="1" t="s">
        <v>1580</v>
      </c>
      <c r="C557" s="1" t="s">
        <v>1637</v>
      </c>
      <c r="D557" s="3">
        <v>8</v>
      </c>
      <c r="E557" s="3">
        <v>7</v>
      </c>
      <c r="F557" s="3">
        <v>8</v>
      </c>
      <c r="G557" s="4">
        <v>25.3</v>
      </c>
      <c r="H557" s="3">
        <v>121</v>
      </c>
      <c r="I557" s="4">
        <v>70.099999999999994</v>
      </c>
      <c r="J557" s="3">
        <v>21</v>
      </c>
      <c r="K557" s="21">
        <f>SUMIF(AH$7:AH$3200,A557,AI$7:AI$3200)+SUMIF(AH$7:AH$3200,VALUE(A557),AI$7:AI$3200)</f>
        <v>25.6</v>
      </c>
      <c r="L557" s="8">
        <f>SUMIF(AH$7:AH$3200,A557,AJ$7:AJ$3200)+SUMIF(AH$7:AH$3200,VALUE(A557),AJ$7:AJ$3200)</f>
        <v>72.19</v>
      </c>
      <c r="M557" s="3">
        <v>9</v>
      </c>
      <c r="N557" s="5">
        <v>0.44</v>
      </c>
      <c r="O557" s="6">
        <v>3.7850000000000001</v>
      </c>
      <c r="P557" s="7">
        <v>-0.62546000000000002</v>
      </c>
      <c r="Q557" s="7">
        <v>-0.91856000000000004</v>
      </c>
      <c r="R557" s="7">
        <v>0.89522999999999997</v>
      </c>
      <c r="S557" s="7">
        <v>2.3955500000000001</v>
      </c>
      <c r="T557" s="7">
        <v>1.8669999999999999E-2</v>
      </c>
      <c r="U557" s="8">
        <v>-0.34748000000000001</v>
      </c>
      <c r="V557">
        <f>(G557-G$1)/G$2</f>
        <v>-0.63275108164230209</v>
      </c>
      <c r="W557">
        <f>((65.293683+0.320947*G557) - I557)/3.708847</f>
        <v>0.89344265212342533</v>
      </c>
      <c r="X557">
        <f t="shared" si="42"/>
        <v>-0.70323285093999499</v>
      </c>
      <c r="Y557">
        <f t="shared" si="43"/>
        <v>0.35588585886664981</v>
      </c>
      <c r="Z557" s="5">
        <v>1.42</v>
      </c>
      <c r="AA557" s="8">
        <v>4</v>
      </c>
      <c r="AB557" s="8"/>
      <c r="AC557" s="18">
        <f t="shared" si="44"/>
        <v>1.4088715704811232</v>
      </c>
      <c r="AD557" s="18">
        <f t="shared" si="45"/>
        <v>0.80083300792665479</v>
      </c>
      <c r="AE557" s="20">
        <f t="shared" si="46"/>
        <v>-0.60803856255446842</v>
      </c>
      <c r="AF557" s="8"/>
      <c r="AH557">
        <v>15009</v>
      </c>
      <c r="AI557">
        <v>67.77</v>
      </c>
      <c r="AJ557">
        <v>73.37</v>
      </c>
    </row>
    <row r="558" spans="1:36">
      <c r="A558" s="2" t="s">
        <v>1638</v>
      </c>
      <c r="B558" s="1" t="s">
        <v>1580</v>
      </c>
      <c r="C558" s="1" t="s">
        <v>1639</v>
      </c>
      <c r="D558" s="3">
        <v>8</v>
      </c>
      <c r="E558" s="3">
        <v>5</v>
      </c>
      <c r="F558" s="3">
        <v>7</v>
      </c>
      <c r="G558" s="4">
        <v>31.2</v>
      </c>
      <c r="H558" s="3">
        <v>75</v>
      </c>
      <c r="I558" s="4">
        <v>73.400000000000006</v>
      </c>
      <c r="J558" s="3">
        <v>23</v>
      </c>
      <c r="K558" s="21">
        <f>SUMIF(AH$7:AH$3200,A558,AI$7:AI$3200)+SUMIF(AH$7:AH$3200,VALUE(A558),AI$7:AI$3200)</f>
        <v>32.549999999999997</v>
      </c>
      <c r="L558" s="8">
        <f>SUMIF(AH$7:AH$3200,A558,AJ$7:AJ$3200)+SUMIF(AH$7:AH$3200,VALUE(A558),AJ$7:AJ$3200)</f>
        <v>70.77</v>
      </c>
      <c r="M558" s="3">
        <v>16</v>
      </c>
      <c r="N558" s="5">
        <v>0.85</v>
      </c>
      <c r="O558" s="6">
        <v>4.4429999999999996</v>
      </c>
      <c r="P558" s="7">
        <v>-0.13738</v>
      </c>
      <c r="Q558" s="7">
        <v>-2.3035800000000002</v>
      </c>
      <c r="R558" s="7">
        <v>0.5161</v>
      </c>
      <c r="S558" s="7">
        <v>2.2586400000000002</v>
      </c>
      <c r="T558" s="7">
        <v>1.0803499999999999</v>
      </c>
      <c r="U558" s="8">
        <v>6.8999999999999997E-4</v>
      </c>
      <c r="V558">
        <f>(G558-G$1)/G$2</f>
        <v>-0.14220516002754494</v>
      </c>
      <c r="W558">
        <f>((65.293683+0.320947*G558) - I558)/3.708847</f>
        <v>0.51423782108024174</v>
      </c>
      <c r="X558">
        <f t="shared" si="42"/>
        <v>-8.0890621614264621E-2</v>
      </c>
      <c r="Y558">
        <f t="shared" si="43"/>
        <v>1.3401760304482779</v>
      </c>
      <c r="Z558" s="5">
        <v>1.41</v>
      </c>
      <c r="AA558" s="8">
        <v>4</v>
      </c>
      <c r="AB558" s="8"/>
      <c r="AC558" s="18">
        <f t="shared" si="44"/>
        <v>1.408132661052697</v>
      </c>
      <c r="AD558" s="18">
        <f t="shared" si="45"/>
        <v>2.2953854088340133</v>
      </c>
      <c r="AE558" s="20">
        <f t="shared" si="46"/>
        <v>0.88725274778131635</v>
      </c>
      <c r="AF558" s="8"/>
      <c r="AH558">
        <v>16001</v>
      </c>
      <c r="AI558">
        <v>31.69</v>
      </c>
      <c r="AJ558">
        <v>76.83</v>
      </c>
    </row>
    <row r="559" spans="1:36">
      <c r="A559" s="2" t="s">
        <v>1640</v>
      </c>
      <c r="B559" s="1" t="s">
        <v>1580</v>
      </c>
      <c r="C559" s="1" t="s">
        <v>1641</v>
      </c>
      <c r="D559" s="3">
        <v>8</v>
      </c>
      <c r="E559" s="3">
        <v>9</v>
      </c>
      <c r="F559" s="3">
        <v>9</v>
      </c>
      <c r="G559" s="4">
        <v>23.3</v>
      </c>
      <c r="H559" s="3">
        <v>109</v>
      </c>
      <c r="I559" s="4">
        <v>70.8</v>
      </c>
      <c r="J559" s="3">
        <v>22</v>
      </c>
      <c r="K559" s="21">
        <f>SUMIF(AH$7:AH$3200,A559,AI$7:AI$3200)+SUMIF(AH$7:AH$3200,VALUE(A559),AI$7:AI$3200)</f>
        <v>25.29</v>
      </c>
      <c r="L559" s="8">
        <f>SUMIF(AH$7:AH$3200,A559,AJ$7:AJ$3200)+SUMIF(AH$7:AH$3200,VALUE(A559),AJ$7:AJ$3200)</f>
        <v>71.63</v>
      </c>
      <c r="M559" s="3">
        <v>12</v>
      </c>
      <c r="N559" s="5">
        <v>0.11</v>
      </c>
      <c r="O559" s="6">
        <v>2.3660000000000001</v>
      </c>
      <c r="P559" s="7">
        <v>-0.79091999999999996</v>
      </c>
      <c r="Q559" s="7">
        <v>-1.2798700000000001</v>
      </c>
      <c r="R559" s="7">
        <v>0.53474999999999995</v>
      </c>
      <c r="S559" s="7">
        <v>2.3270900000000001</v>
      </c>
      <c r="T559" s="7">
        <v>0.47367999999999999</v>
      </c>
      <c r="U559" s="8">
        <v>-1.09876</v>
      </c>
      <c r="V559">
        <f>(G559-G$1)/G$2</f>
        <v>-0.79903783473205026</v>
      </c>
      <c r="W559">
        <f>((65.293683+0.320947*G559) - I559)/3.708847</f>
        <v>0.53163371257967751</v>
      </c>
      <c r="X559">
        <f t="shared" si="42"/>
        <v>-0.73099200073725801</v>
      </c>
      <c r="Y559">
        <f t="shared" si="43"/>
        <v>0.48005016923049321</v>
      </c>
      <c r="Z559" s="5">
        <v>0.17</v>
      </c>
      <c r="AA559" s="8">
        <v>4</v>
      </c>
      <c r="AB559" s="8"/>
      <c r="AC559" s="18">
        <f t="shared" si="44"/>
        <v>0.1547358778476271</v>
      </c>
      <c r="AD559" s="18">
        <f t="shared" si="45"/>
        <v>0.17119816849323533</v>
      </c>
      <c r="AE559" s="20">
        <f t="shared" si="46"/>
        <v>1.6462290645608224E-2</v>
      </c>
      <c r="AF559" s="8"/>
      <c r="AH559">
        <v>16003</v>
      </c>
      <c r="AI559">
        <v>25.49</v>
      </c>
      <c r="AJ559">
        <v>67.91</v>
      </c>
    </row>
    <row r="560" spans="1:36">
      <c r="A560" s="2" t="s">
        <v>1642</v>
      </c>
      <c r="B560" s="1" t="s">
        <v>1580</v>
      </c>
      <c r="C560" s="1" t="s">
        <v>1643</v>
      </c>
      <c r="D560" s="3">
        <v>8</v>
      </c>
      <c r="E560" s="3">
        <v>8</v>
      </c>
      <c r="F560" s="3">
        <v>6</v>
      </c>
      <c r="G560" s="4">
        <v>25.2</v>
      </c>
      <c r="H560" s="3">
        <v>117</v>
      </c>
      <c r="I560" s="4">
        <v>64.2</v>
      </c>
      <c r="J560" s="3">
        <v>21</v>
      </c>
      <c r="K560" s="21">
        <f>SUMIF(AH$7:AH$3200,A560,AI$7:AI$3200)+SUMIF(AH$7:AH$3200,VALUE(A560),AI$7:AI$3200)</f>
        <v>30.2</v>
      </c>
      <c r="L560" s="8">
        <f>SUMIF(AH$7:AH$3200,A560,AJ$7:AJ$3200)+SUMIF(AH$7:AH$3200,VALUE(A560),AJ$7:AJ$3200)</f>
        <v>72.41</v>
      </c>
      <c r="M560" s="3">
        <v>6</v>
      </c>
      <c r="N560" s="5">
        <v>0.24</v>
      </c>
      <c r="O560" s="6">
        <v>3.1909999999999998</v>
      </c>
      <c r="P560" s="7">
        <v>-0.63373999999999997</v>
      </c>
      <c r="Q560" s="7">
        <v>-1.0389999999999999</v>
      </c>
      <c r="R560" s="7">
        <v>2.4730099999999999</v>
      </c>
      <c r="S560" s="7">
        <v>2.3955500000000001</v>
      </c>
      <c r="T560" s="7">
        <v>-0.43633</v>
      </c>
      <c r="U560" s="8">
        <v>-0.66200999999999999</v>
      </c>
      <c r="V560">
        <f>(G560-G$1)/G$2</f>
        <v>-0.64106541929678962</v>
      </c>
      <c r="W560">
        <f>((65.293683+0.320947*G560) - I560)/3.708847</f>
        <v>2.4755799848308651</v>
      </c>
      <c r="X560">
        <f t="shared" si="42"/>
        <v>-0.291322886206418</v>
      </c>
      <c r="Y560">
        <f t="shared" si="43"/>
        <v>0.69463162001559964</v>
      </c>
      <c r="Z560" s="5">
        <v>2.1</v>
      </c>
      <c r="AA560" s="8">
        <v>4</v>
      </c>
      <c r="AB560" s="8"/>
      <c r="AC560" s="18">
        <f t="shared" si="44"/>
        <v>2.0927245655340756</v>
      </c>
      <c r="AD560" s="18">
        <f t="shared" si="45"/>
        <v>0.66151873380918191</v>
      </c>
      <c r="AE560" s="20">
        <f t="shared" si="46"/>
        <v>-1.4312058317248937</v>
      </c>
      <c r="AF560" s="8"/>
      <c r="AH560">
        <v>16005</v>
      </c>
      <c r="AI560">
        <v>25.21</v>
      </c>
      <c r="AJ560">
        <v>70.02</v>
      </c>
    </row>
    <row r="561" spans="1:36">
      <c r="A561" s="2" t="s">
        <v>1644</v>
      </c>
      <c r="B561" s="1" t="s">
        <v>1580</v>
      </c>
      <c r="C561" s="1" t="s">
        <v>1645</v>
      </c>
      <c r="D561" s="3">
        <v>8</v>
      </c>
      <c r="E561" s="3">
        <v>7</v>
      </c>
      <c r="F561" s="3">
        <v>8</v>
      </c>
      <c r="G561" s="4">
        <v>28.2</v>
      </c>
      <c r="H561" s="3">
        <v>117</v>
      </c>
      <c r="I561" s="4">
        <v>74.8</v>
      </c>
      <c r="J561" s="3">
        <v>21</v>
      </c>
      <c r="K561" s="21">
        <f>SUMIF(AH$7:AH$3200,A561,AI$7:AI$3200)+SUMIF(AH$7:AH$3200,VALUE(A561),AI$7:AI$3200)</f>
        <v>30.16</v>
      </c>
      <c r="L561" s="8">
        <f>SUMIF(AH$7:AH$3200,A561,AJ$7:AJ$3200)+SUMIF(AH$7:AH$3200,VALUE(A561),AJ$7:AJ$3200)</f>
        <v>76.94</v>
      </c>
      <c r="M561" s="3">
        <v>16</v>
      </c>
      <c r="N561" s="5">
        <v>0.65</v>
      </c>
      <c r="O561" s="6">
        <v>4.1760000000000002</v>
      </c>
      <c r="P561" s="7">
        <v>-0.38556000000000001</v>
      </c>
      <c r="Q561" s="7">
        <v>-1.0389999999999999</v>
      </c>
      <c r="R561" s="7">
        <v>-0.11872000000000001</v>
      </c>
      <c r="S561" s="7">
        <v>2.3955500000000001</v>
      </c>
      <c r="T561" s="7">
        <v>1.0803499999999999</v>
      </c>
      <c r="U561" s="8">
        <v>-0.14061000000000001</v>
      </c>
      <c r="V561">
        <f>(G561-G$1)/G$2</f>
        <v>-0.39163528966216726</v>
      </c>
      <c r="W561">
        <f>((65.293683+0.320947*G561) - I561)/3.708847</f>
        <v>-0.12284453901711163</v>
      </c>
      <c r="X561">
        <f t="shared" si="42"/>
        <v>-0.29490471198670987</v>
      </c>
      <c r="Y561">
        <f t="shared" si="43"/>
        <v>-0.53023364943336748</v>
      </c>
      <c r="Z561" s="5">
        <v>1.79</v>
      </c>
      <c r="AA561" s="8">
        <v>4</v>
      </c>
      <c r="AB561" s="8"/>
      <c r="AC561" s="18">
        <f t="shared" si="44"/>
        <v>1.7818101713207213</v>
      </c>
      <c r="AD561" s="18">
        <f t="shared" si="45"/>
        <v>1.4711516385799226</v>
      </c>
      <c r="AE561" s="20">
        <f t="shared" si="46"/>
        <v>-0.31065853274079869</v>
      </c>
      <c r="AF561" s="8"/>
      <c r="AH561">
        <v>16007</v>
      </c>
      <c r="AI561">
        <v>20.83</v>
      </c>
      <c r="AJ561">
        <v>65.010000000000005</v>
      </c>
    </row>
    <row r="562" spans="1:36">
      <c r="A562" s="2" t="s">
        <v>1646</v>
      </c>
      <c r="B562" s="1" t="s">
        <v>1580</v>
      </c>
      <c r="C562" s="1" t="s">
        <v>1647</v>
      </c>
      <c r="D562" s="3">
        <v>8</v>
      </c>
      <c r="E562" s="3">
        <v>7</v>
      </c>
      <c r="F562" s="3">
        <v>7</v>
      </c>
      <c r="G562" s="4">
        <v>24.1</v>
      </c>
      <c r="H562" s="3">
        <v>109</v>
      </c>
      <c r="I562" s="4">
        <v>70.599999999999994</v>
      </c>
      <c r="J562" s="3">
        <v>22</v>
      </c>
      <c r="K562" s="21">
        <f>SUMIF(AH$7:AH$3200,A562,AI$7:AI$3200)+SUMIF(AH$7:AH$3200,VALUE(A562),AI$7:AI$3200)</f>
        <v>25.09</v>
      </c>
      <c r="L562" s="8">
        <f>SUMIF(AH$7:AH$3200,A562,AJ$7:AJ$3200)+SUMIF(AH$7:AH$3200,VALUE(A562),AJ$7:AJ$3200)</f>
        <v>70.760000000000005</v>
      </c>
      <c r="M562" s="3">
        <v>12</v>
      </c>
      <c r="N562" s="5">
        <v>2.57</v>
      </c>
      <c r="O562" s="6">
        <v>5.548</v>
      </c>
      <c r="P562" s="7">
        <v>-0.72474000000000005</v>
      </c>
      <c r="Q562" s="7">
        <v>-1.2798700000000001</v>
      </c>
      <c r="R562" s="7">
        <v>0.65742999999999996</v>
      </c>
      <c r="S562" s="7">
        <v>2.3270900000000001</v>
      </c>
      <c r="T562" s="7">
        <v>0.47367999999999999</v>
      </c>
      <c r="U562" s="8">
        <v>0.58565</v>
      </c>
      <c r="V562">
        <f>(G562-G$1)/G$2</f>
        <v>-0.73252313349615095</v>
      </c>
      <c r="W562">
        <f>((65.293683+0.320947*G562) - I562)/3.708847</f>
        <v>0.6547872425042075</v>
      </c>
      <c r="X562">
        <f t="shared" si="42"/>
        <v>-0.7489011296387178</v>
      </c>
      <c r="Y562">
        <f t="shared" si="43"/>
        <v>0.69731731451849965</v>
      </c>
      <c r="Z562" s="5">
        <v>2.04</v>
      </c>
      <c r="AA562" s="8">
        <v>4</v>
      </c>
      <c r="AB562" s="8"/>
      <c r="AC562" s="18">
        <f t="shared" si="44"/>
        <v>2.0288141090080565</v>
      </c>
      <c r="AD562" s="18">
        <f t="shared" si="45"/>
        <v>2.054966184879782</v>
      </c>
      <c r="AE562" s="20">
        <f t="shared" si="46"/>
        <v>2.6152075871725522E-2</v>
      </c>
      <c r="AF562" s="8"/>
      <c r="AH562">
        <v>16009</v>
      </c>
      <c r="AI562">
        <v>31.02</v>
      </c>
      <c r="AJ562">
        <v>66.989999999999995</v>
      </c>
    </row>
    <row r="563" spans="1:36">
      <c r="A563" s="2" t="s">
        <v>1648</v>
      </c>
      <c r="B563" s="1" t="s">
        <v>1580</v>
      </c>
      <c r="C563" s="1" t="s">
        <v>1649</v>
      </c>
      <c r="D563" s="3">
        <v>8</v>
      </c>
      <c r="E563" s="3">
        <v>7</v>
      </c>
      <c r="F563" s="3">
        <v>8</v>
      </c>
      <c r="G563" s="4">
        <v>25.4</v>
      </c>
      <c r="H563" s="3">
        <v>115</v>
      </c>
      <c r="I563" s="4">
        <v>64.099999999999994</v>
      </c>
      <c r="J563" s="3">
        <v>21</v>
      </c>
      <c r="K563" s="21">
        <f>SUMIF(AH$7:AH$3200,A563,AI$7:AI$3200)+SUMIF(AH$7:AH$3200,VALUE(A563),AI$7:AI$3200)</f>
        <v>28.09</v>
      </c>
      <c r="L563" s="8">
        <f>SUMIF(AH$7:AH$3200,A563,AJ$7:AJ$3200)+SUMIF(AH$7:AH$3200,VALUE(A563),AJ$7:AJ$3200)</f>
        <v>64.81</v>
      </c>
      <c r="M563" s="3">
        <v>21</v>
      </c>
      <c r="N563" s="5">
        <v>0.06</v>
      </c>
      <c r="O563" s="6">
        <v>1.7969999999999999</v>
      </c>
      <c r="P563" s="7">
        <v>-0.61719000000000002</v>
      </c>
      <c r="Q563" s="7">
        <v>-1.09921</v>
      </c>
      <c r="R563" s="7">
        <v>2.5171199999999998</v>
      </c>
      <c r="S563" s="7">
        <v>2.3955500000000001</v>
      </c>
      <c r="T563" s="7">
        <v>1.8386800000000001</v>
      </c>
      <c r="U563" s="8">
        <v>-1.3996900000000001</v>
      </c>
      <c r="V563">
        <f>(G563-G$1)/G$2</f>
        <v>-0.62443674398781479</v>
      </c>
      <c r="W563">
        <f>((65.293683+0.320947*G563) - I563)/3.708847</f>
        <v>2.5198496459951061</v>
      </c>
      <c r="X563">
        <f t="shared" si="42"/>
        <v>-0.48026419611681964</v>
      </c>
      <c r="Y563">
        <f t="shared" si="43"/>
        <v>2.5611960347784617</v>
      </c>
      <c r="Z563" s="5">
        <v>3.64</v>
      </c>
      <c r="AA563" s="8">
        <v>5</v>
      </c>
      <c r="AB563" s="8"/>
      <c r="AC563" s="18">
        <f t="shared" si="44"/>
        <v>3.6307429020072912</v>
      </c>
      <c r="AD563" s="18">
        <f t="shared" si="45"/>
        <v>3.8162618386616418</v>
      </c>
      <c r="AE563" s="20">
        <f t="shared" si="46"/>
        <v>0.1855189366543506</v>
      </c>
      <c r="AF563" s="8"/>
      <c r="AH563">
        <v>16011</v>
      </c>
      <c r="AI563">
        <v>22.59</v>
      </c>
      <c r="AJ563">
        <v>70.08</v>
      </c>
    </row>
    <row r="564" spans="1:36">
      <c r="A564" s="2" t="s">
        <v>1650</v>
      </c>
      <c r="B564" s="1" t="s">
        <v>1580</v>
      </c>
      <c r="C564" s="1" t="s">
        <v>1651</v>
      </c>
      <c r="D564" s="3">
        <v>8</v>
      </c>
      <c r="E564" s="3">
        <v>9</v>
      </c>
      <c r="F564" s="3">
        <v>9</v>
      </c>
      <c r="G564" s="4">
        <v>17.399999999999999</v>
      </c>
      <c r="H564" s="3">
        <v>109</v>
      </c>
      <c r="I564" s="4">
        <v>64.099999999999994</v>
      </c>
      <c r="J564" s="3">
        <v>22</v>
      </c>
      <c r="K564" s="21">
        <f>SUMIF(AH$7:AH$3200,A564,AI$7:AI$3200)+SUMIF(AH$7:AH$3200,VALUE(A564),AI$7:AI$3200)</f>
        <v>19.899999999999999</v>
      </c>
      <c r="L564" s="8">
        <f>SUMIF(AH$7:AH$3200,A564,AJ$7:AJ$3200)+SUMIF(AH$7:AH$3200,VALUE(A564),AJ$7:AJ$3200)</f>
        <v>64.16</v>
      </c>
      <c r="M564" s="3">
        <v>21</v>
      </c>
      <c r="N564" s="5">
        <v>0.05</v>
      </c>
      <c r="O564" s="6">
        <v>1.5389999999999999</v>
      </c>
      <c r="P564" s="7">
        <v>-1.2789999999999999</v>
      </c>
      <c r="Q564" s="7">
        <v>-1.2798700000000001</v>
      </c>
      <c r="R564" s="7">
        <v>1.8280700000000001</v>
      </c>
      <c r="S564" s="7">
        <v>2.3270900000000001</v>
      </c>
      <c r="T564" s="7">
        <v>1.8386800000000001</v>
      </c>
      <c r="U564" s="8">
        <v>-1.5363100000000001</v>
      </c>
      <c r="V564">
        <f>(G564-G$1)/G$2</f>
        <v>-1.2895837563468078</v>
      </c>
      <c r="W564">
        <f>((65.293683+0.320947*G564) - I564)/3.708847</f>
        <v>1.8275654940740367</v>
      </c>
      <c r="X564">
        <f t="shared" si="42"/>
        <v>-1.2136430246316019</v>
      </c>
      <c r="Y564">
        <f t="shared" si="43"/>
        <v>2.0277267571296442</v>
      </c>
      <c r="Z564" s="5">
        <v>1.9</v>
      </c>
      <c r="AA564" s="8">
        <v>4</v>
      </c>
      <c r="AB564" s="8"/>
      <c r="AC564" s="18">
        <f t="shared" si="44"/>
        <v>1.8875717377272292</v>
      </c>
      <c r="AD564" s="18">
        <f t="shared" si="45"/>
        <v>2.163673732498042</v>
      </c>
      <c r="AE564" s="20">
        <f t="shared" si="46"/>
        <v>0.27610199477081276</v>
      </c>
      <c r="AF564" s="8"/>
      <c r="AH564">
        <v>16013</v>
      </c>
      <c r="AI564">
        <v>22.69</v>
      </c>
      <c r="AJ564">
        <v>67.260000000000005</v>
      </c>
    </row>
    <row r="565" spans="1:36">
      <c r="A565" s="2" t="s">
        <v>1652</v>
      </c>
      <c r="B565" s="1" t="s">
        <v>1580</v>
      </c>
      <c r="C565" s="1" t="s">
        <v>1653</v>
      </c>
      <c r="D565" s="3">
        <v>8</v>
      </c>
      <c r="E565" s="3">
        <v>5</v>
      </c>
      <c r="F565" s="3">
        <v>7</v>
      </c>
      <c r="G565" s="4">
        <v>27.9</v>
      </c>
      <c r="H565" s="3">
        <v>121</v>
      </c>
      <c r="I565" s="4">
        <v>72.8</v>
      </c>
      <c r="J565" s="3">
        <v>21</v>
      </c>
      <c r="K565" s="21">
        <f>SUMIF(AH$7:AH$3200,A565,AI$7:AI$3200)+SUMIF(AH$7:AH$3200,VALUE(A565),AI$7:AI$3200)</f>
        <v>29.33</v>
      </c>
      <c r="L565" s="8">
        <f>SUMIF(AH$7:AH$3200,A565,AJ$7:AJ$3200)+SUMIF(AH$7:AH$3200,VALUE(A565),AJ$7:AJ$3200)</f>
        <v>72.37</v>
      </c>
      <c r="M565" s="3">
        <v>11</v>
      </c>
      <c r="N565" s="5">
        <v>0.18</v>
      </c>
      <c r="O565" s="6">
        <v>2.8809999999999998</v>
      </c>
      <c r="P565" s="7">
        <v>-0.41038000000000002</v>
      </c>
      <c r="Q565" s="7">
        <v>-0.91856000000000004</v>
      </c>
      <c r="R565" s="7">
        <v>0.39319999999999999</v>
      </c>
      <c r="S565" s="7">
        <v>2.3955500000000001</v>
      </c>
      <c r="T565" s="7">
        <v>0.32201000000000002</v>
      </c>
      <c r="U565" s="8">
        <v>-0.82584999999999997</v>
      </c>
      <c r="V565">
        <f>(G565-G$1)/G$2</f>
        <v>-0.41657830262562956</v>
      </c>
      <c r="W565">
        <f>((65.293683+0.320947*G565) - I565)/3.708847</f>
        <v>0.39044595261006915</v>
      </c>
      <c r="X565">
        <f t="shared" si="42"/>
        <v>-0.36922759692776858</v>
      </c>
      <c r="Y565">
        <f t="shared" si="43"/>
        <v>0.6301307414406665</v>
      </c>
      <c r="Z565" s="5">
        <v>0.96</v>
      </c>
      <c r="AA565" s="8">
        <v>4</v>
      </c>
      <c r="AB565" s="8"/>
      <c r="AC565" s="18">
        <f t="shared" si="44"/>
        <v>0.94701764998443982</v>
      </c>
      <c r="AD565" s="18">
        <f t="shared" si="45"/>
        <v>1.2340531445128979</v>
      </c>
      <c r="AE565" s="20">
        <f t="shared" si="46"/>
        <v>0.28703549452845811</v>
      </c>
      <c r="AF565" s="8"/>
      <c r="AH565">
        <v>16015</v>
      </c>
      <c r="AI565">
        <v>26.16</v>
      </c>
      <c r="AJ565">
        <v>67.290000000000006</v>
      </c>
    </row>
    <row r="566" spans="1:36">
      <c r="A566" s="2" t="s">
        <v>1654</v>
      </c>
      <c r="B566" s="1" t="s">
        <v>1580</v>
      </c>
      <c r="C566" s="1" t="s">
        <v>1655</v>
      </c>
      <c r="D566" s="3">
        <v>8</v>
      </c>
      <c r="E566" s="3">
        <v>9</v>
      </c>
      <c r="F566" s="3">
        <v>9</v>
      </c>
      <c r="G566" s="4">
        <v>20.2</v>
      </c>
      <c r="H566" s="3">
        <v>115</v>
      </c>
      <c r="I566" s="4">
        <v>63.6</v>
      </c>
      <c r="J566" s="3">
        <v>21</v>
      </c>
      <c r="K566" s="21">
        <f>SUMIF(AH$7:AH$3200,A566,AI$7:AI$3200)+SUMIF(AH$7:AH$3200,VALUE(A566),AI$7:AI$3200)</f>
        <v>22.79</v>
      </c>
      <c r="L566" s="8">
        <f>SUMIF(AH$7:AH$3200,A566,AJ$7:AJ$3200)+SUMIF(AH$7:AH$3200,VALUE(A566),AJ$7:AJ$3200)</f>
        <v>62.19</v>
      </c>
      <c r="M566" s="3">
        <v>21</v>
      </c>
      <c r="N566" s="5">
        <v>1.49</v>
      </c>
      <c r="O566" s="6">
        <v>5.0039999999999996</v>
      </c>
      <c r="P566" s="7">
        <v>-1.0473600000000001</v>
      </c>
      <c r="Q566" s="7">
        <v>-1.09921</v>
      </c>
      <c r="R566" s="7">
        <v>2.2036799999999999</v>
      </c>
      <c r="S566" s="7">
        <v>2.3955500000000001</v>
      </c>
      <c r="T566" s="7">
        <v>1.8386800000000001</v>
      </c>
      <c r="U566" s="8">
        <v>0.29791000000000001</v>
      </c>
      <c r="V566">
        <f>(G566-G$1)/G$2</f>
        <v>-1.0567823020211602</v>
      </c>
      <c r="W566">
        <f>((65.293683+0.320947*G566) - I566)/3.708847</f>
        <v>2.204677734077463</v>
      </c>
      <c r="X566">
        <f t="shared" si="42"/>
        <v>-0.95485611200550646</v>
      </c>
      <c r="Y566">
        <f t="shared" si="43"/>
        <v>2.8089767871254874</v>
      </c>
      <c r="Z566" s="5">
        <v>4.59</v>
      </c>
      <c r="AA566" s="8">
        <v>5</v>
      </c>
      <c r="AB566" s="8"/>
      <c r="AC566" s="18">
        <f t="shared" si="44"/>
        <v>4.5808254320563027</v>
      </c>
      <c r="AD566" s="18">
        <f t="shared" si="45"/>
        <v>5.2870506751199811</v>
      </c>
      <c r="AE566" s="20">
        <f t="shared" si="46"/>
        <v>0.7062252430636784</v>
      </c>
      <c r="AF566" s="8"/>
      <c r="AH566">
        <v>16017</v>
      </c>
      <c r="AI566">
        <v>27.91</v>
      </c>
      <c r="AJ566">
        <v>65.69</v>
      </c>
    </row>
    <row r="567" spans="1:36">
      <c r="A567" s="2" t="s">
        <v>1656</v>
      </c>
      <c r="B567" s="1" t="s">
        <v>1580</v>
      </c>
      <c r="C567" s="1" t="s">
        <v>763</v>
      </c>
      <c r="D567" s="3">
        <v>8</v>
      </c>
      <c r="E567" s="3">
        <v>7</v>
      </c>
      <c r="F567" s="3">
        <v>8</v>
      </c>
      <c r="G567" s="4">
        <v>27.5</v>
      </c>
      <c r="H567" s="3">
        <v>117</v>
      </c>
      <c r="I567" s="4">
        <v>74.099999999999994</v>
      </c>
      <c r="J567" s="3">
        <v>21</v>
      </c>
      <c r="K567" s="21">
        <f>SUMIF(AH$7:AH$3200,A567,AI$7:AI$3200)+SUMIF(AH$7:AH$3200,VALUE(A567),AI$7:AI$3200)</f>
        <v>27.65</v>
      </c>
      <c r="L567" s="8">
        <f>SUMIF(AH$7:AH$3200,A567,AJ$7:AJ$3200)+SUMIF(AH$7:AH$3200,VALUE(A567),AJ$7:AJ$3200)</f>
        <v>73.73</v>
      </c>
      <c r="M567" s="3">
        <v>16</v>
      </c>
      <c r="N567" s="5">
        <v>1.17</v>
      </c>
      <c r="O567" s="6">
        <v>4.7619999999999996</v>
      </c>
      <c r="P567" s="7">
        <v>-0.44346999999999998</v>
      </c>
      <c r="Q567" s="7">
        <v>-1.0389999999999999</v>
      </c>
      <c r="R567" s="7">
        <v>9.1999999999999998E-3</v>
      </c>
      <c r="S567" s="7">
        <v>2.3955500000000001</v>
      </c>
      <c r="T567" s="7">
        <v>1.0803499999999999</v>
      </c>
      <c r="U567" s="8">
        <v>0.16944000000000001</v>
      </c>
      <c r="V567">
        <f>(G567-G$1)/G$2</f>
        <v>-0.4498356532435791</v>
      </c>
      <c r="W567">
        <f>((65.293683+0.320947*G567) - I567)/3.708847</f>
        <v>5.3184992532738463E-3</v>
      </c>
      <c r="X567">
        <f t="shared" si="42"/>
        <v>-0.51966427970003148</v>
      </c>
      <c r="Y567">
        <f t="shared" si="43"/>
        <v>0.11806028935677122</v>
      </c>
      <c r="Z567" s="5">
        <v>2.17</v>
      </c>
      <c r="AA567" s="8">
        <v>4</v>
      </c>
      <c r="AB567" s="8"/>
      <c r="AC567" s="18">
        <f t="shared" si="44"/>
        <v>2.1618228460096947</v>
      </c>
      <c r="AD567" s="18">
        <f t="shared" si="45"/>
        <v>2.2047360096567399</v>
      </c>
      <c r="AE567" s="20">
        <f t="shared" si="46"/>
        <v>4.2913163647045227E-2</v>
      </c>
      <c r="AF567" s="8"/>
      <c r="AH567">
        <v>16019</v>
      </c>
      <c r="AI567">
        <v>21.73</v>
      </c>
      <c r="AJ567">
        <v>66.41</v>
      </c>
    </row>
    <row r="568" spans="1:36">
      <c r="A568" s="2" t="s">
        <v>1657</v>
      </c>
      <c r="B568" s="1" t="s">
        <v>1658</v>
      </c>
      <c r="C568" s="1" t="s">
        <v>1049</v>
      </c>
      <c r="D568" s="3">
        <v>3</v>
      </c>
      <c r="E568" s="3">
        <v>5</v>
      </c>
      <c r="F568" s="3">
        <v>7</v>
      </c>
      <c r="G568" s="4">
        <v>27.4</v>
      </c>
      <c r="H568" s="3">
        <v>156</v>
      </c>
      <c r="I568" s="4">
        <v>78.3</v>
      </c>
      <c r="J568" s="3">
        <v>60</v>
      </c>
      <c r="K568" s="21">
        <f>SUMIF(AH$7:AH$3200,A568,AI$7:AI$3200)+SUMIF(AH$7:AH$3200,VALUE(A568),AI$7:AI$3200)</f>
        <v>26.54</v>
      </c>
      <c r="L568" s="8">
        <f>SUMIF(AH$7:AH$3200,A568,AJ$7:AJ$3200)+SUMIF(AH$7:AH$3200,VALUE(A568),AJ$7:AJ$3200)</f>
        <v>76.739999999999995</v>
      </c>
      <c r="M568" s="3">
        <v>4</v>
      </c>
      <c r="N568" s="5">
        <v>1.68</v>
      </c>
      <c r="O568" s="6">
        <v>5.1230000000000002</v>
      </c>
      <c r="P568" s="7">
        <v>-0.45173999999999997</v>
      </c>
      <c r="Q568" s="7">
        <v>0.13525999999999999</v>
      </c>
      <c r="R568" s="7">
        <v>-1.1287100000000001</v>
      </c>
      <c r="S568" s="7">
        <v>-0.27427000000000001</v>
      </c>
      <c r="T568" s="7">
        <v>-0.73965999999999998</v>
      </c>
      <c r="U568" s="8">
        <v>0.36064000000000002</v>
      </c>
      <c r="V568">
        <f>(G568-G$1)/G$2</f>
        <v>-0.45814999089806663</v>
      </c>
      <c r="W568">
        <f>((65.293683+0.320947*G568) - I568)/3.708847</f>
        <v>-1.1357624620266076</v>
      </c>
      <c r="X568">
        <f t="shared" si="42"/>
        <v>-0.61905994510313378</v>
      </c>
      <c r="Y568">
        <f t="shared" si="43"/>
        <v>-0.78956711344522734</v>
      </c>
      <c r="Z568" s="5">
        <v>-2.1</v>
      </c>
      <c r="AA568" s="8">
        <v>3</v>
      </c>
      <c r="AB568" s="8"/>
      <c r="AC568" s="18">
        <f t="shared" si="44"/>
        <v>-2.1119424529246742</v>
      </c>
      <c r="AD568" s="18">
        <f t="shared" si="45"/>
        <v>-1.9266570585483613</v>
      </c>
      <c r="AE568" s="20">
        <f t="shared" si="46"/>
        <v>0.18528539437631286</v>
      </c>
      <c r="AF568" s="8"/>
      <c r="AH568">
        <v>16021</v>
      </c>
      <c r="AI568">
        <v>25.8</v>
      </c>
      <c r="AJ568">
        <v>63.76</v>
      </c>
    </row>
    <row r="569" spans="1:36">
      <c r="A569" s="2" t="s">
        <v>1659</v>
      </c>
      <c r="B569" s="1" t="s">
        <v>1658</v>
      </c>
      <c r="C569" s="1" t="s">
        <v>1660</v>
      </c>
      <c r="D569" s="3">
        <v>3</v>
      </c>
      <c r="E569" s="3">
        <v>7</v>
      </c>
      <c r="F569" s="3">
        <v>8</v>
      </c>
      <c r="G569" s="4">
        <v>36.299999999999997</v>
      </c>
      <c r="H569" s="3">
        <v>148</v>
      </c>
      <c r="I569" s="4">
        <v>80.7</v>
      </c>
      <c r="J569" s="3">
        <v>57</v>
      </c>
      <c r="K569" s="21">
        <f>SUMIF(AH$7:AH$3200,A569,AI$7:AI$3200)+SUMIF(AH$7:AH$3200,VALUE(A569),AI$7:AI$3200)</f>
        <v>34.909999999999997</v>
      </c>
      <c r="L569" s="8">
        <f>SUMIF(AH$7:AH$3200,A569,AJ$7:AJ$3200)+SUMIF(AH$7:AH$3200,VALUE(A569),AJ$7:AJ$3200)</f>
        <v>79.5</v>
      </c>
      <c r="M569" s="3">
        <v>14</v>
      </c>
      <c r="N569" s="5">
        <v>6.39</v>
      </c>
      <c r="O569" s="6">
        <v>6.4610000000000003</v>
      </c>
      <c r="P569" s="7">
        <v>0.28452</v>
      </c>
      <c r="Q569" s="7">
        <v>-0.10562000000000001</v>
      </c>
      <c r="R569" s="7">
        <v>-1.00745</v>
      </c>
      <c r="S569" s="7">
        <v>-6.8900000000000003E-2</v>
      </c>
      <c r="T569" s="7">
        <v>0.77700999999999998</v>
      </c>
      <c r="U569" s="8">
        <v>1.0688599999999999</v>
      </c>
      <c r="V569">
        <f>(G569-G$1)/G$2</f>
        <v>0.28182606035131286</v>
      </c>
      <c r="W569">
        <f>((65.293683+0.320947*G569) - I569)/3.708847</f>
        <v>-1.0126977198034857</v>
      </c>
      <c r="X569">
        <f t="shared" si="42"/>
        <v>0.13043709942296189</v>
      </c>
      <c r="Y569">
        <f t="shared" si="43"/>
        <v>-0.80943140280523984</v>
      </c>
      <c r="Z569" s="5">
        <v>0.95</v>
      </c>
      <c r="AA569" s="8">
        <v>4</v>
      </c>
      <c r="AB569" s="8"/>
      <c r="AC569" s="18">
        <f t="shared" si="44"/>
        <v>0.94047834054782709</v>
      </c>
      <c r="AD569" s="18">
        <f t="shared" si="45"/>
        <v>0.99235569661772194</v>
      </c>
      <c r="AE569" s="20">
        <f t="shared" si="46"/>
        <v>5.1877356069894853E-2</v>
      </c>
      <c r="AF569" s="8"/>
      <c r="AH569">
        <v>16023</v>
      </c>
      <c r="AI569">
        <v>19.28</v>
      </c>
      <c r="AJ569">
        <v>68.02</v>
      </c>
    </row>
    <row r="570" spans="1:36">
      <c r="A570" s="2" t="s">
        <v>1661</v>
      </c>
      <c r="B570" s="1" t="s">
        <v>1658</v>
      </c>
      <c r="C570" s="1" t="s">
        <v>1662</v>
      </c>
      <c r="D570" s="3">
        <v>3</v>
      </c>
      <c r="E570" s="3">
        <v>6</v>
      </c>
      <c r="F570" s="3">
        <v>4</v>
      </c>
      <c r="G570" s="4">
        <v>30</v>
      </c>
      <c r="H570" s="3">
        <v>140</v>
      </c>
      <c r="I570" s="4">
        <v>76.7</v>
      </c>
      <c r="J570" s="3">
        <v>57</v>
      </c>
      <c r="K570" s="21">
        <f>SUMIF(AH$7:AH$3200,A570,AI$7:AI$3200)+SUMIF(AH$7:AH$3200,VALUE(A570),AI$7:AI$3200)</f>
        <v>29.77</v>
      </c>
      <c r="L570" s="8">
        <f>SUMIF(AH$7:AH$3200,A570,AJ$7:AJ$3200)+SUMIF(AH$7:AH$3200,VALUE(A570),AJ$7:AJ$3200)</f>
        <v>77.39</v>
      </c>
      <c r="M570" s="3">
        <v>4</v>
      </c>
      <c r="N570" s="5">
        <v>0.64</v>
      </c>
      <c r="O570" s="6">
        <v>4.1630000000000003</v>
      </c>
      <c r="P570" s="7">
        <v>-0.23665</v>
      </c>
      <c r="Q570" s="7">
        <v>-0.34649000000000002</v>
      </c>
      <c r="R570" s="7">
        <v>-0.47455999999999998</v>
      </c>
      <c r="S570" s="7">
        <v>-6.8900000000000003E-2</v>
      </c>
      <c r="T570" s="7">
        <v>-0.73965999999999998</v>
      </c>
      <c r="U570" s="8">
        <v>-0.14721000000000001</v>
      </c>
      <c r="V570">
        <f>(G570-G$1)/G$2</f>
        <v>-0.24197721188139382</v>
      </c>
      <c r="W570">
        <f>((65.293683+0.320947*G570) - I570)/3.708847</f>
        <v>-0.47936919479288281</v>
      </c>
      <c r="X570">
        <f t="shared" si="42"/>
        <v>-0.32982751334455673</v>
      </c>
      <c r="Y570">
        <f t="shared" si="43"/>
        <v>-0.68531400998747194</v>
      </c>
      <c r="Z570" s="5">
        <v>-2.0099999999999998</v>
      </c>
      <c r="AA570" s="8">
        <v>3</v>
      </c>
      <c r="AB570" s="8"/>
      <c r="AC570" s="18">
        <f t="shared" si="44"/>
        <v>-2.0236064066742765</v>
      </c>
      <c r="AD570" s="18">
        <f t="shared" si="45"/>
        <v>-2.3174015233320282</v>
      </c>
      <c r="AE570" s="20">
        <f t="shared" si="46"/>
        <v>-0.29379511665775171</v>
      </c>
      <c r="AF570" s="8"/>
      <c r="AH570">
        <v>16025</v>
      </c>
      <c r="AI570">
        <v>23.65</v>
      </c>
      <c r="AJ570">
        <v>65.650000000000006</v>
      </c>
    </row>
    <row r="571" spans="1:36">
      <c r="A571" s="2" t="s">
        <v>1663</v>
      </c>
      <c r="B571" s="1" t="s">
        <v>1658</v>
      </c>
      <c r="C571" s="1" t="s">
        <v>809</v>
      </c>
      <c r="D571" s="3">
        <v>3</v>
      </c>
      <c r="E571" s="3">
        <v>2</v>
      </c>
      <c r="F571" s="3">
        <v>2</v>
      </c>
      <c r="G571" s="4">
        <v>20.5</v>
      </c>
      <c r="H571" s="3">
        <v>130</v>
      </c>
      <c r="I571" s="4">
        <v>72.7</v>
      </c>
      <c r="J571" s="3">
        <v>55</v>
      </c>
      <c r="K571" s="21">
        <f>SUMIF(AH$7:AH$3200,A571,AI$7:AI$3200)+SUMIF(AH$7:AH$3200,VALUE(A571),AI$7:AI$3200)</f>
        <v>21.11</v>
      </c>
      <c r="L571" s="8">
        <f>SUMIF(AH$7:AH$3200,A571,AJ$7:AJ$3200)+SUMIF(AH$7:AH$3200,VALUE(A571),AJ$7:AJ$3200)</f>
        <v>73.209999999999994</v>
      </c>
      <c r="M571" s="3">
        <v>4</v>
      </c>
      <c r="N571" s="5">
        <v>0.2</v>
      </c>
      <c r="O571" s="6">
        <v>3.0059999999999998</v>
      </c>
      <c r="P571" s="7">
        <v>-1.0225500000000001</v>
      </c>
      <c r="Q571" s="7">
        <v>-0.64758000000000004</v>
      </c>
      <c r="R571" s="7">
        <v>-0.21728</v>
      </c>
      <c r="S571" s="7">
        <v>6.8010000000000001E-2</v>
      </c>
      <c r="T571" s="7">
        <v>-0.73965999999999998</v>
      </c>
      <c r="U571" s="8">
        <v>-0.75958999999999999</v>
      </c>
      <c r="V571">
        <f>(G571-G$1)/G$2</f>
        <v>-1.031839289057698</v>
      </c>
      <c r="W571">
        <f>((65.293683+0.320947*G571) - I571)/3.708847</f>
        <v>-0.2229543305507076</v>
      </c>
      <c r="X571">
        <f t="shared" si="42"/>
        <v>-1.1052927947777695</v>
      </c>
      <c r="Y571">
        <f t="shared" si="43"/>
        <v>-0.30767670653440082</v>
      </c>
      <c r="Z571" s="5">
        <v>-3.32</v>
      </c>
      <c r="AA571" s="8">
        <v>2</v>
      </c>
      <c r="AB571" s="8"/>
      <c r="AC571" s="18">
        <f t="shared" si="44"/>
        <v>-3.3336136196084061</v>
      </c>
      <c r="AD571" s="18">
        <f t="shared" si="45"/>
        <v>-3.4917895013121703</v>
      </c>
      <c r="AE571" s="20">
        <f t="shared" si="46"/>
        <v>-0.15817588170376418</v>
      </c>
      <c r="AF571" s="8"/>
      <c r="AH571">
        <v>16027</v>
      </c>
      <c r="AI571">
        <v>30.91</v>
      </c>
      <c r="AJ571">
        <v>77.069999999999993</v>
      </c>
    </row>
    <row r="572" spans="1:36">
      <c r="A572" s="2" t="s">
        <v>1664</v>
      </c>
      <c r="B572" s="1" t="s">
        <v>1658</v>
      </c>
      <c r="C572" s="1" t="s">
        <v>1665</v>
      </c>
      <c r="D572" s="3">
        <v>3</v>
      </c>
      <c r="E572" s="3">
        <v>9</v>
      </c>
      <c r="F572" s="3">
        <v>9</v>
      </c>
      <c r="G572" s="4">
        <v>26.2</v>
      </c>
      <c r="H572" s="3">
        <v>156</v>
      </c>
      <c r="I572" s="4">
        <v>76.3</v>
      </c>
      <c r="J572" s="3">
        <v>60</v>
      </c>
      <c r="K572" s="21">
        <f>SUMIF(AH$7:AH$3200,A572,AI$7:AI$3200)+SUMIF(AH$7:AH$3200,VALUE(A572),AI$7:AI$3200)</f>
        <v>26.48</v>
      </c>
      <c r="L572" s="8">
        <f>SUMIF(AH$7:AH$3200,A572,AJ$7:AJ$3200)+SUMIF(AH$7:AH$3200,VALUE(A572),AJ$7:AJ$3200)</f>
        <v>76.099999999999994</v>
      </c>
      <c r="M572" s="3">
        <v>4</v>
      </c>
      <c r="N572" s="5">
        <v>0.52</v>
      </c>
      <c r="O572" s="6">
        <v>3.9460000000000002</v>
      </c>
      <c r="P572" s="7">
        <v>-0.55101</v>
      </c>
      <c r="Q572" s="7">
        <v>0.13525999999999999</v>
      </c>
      <c r="R572" s="7">
        <v>-0.69430000000000003</v>
      </c>
      <c r="S572" s="7">
        <v>-0.27427000000000001</v>
      </c>
      <c r="T572" s="7">
        <v>-0.73965999999999998</v>
      </c>
      <c r="U572" s="8">
        <v>-0.26205000000000001</v>
      </c>
      <c r="V572">
        <f>(G572-G$1)/G$2</f>
        <v>-0.55792204275191548</v>
      </c>
      <c r="W572">
        <f>((65.293683+0.320947*G572) - I572)/3.708847</f>
        <v>-0.70035393749054387</v>
      </c>
      <c r="X572">
        <f t="shared" si="42"/>
        <v>-0.62443268377357164</v>
      </c>
      <c r="Y572">
        <f t="shared" si="43"/>
        <v>-0.62219887744088664</v>
      </c>
      <c r="Z572" s="5">
        <v>-2.39</v>
      </c>
      <c r="AA572" s="8">
        <v>2</v>
      </c>
      <c r="AB572" s="8"/>
      <c r="AC572" s="18">
        <f t="shared" si="44"/>
        <v>-2.3989959802424594</v>
      </c>
      <c r="AD572" s="18">
        <f t="shared" si="45"/>
        <v>-2.3873515612144582</v>
      </c>
      <c r="AE572" s="20">
        <f t="shared" si="46"/>
        <v>1.1644419028001174E-2</v>
      </c>
      <c r="AF572" s="8"/>
      <c r="AH572">
        <v>16029</v>
      </c>
      <c r="AI572">
        <v>22.58</v>
      </c>
      <c r="AJ572">
        <v>65.959999999999994</v>
      </c>
    </row>
    <row r="573" spans="1:36">
      <c r="A573" s="2" t="s">
        <v>1666</v>
      </c>
      <c r="B573" s="1" t="s">
        <v>1658</v>
      </c>
      <c r="C573" s="1" t="s">
        <v>1667</v>
      </c>
      <c r="D573" s="3">
        <v>3</v>
      </c>
      <c r="E573" s="3">
        <v>7</v>
      </c>
      <c r="F573" s="3">
        <v>8</v>
      </c>
      <c r="G573" s="4">
        <v>22.7</v>
      </c>
      <c r="H573" s="3">
        <v>142</v>
      </c>
      <c r="I573" s="4">
        <v>75.099999999999994</v>
      </c>
      <c r="J573" s="3">
        <v>60</v>
      </c>
      <c r="K573" s="21">
        <f>SUMIF(AH$7:AH$3200,A573,AI$7:AI$3200)+SUMIF(AH$7:AH$3200,VALUE(A573),AI$7:AI$3200)</f>
        <v>22.54</v>
      </c>
      <c r="L573" s="8">
        <f>SUMIF(AH$7:AH$3200,A573,AJ$7:AJ$3200)+SUMIF(AH$7:AH$3200,VALUE(A573),AJ$7:AJ$3200)</f>
        <v>73.900000000000006</v>
      </c>
      <c r="M573" s="3">
        <v>4</v>
      </c>
      <c r="N573" s="5">
        <v>0.54</v>
      </c>
      <c r="O573" s="6">
        <v>3.9940000000000002</v>
      </c>
      <c r="P573" s="7">
        <v>-0.84055000000000002</v>
      </c>
      <c r="Q573" s="7">
        <v>-0.28627000000000002</v>
      </c>
      <c r="R573" s="7">
        <v>-0.67310999999999999</v>
      </c>
      <c r="S573" s="7">
        <v>-0.27427000000000001</v>
      </c>
      <c r="T573" s="7">
        <v>-0.73965999999999998</v>
      </c>
      <c r="U573" s="8">
        <v>-0.23683000000000001</v>
      </c>
      <c r="V573">
        <f>(G573-G$1)/G$2</f>
        <v>-0.84892386065897485</v>
      </c>
      <c r="W573">
        <f>((65.293683+0.320947*G573) - I573)/3.708847</f>
        <v>-0.67967756556147896</v>
      </c>
      <c r="X573">
        <f t="shared" si="42"/>
        <v>-0.9772425231323314</v>
      </c>
      <c r="Y573">
        <f t="shared" si="43"/>
        <v>-0.36997256020536923</v>
      </c>
      <c r="Z573" s="5">
        <v>-3.05</v>
      </c>
      <c r="AA573" s="8">
        <v>2</v>
      </c>
      <c r="AB573" s="8"/>
      <c r="AC573" s="18">
        <f t="shared" si="44"/>
        <v>-3.0656314262204538</v>
      </c>
      <c r="AD573" s="18">
        <f t="shared" si="45"/>
        <v>-2.8842450833377007</v>
      </c>
      <c r="AE573" s="20">
        <f t="shared" si="46"/>
        <v>0.18138634288275313</v>
      </c>
      <c r="AF573" s="8"/>
      <c r="AH573">
        <v>16031</v>
      </c>
      <c r="AI573">
        <v>27.46</v>
      </c>
      <c r="AJ573">
        <v>71.010000000000005</v>
      </c>
    </row>
    <row r="574" spans="1:36">
      <c r="A574" s="2" t="s">
        <v>1668</v>
      </c>
      <c r="B574" s="1" t="s">
        <v>1658</v>
      </c>
      <c r="C574" s="1" t="s">
        <v>649</v>
      </c>
      <c r="D574" s="3">
        <v>3</v>
      </c>
      <c r="E574" s="3">
        <v>8</v>
      </c>
      <c r="F574" s="3">
        <v>4</v>
      </c>
      <c r="G574" s="4">
        <v>28.9</v>
      </c>
      <c r="H574" s="3">
        <v>140</v>
      </c>
      <c r="I574" s="4">
        <v>76.8</v>
      </c>
      <c r="J574" s="3">
        <v>57</v>
      </c>
      <c r="K574" s="21">
        <f>SUMIF(AH$7:AH$3200,A574,AI$7:AI$3200)+SUMIF(AH$7:AH$3200,VALUE(A574),AI$7:AI$3200)</f>
        <v>29.36</v>
      </c>
      <c r="L574" s="8">
        <f>SUMIF(AH$7:AH$3200,A574,AJ$7:AJ$3200)+SUMIF(AH$7:AH$3200,VALUE(A574),AJ$7:AJ$3200)</f>
        <v>77.790000000000006</v>
      </c>
      <c r="M574" s="3">
        <v>4</v>
      </c>
      <c r="N574" s="5">
        <v>10.52</v>
      </c>
      <c r="O574" s="6">
        <v>6.9589999999999996</v>
      </c>
      <c r="P574" s="7">
        <v>-0.32765</v>
      </c>
      <c r="Q574" s="7">
        <v>-0.34649000000000002</v>
      </c>
      <c r="R574" s="7">
        <v>-0.59619</v>
      </c>
      <c r="S574" s="7">
        <v>-6.8900000000000003E-2</v>
      </c>
      <c r="T574" s="7">
        <v>-0.73965999999999998</v>
      </c>
      <c r="U574" s="8">
        <v>1.3326</v>
      </c>
      <c r="V574">
        <f>(G574-G$1)/G$2</f>
        <v>-0.33343492608075542</v>
      </c>
      <c r="W574">
        <f>((65.293683+0.320947*G574) - I574)/3.708847</f>
        <v>-0.60152082304824084</v>
      </c>
      <c r="X574">
        <f t="shared" si="42"/>
        <v>-0.36654122759254948</v>
      </c>
      <c r="Y574">
        <f t="shared" si="43"/>
        <v>-0.82864380223827117</v>
      </c>
      <c r="Z574" s="5">
        <v>-0.75</v>
      </c>
      <c r="AA574" s="8">
        <v>3</v>
      </c>
      <c r="AB574" s="8"/>
      <c r="AC574" s="18">
        <f t="shared" si="44"/>
        <v>-0.75740574912899628</v>
      </c>
      <c r="AD574" s="18">
        <f t="shared" si="45"/>
        <v>-1.0176350298308205</v>
      </c>
      <c r="AE574" s="20">
        <f t="shared" si="46"/>
        <v>-0.26022928070182427</v>
      </c>
      <c r="AF574" s="8"/>
      <c r="AH574">
        <v>16033</v>
      </c>
      <c r="AI574">
        <v>19.46</v>
      </c>
      <c r="AJ574">
        <v>65.69</v>
      </c>
    </row>
    <row r="575" spans="1:36">
      <c r="A575" s="2" t="s">
        <v>1669</v>
      </c>
      <c r="B575" s="1" t="s">
        <v>1658</v>
      </c>
      <c r="C575" s="1" t="s">
        <v>814</v>
      </c>
      <c r="D575" s="3">
        <v>3</v>
      </c>
      <c r="E575" s="3">
        <v>7</v>
      </c>
      <c r="F575" s="3">
        <v>8</v>
      </c>
      <c r="G575" s="4">
        <v>20.9</v>
      </c>
      <c r="H575" s="3">
        <v>142</v>
      </c>
      <c r="I575" s="4">
        <v>72.8</v>
      </c>
      <c r="J575" s="3">
        <v>60</v>
      </c>
      <c r="K575" s="21">
        <f>SUMIF(AH$7:AH$3200,A575,AI$7:AI$3200)+SUMIF(AH$7:AH$3200,VALUE(A575),AI$7:AI$3200)</f>
        <v>21.16</v>
      </c>
      <c r="L575" s="8">
        <f>SUMIF(AH$7:AH$3200,A575,AJ$7:AJ$3200)+SUMIF(AH$7:AH$3200,VALUE(A575),AJ$7:AJ$3200)</f>
        <v>73.67</v>
      </c>
      <c r="M575" s="3">
        <v>14</v>
      </c>
      <c r="N575" s="5">
        <v>4.63</v>
      </c>
      <c r="O575" s="6">
        <v>6.1369999999999996</v>
      </c>
      <c r="P575" s="7">
        <v>-0.98946000000000001</v>
      </c>
      <c r="Q575" s="7">
        <v>-0.28627000000000002</v>
      </c>
      <c r="R575" s="7">
        <v>-0.20971999999999999</v>
      </c>
      <c r="S575" s="7">
        <v>-0.27427000000000001</v>
      </c>
      <c r="T575" s="7">
        <v>0.77700999999999998</v>
      </c>
      <c r="U575" s="8">
        <v>0.89775000000000005</v>
      </c>
      <c r="V575">
        <f>(G575-G$1)/G$2</f>
        <v>-0.9985819384397483</v>
      </c>
      <c r="W575">
        <f>((65.293683+0.320947*G575) - I575)/3.708847</f>
        <v>-0.21530268032086564</v>
      </c>
      <c r="X575">
        <f t="shared" si="42"/>
        <v>-1.1008155125524044</v>
      </c>
      <c r="Y575">
        <f t="shared" si="43"/>
        <v>-0.4273776944694691</v>
      </c>
      <c r="Z575" s="5">
        <v>-0.08</v>
      </c>
      <c r="AA575" s="8">
        <v>3</v>
      </c>
      <c r="AB575" s="8"/>
      <c r="AC575" s="18">
        <f t="shared" si="44"/>
        <v>-9.9664618760614054E-2</v>
      </c>
      <c r="AD575" s="18">
        <f t="shared" si="45"/>
        <v>-0.41397320702187379</v>
      </c>
      <c r="AE575" s="20">
        <f t="shared" si="46"/>
        <v>-0.31430858826125974</v>
      </c>
      <c r="AF575" s="8"/>
      <c r="AH575">
        <v>16035</v>
      </c>
      <c r="AI575">
        <v>28.94</v>
      </c>
      <c r="AJ575">
        <v>65.39</v>
      </c>
    </row>
    <row r="576" spans="1:36">
      <c r="A576" s="2" t="s">
        <v>1670</v>
      </c>
      <c r="B576" s="1" t="s">
        <v>1658</v>
      </c>
      <c r="C576" s="1" t="s">
        <v>1671</v>
      </c>
      <c r="D576" s="3">
        <v>3</v>
      </c>
      <c r="E576" s="3">
        <v>6</v>
      </c>
      <c r="F576" s="3">
        <v>6</v>
      </c>
      <c r="G576" s="4">
        <v>26.2</v>
      </c>
      <c r="H576" s="3">
        <v>140</v>
      </c>
      <c r="I576" s="4">
        <v>76.3</v>
      </c>
      <c r="J576" s="3">
        <v>57</v>
      </c>
      <c r="K576" s="21">
        <f>SUMIF(AH$7:AH$3200,A576,AI$7:AI$3200)+SUMIF(AH$7:AH$3200,VALUE(A576),AI$7:AI$3200)</f>
        <v>26.7</v>
      </c>
      <c r="L576" s="8">
        <f>SUMIF(AH$7:AH$3200,A576,AJ$7:AJ$3200)+SUMIF(AH$7:AH$3200,VALUE(A576),AJ$7:AJ$3200)</f>
        <v>76.010000000000005</v>
      </c>
      <c r="M576" s="3">
        <v>4</v>
      </c>
      <c r="N576" s="5">
        <v>2.0299999999999998</v>
      </c>
      <c r="O576" s="6">
        <v>5.3140000000000001</v>
      </c>
      <c r="P576" s="7">
        <v>-0.55101</v>
      </c>
      <c r="Q576" s="7">
        <v>-0.34649000000000002</v>
      </c>
      <c r="R576" s="7">
        <v>-0.69430000000000003</v>
      </c>
      <c r="S576" s="7">
        <v>-6.8900000000000003E-2</v>
      </c>
      <c r="T576" s="7">
        <v>-0.73965999999999998</v>
      </c>
      <c r="U576" s="8">
        <v>0.46211999999999998</v>
      </c>
      <c r="V576">
        <f>(G576-G$1)/G$2</f>
        <v>-0.55792204275191548</v>
      </c>
      <c r="W576">
        <f>((65.293683+0.320947*G576) - I576)/3.708847</f>
        <v>-0.70035393749054387</v>
      </c>
      <c r="X576">
        <f t="shared" si="42"/>
        <v>-0.60473264198196586</v>
      </c>
      <c r="Y576">
        <f t="shared" si="43"/>
        <v>-0.57889476163346831</v>
      </c>
      <c r="Z576" s="5">
        <v>-1.94</v>
      </c>
      <c r="AA576" s="8">
        <v>3</v>
      </c>
      <c r="AB576" s="8"/>
      <c r="AC576" s="18">
        <f t="shared" si="44"/>
        <v>-1.9512059802424591</v>
      </c>
      <c r="AD576" s="18">
        <f t="shared" si="45"/>
        <v>-1.876557403615434</v>
      </c>
      <c r="AE576" s="20">
        <f t="shared" si="46"/>
        <v>7.4648576627025065E-2</v>
      </c>
      <c r="AF576" s="8"/>
      <c r="AH576">
        <v>16037</v>
      </c>
      <c r="AI576">
        <v>20.95</v>
      </c>
      <c r="AJ576">
        <v>61.68</v>
      </c>
    </row>
    <row r="577" spans="1:36">
      <c r="A577" s="2" t="s">
        <v>1672</v>
      </c>
      <c r="B577" s="1" t="s">
        <v>1658</v>
      </c>
      <c r="C577" s="1" t="s">
        <v>1673</v>
      </c>
      <c r="D577" s="3">
        <v>3</v>
      </c>
      <c r="E577" s="3">
        <v>3</v>
      </c>
      <c r="F577" s="3">
        <v>2</v>
      </c>
      <c r="G577" s="4">
        <v>26.9</v>
      </c>
      <c r="H577" s="3">
        <v>130</v>
      </c>
      <c r="I577" s="4">
        <v>75.3</v>
      </c>
      <c r="J577" s="3">
        <v>61</v>
      </c>
      <c r="K577" s="21">
        <f>SUMIF(AH$7:AH$3200,A577,AI$7:AI$3200)+SUMIF(AH$7:AH$3200,VALUE(A577),AI$7:AI$3200)</f>
        <v>26.34</v>
      </c>
      <c r="L577" s="8">
        <f>SUMIF(AH$7:AH$3200,A577,AJ$7:AJ$3200)+SUMIF(AH$7:AH$3200,VALUE(A577),AJ$7:AJ$3200)</f>
        <v>74.989999999999995</v>
      </c>
      <c r="M577" s="3">
        <v>2</v>
      </c>
      <c r="N577" s="5">
        <v>0.04</v>
      </c>
      <c r="O577" s="6">
        <v>1.3109999999999999</v>
      </c>
      <c r="P577" s="7">
        <v>-0.49309999999999998</v>
      </c>
      <c r="Q577" s="7">
        <v>-0.64758000000000004</v>
      </c>
      <c r="R577" s="7">
        <v>-0.36513000000000001</v>
      </c>
      <c r="S577" s="7">
        <v>-0.34272999999999998</v>
      </c>
      <c r="T577" s="7">
        <v>-1.0429999999999999</v>
      </c>
      <c r="U577" s="8">
        <v>-1.6571800000000001</v>
      </c>
      <c r="V577">
        <f>(G577-G$1)/G$2</f>
        <v>-0.49972167917050364</v>
      </c>
      <c r="W577">
        <f>((65.293683+0.320947*G577) - I577)/3.708847</f>
        <v>-0.37015350053533957</v>
      </c>
      <c r="X577">
        <f t="shared" si="42"/>
        <v>-0.63696907400459357</v>
      </c>
      <c r="Y577">
        <f t="shared" si="43"/>
        <v>-0.33502946333456052</v>
      </c>
      <c r="Z577" s="5">
        <v>-4.55</v>
      </c>
      <c r="AA577" s="8">
        <v>1</v>
      </c>
      <c r="AB577" s="8"/>
      <c r="AC577" s="18">
        <f t="shared" si="44"/>
        <v>-4.5603651797058431</v>
      </c>
      <c r="AD577" s="18">
        <f t="shared" si="45"/>
        <v>-4.6624885373391542</v>
      </c>
      <c r="AE577" s="20">
        <f t="shared" si="46"/>
        <v>-0.10212335763331115</v>
      </c>
      <c r="AF577" s="8"/>
      <c r="AH577">
        <v>16039</v>
      </c>
      <c r="AI577">
        <v>28.95</v>
      </c>
      <c r="AJ577">
        <v>71.91</v>
      </c>
    </row>
    <row r="578" spans="1:36">
      <c r="A578" s="2" t="s">
        <v>1674</v>
      </c>
      <c r="B578" s="1" t="s">
        <v>1658</v>
      </c>
      <c r="C578" s="1" t="s">
        <v>1675</v>
      </c>
      <c r="D578" s="3">
        <v>3</v>
      </c>
      <c r="E578" s="3">
        <v>6</v>
      </c>
      <c r="F578" s="3">
        <v>5</v>
      </c>
      <c r="G578" s="4">
        <v>28.5</v>
      </c>
      <c r="H578" s="3">
        <v>140</v>
      </c>
      <c r="I578" s="4">
        <v>76</v>
      </c>
      <c r="J578" s="3">
        <v>57</v>
      </c>
      <c r="K578" s="21">
        <f>SUMIF(AH$7:AH$3200,A578,AI$7:AI$3200)+SUMIF(AH$7:AH$3200,VALUE(A578),AI$7:AI$3200)</f>
        <v>27.78</v>
      </c>
      <c r="L578" s="8">
        <f>SUMIF(AH$7:AH$3200,A578,AJ$7:AJ$3200)+SUMIF(AH$7:AH$3200,VALUE(A578),AJ$7:AJ$3200)</f>
        <v>76.22</v>
      </c>
      <c r="M578" s="3">
        <v>2</v>
      </c>
      <c r="N578" s="5">
        <v>0.93</v>
      </c>
      <c r="O578" s="6">
        <v>4.532</v>
      </c>
      <c r="P578" s="7">
        <v>-0.36074000000000001</v>
      </c>
      <c r="Q578" s="7">
        <v>-0.34649000000000002</v>
      </c>
      <c r="R578" s="7">
        <v>-0.41554000000000002</v>
      </c>
      <c r="S578" s="7">
        <v>-6.8900000000000003E-2</v>
      </c>
      <c r="T578" s="7">
        <v>-1.0429999999999999</v>
      </c>
      <c r="U578" s="8">
        <v>4.777E-2</v>
      </c>
      <c r="V578">
        <f>(G578-G$1)/G$2</f>
        <v>-0.36669227669870497</v>
      </c>
      <c r="W578">
        <f>((65.293683+0.320947*G578) - I578)/3.708847</f>
        <v>-0.42043457171460424</v>
      </c>
      <c r="X578">
        <f t="shared" si="42"/>
        <v>-0.50802334591408238</v>
      </c>
      <c r="Y578">
        <f t="shared" si="43"/>
        <v>-0.54205777159316504</v>
      </c>
      <c r="Z578" s="5">
        <v>-2.19</v>
      </c>
      <c r="AA578" s="8">
        <v>3</v>
      </c>
      <c r="AB578" s="8"/>
      <c r="AC578" s="18">
        <f t="shared" si="44"/>
        <v>-2.1977468484133089</v>
      </c>
      <c r="AD578" s="18">
        <f t="shared" si="45"/>
        <v>-2.4607011175072477</v>
      </c>
      <c r="AE578" s="20">
        <f t="shared" si="46"/>
        <v>-0.26295426909393882</v>
      </c>
      <c r="AF578" s="8"/>
      <c r="AH578">
        <v>16041</v>
      </c>
      <c r="AI578">
        <v>24.02</v>
      </c>
      <c r="AJ578">
        <v>69.69</v>
      </c>
    </row>
    <row r="579" spans="1:36">
      <c r="A579" s="2" t="s">
        <v>1676</v>
      </c>
      <c r="B579" s="1" t="s">
        <v>1658</v>
      </c>
      <c r="C579" s="1" t="s">
        <v>818</v>
      </c>
      <c r="D579" s="3">
        <v>3</v>
      </c>
      <c r="E579" s="3">
        <v>6</v>
      </c>
      <c r="F579" s="3">
        <v>6</v>
      </c>
      <c r="G579" s="4">
        <v>28.9</v>
      </c>
      <c r="H579" s="3">
        <v>134</v>
      </c>
      <c r="I579" s="4">
        <v>76.400000000000006</v>
      </c>
      <c r="J579" s="3">
        <v>58</v>
      </c>
      <c r="K579" s="21">
        <f>SUMIF(AH$7:AH$3200,A579,AI$7:AI$3200)+SUMIF(AH$7:AH$3200,VALUE(A579),AI$7:AI$3200)</f>
        <v>28.95</v>
      </c>
      <c r="L579" s="8">
        <f>SUMIF(AH$7:AH$3200,A579,AJ$7:AJ$3200)+SUMIF(AH$7:AH$3200,VALUE(A579),AJ$7:AJ$3200)</f>
        <v>76.3</v>
      </c>
      <c r="M579" s="3">
        <v>4</v>
      </c>
      <c r="N579" s="5">
        <v>0.67</v>
      </c>
      <c r="O579" s="6">
        <v>4.2039999999999997</v>
      </c>
      <c r="P579" s="7">
        <v>-0.32765</v>
      </c>
      <c r="Q579" s="7">
        <v>-0.52714000000000005</v>
      </c>
      <c r="R579" s="7">
        <v>-0.48864000000000002</v>
      </c>
      <c r="S579" s="7">
        <v>-0.13736000000000001</v>
      </c>
      <c r="T579" s="7">
        <v>-0.73965999999999998</v>
      </c>
      <c r="U579" s="8">
        <v>-0.12576999999999999</v>
      </c>
      <c r="V579">
        <f>(G579-G$1)/G$2</f>
        <v>-0.33343492608075542</v>
      </c>
      <c r="W579">
        <f>((65.293683+0.320947*G579) - I579)/3.708847</f>
        <v>-0.49367059358339871</v>
      </c>
      <c r="X579">
        <f t="shared" si="42"/>
        <v>-0.40325494184054222</v>
      </c>
      <c r="Y579">
        <f t="shared" si="43"/>
        <v>-0.46238126026767645</v>
      </c>
      <c r="Z579" s="5">
        <v>-2.35</v>
      </c>
      <c r="AA579" s="8">
        <v>2</v>
      </c>
      <c r="AB579" s="8"/>
      <c r="AC579" s="18">
        <f t="shared" si="44"/>
        <v>-2.3570355196641541</v>
      </c>
      <c r="AD579" s="18">
        <f t="shared" si="45"/>
        <v>-2.3955662021082187</v>
      </c>
      <c r="AE579" s="20">
        <f t="shared" si="46"/>
        <v>-3.8530682444064546E-2</v>
      </c>
      <c r="AF579" s="8"/>
      <c r="AH579">
        <v>16043</v>
      </c>
      <c r="AI579">
        <v>19.12</v>
      </c>
      <c r="AJ579">
        <v>64.61</v>
      </c>
    </row>
    <row r="580" spans="1:36">
      <c r="A580" s="2" t="s">
        <v>1677</v>
      </c>
      <c r="B580" s="1" t="s">
        <v>1658</v>
      </c>
      <c r="C580" s="1" t="s">
        <v>661</v>
      </c>
      <c r="D580" s="3">
        <v>3</v>
      </c>
      <c r="E580" s="3">
        <v>7</v>
      </c>
      <c r="F580" s="3">
        <v>8</v>
      </c>
      <c r="G580" s="4">
        <v>31.5</v>
      </c>
      <c r="H580" s="3">
        <v>134</v>
      </c>
      <c r="I580" s="4">
        <v>77.2</v>
      </c>
      <c r="J580" s="3">
        <v>58</v>
      </c>
      <c r="K580" s="21">
        <f>SUMIF(AH$7:AH$3200,A580,AI$7:AI$3200)+SUMIF(AH$7:AH$3200,VALUE(A580),AI$7:AI$3200)</f>
        <v>30.57</v>
      </c>
      <c r="L580" s="8">
        <f>SUMIF(AH$7:AH$3200,A580,AJ$7:AJ$3200)+SUMIF(AH$7:AH$3200,VALUE(A580),AJ$7:AJ$3200)</f>
        <v>77.260000000000005</v>
      </c>
      <c r="M580" s="3">
        <v>4</v>
      </c>
      <c r="N580" s="5">
        <v>0.13</v>
      </c>
      <c r="O580" s="6">
        <v>2.5299999999999998</v>
      </c>
      <c r="P580" s="7">
        <v>-0.11257</v>
      </c>
      <c r="Q580" s="7">
        <v>-0.52714000000000005</v>
      </c>
      <c r="R580" s="7">
        <v>-0.4798</v>
      </c>
      <c r="S580" s="7">
        <v>-0.13736000000000001</v>
      </c>
      <c r="T580" s="7">
        <v>-0.73965999999999998</v>
      </c>
      <c r="U580" s="8">
        <v>-1.01166</v>
      </c>
      <c r="V580">
        <f>(G580-G$1)/G$2</f>
        <v>-0.11726214706408265</v>
      </c>
      <c r="W580">
        <f>((65.293683+0.320947*G580) - I580)/3.708847</f>
        <v>-0.48437870313873838</v>
      </c>
      <c r="X580">
        <f t="shared" si="42"/>
        <v>-0.25819099773871712</v>
      </c>
      <c r="Y580">
        <f t="shared" si="43"/>
        <v>-0.58103427021929177</v>
      </c>
      <c r="Z580" s="5">
        <v>-3.01</v>
      </c>
      <c r="AA580" s="8">
        <v>2</v>
      </c>
      <c r="AB580" s="8"/>
      <c r="AC580" s="18">
        <f t="shared" si="44"/>
        <v>-3.0174608502028208</v>
      </c>
      <c r="AD580" s="18">
        <f t="shared" si="45"/>
        <v>-3.2550452679580086</v>
      </c>
      <c r="AE580" s="20">
        <f t="shared" si="46"/>
        <v>-0.23758441775518779</v>
      </c>
      <c r="AF580" s="8"/>
      <c r="AH580">
        <v>16045</v>
      </c>
      <c r="AI580">
        <v>28.72</v>
      </c>
      <c r="AJ580">
        <v>74.33</v>
      </c>
    </row>
    <row r="581" spans="1:36">
      <c r="A581" s="2" t="s">
        <v>1678</v>
      </c>
      <c r="B581" s="1" t="s">
        <v>1658</v>
      </c>
      <c r="C581" s="1" t="s">
        <v>1679</v>
      </c>
      <c r="D581" s="3">
        <v>3</v>
      </c>
      <c r="E581" s="3">
        <v>1</v>
      </c>
      <c r="F581" s="3">
        <v>1</v>
      </c>
      <c r="G581" s="4">
        <v>30.9</v>
      </c>
      <c r="H581" s="3">
        <v>148</v>
      </c>
      <c r="I581" s="4">
        <v>77.7</v>
      </c>
      <c r="J581" s="3">
        <v>57</v>
      </c>
      <c r="K581" s="21">
        <f>SUMIF(AH$7:AH$3200,A581,AI$7:AI$3200)+SUMIF(AH$7:AH$3200,VALUE(A581),AI$7:AI$3200)</f>
        <v>30.87</v>
      </c>
      <c r="L581" s="8">
        <f>SUMIF(AH$7:AH$3200,A581,AJ$7:AJ$3200)+SUMIF(AH$7:AH$3200,VALUE(A581),AJ$7:AJ$3200)</f>
        <v>78.2</v>
      </c>
      <c r="M581" s="3">
        <v>4</v>
      </c>
      <c r="N581" s="5">
        <v>5.81</v>
      </c>
      <c r="O581" s="6">
        <v>6.3639999999999999</v>
      </c>
      <c r="P581" s="7">
        <v>-0.16220000000000001</v>
      </c>
      <c r="Q581" s="7">
        <v>-0.10562000000000001</v>
      </c>
      <c r="R581" s="7">
        <v>-0.66591999999999996</v>
      </c>
      <c r="S581" s="7">
        <v>-6.8900000000000003E-2</v>
      </c>
      <c r="T581" s="7">
        <v>-0.73965999999999998</v>
      </c>
      <c r="U581" s="8">
        <v>1.0178499999999999</v>
      </c>
      <c r="V581">
        <f>(G581-G$1)/G$2</f>
        <v>-0.16714817299100723</v>
      </c>
      <c r="W581">
        <f>((65.293683+0.320947*G581) - I581)/3.708847</f>
        <v>-0.67111280136387319</v>
      </c>
      <c r="X581">
        <f t="shared" si="42"/>
        <v>-0.23132730438652724</v>
      </c>
      <c r="Y581">
        <f t="shared" si="43"/>
        <v>-0.80852165376463403</v>
      </c>
      <c r="Z581" s="5">
        <v>-0.72</v>
      </c>
      <c r="AA581" s="8">
        <v>3</v>
      </c>
      <c r="AB581" s="8"/>
      <c r="AC581" s="18">
        <f t="shared" si="44"/>
        <v>-0.73459097435488063</v>
      </c>
      <c r="AD581" s="18">
        <f t="shared" si="45"/>
        <v>-0.93617895815116126</v>
      </c>
      <c r="AE581" s="20">
        <f t="shared" si="46"/>
        <v>-0.20158798379628062</v>
      </c>
      <c r="AF581" s="8"/>
      <c r="AH581">
        <v>16047</v>
      </c>
      <c r="AI581">
        <v>28.18</v>
      </c>
      <c r="AJ581">
        <v>74.62</v>
      </c>
    </row>
    <row r="582" spans="1:36">
      <c r="A582" s="2" t="s">
        <v>1680</v>
      </c>
      <c r="B582" s="1" t="s">
        <v>1658</v>
      </c>
      <c r="C582" s="1" t="s">
        <v>1681</v>
      </c>
      <c r="D582" s="3">
        <v>3</v>
      </c>
      <c r="E582" s="3">
        <v>5</v>
      </c>
      <c r="F582" s="3">
        <v>7</v>
      </c>
      <c r="G582" s="4">
        <v>28.9</v>
      </c>
      <c r="H582" s="3">
        <v>134</v>
      </c>
      <c r="I582" s="4">
        <v>76.400000000000006</v>
      </c>
      <c r="J582" s="3">
        <v>58</v>
      </c>
      <c r="K582" s="21">
        <f>SUMIF(AH$7:AH$3200,A582,AI$7:AI$3200)+SUMIF(AH$7:AH$3200,VALUE(A582),AI$7:AI$3200)</f>
        <v>27.94</v>
      </c>
      <c r="L582" s="8">
        <f>SUMIF(AH$7:AH$3200,A582,AJ$7:AJ$3200)+SUMIF(AH$7:AH$3200,VALUE(A582),AJ$7:AJ$3200)</f>
        <v>75.760000000000005</v>
      </c>
      <c r="M582" s="3">
        <v>2</v>
      </c>
      <c r="N582" s="5">
        <v>0.35</v>
      </c>
      <c r="O582" s="6">
        <v>3.552</v>
      </c>
      <c r="P582" s="7">
        <v>-0.32765</v>
      </c>
      <c r="Q582" s="7">
        <v>-0.52714000000000005</v>
      </c>
      <c r="R582" s="7">
        <v>-0.48864000000000002</v>
      </c>
      <c r="S582" s="7">
        <v>-0.13736000000000001</v>
      </c>
      <c r="T582" s="7">
        <v>-1.0429999999999999</v>
      </c>
      <c r="U582" s="8">
        <v>-0.47062999999999999</v>
      </c>
      <c r="V582">
        <f>(G582-G$1)/G$2</f>
        <v>-0.33343492608075542</v>
      </c>
      <c r="W582">
        <f>((65.293683+0.320947*G582) - I582)/3.708847</f>
        <v>-0.49367059358339871</v>
      </c>
      <c r="X582">
        <f t="shared" si="42"/>
        <v>-0.49369604279291446</v>
      </c>
      <c r="Y582">
        <f t="shared" si="43"/>
        <v>-0.40418432467017495</v>
      </c>
      <c r="Z582" s="5">
        <v>-2.99</v>
      </c>
      <c r="AA582" s="8">
        <v>2</v>
      </c>
      <c r="AB582" s="8"/>
      <c r="AC582" s="18">
        <f t="shared" si="44"/>
        <v>-3.0052355196641538</v>
      </c>
      <c r="AD582" s="18">
        <f t="shared" si="45"/>
        <v>-3.0760103674630894</v>
      </c>
      <c r="AE582" s="20">
        <f t="shared" si="46"/>
        <v>-7.0774847798935614E-2</v>
      </c>
      <c r="AF582" s="8"/>
      <c r="AH582">
        <v>16049</v>
      </c>
      <c r="AI582">
        <v>26.59</v>
      </c>
      <c r="AJ582">
        <v>63.73</v>
      </c>
    </row>
    <row r="583" spans="1:36">
      <c r="A583" s="2" t="s">
        <v>1682</v>
      </c>
      <c r="B583" s="1" t="s">
        <v>1658</v>
      </c>
      <c r="C583" s="1" t="s">
        <v>1373</v>
      </c>
      <c r="D583" s="3">
        <v>3</v>
      </c>
      <c r="E583" s="3">
        <v>0</v>
      </c>
      <c r="F583" s="3">
        <v>1</v>
      </c>
      <c r="G583" s="4">
        <v>24.3</v>
      </c>
      <c r="H583" s="3">
        <v>130</v>
      </c>
      <c r="I583" s="4">
        <v>74.7</v>
      </c>
      <c r="J583" s="3">
        <v>55</v>
      </c>
      <c r="K583" s="21">
        <f>SUMIF(AH$7:AH$3200,A583,AI$7:AI$3200)+SUMIF(AH$7:AH$3200,VALUE(A583),AI$7:AI$3200)</f>
        <v>24.88</v>
      </c>
      <c r="L583" s="8">
        <f>SUMIF(AH$7:AH$3200,A583,AJ$7:AJ$3200)+SUMIF(AH$7:AH$3200,VALUE(A583),AJ$7:AJ$3200)</f>
        <v>74.56</v>
      </c>
      <c r="M583" s="3">
        <v>2</v>
      </c>
      <c r="N583" s="5">
        <v>42.16</v>
      </c>
      <c r="O583" s="6">
        <v>8.3469999999999995</v>
      </c>
      <c r="P583" s="7">
        <v>-0.70818999999999999</v>
      </c>
      <c r="Q583" s="7">
        <v>-0.64758000000000004</v>
      </c>
      <c r="R583" s="7">
        <v>-0.42775000000000002</v>
      </c>
      <c r="S583" s="7">
        <v>6.8010000000000001E-2</v>
      </c>
      <c r="T583" s="7">
        <v>-1.0429999999999999</v>
      </c>
      <c r="U583" s="8">
        <v>1.716</v>
      </c>
      <c r="V583">
        <f>(G583-G$1)/G$2</f>
        <v>-0.71589445818717612</v>
      </c>
      <c r="W583">
        <f>((65.293683+0.320947*G583) - I583)/3.708847</f>
        <v>-0.43337050571242292</v>
      </c>
      <c r="X583">
        <f t="shared" si="42"/>
        <v>-0.76770571498525075</v>
      </c>
      <c r="Y583">
        <f t="shared" si="43"/>
        <v>-0.34543232438545146</v>
      </c>
      <c r="Z583" s="5">
        <v>-1.04</v>
      </c>
      <c r="AA583" s="8">
        <v>3</v>
      </c>
      <c r="AB583" s="8"/>
      <c r="AC583" s="18">
        <f t="shared" si="44"/>
        <v>-1.0558349638995994</v>
      </c>
      <c r="AD583" s="18">
        <f t="shared" si="45"/>
        <v>-1.0197080393707021</v>
      </c>
      <c r="AE583" s="20">
        <f t="shared" si="46"/>
        <v>3.612692452889732E-2</v>
      </c>
      <c r="AF583" s="8"/>
      <c r="AH583">
        <v>16051</v>
      </c>
      <c r="AI583">
        <v>19.100000000000001</v>
      </c>
      <c r="AJ583">
        <v>70.13</v>
      </c>
    </row>
    <row r="584" spans="1:36">
      <c r="A584" s="2" t="s">
        <v>1683</v>
      </c>
      <c r="B584" s="1" t="s">
        <v>1658</v>
      </c>
      <c r="C584" s="1" t="s">
        <v>830</v>
      </c>
      <c r="D584" s="3">
        <v>3</v>
      </c>
      <c r="E584" s="3">
        <v>7</v>
      </c>
      <c r="F584" s="3">
        <v>8</v>
      </c>
      <c r="G584" s="4">
        <v>30.9</v>
      </c>
      <c r="H584" s="3">
        <v>134</v>
      </c>
      <c r="I584" s="4">
        <v>77.400000000000006</v>
      </c>
      <c r="J584" s="3">
        <v>58</v>
      </c>
      <c r="K584" s="21">
        <f>SUMIF(AH$7:AH$3200,A584,AI$7:AI$3200)+SUMIF(AH$7:AH$3200,VALUE(A584),AI$7:AI$3200)</f>
        <v>29.83</v>
      </c>
      <c r="L584" s="8">
        <f>SUMIF(AH$7:AH$3200,A584,AJ$7:AJ$3200)+SUMIF(AH$7:AH$3200,VALUE(A584),AJ$7:AJ$3200)</f>
        <v>76.95</v>
      </c>
      <c r="M584" s="3">
        <v>4</v>
      </c>
      <c r="N584" s="5">
        <v>0.49</v>
      </c>
      <c r="O584" s="6">
        <v>3.899</v>
      </c>
      <c r="P584" s="7">
        <v>-0.16220000000000001</v>
      </c>
      <c r="Q584" s="7">
        <v>-0.52714000000000005</v>
      </c>
      <c r="R584" s="7">
        <v>-0.58526</v>
      </c>
      <c r="S584" s="7">
        <v>-0.13736000000000001</v>
      </c>
      <c r="T584" s="7">
        <v>-0.73965999999999998</v>
      </c>
      <c r="U584" s="8">
        <v>-0.28713</v>
      </c>
      <c r="V584">
        <f>(G584-G$1)/G$2</f>
        <v>-0.16714817299100723</v>
      </c>
      <c r="W584">
        <f>((65.293683+0.320947*G584) - I584)/3.708847</f>
        <v>-0.59022512926524062</v>
      </c>
      <c r="X584">
        <f t="shared" si="42"/>
        <v>-0.32445477467411887</v>
      </c>
      <c r="Y584">
        <f t="shared" si="43"/>
        <v>-0.56148662643673297</v>
      </c>
      <c r="Z584" s="5">
        <v>-2.44</v>
      </c>
      <c r="AA584" s="8">
        <v>2</v>
      </c>
      <c r="AB584" s="8"/>
      <c r="AC584" s="18">
        <f t="shared" si="44"/>
        <v>-2.4486633022562478</v>
      </c>
      <c r="AD584" s="18">
        <f t="shared" si="45"/>
        <v>-2.5772314011108519</v>
      </c>
      <c r="AE584" s="20">
        <f t="shared" si="46"/>
        <v>-0.12856809885460407</v>
      </c>
      <c r="AF584" s="8"/>
      <c r="AH584">
        <v>16053</v>
      </c>
      <c r="AI584">
        <v>29.05</v>
      </c>
      <c r="AJ584">
        <v>74.349999999999994</v>
      </c>
    </row>
    <row r="585" spans="1:36">
      <c r="A585" s="2" t="s">
        <v>1684</v>
      </c>
      <c r="B585" s="1" t="s">
        <v>1658</v>
      </c>
      <c r="C585" s="1" t="s">
        <v>1685</v>
      </c>
      <c r="D585" s="3">
        <v>3</v>
      </c>
      <c r="E585" s="3">
        <v>9</v>
      </c>
      <c r="F585" s="3">
        <v>8</v>
      </c>
      <c r="G585" s="4">
        <v>28.9</v>
      </c>
      <c r="H585" s="3">
        <v>134</v>
      </c>
      <c r="I585" s="4">
        <v>76.400000000000006</v>
      </c>
      <c r="J585" s="3">
        <v>58</v>
      </c>
      <c r="K585" s="21">
        <f>SUMIF(AH$7:AH$3200,A585,AI$7:AI$3200)+SUMIF(AH$7:AH$3200,VALUE(A585),AI$7:AI$3200)</f>
        <v>28.81</v>
      </c>
      <c r="L585" s="8">
        <f>SUMIF(AH$7:AH$3200,A585,AJ$7:AJ$3200)+SUMIF(AH$7:AH$3200,VALUE(A585),AJ$7:AJ$3200)</f>
        <v>76.19</v>
      </c>
      <c r="M585" s="3">
        <v>4</v>
      </c>
      <c r="N585" s="5">
        <v>0.28000000000000003</v>
      </c>
      <c r="O585" s="6">
        <v>3.3410000000000002</v>
      </c>
      <c r="P585" s="7">
        <v>-0.32765</v>
      </c>
      <c r="Q585" s="7">
        <v>-0.52714000000000005</v>
      </c>
      <c r="R585" s="7">
        <v>-0.48864000000000002</v>
      </c>
      <c r="S585" s="7">
        <v>-0.13736000000000001</v>
      </c>
      <c r="T585" s="7">
        <v>-0.73965999999999998</v>
      </c>
      <c r="U585" s="8">
        <v>-0.58262999999999998</v>
      </c>
      <c r="V585">
        <f>(G585-G$1)/G$2</f>
        <v>-0.33343492608075542</v>
      </c>
      <c r="W585">
        <f>((65.293683+0.320947*G585) - I585)/3.708847</f>
        <v>-0.49367059358339871</v>
      </c>
      <c r="X585">
        <f t="shared" ref="X585:X648" si="47">(K585-K$1)/K$2</f>
        <v>-0.41579133207156421</v>
      </c>
      <c r="Y585">
        <f t="shared" ref="Y585:Y648" si="48">((65.293683+0.320947*K585) - L585)/3.708847</f>
        <v>-0.44483741982346531</v>
      </c>
      <c r="Z585" s="5">
        <v>-2.8</v>
      </c>
      <c r="AA585" s="8">
        <v>2</v>
      </c>
      <c r="AB585" s="8"/>
      <c r="AC585" s="18">
        <f t="shared" ref="AC585:AC648" si="49">SUM(V585+W585+Q585+S585+T585+U585)</f>
        <v>-2.813895519664154</v>
      </c>
      <c r="AD585" s="18">
        <f t="shared" ref="AD585:AD648" si="50">SUM(X585+Y585+Q585+S585+T585+U585)</f>
        <v>-2.8474187518950296</v>
      </c>
      <c r="AE585" s="20">
        <f t="shared" ref="AE585:AE648" si="51">AD585-AC585</f>
        <v>-3.352323223087561E-2</v>
      </c>
      <c r="AF585" s="8"/>
      <c r="AH585">
        <v>16055</v>
      </c>
      <c r="AI585">
        <v>30.43</v>
      </c>
      <c r="AJ585">
        <v>67.489999999999995</v>
      </c>
    </row>
    <row r="586" spans="1:36">
      <c r="A586" s="2" t="s">
        <v>1686</v>
      </c>
      <c r="B586" s="1" t="s">
        <v>1658</v>
      </c>
      <c r="C586" s="1" t="s">
        <v>683</v>
      </c>
      <c r="D586" s="3">
        <v>3</v>
      </c>
      <c r="E586" s="3">
        <v>1</v>
      </c>
      <c r="F586" s="3">
        <v>1</v>
      </c>
      <c r="G586" s="4">
        <v>20.9</v>
      </c>
      <c r="H586" s="3">
        <v>130</v>
      </c>
      <c r="I586" s="4">
        <v>73.099999999999994</v>
      </c>
      <c r="J586" s="3">
        <v>55</v>
      </c>
      <c r="K586" s="21">
        <f>SUMIF(AH$7:AH$3200,A586,AI$7:AI$3200)+SUMIF(AH$7:AH$3200,VALUE(A586),AI$7:AI$3200)</f>
        <v>21.82</v>
      </c>
      <c r="L586" s="8">
        <f>SUMIF(AH$7:AH$3200,A586,AJ$7:AJ$3200)+SUMIF(AH$7:AH$3200,VALUE(A586),AJ$7:AJ$3200)</f>
        <v>73.290000000000006</v>
      </c>
      <c r="M586" s="3">
        <v>4</v>
      </c>
      <c r="N586" s="5">
        <v>0.13</v>
      </c>
      <c r="O586" s="6">
        <v>2.5819999999999999</v>
      </c>
      <c r="P586" s="7">
        <v>-0.98946000000000001</v>
      </c>
      <c r="Q586" s="7">
        <v>-0.64758000000000004</v>
      </c>
      <c r="R586" s="7">
        <v>-0.29038000000000003</v>
      </c>
      <c r="S586" s="7">
        <v>6.8010000000000001E-2</v>
      </c>
      <c r="T586" s="7">
        <v>-0.73965999999999998</v>
      </c>
      <c r="U586" s="8">
        <v>-0.98409999999999997</v>
      </c>
      <c r="V586">
        <f>(G586-G$1)/G$2</f>
        <v>-0.9985819384397483</v>
      </c>
      <c r="W586">
        <f>((65.293683+0.320947*G586) - I586)/3.708847</f>
        <v>-0.2961903524194982</v>
      </c>
      <c r="X586">
        <f t="shared" si="47"/>
        <v>-1.0417153871775868</v>
      </c>
      <c r="Y586">
        <f t="shared" si="48"/>
        <v>-0.26780653394437826</v>
      </c>
      <c r="Z586" s="5">
        <v>-3.58</v>
      </c>
      <c r="AA586" s="8">
        <v>2</v>
      </c>
      <c r="AB586" s="8"/>
      <c r="AC586" s="18">
        <f t="shared" si="49"/>
        <v>-3.5981022908592468</v>
      </c>
      <c r="AD586" s="18">
        <f t="shared" si="50"/>
        <v>-3.6128519211219654</v>
      </c>
      <c r="AE586" s="20">
        <f t="shared" si="51"/>
        <v>-1.4749630262718583E-2</v>
      </c>
      <c r="AF586" s="8"/>
      <c r="AH586">
        <v>16057</v>
      </c>
      <c r="AI586">
        <v>31.37</v>
      </c>
      <c r="AJ586">
        <v>66.930000000000007</v>
      </c>
    </row>
    <row r="587" spans="1:36">
      <c r="A587" s="2" t="s">
        <v>1687</v>
      </c>
      <c r="B587" s="1" t="s">
        <v>1658</v>
      </c>
      <c r="C587" s="1" t="s">
        <v>1688</v>
      </c>
      <c r="D587" s="3">
        <v>3</v>
      </c>
      <c r="E587" s="3">
        <v>6</v>
      </c>
      <c r="F587" s="3">
        <v>6</v>
      </c>
      <c r="G587" s="4">
        <v>26.6</v>
      </c>
      <c r="H587" s="3">
        <v>136</v>
      </c>
      <c r="I587" s="4">
        <v>76.2</v>
      </c>
      <c r="J587" s="3">
        <v>60</v>
      </c>
      <c r="K587" s="21">
        <f>SUMIF(AH$7:AH$3200,A587,AI$7:AI$3200)+SUMIF(AH$7:AH$3200,VALUE(A587),AI$7:AI$3200)</f>
        <v>25.97</v>
      </c>
      <c r="L587" s="8">
        <f>SUMIF(AH$7:AH$3200,A587,AJ$7:AJ$3200)+SUMIF(AH$7:AH$3200,VALUE(A587),AJ$7:AJ$3200)</f>
        <v>75.09</v>
      </c>
      <c r="M587" s="3">
        <v>2</v>
      </c>
      <c r="N587" s="5">
        <v>1.87</v>
      </c>
      <c r="O587" s="6">
        <v>5.2320000000000002</v>
      </c>
      <c r="P587" s="7">
        <v>-0.51792000000000005</v>
      </c>
      <c r="Q587" s="7">
        <v>-0.46693000000000001</v>
      </c>
      <c r="R587" s="7">
        <v>-0.63295999999999997</v>
      </c>
      <c r="S587" s="7">
        <v>-0.27427000000000001</v>
      </c>
      <c r="T587" s="7">
        <v>-1.0429999999999999</v>
      </c>
      <c r="U587" s="8">
        <v>0.41822999999999999</v>
      </c>
      <c r="V587">
        <f>(G587-G$1)/G$2</f>
        <v>-0.52466469213396572</v>
      </c>
      <c r="W587">
        <f>((65.293683+0.320947*G587) - I587)/3.708847</f>
        <v>-0.6387771725282827</v>
      </c>
      <c r="X587">
        <f t="shared" si="47"/>
        <v>-0.67010096247229445</v>
      </c>
      <c r="Y587">
        <f t="shared" si="48"/>
        <v>-0.39401016272712397</v>
      </c>
      <c r="Z587" s="5">
        <v>-2.52</v>
      </c>
      <c r="AA587" s="8">
        <v>2</v>
      </c>
      <c r="AB587" s="8"/>
      <c r="AC587" s="18">
        <f t="shared" si="49"/>
        <v>-2.5294118646622485</v>
      </c>
      <c r="AD587" s="18">
        <f t="shared" si="50"/>
        <v>-2.4300811251994188</v>
      </c>
      <c r="AE587" s="20">
        <f t="shared" si="51"/>
        <v>9.9330739462829776E-2</v>
      </c>
      <c r="AF587" s="8"/>
      <c r="AH587">
        <v>16059</v>
      </c>
      <c r="AI587">
        <v>21.86</v>
      </c>
      <c r="AJ587">
        <v>63.34</v>
      </c>
    </row>
    <row r="588" spans="1:36">
      <c r="A588" s="2" t="s">
        <v>1689</v>
      </c>
      <c r="B588" s="1" t="s">
        <v>1658</v>
      </c>
      <c r="C588" s="1" t="s">
        <v>1083</v>
      </c>
      <c r="D588" s="3">
        <v>3</v>
      </c>
      <c r="E588" s="3">
        <v>6</v>
      </c>
      <c r="F588" s="3">
        <v>6</v>
      </c>
      <c r="G588" s="4">
        <v>28.6</v>
      </c>
      <c r="H588" s="3">
        <v>134</v>
      </c>
      <c r="I588" s="4">
        <v>76.2</v>
      </c>
      <c r="J588" s="3">
        <v>58</v>
      </c>
      <c r="K588" s="21">
        <f>SUMIF(AH$7:AH$3200,A588,AI$7:AI$3200)+SUMIF(AH$7:AH$3200,VALUE(A588),AI$7:AI$3200)</f>
        <v>27.5</v>
      </c>
      <c r="L588" s="8">
        <f>SUMIF(AH$7:AH$3200,A588,AJ$7:AJ$3200)+SUMIF(AH$7:AH$3200,VALUE(A588),AJ$7:AJ$3200)</f>
        <v>75.569999999999993</v>
      </c>
      <c r="M588" s="3">
        <v>2</v>
      </c>
      <c r="N588" s="5">
        <v>0.13</v>
      </c>
      <c r="O588" s="6">
        <v>2.5960000000000001</v>
      </c>
      <c r="P588" s="7">
        <v>-0.35247000000000001</v>
      </c>
      <c r="Q588" s="7">
        <v>-0.52714000000000005</v>
      </c>
      <c r="R588" s="7">
        <v>-0.4607</v>
      </c>
      <c r="S588" s="7">
        <v>-0.13736000000000001</v>
      </c>
      <c r="T588" s="7">
        <v>-1.0429999999999999</v>
      </c>
      <c r="U588" s="8">
        <v>-0.97665999999999997</v>
      </c>
      <c r="V588">
        <f>(G588-G$1)/G$2</f>
        <v>-0.35837793904421744</v>
      </c>
      <c r="W588">
        <f>((65.293683+0.320947*G588) - I588)/3.708847</f>
        <v>-0.46570613454801341</v>
      </c>
      <c r="X588">
        <f t="shared" si="47"/>
        <v>-0.53309612637612624</v>
      </c>
      <c r="Y588">
        <f t="shared" si="48"/>
        <v>-0.39103109403002928</v>
      </c>
      <c r="Z588" s="5">
        <v>-3.5</v>
      </c>
      <c r="AA588" s="8">
        <v>2</v>
      </c>
      <c r="AB588" s="8"/>
      <c r="AC588" s="18">
        <f t="shared" si="49"/>
        <v>-3.5082440735922304</v>
      </c>
      <c r="AD588" s="18">
        <f t="shared" si="50"/>
        <v>-3.6082872204061553</v>
      </c>
      <c r="AE588" s="20">
        <f t="shared" si="51"/>
        <v>-0.1000431468139249</v>
      </c>
      <c r="AF588" s="8"/>
      <c r="AH588">
        <v>16061</v>
      </c>
      <c r="AI588">
        <v>29.95</v>
      </c>
      <c r="AJ588">
        <v>67.09</v>
      </c>
    </row>
    <row r="589" spans="1:36">
      <c r="A589" s="2" t="s">
        <v>1690</v>
      </c>
      <c r="B589" s="1" t="s">
        <v>1658</v>
      </c>
      <c r="C589" s="1" t="s">
        <v>1691</v>
      </c>
      <c r="D589" s="3">
        <v>3</v>
      </c>
      <c r="E589" s="3">
        <v>0</v>
      </c>
      <c r="F589" s="3">
        <v>1</v>
      </c>
      <c r="G589" s="4">
        <v>22.9</v>
      </c>
      <c r="H589" s="3">
        <v>130</v>
      </c>
      <c r="I589" s="4">
        <v>71.900000000000006</v>
      </c>
      <c r="J589" s="3">
        <v>55</v>
      </c>
      <c r="K589" s="21">
        <f>SUMIF(AH$7:AH$3200,A589,AI$7:AI$3200)+SUMIF(AH$7:AH$3200,VALUE(A589),AI$7:AI$3200)</f>
        <v>23.69</v>
      </c>
      <c r="L589" s="8">
        <f>SUMIF(AH$7:AH$3200,A589,AJ$7:AJ$3200)+SUMIF(AH$7:AH$3200,VALUE(A589),AJ$7:AJ$3200)</f>
        <v>74.38</v>
      </c>
      <c r="M589" s="3">
        <v>2</v>
      </c>
      <c r="N589" s="5">
        <v>0.72</v>
      </c>
      <c r="O589" s="6">
        <v>4.2789999999999999</v>
      </c>
      <c r="P589" s="7">
        <v>-0.82401000000000002</v>
      </c>
      <c r="Q589" s="7">
        <v>-0.64758000000000004</v>
      </c>
      <c r="R589" s="7">
        <v>0.20452999999999999</v>
      </c>
      <c r="S589" s="7">
        <v>6.8010000000000001E-2</v>
      </c>
      <c r="T589" s="7">
        <v>-1.0429999999999999</v>
      </c>
      <c r="U589" s="8">
        <v>-8.6230000000000001E-2</v>
      </c>
      <c r="V589">
        <f>(G589-G$1)/G$2</f>
        <v>-0.83229518535000013</v>
      </c>
      <c r="W589">
        <f>((65.293683+0.320947*G589) - I589)/3.708847</f>
        <v>0.20043137395530139</v>
      </c>
      <c r="X589">
        <f t="shared" si="47"/>
        <v>-0.8742650319489369</v>
      </c>
      <c r="Y589">
        <f t="shared" si="48"/>
        <v>-0.39987698872452637</v>
      </c>
      <c r="Z589" s="5">
        <v>-2.33</v>
      </c>
      <c r="AA589" s="8">
        <v>2</v>
      </c>
      <c r="AB589" s="8"/>
      <c r="AC589" s="18">
        <f t="shared" si="49"/>
        <v>-2.3406638113946987</v>
      </c>
      <c r="AD589" s="18">
        <f t="shared" si="50"/>
        <v>-2.9829420206734634</v>
      </c>
      <c r="AE589" s="20">
        <f t="shared" si="51"/>
        <v>-0.64227820927876467</v>
      </c>
      <c r="AF589" s="8"/>
      <c r="AH589">
        <v>16063</v>
      </c>
      <c r="AI589">
        <v>25.47</v>
      </c>
      <c r="AJ589">
        <v>72.86</v>
      </c>
    </row>
    <row r="590" spans="1:36">
      <c r="A590" s="2" t="s">
        <v>1692</v>
      </c>
      <c r="B590" s="1" t="s">
        <v>1658</v>
      </c>
      <c r="C590" s="1" t="s">
        <v>1693</v>
      </c>
      <c r="D590" s="3">
        <v>3</v>
      </c>
      <c r="E590" s="3">
        <v>6</v>
      </c>
      <c r="F590" s="3">
        <v>6</v>
      </c>
      <c r="G590" s="4">
        <v>28.6</v>
      </c>
      <c r="H590" s="3">
        <v>134</v>
      </c>
      <c r="I590" s="4">
        <v>76.2</v>
      </c>
      <c r="J590" s="3">
        <v>58</v>
      </c>
      <c r="K590" s="21">
        <f>SUMIF(AH$7:AH$3200,A590,AI$7:AI$3200)+SUMIF(AH$7:AH$3200,VALUE(A590),AI$7:AI$3200)</f>
        <v>27.81</v>
      </c>
      <c r="L590" s="8">
        <f>SUMIF(AH$7:AH$3200,A590,AJ$7:AJ$3200)+SUMIF(AH$7:AH$3200,VALUE(A590),AJ$7:AJ$3200)</f>
        <v>75.31</v>
      </c>
      <c r="M590" s="3">
        <v>2</v>
      </c>
      <c r="N590" s="5">
        <v>0.1</v>
      </c>
      <c r="O590" s="6">
        <v>2.3119999999999998</v>
      </c>
      <c r="P590" s="7">
        <v>-0.35247000000000001</v>
      </c>
      <c r="Q590" s="7">
        <v>-0.52714000000000005</v>
      </c>
      <c r="R590" s="7">
        <v>-0.4607</v>
      </c>
      <c r="S590" s="7">
        <v>-0.13736000000000001</v>
      </c>
      <c r="T590" s="7">
        <v>-1.0429999999999999</v>
      </c>
      <c r="U590" s="8">
        <v>-1.1273</v>
      </c>
      <c r="V590">
        <f>(G590-G$1)/G$2</f>
        <v>-0.35837793904421744</v>
      </c>
      <c r="W590">
        <f>((65.293683+0.320947*G590) - I590)/3.708847</f>
        <v>-0.46570613454801341</v>
      </c>
      <c r="X590">
        <f t="shared" si="47"/>
        <v>-0.50533697657886356</v>
      </c>
      <c r="Y590">
        <f t="shared" si="48"/>
        <v>-0.29410243399093949</v>
      </c>
      <c r="Z590" s="5">
        <v>-3.65</v>
      </c>
      <c r="AA590" s="8">
        <v>2</v>
      </c>
      <c r="AB590" s="8"/>
      <c r="AC590" s="18">
        <f t="shared" si="49"/>
        <v>-3.6588840735922306</v>
      </c>
      <c r="AD590" s="18">
        <f t="shared" si="50"/>
        <v>-3.634239410569803</v>
      </c>
      <c r="AE590" s="20">
        <f t="shared" si="51"/>
        <v>2.4644663022427515E-2</v>
      </c>
      <c r="AF590" s="8"/>
      <c r="AH590">
        <v>16065</v>
      </c>
      <c r="AI590">
        <v>20.99</v>
      </c>
      <c r="AJ590">
        <v>67.62</v>
      </c>
    </row>
    <row r="591" spans="1:36">
      <c r="A591" s="2" t="s">
        <v>1694</v>
      </c>
      <c r="B591" s="1" t="s">
        <v>1658</v>
      </c>
      <c r="C591" s="1" t="s">
        <v>1695</v>
      </c>
      <c r="D591" s="3">
        <v>3</v>
      </c>
      <c r="E591" s="3">
        <v>9</v>
      </c>
      <c r="F591" s="3">
        <v>9</v>
      </c>
      <c r="G591" s="4">
        <v>32.700000000000003</v>
      </c>
      <c r="H591" s="3">
        <v>132</v>
      </c>
      <c r="I591" s="4">
        <v>77.2</v>
      </c>
      <c r="J591" s="3">
        <v>59</v>
      </c>
      <c r="K591" s="21">
        <f>SUMIF(AH$7:AH$3200,A591,AI$7:AI$3200)+SUMIF(AH$7:AH$3200,VALUE(A591),AI$7:AI$3200)</f>
        <v>31.93</v>
      </c>
      <c r="L591" s="8">
        <f>SUMIF(AH$7:AH$3200,A591,AJ$7:AJ$3200)+SUMIF(AH$7:AH$3200,VALUE(A591),AJ$7:AJ$3200)</f>
        <v>78.209999999999994</v>
      </c>
      <c r="M591" s="3">
        <v>4</v>
      </c>
      <c r="N591" s="5">
        <v>0.13</v>
      </c>
      <c r="O591" s="6">
        <v>2.601</v>
      </c>
      <c r="P591" s="7">
        <v>-1.329E-2</v>
      </c>
      <c r="Q591" s="7">
        <v>-0.58735999999999999</v>
      </c>
      <c r="R591" s="7">
        <v>-0.37645000000000001</v>
      </c>
      <c r="S591" s="7">
        <v>-0.20582</v>
      </c>
      <c r="T591" s="7">
        <v>-0.73965999999999998</v>
      </c>
      <c r="U591" s="8">
        <v>-0.97438000000000002</v>
      </c>
      <c r="V591">
        <f>(G591-G$1)/G$2</f>
        <v>-1.7490095210233481E-2</v>
      </c>
      <c r="W591">
        <f>((65.293683+0.320947*G591) - I591)/3.708847</f>
        <v>-0.38053608035057984</v>
      </c>
      <c r="X591">
        <f t="shared" si="47"/>
        <v>-0.13640892120879</v>
      </c>
      <c r="Y591">
        <f t="shared" si="48"/>
        <v>-0.71949025937171129</v>
      </c>
      <c r="Z591" s="5">
        <v>-2.9</v>
      </c>
      <c r="AA591" s="8">
        <v>2</v>
      </c>
      <c r="AB591" s="8"/>
      <c r="AC591" s="18">
        <f t="shared" si="49"/>
        <v>-2.905246175560813</v>
      </c>
      <c r="AD591" s="18">
        <f t="shared" si="50"/>
        <v>-3.363119180580501</v>
      </c>
      <c r="AE591" s="20">
        <f t="shared" si="51"/>
        <v>-0.45787300501968797</v>
      </c>
      <c r="AF591" s="8"/>
      <c r="AH591">
        <v>16067</v>
      </c>
      <c r="AI591">
        <v>25.6</v>
      </c>
      <c r="AJ591">
        <v>72.19</v>
      </c>
    </row>
    <row r="592" spans="1:36">
      <c r="A592" s="2" t="s">
        <v>1696</v>
      </c>
      <c r="B592" s="1" t="s">
        <v>1658</v>
      </c>
      <c r="C592" s="1" t="s">
        <v>1400</v>
      </c>
      <c r="D592" s="3">
        <v>3</v>
      </c>
      <c r="E592" s="3">
        <v>7</v>
      </c>
      <c r="F592" s="3">
        <v>7</v>
      </c>
      <c r="G592" s="4">
        <v>29.4</v>
      </c>
      <c r="H592" s="3">
        <v>134</v>
      </c>
      <c r="I592" s="4">
        <v>76.5</v>
      </c>
      <c r="J592" s="3">
        <v>58</v>
      </c>
      <c r="K592" s="21">
        <f>SUMIF(AH$7:AH$3200,A592,AI$7:AI$3200)+SUMIF(AH$7:AH$3200,VALUE(A592),AI$7:AI$3200)</f>
        <v>29.32</v>
      </c>
      <c r="L592" s="8">
        <f>SUMIF(AH$7:AH$3200,A592,AJ$7:AJ$3200)+SUMIF(AH$7:AH$3200,VALUE(A592),AJ$7:AJ$3200)</f>
        <v>76.53</v>
      </c>
      <c r="M592" s="3">
        <v>4</v>
      </c>
      <c r="N592" s="5">
        <v>0.25</v>
      </c>
      <c r="O592" s="6">
        <v>3.2189999999999999</v>
      </c>
      <c r="P592" s="7">
        <v>-0.28628999999999999</v>
      </c>
      <c r="Q592" s="7">
        <v>-0.52714000000000005</v>
      </c>
      <c r="R592" s="7">
        <v>-0.47245999999999999</v>
      </c>
      <c r="S592" s="7">
        <v>-0.13736000000000001</v>
      </c>
      <c r="T592" s="7">
        <v>-0.73965999999999998</v>
      </c>
      <c r="U592" s="8">
        <v>-0.64707000000000003</v>
      </c>
      <c r="V592">
        <f>(G592-G$1)/G$2</f>
        <v>-0.29186323780831841</v>
      </c>
      <c r="W592">
        <f>((65.293683+0.320947*G592) - I592)/3.708847</f>
        <v>-0.47736539145453905</v>
      </c>
      <c r="X592">
        <f t="shared" si="47"/>
        <v>-0.37012305337284135</v>
      </c>
      <c r="Y592">
        <f t="shared" si="48"/>
        <v>-0.49237700018361685</v>
      </c>
      <c r="Z592" s="5">
        <v>-2.81</v>
      </c>
      <c r="AA592" s="8">
        <v>2</v>
      </c>
      <c r="AB592" s="8"/>
      <c r="AC592" s="18">
        <f t="shared" si="49"/>
        <v>-2.8204586292628573</v>
      </c>
      <c r="AD592" s="18">
        <f t="shared" si="50"/>
        <v>-2.9137300535564581</v>
      </c>
      <c r="AE592" s="20">
        <f t="shared" si="51"/>
        <v>-9.3271424293600802E-2</v>
      </c>
      <c r="AF592" s="8"/>
      <c r="AH592">
        <v>16069</v>
      </c>
      <c r="AI592">
        <v>32.549999999999997</v>
      </c>
      <c r="AJ592">
        <v>70.77</v>
      </c>
    </row>
    <row r="593" spans="1:36">
      <c r="A593" s="2" t="s">
        <v>1697</v>
      </c>
      <c r="B593" s="1" t="s">
        <v>1658</v>
      </c>
      <c r="C593" s="1" t="s">
        <v>691</v>
      </c>
      <c r="D593" s="3">
        <v>3</v>
      </c>
      <c r="E593" s="3">
        <v>6</v>
      </c>
      <c r="F593" s="3">
        <v>4</v>
      </c>
      <c r="G593" s="4">
        <v>29.4</v>
      </c>
      <c r="H593" s="3">
        <v>134</v>
      </c>
      <c r="I593" s="4">
        <v>76.5</v>
      </c>
      <c r="J593" s="3">
        <v>58</v>
      </c>
      <c r="K593" s="21">
        <f>SUMIF(AH$7:AH$3200,A593,AI$7:AI$3200)+SUMIF(AH$7:AH$3200,VALUE(A593),AI$7:AI$3200)</f>
        <v>29.33</v>
      </c>
      <c r="L593" s="8">
        <f>SUMIF(AH$7:AH$3200,A593,AJ$7:AJ$3200)+SUMIF(AH$7:AH$3200,VALUE(A593),AJ$7:AJ$3200)</f>
        <v>76.989999999999995</v>
      </c>
      <c r="M593" s="3">
        <v>4</v>
      </c>
      <c r="N593" s="5">
        <v>1.22</v>
      </c>
      <c r="O593" s="6">
        <v>4.806</v>
      </c>
      <c r="P593" s="7">
        <v>-0.28628999999999999</v>
      </c>
      <c r="Q593" s="7">
        <v>-0.52714000000000005</v>
      </c>
      <c r="R593" s="7">
        <v>-0.47245999999999999</v>
      </c>
      <c r="S593" s="7">
        <v>-0.13736000000000001</v>
      </c>
      <c r="T593" s="7">
        <v>-0.73965999999999998</v>
      </c>
      <c r="U593" s="8">
        <v>0.19314000000000001</v>
      </c>
      <c r="V593">
        <f>(G593-G$1)/G$2</f>
        <v>-0.29186323780831841</v>
      </c>
      <c r="W593">
        <f>((65.293683+0.320947*G593) - I593)/3.708847</f>
        <v>-0.47736539145453905</v>
      </c>
      <c r="X593">
        <f t="shared" si="47"/>
        <v>-0.36922759692776858</v>
      </c>
      <c r="Y593">
        <f t="shared" si="48"/>
        <v>-0.61553940887828451</v>
      </c>
      <c r="Z593" s="5">
        <v>-1.97</v>
      </c>
      <c r="AA593" s="8">
        <v>3</v>
      </c>
      <c r="AB593" s="8"/>
      <c r="AC593" s="18">
        <f t="shared" si="49"/>
        <v>-1.9802486292628574</v>
      </c>
      <c r="AD593" s="18">
        <f t="shared" si="50"/>
        <v>-2.1957870058060531</v>
      </c>
      <c r="AE593" s="20">
        <f t="shared" si="51"/>
        <v>-0.21553837654319574</v>
      </c>
      <c r="AF593" s="8"/>
      <c r="AH593">
        <v>16071</v>
      </c>
      <c r="AI593">
        <v>25.29</v>
      </c>
      <c r="AJ593">
        <v>71.63</v>
      </c>
    </row>
    <row r="594" spans="1:36">
      <c r="A594" s="2" t="s">
        <v>1698</v>
      </c>
      <c r="B594" s="1" t="s">
        <v>1658</v>
      </c>
      <c r="C594" s="1" t="s">
        <v>1699</v>
      </c>
      <c r="D594" s="3">
        <v>3</v>
      </c>
      <c r="E594" s="3">
        <v>6</v>
      </c>
      <c r="F594" s="3">
        <v>6</v>
      </c>
      <c r="G594" s="4">
        <v>25.2</v>
      </c>
      <c r="H594" s="3">
        <v>130</v>
      </c>
      <c r="I594" s="4">
        <v>74.3</v>
      </c>
      <c r="J594" s="3">
        <v>61</v>
      </c>
      <c r="K594" s="21">
        <f>SUMIF(AH$7:AH$3200,A594,AI$7:AI$3200)+SUMIF(AH$7:AH$3200,VALUE(A594),AI$7:AI$3200)</f>
        <v>25.23</v>
      </c>
      <c r="L594" s="8">
        <f>SUMIF(AH$7:AH$3200,A594,AJ$7:AJ$3200)+SUMIF(AH$7:AH$3200,VALUE(A594),AJ$7:AJ$3200)</f>
        <v>74.31</v>
      </c>
      <c r="M594" s="3">
        <v>2</v>
      </c>
      <c r="N594" s="5">
        <v>0.1</v>
      </c>
      <c r="O594" s="6">
        <v>2.35</v>
      </c>
      <c r="P594" s="7">
        <v>-0.63373999999999997</v>
      </c>
      <c r="Q594" s="7">
        <v>-0.64758000000000004</v>
      </c>
      <c r="R594" s="7">
        <v>-0.24268000000000001</v>
      </c>
      <c r="S594" s="7">
        <v>-0.34272999999999998</v>
      </c>
      <c r="T594" s="7">
        <v>-1.0429999999999999</v>
      </c>
      <c r="U594" s="8">
        <v>-1.10714</v>
      </c>
      <c r="V594">
        <f>(G594-G$1)/G$2</f>
        <v>-0.64106541929678962</v>
      </c>
      <c r="W594">
        <f>((65.293683+0.320947*G594) - I594)/3.708847</f>
        <v>-0.24763830915645613</v>
      </c>
      <c r="X594">
        <f t="shared" si="47"/>
        <v>-0.73636473940769587</v>
      </c>
      <c r="Y594">
        <f t="shared" si="48"/>
        <v>-0.24773849932337333</v>
      </c>
      <c r="Z594" s="5">
        <v>-4.0199999999999996</v>
      </c>
      <c r="AA594" s="8">
        <v>2</v>
      </c>
      <c r="AB594" s="8"/>
      <c r="AC594" s="18">
        <f t="shared" si="49"/>
        <v>-4.0291537284532462</v>
      </c>
      <c r="AD594" s="18">
        <f t="shared" si="50"/>
        <v>-4.1245532387310693</v>
      </c>
      <c r="AE594" s="20">
        <f t="shared" si="51"/>
        <v>-9.5399510277823119E-2</v>
      </c>
      <c r="AF594" s="8"/>
      <c r="AH594">
        <v>16073</v>
      </c>
      <c r="AI594">
        <v>30.2</v>
      </c>
      <c r="AJ594">
        <v>72.41</v>
      </c>
    </row>
    <row r="595" spans="1:36">
      <c r="A595" s="2" t="s">
        <v>1700</v>
      </c>
      <c r="B595" s="1" t="s">
        <v>1658</v>
      </c>
      <c r="C595" s="1" t="s">
        <v>693</v>
      </c>
      <c r="D595" s="3">
        <v>3</v>
      </c>
      <c r="E595" s="3">
        <v>7</v>
      </c>
      <c r="F595" s="3">
        <v>8</v>
      </c>
      <c r="G595" s="4">
        <v>33.6</v>
      </c>
      <c r="H595" s="3">
        <v>132</v>
      </c>
      <c r="I595" s="4">
        <v>78.3</v>
      </c>
      <c r="J595" s="3">
        <v>59</v>
      </c>
      <c r="K595" s="21">
        <f>SUMIF(AH$7:AH$3200,A595,AI$7:AI$3200)+SUMIF(AH$7:AH$3200,VALUE(A595),AI$7:AI$3200)</f>
        <v>32.81</v>
      </c>
      <c r="L595" s="8">
        <f>SUMIF(AH$7:AH$3200,A595,AJ$7:AJ$3200)+SUMIF(AH$7:AH$3200,VALUE(A595),AJ$7:AJ$3200)</f>
        <v>78.16</v>
      </c>
      <c r="M595" s="3">
        <v>4</v>
      </c>
      <c r="N595" s="5">
        <v>4.4800000000000004</v>
      </c>
      <c r="O595" s="6">
        <v>6.1050000000000004</v>
      </c>
      <c r="P595" s="7">
        <v>6.1159999999999999E-2</v>
      </c>
      <c r="Q595" s="7">
        <v>-0.58735999999999999</v>
      </c>
      <c r="R595" s="7">
        <v>-0.59470000000000001</v>
      </c>
      <c r="S595" s="7">
        <v>-0.20582</v>
      </c>
      <c r="T595" s="7">
        <v>-0.73965999999999998</v>
      </c>
      <c r="U595" s="8">
        <v>0.88055000000000005</v>
      </c>
      <c r="V595">
        <f>(G595-G$1)/G$2</f>
        <v>5.7338943680153097E-2</v>
      </c>
      <c r="W595">
        <f>((65.293683+0.320947*G595) - I595)/3.708847</f>
        <v>-0.59924224428777983</v>
      </c>
      <c r="X595">
        <f t="shared" si="47"/>
        <v>-5.7608754042366317E-2</v>
      </c>
      <c r="Y595">
        <f t="shared" si="48"/>
        <v>-0.62985772397728923</v>
      </c>
      <c r="Z595" s="5">
        <v>-1.19</v>
      </c>
      <c r="AA595" s="8">
        <v>3</v>
      </c>
      <c r="AB595" s="8"/>
      <c r="AC595" s="18">
        <f t="shared" si="49"/>
        <v>-1.1941933006076266</v>
      </c>
      <c r="AD595" s="18">
        <f t="shared" si="50"/>
        <v>-1.3397564780196558</v>
      </c>
      <c r="AE595" s="20">
        <f t="shared" si="51"/>
        <v>-0.14556317741202918</v>
      </c>
      <c r="AF595" s="8"/>
      <c r="AH595">
        <v>16075</v>
      </c>
      <c r="AI595">
        <v>30.16</v>
      </c>
      <c r="AJ595">
        <v>76.94</v>
      </c>
    </row>
    <row r="596" spans="1:36">
      <c r="A596" s="2" t="s">
        <v>1701</v>
      </c>
      <c r="B596" s="1" t="s">
        <v>1658</v>
      </c>
      <c r="C596" s="1" t="s">
        <v>844</v>
      </c>
      <c r="D596" s="3">
        <v>3</v>
      </c>
      <c r="E596" s="3">
        <v>6</v>
      </c>
      <c r="F596" s="3">
        <v>5</v>
      </c>
      <c r="G596" s="4">
        <v>23.8</v>
      </c>
      <c r="H596" s="3">
        <v>156</v>
      </c>
      <c r="I596" s="4">
        <v>75.099999999999994</v>
      </c>
      <c r="J596" s="3">
        <v>60</v>
      </c>
      <c r="K596" s="21">
        <f>SUMIF(AH$7:AH$3200,A596,AI$7:AI$3200)+SUMIF(AH$7:AH$3200,VALUE(A596),AI$7:AI$3200)</f>
        <v>25.11</v>
      </c>
      <c r="L596" s="8">
        <f>SUMIF(AH$7:AH$3200,A596,AJ$7:AJ$3200)+SUMIF(AH$7:AH$3200,VALUE(A596),AJ$7:AJ$3200)</f>
        <v>75.81</v>
      </c>
      <c r="M596" s="3">
        <v>4</v>
      </c>
      <c r="N596" s="5">
        <v>1.92</v>
      </c>
      <c r="O596" s="6">
        <v>5.2590000000000003</v>
      </c>
      <c r="P596" s="7">
        <v>-0.74955000000000005</v>
      </c>
      <c r="Q596" s="7">
        <v>0.13525999999999999</v>
      </c>
      <c r="R596" s="7">
        <v>-0.57835999999999999</v>
      </c>
      <c r="S596" s="7">
        <v>-0.27427000000000001</v>
      </c>
      <c r="T596" s="7">
        <v>-0.73965999999999998</v>
      </c>
      <c r="U596" s="8">
        <v>0.43269000000000002</v>
      </c>
      <c r="V596">
        <f>(G596-G$1)/G$2</f>
        <v>-0.75746614645961319</v>
      </c>
      <c r="W596">
        <f>((65.293683+0.320947*G596) - I596)/3.708847</f>
        <v>-0.58448849467233044</v>
      </c>
      <c r="X596">
        <f t="shared" si="47"/>
        <v>-0.74711021674857192</v>
      </c>
      <c r="Y596">
        <f t="shared" si="48"/>
        <v>-0.66256112209535745</v>
      </c>
      <c r="Z596" s="5">
        <v>-1.77</v>
      </c>
      <c r="AA596" s="8">
        <v>3</v>
      </c>
      <c r="AB596" s="8"/>
      <c r="AC596" s="18">
        <f t="shared" si="49"/>
        <v>-1.7879346411319439</v>
      </c>
      <c r="AD596" s="18">
        <f t="shared" si="50"/>
        <v>-1.8556513388439293</v>
      </c>
      <c r="AE596" s="20">
        <f t="shared" si="51"/>
        <v>-6.7716697711985407E-2</v>
      </c>
      <c r="AF596" s="8"/>
      <c r="AH596">
        <v>16077</v>
      </c>
      <c r="AI596">
        <v>25.09</v>
      </c>
      <c r="AJ596">
        <v>70.760000000000005</v>
      </c>
    </row>
    <row r="597" spans="1:36">
      <c r="A597" s="2" t="s">
        <v>1702</v>
      </c>
      <c r="B597" s="1" t="s">
        <v>1658</v>
      </c>
      <c r="C597" s="1" t="s">
        <v>1703</v>
      </c>
      <c r="D597" s="3">
        <v>3</v>
      </c>
      <c r="E597" s="3">
        <v>8</v>
      </c>
      <c r="F597" s="3">
        <v>6</v>
      </c>
      <c r="G597" s="4">
        <v>34.9</v>
      </c>
      <c r="H597" s="3">
        <v>132</v>
      </c>
      <c r="I597" s="4">
        <v>78.8</v>
      </c>
      <c r="J597" s="3">
        <v>59</v>
      </c>
      <c r="K597" s="21">
        <f>SUMIF(AH$7:AH$3200,A597,AI$7:AI$3200)+SUMIF(AH$7:AH$3200,VALUE(A597),AI$7:AI$3200)</f>
        <v>33.47</v>
      </c>
      <c r="L597" s="8">
        <f>SUMIF(AH$7:AH$3200,A597,AJ$7:AJ$3200)+SUMIF(AH$7:AH$3200,VALUE(A597),AJ$7:AJ$3200)</f>
        <v>78.7</v>
      </c>
      <c r="M597" s="3">
        <v>14</v>
      </c>
      <c r="N597" s="5">
        <v>1.43</v>
      </c>
      <c r="O597" s="6">
        <v>4.9589999999999996</v>
      </c>
      <c r="P597" s="7">
        <v>0.16869999999999999</v>
      </c>
      <c r="Q597" s="7">
        <v>-0.58735999999999999</v>
      </c>
      <c r="R597" s="7">
        <v>-0.61716000000000004</v>
      </c>
      <c r="S597" s="7">
        <v>-0.20582</v>
      </c>
      <c r="T597" s="7">
        <v>0.77700999999999998</v>
      </c>
      <c r="U597" s="8">
        <v>0.27415</v>
      </c>
      <c r="V597">
        <f>(G597-G$1)/G$2</f>
        <v>0.1654253331884892</v>
      </c>
      <c r="W597">
        <f>((65.293683+0.320947*G597) - I597)/3.708847</f>
        <v>-0.6215588564316592</v>
      </c>
      <c r="X597">
        <f t="shared" si="47"/>
        <v>1.4913713324509761E-3</v>
      </c>
      <c r="Y597">
        <f t="shared" si="48"/>
        <v>-0.71834209122134118</v>
      </c>
      <c r="Z597" s="5">
        <v>-0.19</v>
      </c>
      <c r="AA597" s="8">
        <v>3</v>
      </c>
      <c r="AB597" s="8"/>
      <c r="AC597" s="18">
        <f t="shared" si="49"/>
        <v>-0.19815352324317004</v>
      </c>
      <c r="AD597" s="18">
        <f t="shared" si="50"/>
        <v>-0.45887071988889028</v>
      </c>
      <c r="AE597" s="20">
        <f t="shared" si="51"/>
        <v>-0.26071719664572024</v>
      </c>
      <c r="AF597" s="8"/>
      <c r="AH597">
        <v>16079</v>
      </c>
      <c r="AI597">
        <v>28.09</v>
      </c>
      <c r="AJ597">
        <v>64.81</v>
      </c>
    </row>
    <row r="598" spans="1:36">
      <c r="A598" s="2" t="s">
        <v>1704</v>
      </c>
      <c r="B598" s="1" t="s">
        <v>1658</v>
      </c>
      <c r="C598" s="1" t="s">
        <v>697</v>
      </c>
      <c r="D598" s="3">
        <v>3</v>
      </c>
      <c r="E598" s="3">
        <v>6</v>
      </c>
      <c r="F598" s="3">
        <v>4</v>
      </c>
      <c r="G598" s="4">
        <v>28.9</v>
      </c>
      <c r="H598" s="3">
        <v>140</v>
      </c>
      <c r="I598" s="4">
        <v>76.7</v>
      </c>
      <c r="J598" s="3">
        <v>57</v>
      </c>
      <c r="K598" s="21">
        <f>SUMIF(AH$7:AH$3200,A598,AI$7:AI$3200)+SUMIF(AH$7:AH$3200,VALUE(A598),AI$7:AI$3200)</f>
        <v>28.71</v>
      </c>
      <c r="L598" s="8">
        <f>SUMIF(AH$7:AH$3200,A598,AJ$7:AJ$3200)+SUMIF(AH$7:AH$3200,VALUE(A598),AJ$7:AJ$3200)</f>
        <v>77.13</v>
      </c>
      <c r="M598" s="3">
        <v>4</v>
      </c>
      <c r="N598" s="5">
        <v>0.59</v>
      </c>
      <c r="O598" s="6">
        <v>4.0860000000000003</v>
      </c>
      <c r="P598" s="7">
        <v>-0.32765</v>
      </c>
      <c r="Q598" s="7">
        <v>-0.34649000000000002</v>
      </c>
      <c r="R598" s="7">
        <v>-0.56930000000000003</v>
      </c>
      <c r="S598" s="7">
        <v>-6.8900000000000003E-2</v>
      </c>
      <c r="T598" s="7">
        <v>-0.73965999999999998</v>
      </c>
      <c r="U598" s="8">
        <v>-0.1883</v>
      </c>
      <c r="V598">
        <f>(G598-G$1)/G$2</f>
        <v>-0.33343492608075542</v>
      </c>
      <c r="W598">
        <f>((65.293683+0.320947*G598) - I598)/3.708847</f>
        <v>-0.57455826568203128</v>
      </c>
      <c r="X598">
        <f t="shared" si="47"/>
        <v>-0.42474589652229394</v>
      </c>
      <c r="Y598">
        <f t="shared" si="48"/>
        <v>-0.706939010964863</v>
      </c>
      <c r="Z598" s="5">
        <v>-2.2400000000000002</v>
      </c>
      <c r="AA598" s="8">
        <v>2</v>
      </c>
      <c r="AB598" s="8"/>
      <c r="AC598" s="18">
        <f t="shared" si="49"/>
        <v>-2.2513431917627864</v>
      </c>
      <c r="AD598" s="18">
        <f t="shared" si="50"/>
        <v>-2.4750349074871565</v>
      </c>
      <c r="AE598" s="20">
        <f t="shared" si="51"/>
        <v>-0.22369171572437008</v>
      </c>
      <c r="AF598" s="8"/>
      <c r="AH598">
        <v>16081</v>
      </c>
      <c r="AI598">
        <v>19.899999999999999</v>
      </c>
      <c r="AJ598">
        <v>64.16</v>
      </c>
    </row>
    <row r="599" spans="1:36">
      <c r="A599" s="2" t="s">
        <v>1705</v>
      </c>
      <c r="B599" s="1" t="s">
        <v>1658</v>
      </c>
      <c r="C599" s="1" t="s">
        <v>1706</v>
      </c>
      <c r="D599" s="3">
        <v>3</v>
      </c>
      <c r="E599" s="3">
        <v>1</v>
      </c>
      <c r="F599" s="3">
        <v>1</v>
      </c>
      <c r="G599" s="4">
        <v>23.6</v>
      </c>
      <c r="H599" s="3">
        <v>130</v>
      </c>
      <c r="I599" s="4">
        <v>73.900000000000006</v>
      </c>
      <c r="J599" s="3">
        <v>55</v>
      </c>
      <c r="K599" s="21">
        <f>SUMIF(AH$7:AH$3200,A599,AI$7:AI$3200)+SUMIF(AH$7:AH$3200,VALUE(A599),AI$7:AI$3200)</f>
        <v>24.25</v>
      </c>
      <c r="L599" s="8">
        <f>SUMIF(AH$7:AH$3200,A599,AJ$7:AJ$3200)+SUMIF(AH$7:AH$3200,VALUE(A599),AJ$7:AJ$3200)</f>
        <v>74.58</v>
      </c>
      <c r="M599" s="3">
        <v>2</v>
      </c>
      <c r="N599" s="5">
        <v>2.39</v>
      </c>
      <c r="O599" s="6">
        <v>5.4779999999999998</v>
      </c>
      <c r="P599" s="7">
        <v>-0.7661</v>
      </c>
      <c r="Q599" s="7">
        <v>-0.64758000000000004</v>
      </c>
      <c r="R599" s="7">
        <v>-0.27293000000000001</v>
      </c>
      <c r="S599" s="7">
        <v>6.8010000000000001E-2</v>
      </c>
      <c r="T599" s="7">
        <v>-1.0429999999999999</v>
      </c>
      <c r="U599" s="8">
        <v>0.54852999999999996</v>
      </c>
      <c r="V599">
        <f>(G599-G$1)/G$2</f>
        <v>-0.77409482176858802</v>
      </c>
      <c r="W599">
        <f>((65.293683+0.320947*G599) - I599)/3.708847</f>
        <v>-0.27824491007582786</v>
      </c>
      <c r="X599">
        <f t="shared" si="47"/>
        <v>-0.82411947102484928</v>
      </c>
      <c r="Y599">
        <f t="shared" si="48"/>
        <v>-0.40534221282247335</v>
      </c>
      <c r="Z599" s="5">
        <v>-2.11</v>
      </c>
      <c r="AA599" s="8">
        <v>3</v>
      </c>
      <c r="AB599" s="8"/>
      <c r="AC599" s="18">
        <f t="shared" si="49"/>
        <v>-2.1263797318444158</v>
      </c>
      <c r="AD599" s="18">
        <f t="shared" si="50"/>
        <v>-2.303501683847323</v>
      </c>
      <c r="AE599" s="20">
        <f t="shared" si="51"/>
        <v>-0.17712195200290726</v>
      </c>
      <c r="AF599" s="8"/>
      <c r="AH599">
        <v>16083</v>
      </c>
      <c r="AI599">
        <v>29.33</v>
      </c>
      <c r="AJ599">
        <v>72.37</v>
      </c>
    </row>
    <row r="600" spans="1:36">
      <c r="A600" s="2" t="s">
        <v>1707</v>
      </c>
      <c r="B600" s="1" t="s">
        <v>1658</v>
      </c>
      <c r="C600" s="1" t="s">
        <v>1235</v>
      </c>
      <c r="D600" s="3">
        <v>3</v>
      </c>
      <c r="E600" s="3">
        <v>7</v>
      </c>
      <c r="F600" s="3">
        <v>8</v>
      </c>
      <c r="G600" s="4">
        <v>33.6</v>
      </c>
      <c r="H600" s="3">
        <v>132</v>
      </c>
      <c r="I600" s="4">
        <v>78.3</v>
      </c>
      <c r="J600" s="3">
        <v>59</v>
      </c>
      <c r="K600" s="21">
        <f>SUMIF(AH$7:AH$3200,A600,AI$7:AI$3200)+SUMIF(AH$7:AH$3200,VALUE(A600),AI$7:AI$3200)</f>
        <v>32.729999999999997</v>
      </c>
      <c r="L600" s="8">
        <f>SUMIF(AH$7:AH$3200,A600,AJ$7:AJ$3200)+SUMIF(AH$7:AH$3200,VALUE(A600),AJ$7:AJ$3200)</f>
        <v>78.209999999999994</v>
      </c>
      <c r="M600" s="3">
        <v>4</v>
      </c>
      <c r="N600" s="5">
        <v>0.15</v>
      </c>
      <c r="O600" s="6">
        <v>2.7330000000000001</v>
      </c>
      <c r="P600" s="7">
        <v>6.1159999999999999E-2</v>
      </c>
      <c r="Q600" s="7">
        <v>-0.58735999999999999</v>
      </c>
      <c r="R600" s="7">
        <v>-0.59470000000000001</v>
      </c>
      <c r="S600" s="7">
        <v>-0.20582</v>
      </c>
      <c r="T600" s="7">
        <v>-0.73965999999999998</v>
      </c>
      <c r="U600" s="8">
        <v>-0.90458000000000005</v>
      </c>
      <c r="V600">
        <f>(G600-G$1)/G$2</f>
        <v>5.7338943680153097E-2</v>
      </c>
      <c r="W600">
        <f>((65.293683+0.320947*G600) - I600)/3.708847</f>
        <v>-0.59924224428777983</v>
      </c>
      <c r="X600">
        <f t="shared" si="47"/>
        <v>-6.477240560295075E-2</v>
      </c>
      <c r="Y600">
        <f t="shared" si="48"/>
        <v>-0.65026184417960442</v>
      </c>
      <c r="Z600" s="5">
        <v>-2.97</v>
      </c>
      <c r="AA600" s="8">
        <v>2</v>
      </c>
      <c r="AB600" s="8"/>
      <c r="AC600" s="18">
        <f t="shared" si="49"/>
        <v>-2.9793233006076267</v>
      </c>
      <c r="AD600" s="18">
        <f t="shared" si="50"/>
        <v>-3.1524542497825552</v>
      </c>
      <c r="AE600" s="20">
        <f t="shared" si="51"/>
        <v>-0.17313094917492844</v>
      </c>
      <c r="AF600" s="8"/>
      <c r="AH600">
        <v>16085</v>
      </c>
      <c r="AI600">
        <v>22.79</v>
      </c>
      <c r="AJ600">
        <v>62.19</v>
      </c>
    </row>
    <row r="601" spans="1:36">
      <c r="A601" s="2" t="s">
        <v>1708</v>
      </c>
      <c r="B601" s="1" t="s">
        <v>1658</v>
      </c>
      <c r="C601" s="1" t="s">
        <v>1433</v>
      </c>
      <c r="D601" s="3">
        <v>3</v>
      </c>
      <c r="E601" s="3">
        <v>7</v>
      </c>
      <c r="F601" s="3">
        <v>8</v>
      </c>
      <c r="G601" s="4">
        <v>24.7</v>
      </c>
      <c r="H601" s="3">
        <v>156</v>
      </c>
      <c r="I601" s="4">
        <v>75.599999999999994</v>
      </c>
      <c r="J601" s="3">
        <v>60</v>
      </c>
      <c r="K601" s="21">
        <f>SUMIF(AH$7:AH$3200,A601,AI$7:AI$3200)+SUMIF(AH$7:AH$3200,VALUE(A601),AI$7:AI$3200)</f>
        <v>25.34</v>
      </c>
      <c r="L601" s="8">
        <f>SUMIF(AH$7:AH$3200,A601,AJ$7:AJ$3200)+SUMIF(AH$7:AH$3200,VALUE(A601),AJ$7:AJ$3200)</f>
        <v>76.05</v>
      </c>
      <c r="M601" s="3">
        <v>4</v>
      </c>
      <c r="N601" s="5">
        <v>2.4500000000000002</v>
      </c>
      <c r="O601" s="6">
        <v>5.4989999999999997</v>
      </c>
      <c r="P601" s="7">
        <v>-0.67510000000000003</v>
      </c>
      <c r="Q601" s="7">
        <v>0.13525999999999999</v>
      </c>
      <c r="R601" s="7">
        <v>-0.63527999999999996</v>
      </c>
      <c r="S601" s="7">
        <v>-0.27427000000000001</v>
      </c>
      <c r="T601" s="7">
        <v>-0.73965999999999998</v>
      </c>
      <c r="U601" s="8">
        <v>0.56001999999999996</v>
      </c>
      <c r="V601">
        <f>(G601-G$1)/G$2</f>
        <v>-0.68263710756922669</v>
      </c>
      <c r="W601">
        <f>((65.293683+0.320947*G601) - I601)/3.708847</f>
        <v>-0.64141931441226907</v>
      </c>
      <c r="X601">
        <f t="shared" si="47"/>
        <v>-0.72651471851189298</v>
      </c>
      <c r="Y601">
        <f t="shared" si="48"/>
        <v>-0.70736809040653359</v>
      </c>
      <c r="Z601" s="5">
        <v>-1.63</v>
      </c>
      <c r="AA601" s="8">
        <v>3</v>
      </c>
      <c r="AB601" s="8"/>
      <c r="AC601" s="18">
        <f t="shared" si="49"/>
        <v>-1.6427064219814957</v>
      </c>
      <c r="AD601" s="18">
        <f t="shared" si="50"/>
        <v>-1.7525328089184267</v>
      </c>
      <c r="AE601" s="20">
        <f t="shared" si="51"/>
        <v>-0.10982638693693092</v>
      </c>
      <c r="AF601" s="8"/>
      <c r="AH601">
        <v>16087</v>
      </c>
      <c r="AI601">
        <v>27.65</v>
      </c>
      <c r="AJ601">
        <v>73.73</v>
      </c>
    </row>
    <row r="602" spans="1:36">
      <c r="A602" s="2" t="s">
        <v>1709</v>
      </c>
      <c r="B602" s="1" t="s">
        <v>1658</v>
      </c>
      <c r="C602" s="1" t="s">
        <v>1710</v>
      </c>
      <c r="D602" s="3">
        <v>3</v>
      </c>
      <c r="E602" s="3">
        <v>9</v>
      </c>
      <c r="F602" s="3">
        <v>9</v>
      </c>
      <c r="G602" s="4">
        <v>34.200000000000003</v>
      </c>
      <c r="H602" s="3">
        <v>132</v>
      </c>
      <c r="I602" s="4">
        <v>77.8</v>
      </c>
      <c r="J602" s="3">
        <v>59</v>
      </c>
      <c r="K602" s="21">
        <f>SUMIF(AH$7:AH$3200,A602,AI$7:AI$3200)+SUMIF(AH$7:AH$3200,VALUE(A602),AI$7:AI$3200)</f>
        <v>33.93</v>
      </c>
      <c r="L602" s="8">
        <f>SUMIF(AH$7:AH$3200,A602,AJ$7:AJ$3200)+SUMIF(AH$7:AH$3200,VALUE(A602),AJ$7:AJ$3200)</f>
        <v>78.72</v>
      </c>
      <c r="M602" s="3">
        <v>14</v>
      </c>
      <c r="N602" s="5">
        <v>1.76</v>
      </c>
      <c r="O602" s="6">
        <v>5.1719999999999997</v>
      </c>
      <c r="P602" s="7">
        <v>0.11079</v>
      </c>
      <c r="Q602" s="7">
        <v>-0.58735999999999999</v>
      </c>
      <c r="R602" s="7">
        <v>-0.40858</v>
      </c>
      <c r="S602" s="7">
        <v>-0.20582</v>
      </c>
      <c r="T602" s="7">
        <v>0.77700999999999998</v>
      </c>
      <c r="U602" s="8">
        <v>0.38673000000000002</v>
      </c>
      <c r="V602">
        <f>(G602-G$1)/G$2</f>
        <v>0.10722496960707768</v>
      </c>
      <c r="W602">
        <f>((65.293683+0.320947*G602) - I602)/3.708847</f>
        <v>-0.41250814606264113</v>
      </c>
      <c r="X602">
        <f t="shared" si="47"/>
        <v>4.2682367805808773E-2</v>
      </c>
      <c r="Y602">
        <f t="shared" si="48"/>
        <v>-0.68392826395912398</v>
      </c>
      <c r="Z602" s="5">
        <v>7.0000000000000007E-2</v>
      </c>
      <c r="AA602" s="8">
        <v>4</v>
      </c>
      <c r="AB602" s="8"/>
      <c r="AC602" s="18">
        <f t="shared" si="49"/>
        <v>6.5276823544436535E-2</v>
      </c>
      <c r="AD602" s="18">
        <f t="shared" si="50"/>
        <v>-0.27068589615331518</v>
      </c>
      <c r="AE602" s="20">
        <f t="shared" si="51"/>
        <v>-0.33596271969775171</v>
      </c>
      <c r="AF602" s="8"/>
      <c r="AH602">
        <v>17001</v>
      </c>
      <c r="AI602">
        <v>26.54</v>
      </c>
      <c r="AJ602">
        <v>76.739999999999995</v>
      </c>
    </row>
    <row r="603" spans="1:36">
      <c r="A603" s="2" t="s">
        <v>1711</v>
      </c>
      <c r="B603" s="1" t="s">
        <v>1658</v>
      </c>
      <c r="C603" s="1" t="s">
        <v>1712</v>
      </c>
      <c r="D603" s="3">
        <v>3</v>
      </c>
      <c r="E603" s="3">
        <v>9</v>
      </c>
      <c r="F603" s="3">
        <v>9</v>
      </c>
      <c r="G603" s="4">
        <v>23.8</v>
      </c>
      <c r="H603" s="3">
        <v>156</v>
      </c>
      <c r="I603" s="4">
        <v>74.8</v>
      </c>
      <c r="J603" s="3">
        <v>60</v>
      </c>
      <c r="K603" s="21">
        <f>SUMIF(AH$7:AH$3200,A603,AI$7:AI$3200)+SUMIF(AH$7:AH$3200,VALUE(A603),AI$7:AI$3200)</f>
        <v>23.79</v>
      </c>
      <c r="L603" s="8">
        <f>SUMIF(AH$7:AH$3200,A603,AJ$7:AJ$3200)+SUMIF(AH$7:AH$3200,VALUE(A603),AJ$7:AJ$3200)</f>
        <v>75.569999999999993</v>
      </c>
      <c r="M603" s="3">
        <v>4</v>
      </c>
      <c r="N603" s="5">
        <v>4.13</v>
      </c>
      <c r="O603" s="6">
        <v>6.0229999999999997</v>
      </c>
      <c r="P603" s="7">
        <v>-0.74955000000000005</v>
      </c>
      <c r="Q603" s="7">
        <v>0.13525999999999999</v>
      </c>
      <c r="R603" s="7">
        <v>-0.49769999999999998</v>
      </c>
      <c r="S603" s="7">
        <v>-0.27427000000000001</v>
      </c>
      <c r="T603" s="7">
        <v>-0.73965999999999998</v>
      </c>
      <c r="U603" s="8">
        <v>0.83711000000000002</v>
      </c>
      <c r="V603">
        <f>(G603-G$1)/G$2</f>
        <v>-0.75746614645961319</v>
      </c>
      <c r="W603">
        <f>((65.293683+0.320947*G603) - I603)/3.708847</f>
        <v>-0.50360082257369787</v>
      </c>
      <c r="X603">
        <f t="shared" si="47"/>
        <v>-0.86531046749820706</v>
      </c>
      <c r="Y603">
        <f t="shared" si="48"/>
        <v>-0.71207786948342422</v>
      </c>
      <c r="Z603" s="5">
        <v>-1.29</v>
      </c>
      <c r="AA603" s="8">
        <v>3</v>
      </c>
      <c r="AB603" s="8"/>
      <c r="AC603" s="18">
        <f t="shared" si="49"/>
        <v>-1.302626969033311</v>
      </c>
      <c r="AD603" s="18">
        <f t="shared" si="50"/>
        <v>-1.6189483369816315</v>
      </c>
      <c r="AE603" s="20">
        <f t="shared" si="51"/>
        <v>-0.31632136794832055</v>
      </c>
      <c r="AF603" s="8"/>
      <c r="AH603">
        <v>17003</v>
      </c>
      <c r="AI603">
        <v>34.909999999999997</v>
      </c>
      <c r="AJ603">
        <v>79.5</v>
      </c>
    </row>
    <row r="604" spans="1:36">
      <c r="A604" s="2" t="s">
        <v>1713</v>
      </c>
      <c r="B604" s="1" t="s">
        <v>1658</v>
      </c>
      <c r="C604" s="1" t="s">
        <v>701</v>
      </c>
      <c r="D604" s="3">
        <v>3</v>
      </c>
      <c r="E604" s="3">
        <v>2</v>
      </c>
      <c r="F604" s="3">
        <v>2</v>
      </c>
      <c r="G604" s="4">
        <v>21.5</v>
      </c>
      <c r="H604" s="3">
        <v>142</v>
      </c>
      <c r="I604" s="4">
        <v>74.5</v>
      </c>
      <c r="J604" s="3">
        <v>60</v>
      </c>
      <c r="K604" s="21">
        <f>SUMIF(AH$7:AH$3200,A604,AI$7:AI$3200)+SUMIF(AH$7:AH$3200,VALUE(A604),AI$7:AI$3200)</f>
        <v>22.56</v>
      </c>
      <c r="L604" s="8">
        <f>SUMIF(AH$7:AH$3200,A604,AJ$7:AJ$3200)+SUMIF(AH$7:AH$3200,VALUE(A604),AJ$7:AJ$3200)</f>
        <v>74.45</v>
      </c>
      <c r="M604" s="3">
        <v>4</v>
      </c>
      <c r="N604" s="5">
        <v>0.28999999999999998</v>
      </c>
      <c r="O604" s="6">
        <v>3.3610000000000002</v>
      </c>
      <c r="P604" s="7">
        <v>-0.93981999999999999</v>
      </c>
      <c r="Q604" s="7">
        <v>-0.28627000000000002</v>
      </c>
      <c r="R604" s="7">
        <v>-0.61514000000000002</v>
      </c>
      <c r="S604" s="7">
        <v>-0.27427000000000001</v>
      </c>
      <c r="T604" s="7">
        <v>-0.73965999999999998</v>
      </c>
      <c r="U604" s="8">
        <v>-0.57177</v>
      </c>
      <c r="V604">
        <f>(G604-G$1)/G$2</f>
        <v>-0.9486959125128237</v>
      </c>
      <c r="W604">
        <f>((65.293683+0.320947*G604) - I604)/3.708847</f>
        <v>-0.6217448441523723</v>
      </c>
      <c r="X604">
        <f t="shared" si="47"/>
        <v>-0.97545161024218541</v>
      </c>
      <c r="Y604">
        <f t="shared" si="48"/>
        <v>-0.51653591533972609</v>
      </c>
      <c r="Z604" s="5">
        <v>-3.43</v>
      </c>
      <c r="AA604" s="8">
        <v>2</v>
      </c>
      <c r="AB604" s="8"/>
      <c r="AC604" s="18">
        <f t="shared" si="49"/>
        <v>-3.442410756665196</v>
      </c>
      <c r="AD604" s="18">
        <f t="shared" si="50"/>
        <v>-3.3639575255819114</v>
      </c>
      <c r="AE604" s="20">
        <f t="shared" si="51"/>
        <v>7.8453231083284614E-2</v>
      </c>
      <c r="AF604" s="8"/>
      <c r="AH604">
        <v>17005</v>
      </c>
      <c r="AI604">
        <v>29.77</v>
      </c>
      <c r="AJ604">
        <v>77.39</v>
      </c>
    </row>
    <row r="605" spans="1:36">
      <c r="A605" s="2" t="s">
        <v>1714</v>
      </c>
      <c r="B605" s="1" t="s">
        <v>1658</v>
      </c>
      <c r="C605" s="1" t="s">
        <v>1715</v>
      </c>
      <c r="D605" s="3">
        <v>3</v>
      </c>
      <c r="E605" s="3">
        <v>6</v>
      </c>
      <c r="F605" s="3">
        <v>6</v>
      </c>
      <c r="G605" s="4">
        <v>25.2</v>
      </c>
      <c r="H605" s="3">
        <v>130</v>
      </c>
      <c r="I605" s="4">
        <v>74.3</v>
      </c>
      <c r="J605" s="3">
        <v>61</v>
      </c>
      <c r="K605" s="21">
        <f>SUMIF(AH$7:AH$3200,A605,AI$7:AI$3200)+SUMIF(AH$7:AH$3200,VALUE(A605),AI$7:AI$3200)</f>
        <v>25.13</v>
      </c>
      <c r="L605" s="8">
        <f>SUMIF(AH$7:AH$3200,A605,AJ$7:AJ$3200)+SUMIF(AH$7:AH$3200,VALUE(A605),AJ$7:AJ$3200)</f>
        <v>74.22</v>
      </c>
      <c r="M605" s="3">
        <v>1</v>
      </c>
      <c r="N605" s="5">
        <v>0.14000000000000001</v>
      </c>
      <c r="O605" s="6">
        <v>2.661</v>
      </c>
      <c r="P605" s="7">
        <v>-0.63373999999999997</v>
      </c>
      <c r="Q605" s="7">
        <v>-0.64758000000000004</v>
      </c>
      <c r="R605" s="7">
        <v>-0.24268000000000001</v>
      </c>
      <c r="S605" s="7">
        <v>-0.34272999999999998</v>
      </c>
      <c r="T605" s="7">
        <v>-1.1946600000000001</v>
      </c>
      <c r="U605" s="8">
        <v>-0.94247999999999998</v>
      </c>
      <c r="V605">
        <f>(G605-G$1)/G$2</f>
        <v>-0.64106541929678962</v>
      </c>
      <c r="W605">
        <f>((65.293683+0.320947*G605) - I605)/3.708847</f>
        <v>-0.24763830915645613</v>
      </c>
      <c r="X605">
        <f t="shared" si="47"/>
        <v>-0.74531930385842593</v>
      </c>
      <c r="Y605">
        <f t="shared" si="48"/>
        <v>-0.23212574959279625</v>
      </c>
      <c r="Z605" s="5">
        <v>-4</v>
      </c>
      <c r="AA605" s="8">
        <v>2</v>
      </c>
      <c r="AB605" s="8"/>
      <c r="AC605" s="18">
        <f t="shared" si="49"/>
        <v>-4.0161537284532454</v>
      </c>
      <c r="AD605" s="18">
        <f t="shared" si="50"/>
        <v>-4.1048950534512221</v>
      </c>
      <c r="AE605" s="20">
        <f t="shared" si="51"/>
        <v>-8.8741324997976712E-2</v>
      </c>
      <c r="AF605" s="8"/>
      <c r="AH605">
        <v>17007</v>
      </c>
      <c r="AI605">
        <v>21.11</v>
      </c>
      <c r="AJ605">
        <v>73.209999999999994</v>
      </c>
    </row>
    <row r="606" spans="1:36">
      <c r="A606" s="2" t="s">
        <v>1716</v>
      </c>
      <c r="B606" s="1" t="s">
        <v>1658</v>
      </c>
      <c r="C606" s="1" t="s">
        <v>705</v>
      </c>
      <c r="D606" s="3">
        <v>3</v>
      </c>
      <c r="E606" s="3">
        <v>5</v>
      </c>
      <c r="F606" s="3">
        <v>7</v>
      </c>
      <c r="G606" s="4">
        <v>34</v>
      </c>
      <c r="H606" s="3">
        <v>148</v>
      </c>
      <c r="I606" s="4">
        <v>78.2</v>
      </c>
      <c r="J606" s="3">
        <v>57</v>
      </c>
      <c r="K606" s="21">
        <f>SUMIF(AH$7:AH$3200,A606,AI$7:AI$3200)+SUMIF(AH$7:AH$3200,VALUE(A606),AI$7:AI$3200)</f>
        <v>32.85</v>
      </c>
      <c r="L606" s="8">
        <f>SUMIF(AH$7:AH$3200,A606,AJ$7:AJ$3200)+SUMIF(AH$7:AH$3200,VALUE(A606),AJ$7:AJ$3200)</f>
        <v>78.56</v>
      </c>
      <c r="M606" s="3">
        <v>14</v>
      </c>
      <c r="N606" s="5">
        <v>2.39</v>
      </c>
      <c r="O606" s="6">
        <v>5.476</v>
      </c>
      <c r="P606" s="7">
        <v>9.425E-2</v>
      </c>
      <c r="Q606" s="7">
        <v>-0.10562000000000001</v>
      </c>
      <c r="R606" s="7">
        <v>-0.53334999999999999</v>
      </c>
      <c r="S606" s="7">
        <v>-6.8900000000000003E-2</v>
      </c>
      <c r="T606" s="7">
        <v>0.77700999999999998</v>
      </c>
      <c r="U606" s="8">
        <v>0.54786000000000001</v>
      </c>
      <c r="V606">
        <f>(G606-G$1)/G$2</f>
        <v>9.059629429810262E-2</v>
      </c>
      <c r="W606">
        <f>((65.293683+0.320947*G606) - I606)/3.708847</f>
        <v>-0.53766547932551489</v>
      </c>
      <c r="X606">
        <f t="shared" si="47"/>
        <v>-5.402692826207442E-2</v>
      </c>
      <c r="Y606">
        <f t="shared" si="48"/>
        <v>-0.73424653268252815</v>
      </c>
      <c r="Z606" s="5">
        <v>0.71</v>
      </c>
      <c r="AA606" s="8">
        <v>4</v>
      </c>
      <c r="AB606" s="8"/>
      <c r="AC606" s="18">
        <f t="shared" si="49"/>
        <v>0.70328081497258776</v>
      </c>
      <c r="AD606" s="18">
        <f t="shared" si="50"/>
        <v>0.36207653905539738</v>
      </c>
      <c r="AE606" s="20">
        <f t="shared" si="51"/>
        <v>-0.34120427591719038</v>
      </c>
      <c r="AF606" s="8"/>
      <c r="AH606">
        <v>17009</v>
      </c>
      <c r="AI606">
        <v>26.48</v>
      </c>
      <c r="AJ606">
        <v>76.099999999999994</v>
      </c>
    </row>
    <row r="607" spans="1:36">
      <c r="A607" s="2" t="s">
        <v>1717</v>
      </c>
      <c r="B607" s="1" t="s">
        <v>1658</v>
      </c>
      <c r="C607" s="1" t="s">
        <v>1448</v>
      </c>
      <c r="D607" s="3">
        <v>3</v>
      </c>
      <c r="E607" s="3">
        <v>7</v>
      </c>
      <c r="F607" s="3">
        <v>8</v>
      </c>
      <c r="G607" s="4">
        <v>29.4</v>
      </c>
      <c r="H607" s="3">
        <v>134</v>
      </c>
      <c r="I607" s="4">
        <v>76.5</v>
      </c>
      <c r="J607" s="3">
        <v>58</v>
      </c>
      <c r="K607" s="21">
        <f>SUMIF(AH$7:AH$3200,A607,AI$7:AI$3200)+SUMIF(AH$7:AH$3200,VALUE(A607),AI$7:AI$3200)</f>
        <v>29.82</v>
      </c>
      <c r="L607" s="8">
        <f>SUMIF(AH$7:AH$3200,A607,AJ$7:AJ$3200)+SUMIF(AH$7:AH$3200,VALUE(A607),AJ$7:AJ$3200)</f>
        <v>76.63</v>
      </c>
      <c r="M607" s="3">
        <v>4</v>
      </c>
      <c r="N607" s="5">
        <v>0.73</v>
      </c>
      <c r="O607" s="6">
        <v>4.2859999999999996</v>
      </c>
      <c r="P607" s="7">
        <v>-0.28628999999999999</v>
      </c>
      <c r="Q607" s="7">
        <v>-0.52714000000000005</v>
      </c>
      <c r="R607" s="7">
        <v>-0.47245999999999999</v>
      </c>
      <c r="S607" s="7">
        <v>-0.13736000000000001</v>
      </c>
      <c r="T607" s="7">
        <v>-0.73965999999999998</v>
      </c>
      <c r="U607" s="8">
        <v>-8.2229999999999998E-2</v>
      </c>
      <c r="V607">
        <f>(G607-G$1)/G$2</f>
        <v>-0.29186323780831841</v>
      </c>
      <c r="W607">
        <f>((65.293683+0.320947*G607) - I607)/3.708847</f>
        <v>-0.47736539145453905</v>
      </c>
      <c r="X607">
        <f t="shared" si="47"/>
        <v>-0.3253502311191917</v>
      </c>
      <c r="Y607">
        <f t="shared" si="48"/>
        <v>-0.47607179805475719</v>
      </c>
      <c r="Z607" s="5">
        <v>-2.25</v>
      </c>
      <c r="AA607" s="8">
        <v>2</v>
      </c>
      <c r="AB607" s="8"/>
      <c r="AC607" s="18">
        <f t="shared" si="49"/>
        <v>-2.2556186292628575</v>
      </c>
      <c r="AD607" s="18">
        <f t="shared" si="50"/>
        <v>-2.2878120291739488</v>
      </c>
      <c r="AE607" s="20">
        <f t="shared" si="51"/>
        <v>-3.2193399911091269E-2</v>
      </c>
      <c r="AF607" s="8"/>
      <c r="AH607">
        <v>17011</v>
      </c>
      <c r="AI607">
        <v>22.54</v>
      </c>
      <c r="AJ607">
        <v>73.900000000000006</v>
      </c>
    </row>
    <row r="608" spans="1:36">
      <c r="A608" s="2" t="s">
        <v>1718</v>
      </c>
      <c r="B608" s="1" t="s">
        <v>1658</v>
      </c>
      <c r="C608" s="1" t="s">
        <v>707</v>
      </c>
      <c r="D608" s="3">
        <v>3</v>
      </c>
      <c r="E608" s="3">
        <v>7</v>
      </c>
      <c r="F608" s="3">
        <v>7</v>
      </c>
      <c r="G608" s="4">
        <v>32.1</v>
      </c>
      <c r="H608" s="3">
        <v>132</v>
      </c>
      <c r="I608" s="4">
        <v>78</v>
      </c>
      <c r="J608" s="3">
        <v>59</v>
      </c>
      <c r="K608" s="21">
        <f>SUMIF(AH$7:AH$3200,A608,AI$7:AI$3200)+SUMIF(AH$7:AH$3200,VALUE(A608),AI$7:AI$3200)</f>
        <v>31.83</v>
      </c>
      <c r="L608" s="8">
        <f>SUMIF(AH$7:AH$3200,A608,AJ$7:AJ$3200)+SUMIF(AH$7:AH$3200,VALUE(A608),AJ$7:AJ$3200)</f>
        <v>77.7</v>
      </c>
      <c r="M608" s="3">
        <v>4</v>
      </c>
      <c r="N608" s="5">
        <v>2.17</v>
      </c>
      <c r="O608" s="6">
        <v>5.38</v>
      </c>
      <c r="P608" s="7">
        <v>-6.293E-2</v>
      </c>
      <c r="Q608" s="7">
        <v>-0.58735999999999999</v>
      </c>
      <c r="R608" s="7">
        <v>-0.64322999999999997</v>
      </c>
      <c r="S608" s="7">
        <v>-0.20582</v>
      </c>
      <c r="T608" s="7">
        <v>-0.73965999999999998</v>
      </c>
      <c r="U608" s="8">
        <v>0.49689</v>
      </c>
      <c r="V608">
        <f>(G608-G$1)/G$2</f>
        <v>-6.737612113715806E-2</v>
      </c>
      <c r="W608">
        <f>((65.293683+0.320947*G608) - I608)/3.708847</f>
        <v>-0.64815785067434728</v>
      </c>
      <c r="X608">
        <f t="shared" si="47"/>
        <v>-0.14536348565952006</v>
      </c>
      <c r="Y608">
        <f t="shared" si="48"/>
        <v>-0.59063476870305087</v>
      </c>
      <c r="Z608" s="5">
        <v>-1.74</v>
      </c>
      <c r="AA608" s="8">
        <v>3</v>
      </c>
      <c r="AB608" s="8"/>
      <c r="AC608" s="18">
        <f t="shared" si="49"/>
        <v>-1.7514839718115049</v>
      </c>
      <c r="AD608" s="18">
        <f t="shared" si="50"/>
        <v>-1.7719482543625706</v>
      </c>
      <c r="AE608" s="20">
        <f t="shared" si="51"/>
        <v>-2.0464282551065693E-2</v>
      </c>
      <c r="AF608" s="8"/>
      <c r="AH608">
        <v>17013</v>
      </c>
      <c r="AI608">
        <v>29.36</v>
      </c>
      <c r="AJ608">
        <v>77.790000000000006</v>
      </c>
    </row>
    <row r="609" spans="1:36">
      <c r="A609" s="2" t="s">
        <v>1719</v>
      </c>
      <c r="B609" s="1" t="s">
        <v>1658</v>
      </c>
      <c r="C609" s="1" t="s">
        <v>1720</v>
      </c>
      <c r="D609" s="3">
        <v>3</v>
      </c>
      <c r="E609" s="3">
        <v>1</v>
      </c>
      <c r="F609" s="3">
        <v>1</v>
      </c>
      <c r="G609" s="4">
        <v>31.3</v>
      </c>
      <c r="H609" s="3">
        <v>140</v>
      </c>
      <c r="I609" s="4">
        <v>78.599999999999994</v>
      </c>
      <c r="J609" s="3">
        <v>57</v>
      </c>
      <c r="K609" s="21">
        <f>SUMIF(AH$7:AH$3200,A609,AI$7:AI$3200)+SUMIF(AH$7:AH$3200,VALUE(A609),AI$7:AI$3200)</f>
        <v>29.84</v>
      </c>
      <c r="L609" s="8">
        <f>SUMIF(AH$7:AH$3200,A609,AJ$7:AJ$3200)+SUMIF(AH$7:AH$3200,VALUE(A609),AJ$7:AJ$3200)</f>
        <v>77.92</v>
      </c>
      <c r="M609" s="3">
        <v>4</v>
      </c>
      <c r="N609" s="5">
        <v>2.0699999999999998</v>
      </c>
      <c r="O609" s="6">
        <v>5.335</v>
      </c>
      <c r="P609" s="7">
        <v>-0.12911</v>
      </c>
      <c r="Q609" s="7">
        <v>-0.34649000000000002</v>
      </c>
      <c r="R609" s="7">
        <v>-0.87346000000000001</v>
      </c>
      <c r="S609" s="7">
        <v>-6.8900000000000003E-2</v>
      </c>
      <c r="T609" s="7">
        <v>-0.73965999999999998</v>
      </c>
      <c r="U609" s="8">
        <v>0.47282000000000002</v>
      </c>
      <c r="V609">
        <f>(G609-G$1)/G$2</f>
        <v>-0.13389082237305741</v>
      </c>
      <c r="W609">
        <f>((65.293683+0.320947*G609) - I609)/3.708847</f>
        <v>-0.8791616100637194</v>
      </c>
      <c r="X609">
        <f t="shared" si="47"/>
        <v>-0.32355931822904571</v>
      </c>
      <c r="Y609">
        <f t="shared" si="48"/>
        <v>-0.82215807769907878</v>
      </c>
      <c r="Z609" s="5">
        <v>-1.68</v>
      </c>
      <c r="AA609" s="8">
        <v>3</v>
      </c>
      <c r="AB609" s="8"/>
      <c r="AC609" s="18">
        <f t="shared" si="49"/>
        <v>-1.6952824324367768</v>
      </c>
      <c r="AD609" s="18">
        <f t="shared" si="50"/>
        <v>-1.8279473959281245</v>
      </c>
      <c r="AE609" s="20">
        <f t="shared" si="51"/>
        <v>-0.13266496349134771</v>
      </c>
      <c r="AF609" s="8"/>
      <c r="AH609">
        <v>17015</v>
      </c>
      <c r="AI609">
        <v>21.16</v>
      </c>
      <c r="AJ609">
        <v>73.67</v>
      </c>
    </row>
    <row r="610" spans="1:36">
      <c r="A610" s="2" t="s">
        <v>1721</v>
      </c>
      <c r="B610" s="1" t="s">
        <v>1658</v>
      </c>
      <c r="C610" s="1" t="s">
        <v>1722</v>
      </c>
      <c r="D610" s="3">
        <v>3</v>
      </c>
      <c r="E610" s="3">
        <v>6</v>
      </c>
      <c r="F610" s="3">
        <v>6</v>
      </c>
      <c r="G610" s="4">
        <v>19.600000000000001</v>
      </c>
      <c r="H610" s="3">
        <v>142</v>
      </c>
      <c r="I610" s="4">
        <v>72.2</v>
      </c>
      <c r="J610" s="3">
        <v>60</v>
      </c>
      <c r="K610" s="21">
        <f>SUMIF(AH$7:AH$3200,A610,AI$7:AI$3200)+SUMIF(AH$7:AH$3200,VALUE(A610),AI$7:AI$3200)</f>
        <v>20.11</v>
      </c>
      <c r="L610" s="8">
        <f>SUMIF(AH$7:AH$3200,A610,AJ$7:AJ$3200)+SUMIF(AH$7:AH$3200,VALUE(A610),AJ$7:AJ$3200)</f>
        <v>73.14</v>
      </c>
      <c r="M610" s="3">
        <v>14</v>
      </c>
      <c r="N610" s="5">
        <v>2.85</v>
      </c>
      <c r="O610" s="6">
        <v>5.6520000000000001</v>
      </c>
      <c r="P610" s="7">
        <v>-1.097</v>
      </c>
      <c r="Q610" s="7">
        <v>-0.28627000000000002</v>
      </c>
      <c r="R610" s="7">
        <v>-0.16036</v>
      </c>
      <c r="S610" s="7">
        <v>-0.27427000000000001</v>
      </c>
      <c r="T610" s="7">
        <v>0.77700999999999998</v>
      </c>
      <c r="U610" s="8">
        <v>0.64059999999999995</v>
      </c>
      <c r="V610">
        <f>(G610-G$1)/G$2</f>
        <v>-1.1066683279480845</v>
      </c>
      <c r="W610">
        <f>((65.293683+0.320947*G610) - I610)/3.708847</f>
        <v>-0.1660235108107728</v>
      </c>
      <c r="X610">
        <f t="shared" si="47"/>
        <v>-1.1948384392850688</v>
      </c>
      <c r="Y610">
        <f t="shared" si="48"/>
        <v>-0.3753384353681895</v>
      </c>
      <c r="Z610" s="5">
        <v>-0.4</v>
      </c>
      <c r="AA610" s="8">
        <v>3</v>
      </c>
      <c r="AB610" s="8"/>
      <c r="AC610" s="18">
        <f t="shared" si="49"/>
        <v>-0.41562183875885739</v>
      </c>
      <c r="AD610" s="18">
        <f t="shared" si="50"/>
        <v>-0.71310687465325839</v>
      </c>
      <c r="AE610" s="20">
        <f t="shared" si="51"/>
        <v>-0.29748503589440101</v>
      </c>
      <c r="AF610" s="8"/>
      <c r="AH610">
        <v>17017</v>
      </c>
      <c r="AI610">
        <v>26.7</v>
      </c>
      <c r="AJ610">
        <v>76.010000000000005</v>
      </c>
    </row>
    <row r="611" spans="1:36">
      <c r="A611" s="2" t="s">
        <v>1723</v>
      </c>
      <c r="B611" s="1" t="s">
        <v>1658</v>
      </c>
      <c r="C611" s="1" t="s">
        <v>863</v>
      </c>
      <c r="D611" s="3">
        <v>3</v>
      </c>
      <c r="E611" s="3">
        <v>9</v>
      </c>
      <c r="F611" s="3">
        <v>9</v>
      </c>
      <c r="G611" s="4">
        <v>34.200000000000003</v>
      </c>
      <c r="H611" s="3">
        <v>148</v>
      </c>
      <c r="I611" s="4">
        <v>77.8</v>
      </c>
      <c r="J611" s="3">
        <v>57</v>
      </c>
      <c r="K611" s="21">
        <f>SUMIF(AH$7:AH$3200,A611,AI$7:AI$3200)+SUMIF(AH$7:AH$3200,VALUE(A611),AI$7:AI$3200)</f>
        <v>33.81</v>
      </c>
      <c r="L611" s="8">
        <f>SUMIF(AH$7:AH$3200,A611,AJ$7:AJ$3200)+SUMIF(AH$7:AH$3200,VALUE(A611),AJ$7:AJ$3200)</f>
        <v>78.48</v>
      </c>
      <c r="M611" s="3">
        <v>14</v>
      </c>
      <c r="N611" s="5">
        <v>0.82</v>
      </c>
      <c r="O611" s="6">
        <v>4.4029999999999996</v>
      </c>
      <c r="P611" s="7">
        <v>0.11079</v>
      </c>
      <c r="Q611" s="7">
        <v>-0.10562000000000001</v>
      </c>
      <c r="R611" s="7">
        <v>-0.40858</v>
      </c>
      <c r="S611" s="7">
        <v>-6.8900000000000003E-2</v>
      </c>
      <c r="T611" s="7">
        <v>0.77700999999999998</v>
      </c>
      <c r="U611" s="8">
        <v>-2.0389999999999998E-2</v>
      </c>
      <c r="V611">
        <f>(G611-G$1)/G$2</f>
        <v>0.10722496960707768</v>
      </c>
      <c r="W611">
        <f>((65.293683+0.320947*G611) - I611)/3.708847</f>
        <v>-0.41250814606264113</v>
      </c>
      <c r="X611">
        <f t="shared" si="47"/>
        <v>3.1936890464933074E-2</v>
      </c>
      <c r="Y611">
        <f t="shared" si="48"/>
        <v>-0.62960238855903217</v>
      </c>
      <c r="Z611" s="5">
        <v>0.28000000000000003</v>
      </c>
      <c r="AA611" s="8">
        <v>4</v>
      </c>
      <c r="AB611" s="8"/>
      <c r="AC611" s="18">
        <f t="shared" si="49"/>
        <v>0.27681682354443649</v>
      </c>
      <c r="AD611" s="18">
        <f t="shared" si="50"/>
        <v>-1.5565498094099108E-2</v>
      </c>
      <c r="AE611" s="20">
        <f t="shared" si="51"/>
        <v>-0.29238232163853561</v>
      </c>
      <c r="AF611" s="8"/>
      <c r="AH611">
        <v>17019</v>
      </c>
      <c r="AI611">
        <v>26.34</v>
      </c>
      <c r="AJ611">
        <v>74.989999999999995</v>
      </c>
    </row>
    <row r="612" spans="1:36">
      <c r="A612" s="2" t="s">
        <v>1724</v>
      </c>
      <c r="B612" s="1" t="s">
        <v>1658</v>
      </c>
      <c r="C612" s="1" t="s">
        <v>1725</v>
      </c>
      <c r="D612" s="3">
        <v>3</v>
      </c>
      <c r="E612" s="3">
        <v>0</v>
      </c>
      <c r="F612" s="3">
        <v>1</v>
      </c>
      <c r="G612" s="4">
        <v>22.2</v>
      </c>
      <c r="H612" s="3">
        <v>130</v>
      </c>
      <c r="I612" s="4">
        <v>72.900000000000006</v>
      </c>
      <c r="J612" s="3">
        <v>55</v>
      </c>
      <c r="K612" s="21">
        <f>SUMIF(AH$7:AH$3200,A612,AI$7:AI$3200)+SUMIF(AH$7:AH$3200,VALUE(A612),AI$7:AI$3200)</f>
        <v>22.43</v>
      </c>
      <c r="L612" s="8">
        <f>SUMIF(AH$7:AH$3200,A612,AJ$7:AJ$3200)+SUMIF(AH$7:AH$3200,VALUE(A612),AJ$7:AJ$3200)</f>
        <v>73.680000000000007</v>
      </c>
      <c r="M612" s="3">
        <v>2</v>
      </c>
      <c r="N612" s="5">
        <v>0.65</v>
      </c>
      <c r="O612" s="6">
        <v>4.1779999999999999</v>
      </c>
      <c r="P612" s="7">
        <v>-0.88190999999999997</v>
      </c>
      <c r="Q612" s="7">
        <v>-0.64758000000000004</v>
      </c>
      <c r="R612" s="7">
        <v>-0.12464</v>
      </c>
      <c r="S612" s="7">
        <v>6.8010000000000001E-2</v>
      </c>
      <c r="T612" s="7">
        <v>-1.0429999999999999</v>
      </c>
      <c r="U612" s="8">
        <v>-0.13930999999999999</v>
      </c>
      <c r="V612">
        <f>(G612-G$1)/G$2</f>
        <v>-0.89049554893141192</v>
      </c>
      <c r="W612">
        <f>((65.293683+0.320947*G612) - I612)/3.708847</f>
        <v>-0.12976906299990287</v>
      </c>
      <c r="X612">
        <f t="shared" si="47"/>
        <v>-0.98709254402813418</v>
      </c>
      <c r="Y612">
        <f t="shared" si="48"/>
        <v>-0.32017384108862074</v>
      </c>
      <c r="Z612" s="5">
        <v>-2.77</v>
      </c>
      <c r="AA612" s="8">
        <v>2</v>
      </c>
      <c r="AB612" s="8"/>
      <c r="AC612" s="18">
        <f t="shared" si="49"/>
        <v>-2.7821446119313151</v>
      </c>
      <c r="AD612" s="18">
        <f t="shared" si="50"/>
        <v>-3.0691463851167553</v>
      </c>
      <c r="AE612" s="20">
        <f t="shared" si="51"/>
        <v>-0.28700177318544018</v>
      </c>
      <c r="AF612" s="8"/>
      <c r="AH612">
        <v>17021</v>
      </c>
      <c r="AI612">
        <v>27.78</v>
      </c>
      <c r="AJ612">
        <v>76.22</v>
      </c>
    </row>
    <row r="613" spans="1:36">
      <c r="A613" s="2" t="s">
        <v>1726</v>
      </c>
      <c r="B613" s="1" t="s">
        <v>1658</v>
      </c>
      <c r="C613" s="1" t="s">
        <v>1727</v>
      </c>
      <c r="D613" s="3">
        <v>3</v>
      </c>
      <c r="E613" s="3">
        <v>3</v>
      </c>
      <c r="F613" s="3">
        <v>2</v>
      </c>
      <c r="G613" s="4">
        <v>24.8</v>
      </c>
      <c r="H613" s="3">
        <v>130</v>
      </c>
      <c r="I613" s="4">
        <v>74.2</v>
      </c>
      <c r="J613" s="3">
        <v>61</v>
      </c>
      <c r="K613" s="21">
        <f>SUMIF(AH$7:AH$3200,A613,AI$7:AI$3200)+SUMIF(AH$7:AH$3200,VALUE(A613),AI$7:AI$3200)</f>
        <v>24.7</v>
      </c>
      <c r="L613" s="8">
        <f>SUMIF(AH$7:AH$3200,A613,AJ$7:AJ$3200)+SUMIF(AH$7:AH$3200,VALUE(A613),AJ$7:AJ$3200)</f>
        <v>74.12</v>
      </c>
      <c r="M613" s="3">
        <v>1</v>
      </c>
      <c r="N613" s="5">
        <v>0.57999999999999996</v>
      </c>
      <c r="O613" s="6">
        <v>4.0670000000000002</v>
      </c>
      <c r="P613" s="7">
        <v>-0.66683000000000003</v>
      </c>
      <c r="Q613" s="7">
        <v>-0.64758000000000004</v>
      </c>
      <c r="R613" s="7">
        <v>-0.25024000000000002</v>
      </c>
      <c r="S613" s="7">
        <v>-0.34272999999999998</v>
      </c>
      <c r="T613" s="7">
        <v>-1.1946600000000001</v>
      </c>
      <c r="U613" s="8">
        <v>-0.19802</v>
      </c>
      <c r="V613">
        <f>(G613-G$1)/G$2</f>
        <v>-0.67432276991473916</v>
      </c>
      <c r="W613">
        <f>((65.293683+0.320947*G613) - I613)/3.708847</f>
        <v>-0.25528995938630195</v>
      </c>
      <c r="X613">
        <f t="shared" si="47"/>
        <v>-0.78382393099656467</v>
      </c>
      <c r="Y613">
        <f t="shared" si="48"/>
        <v>-0.24237346539234733</v>
      </c>
      <c r="Z613" s="5">
        <v>-3.3</v>
      </c>
      <c r="AA613" s="8">
        <v>2</v>
      </c>
      <c r="AB613" s="8"/>
      <c r="AC613" s="18">
        <f t="shared" si="49"/>
        <v>-3.3126027293010414</v>
      </c>
      <c r="AD613" s="18">
        <f t="shared" si="50"/>
        <v>-3.4091873963889117</v>
      </c>
      <c r="AE613" s="20">
        <f t="shared" si="51"/>
        <v>-9.658466708787028E-2</v>
      </c>
      <c r="AF613" s="8"/>
      <c r="AH613">
        <v>17023</v>
      </c>
      <c r="AI613">
        <v>28.95</v>
      </c>
      <c r="AJ613">
        <v>76.3</v>
      </c>
    </row>
    <row r="614" spans="1:36">
      <c r="A614" s="2" t="s">
        <v>1728</v>
      </c>
      <c r="B614" s="1" t="s">
        <v>1658</v>
      </c>
      <c r="C614" s="1" t="s">
        <v>1729</v>
      </c>
      <c r="D614" s="3">
        <v>3</v>
      </c>
      <c r="E614" s="3">
        <v>1</v>
      </c>
      <c r="F614" s="3">
        <v>1</v>
      </c>
      <c r="G614" s="4">
        <v>23.9</v>
      </c>
      <c r="H614" s="3">
        <v>130</v>
      </c>
      <c r="I614" s="4">
        <v>74.2</v>
      </c>
      <c r="J614" s="3">
        <v>55</v>
      </c>
      <c r="K614" s="21">
        <f>SUMIF(AH$7:AH$3200,A614,AI$7:AI$3200)+SUMIF(AH$7:AH$3200,VALUE(A614),AI$7:AI$3200)</f>
        <v>23.38</v>
      </c>
      <c r="L614" s="8">
        <f>SUMIF(AH$7:AH$3200,A614,AJ$7:AJ$3200)+SUMIF(AH$7:AH$3200,VALUE(A614),AJ$7:AJ$3200)</f>
        <v>74.36</v>
      </c>
      <c r="M614" s="3">
        <v>2</v>
      </c>
      <c r="N614" s="5">
        <v>0.63</v>
      </c>
      <c r="O614" s="6">
        <v>4.1470000000000002</v>
      </c>
      <c r="P614" s="7">
        <v>-0.74128000000000005</v>
      </c>
      <c r="Q614" s="7">
        <v>-0.64758000000000004</v>
      </c>
      <c r="R614" s="7">
        <v>-0.32776</v>
      </c>
      <c r="S614" s="7">
        <v>6.8010000000000001E-2</v>
      </c>
      <c r="T614" s="7">
        <v>-1.0429999999999999</v>
      </c>
      <c r="U614" s="8">
        <v>-0.15606999999999999</v>
      </c>
      <c r="V614">
        <f>(G614-G$1)/G$2</f>
        <v>-0.749151808805126</v>
      </c>
      <c r="W614">
        <f>((65.293683+0.320947*G614) - I614)/3.708847</f>
        <v>-0.33317192647741889</v>
      </c>
      <c r="X614">
        <f t="shared" si="47"/>
        <v>-0.90202418174619992</v>
      </c>
      <c r="Y614">
        <f t="shared" si="48"/>
        <v>-0.42131048813822852</v>
      </c>
      <c r="Z614" s="5">
        <v>-2.85</v>
      </c>
      <c r="AA614" s="8">
        <v>2</v>
      </c>
      <c r="AB614" s="8"/>
      <c r="AC614" s="18">
        <f t="shared" si="49"/>
        <v>-2.860963735282545</v>
      </c>
      <c r="AD614" s="18">
        <f t="shared" si="50"/>
        <v>-3.1019746698844286</v>
      </c>
      <c r="AE614" s="20">
        <f t="shared" si="51"/>
        <v>-0.24101093460188361</v>
      </c>
      <c r="AF614" s="8"/>
      <c r="AH614">
        <v>17025</v>
      </c>
      <c r="AI614">
        <v>30.57</v>
      </c>
      <c r="AJ614">
        <v>77.260000000000005</v>
      </c>
    </row>
    <row r="615" spans="1:36">
      <c r="A615" s="2" t="s">
        <v>1730</v>
      </c>
      <c r="B615" s="1" t="s">
        <v>1658</v>
      </c>
      <c r="C615" s="1" t="s">
        <v>1731</v>
      </c>
      <c r="D615" s="3">
        <v>3</v>
      </c>
      <c r="E615" s="3">
        <v>4</v>
      </c>
      <c r="F615" s="3">
        <v>5</v>
      </c>
      <c r="G615" s="4">
        <v>23.8</v>
      </c>
      <c r="H615" s="3">
        <v>156</v>
      </c>
      <c r="I615" s="4">
        <v>74.8</v>
      </c>
      <c r="J615" s="3">
        <v>60</v>
      </c>
      <c r="K615" s="21">
        <f>SUMIF(AH$7:AH$3200,A615,AI$7:AI$3200)+SUMIF(AH$7:AH$3200,VALUE(A615),AI$7:AI$3200)</f>
        <v>23.22</v>
      </c>
      <c r="L615" s="8">
        <f>SUMIF(AH$7:AH$3200,A615,AJ$7:AJ$3200)+SUMIF(AH$7:AH$3200,VALUE(A615),AJ$7:AJ$3200)</f>
        <v>74.81</v>
      </c>
      <c r="M615" s="3">
        <v>4</v>
      </c>
      <c r="N615" s="5">
        <v>0.48</v>
      </c>
      <c r="O615" s="6">
        <v>3.8610000000000002</v>
      </c>
      <c r="P615" s="7">
        <v>-0.74955000000000005</v>
      </c>
      <c r="Q615" s="7">
        <v>0.13525999999999999</v>
      </c>
      <c r="R615" s="7">
        <v>-0.49769999999999998</v>
      </c>
      <c r="S615" s="7">
        <v>-0.27427000000000001</v>
      </c>
      <c r="T615" s="7">
        <v>-0.73965999999999998</v>
      </c>
      <c r="U615" s="8">
        <v>-0.30719999999999997</v>
      </c>
      <c r="V615">
        <f>(G615-G$1)/G$2</f>
        <v>-0.75746614645961319</v>
      </c>
      <c r="W615">
        <f>((65.293683+0.320947*G615) - I615)/3.708847</f>
        <v>-0.50360082257369787</v>
      </c>
      <c r="X615">
        <f t="shared" si="47"/>
        <v>-0.91635148486736784</v>
      </c>
      <c r="Y615">
        <f t="shared" si="48"/>
        <v>-0.55648767932459997</v>
      </c>
      <c r="Z615" s="5">
        <v>-2.4300000000000002</v>
      </c>
      <c r="AA615" s="8">
        <v>2</v>
      </c>
      <c r="AB615" s="8"/>
      <c r="AC615" s="18">
        <f t="shared" si="49"/>
        <v>-2.4469369690333109</v>
      </c>
      <c r="AD615" s="18">
        <f t="shared" si="50"/>
        <v>-2.6587091641919676</v>
      </c>
      <c r="AE615" s="20">
        <f t="shared" si="51"/>
        <v>-0.21177219515865664</v>
      </c>
      <c r="AF615" s="8"/>
      <c r="AH615">
        <v>17027</v>
      </c>
      <c r="AI615">
        <v>30.87</v>
      </c>
      <c r="AJ615">
        <v>78.2</v>
      </c>
    </row>
    <row r="616" spans="1:36">
      <c r="A616" s="2" t="s">
        <v>1732</v>
      </c>
      <c r="B616" s="1" t="s">
        <v>1658</v>
      </c>
      <c r="C616" s="1" t="s">
        <v>966</v>
      </c>
      <c r="D616" s="3">
        <v>3</v>
      </c>
      <c r="E616" s="3">
        <v>0</v>
      </c>
      <c r="F616" s="3">
        <v>1</v>
      </c>
      <c r="G616" s="4">
        <v>22.5</v>
      </c>
      <c r="H616" s="3">
        <v>130</v>
      </c>
      <c r="I616" s="4">
        <v>71.900000000000006</v>
      </c>
      <c r="J616" s="3">
        <v>55</v>
      </c>
      <c r="K616" s="21">
        <f>SUMIF(AH$7:AH$3200,A616,AI$7:AI$3200)+SUMIF(AH$7:AH$3200,VALUE(A616),AI$7:AI$3200)</f>
        <v>23.49</v>
      </c>
      <c r="L616" s="8">
        <f>SUMIF(AH$7:AH$3200,A616,AJ$7:AJ$3200)+SUMIF(AH$7:AH$3200,VALUE(A616),AJ$7:AJ$3200)</f>
        <v>73.33</v>
      </c>
      <c r="M616" s="3">
        <v>2</v>
      </c>
      <c r="N616" s="5">
        <v>67.27</v>
      </c>
      <c r="O616" s="6">
        <v>8.8140000000000001</v>
      </c>
      <c r="P616" s="7">
        <v>-0.85709999999999997</v>
      </c>
      <c r="Q616" s="7">
        <v>-0.64758000000000004</v>
      </c>
      <c r="R616" s="7">
        <v>0.17008000000000001</v>
      </c>
      <c r="S616" s="7">
        <v>6.8010000000000001E-2</v>
      </c>
      <c r="T616" s="7">
        <v>-1.0429999999999999</v>
      </c>
      <c r="U616" s="8">
        <v>2.0093999999999999</v>
      </c>
      <c r="V616">
        <f>(G616-G$1)/G$2</f>
        <v>-0.86555253596794968</v>
      </c>
      <c r="W616">
        <f>((65.293683+0.320947*G616) - I616)/3.708847</f>
        <v>0.16581716635924601</v>
      </c>
      <c r="X616">
        <f t="shared" si="47"/>
        <v>-0.89217416085039702</v>
      </c>
      <c r="Y616">
        <f t="shared" si="48"/>
        <v>-0.1340772401773381</v>
      </c>
      <c r="Z616" s="5">
        <v>-0.3</v>
      </c>
      <c r="AA616" s="8">
        <v>3</v>
      </c>
      <c r="AB616" s="8"/>
      <c r="AC616" s="18">
        <f t="shared" si="49"/>
        <v>-0.31290536960870385</v>
      </c>
      <c r="AD616" s="18">
        <f t="shared" si="50"/>
        <v>-0.63942140102773548</v>
      </c>
      <c r="AE616" s="20">
        <f t="shared" si="51"/>
        <v>-0.32651603141903163</v>
      </c>
      <c r="AF616" s="8"/>
      <c r="AH616">
        <v>17029</v>
      </c>
      <c r="AI616">
        <v>27.94</v>
      </c>
      <c r="AJ616">
        <v>75.760000000000005</v>
      </c>
    </row>
    <row r="617" spans="1:36">
      <c r="A617" s="2" t="s">
        <v>1733</v>
      </c>
      <c r="B617" s="1" t="s">
        <v>1658</v>
      </c>
      <c r="C617" s="1" t="s">
        <v>1734</v>
      </c>
      <c r="D617" s="3">
        <v>3</v>
      </c>
      <c r="E617" s="3">
        <v>4</v>
      </c>
      <c r="F617" s="3">
        <v>3</v>
      </c>
      <c r="G617" s="4">
        <v>24.7</v>
      </c>
      <c r="H617" s="3">
        <v>130</v>
      </c>
      <c r="I617" s="4">
        <v>75.5</v>
      </c>
      <c r="J617" s="3">
        <v>55</v>
      </c>
      <c r="K617" s="21">
        <f>SUMIF(AH$7:AH$3200,A617,AI$7:AI$3200)+SUMIF(AH$7:AH$3200,VALUE(A617),AI$7:AI$3200)</f>
        <v>23.38</v>
      </c>
      <c r="L617" s="8">
        <f>SUMIF(AH$7:AH$3200,A617,AJ$7:AJ$3200)+SUMIF(AH$7:AH$3200,VALUE(A617),AJ$7:AJ$3200)</f>
        <v>74.17</v>
      </c>
      <c r="M617" s="3">
        <v>2</v>
      </c>
      <c r="N617" s="5">
        <v>1.1399999999999999</v>
      </c>
      <c r="O617" s="6">
        <v>4.7350000000000003</v>
      </c>
      <c r="P617" s="7">
        <v>-0.67510000000000003</v>
      </c>
      <c r="Q617" s="7">
        <v>-0.64758000000000004</v>
      </c>
      <c r="R617" s="7">
        <v>-0.60840000000000005</v>
      </c>
      <c r="S617" s="7">
        <v>6.8010000000000001E-2</v>
      </c>
      <c r="T617" s="7">
        <v>-1.0429999999999999</v>
      </c>
      <c r="U617" s="8">
        <v>0.15528</v>
      </c>
      <c r="V617">
        <f>(G617-G$1)/G$2</f>
        <v>-0.68263710756922669</v>
      </c>
      <c r="W617">
        <f>((65.293683+0.320947*G617) - I617)/3.708847</f>
        <v>-0.61445675704605951</v>
      </c>
      <c r="X617">
        <f t="shared" si="47"/>
        <v>-0.90202418174619992</v>
      </c>
      <c r="Y617">
        <f t="shared" si="48"/>
        <v>-0.37008162914242804</v>
      </c>
      <c r="Z617" s="5">
        <v>-2.75</v>
      </c>
      <c r="AA617" s="8">
        <v>2</v>
      </c>
      <c r="AB617" s="8"/>
      <c r="AC617" s="18">
        <f t="shared" si="49"/>
        <v>-2.7643838646152865</v>
      </c>
      <c r="AD617" s="18">
        <f t="shared" si="50"/>
        <v>-2.7393958108886283</v>
      </c>
      <c r="AE617" s="20">
        <f t="shared" si="51"/>
        <v>2.4988053726658244E-2</v>
      </c>
      <c r="AF617" s="8"/>
      <c r="AH617">
        <v>17031</v>
      </c>
      <c r="AI617">
        <v>24.88</v>
      </c>
      <c r="AJ617">
        <v>74.56</v>
      </c>
    </row>
    <row r="618" spans="1:36">
      <c r="A618" s="2" t="s">
        <v>1735</v>
      </c>
      <c r="B618" s="1" t="s">
        <v>1658</v>
      </c>
      <c r="C618" s="1" t="s">
        <v>713</v>
      </c>
      <c r="D618" s="3">
        <v>3</v>
      </c>
      <c r="E618" s="3">
        <v>7</v>
      </c>
      <c r="F618" s="3">
        <v>8</v>
      </c>
      <c r="G618" s="4">
        <v>31</v>
      </c>
      <c r="H618" s="3">
        <v>134</v>
      </c>
      <c r="I618" s="4">
        <v>77.2</v>
      </c>
      <c r="J618" s="3">
        <v>58</v>
      </c>
      <c r="K618" s="21">
        <f>SUMIF(AH$7:AH$3200,A618,AI$7:AI$3200)+SUMIF(AH$7:AH$3200,VALUE(A618),AI$7:AI$3200)</f>
        <v>30.7</v>
      </c>
      <c r="L618" s="8">
        <f>SUMIF(AH$7:AH$3200,A618,AJ$7:AJ$3200)+SUMIF(AH$7:AH$3200,VALUE(A618),AJ$7:AJ$3200)</f>
        <v>77.41</v>
      </c>
      <c r="M618" s="3">
        <v>4</v>
      </c>
      <c r="N618" s="5">
        <v>0.52</v>
      </c>
      <c r="O618" s="6">
        <v>3.9590000000000001</v>
      </c>
      <c r="P618" s="7">
        <v>-0.15393000000000001</v>
      </c>
      <c r="Q618" s="7">
        <v>-0.52714000000000005</v>
      </c>
      <c r="R618" s="7">
        <v>-0.52286999999999995</v>
      </c>
      <c r="S618" s="7">
        <v>-0.13736000000000001</v>
      </c>
      <c r="T618" s="7">
        <v>-0.73965999999999998</v>
      </c>
      <c r="U618" s="8">
        <v>-0.25530999999999998</v>
      </c>
      <c r="V618">
        <f>(G618-G$1)/G$2</f>
        <v>-0.15883383533651971</v>
      </c>
      <c r="W618">
        <f>((65.293683+0.320947*G618) - I618)/3.708847</f>
        <v>-0.52764646263380377</v>
      </c>
      <c r="X618">
        <f t="shared" si="47"/>
        <v>-0.24655006395276829</v>
      </c>
      <c r="Y618">
        <f t="shared" si="48"/>
        <v>-0.610228488799887</v>
      </c>
      <c r="Z618" s="5">
        <v>-2.34</v>
      </c>
      <c r="AA618" s="8">
        <v>2</v>
      </c>
      <c r="AB618" s="8"/>
      <c r="AC618" s="18">
        <f t="shared" si="49"/>
        <v>-2.3459502979703237</v>
      </c>
      <c r="AD618" s="18">
        <f t="shared" si="50"/>
        <v>-2.5162485527526552</v>
      </c>
      <c r="AE618" s="20">
        <f t="shared" si="51"/>
        <v>-0.17029825478233152</v>
      </c>
      <c r="AF618" s="8"/>
      <c r="AH618">
        <v>17033</v>
      </c>
      <c r="AI618">
        <v>29.83</v>
      </c>
      <c r="AJ618">
        <v>76.95</v>
      </c>
    </row>
    <row r="619" spans="1:36">
      <c r="A619" s="2" t="s">
        <v>1736</v>
      </c>
      <c r="B619" s="1" t="s">
        <v>1658</v>
      </c>
      <c r="C619" s="1" t="s">
        <v>715</v>
      </c>
      <c r="D619" s="3">
        <v>3</v>
      </c>
      <c r="E619" s="3">
        <v>7</v>
      </c>
      <c r="F619" s="3">
        <v>7</v>
      </c>
      <c r="G619" s="4">
        <v>22</v>
      </c>
      <c r="H619" s="3">
        <v>142</v>
      </c>
      <c r="I619" s="4">
        <v>74.2</v>
      </c>
      <c r="J619" s="3">
        <v>60</v>
      </c>
      <c r="K619" s="21">
        <f>SUMIF(AH$7:AH$3200,A619,AI$7:AI$3200)+SUMIF(AH$7:AH$3200,VALUE(A619),AI$7:AI$3200)</f>
        <v>21.91</v>
      </c>
      <c r="L619" s="8">
        <f>SUMIF(AH$7:AH$3200,A619,AJ$7:AJ$3200)+SUMIF(AH$7:AH$3200,VALUE(A619),AJ$7:AJ$3200)</f>
        <v>73.510000000000005</v>
      </c>
      <c r="M619" s="3">
        <v>4</v>
      </c>
      <c r="N619" s="5">
        <v>0.54</v>
      </c>
      <c r="O619" s="6">
        <v>3.9870000000000001</v>
      </c>
      <c r="P619" s="7">
        <v>-0.89846000000000004</v>
      </c>
      <c r="Q619" s="7">
        <v>-0.28627000000000002</v>
      </c>
      <c r="R619" s="7">
        <v>-0.49141000000000001</v>
      </c>
      <c r="S619" s="7">
        <v>-0.27427000000000001</v>
      </c>
      <c r="T619" s="7">
        <v>-0.73965999999999998</v>
      </c>
      <c r="U619" s="8">
        <v>-0.24063000000000001</v>
      </c>
      <c r="V619">
        <f>(G619-G$1)/G$2</f>
        <v>-0.90712422424038663</v>
      </c>
      <c r="W619">
        <f>((65.293683+0.320947*G619) - I619)/3.708847</f>
        <v>-0.49758941255867428</v>
      </c>
      <c r="X619">
        <f t="shared" si="47"/>
        <v>-1.0336562791719299</v>
      </c>
      <c r="Y619">
        <f t="shared" si="48"/>
        <v>-0.31933596344093029</v>
      </c>
      <c r="Z619" s="5">
        <v>-2.93</v>
      </c>
      <c r="AA619" s="8">
        <v>2</v>
      </c>
      <c r="AB619" s="8"/>
      <c r="AC619" s="18">
        <f t="shared" si="49"/>
        <v>-2.9455436367990608</v>
      </c>
      <c r="AD619" s="18">
        <f t="shared" si="50"/>
        <v>-2.8938222426128601</v>
      </c>
      <c r="AE619" s="20">
        <f t="shared" si="51"/>
        <v>5.1721394186200698E-2</v>
      </c>
      <c r="AF619" s="8"/>
      <c r="AH619">
        <v>17035</v>
      </c>
      <c r="AI619">
        <v>28.81</v>
      </c>
      <c r="AJ619">
        <v>76.19</v>
      </c>
    </row>
    <row r="620" spans="1:36">
      <c r="A620" s="2" t="s">
        <v>1737</v>
      </c>
      <c r="B620" s="1" t="s">
        <v>1658</v>
      </c>
      <c r="C620" s="1" t="s">
        <v>1738</v>
      </c>
      <c r="D620" s="3">
        <v>3</v>
      </c>
      <c r="E620" s="3">
        <v>6</v>
      </c>
      <c r="F620" s="3">
        <v>5</v>
      </c>
      <c r="G620" s="4">
        <v>25.4</v>
      </c>
      <c r="H620" s="3">
        <v>130</v>
      </c>
      <c r="I620" s="4">
        <v>75</v>
      </c>
      <c r="J620" s="3">
        <v>61</v>
      </c>
      <c r="K620" s="21">
        <f>SUMIF(AH$7:AH$3200,A620,AI$7:AI$3200)+SUMIF(AH$7:AH$3200,VALUE(A620),AI$7:AI$3200)</f>
        <v>24.7</v>
      </c>
      <c r="L620" s="8">
        <f>SUMIF(AH$7:AH$3200,A620,AJ$7:AJ$3200)+SUMIF(AH$7:AH$3200,VALUE(A620),AJ$7:AJ$3200)</f>
        <v>74.53</v>
      </c>
      <c r="M620" s="3">
        <v>2</v>
      </c>
      <c r="N620" s="5">
        <v>0.16</v>
      </c>
      <c r="O620" s="6">
        <v>2.7709999999999999</v>
      </c>
      <c r="P620" s="7">
        <v>-0.61719000000000002</v>
      </c>
      <c r="Q620" s="7">
        <v>-0.64758000000000004</v>
      </c>
      <c r="R620" s="7">
        <v>-0.41366999999999998</v>
      </c>
      <c r="S620" s="7">
        <v>-0.34272999999999998</v>
      </c>
      <c r="T620" s="7">
        <v>-1.0429999999999999</v>
      </c>
      <c r="U620" s="8">
        <v>-0.88427</v>
      </c>
      <c r="V620">
        <f>(G620-G$1)/G$2</f>
        <v>-0.62443674398781479</v>
      </c>
      <c r="W620">
        <f>((65.293683+0.320947*G620) - I620)/3.708847</f>
        <v>-0.41906910692190702</v>
      </c>
      <c r="X620">
        <f t="shared" si="47"/>
        <v>-0.78382393099656467</v>
      </c>
      <c r="Y620">
        <f t="shared" si="48"/>
        <v>-0.35291995059381198</v>
      </c>
      <c r="Z620" s="5">
        <v>-3.95</v>
      </c>
      <c r="AA620" s="8">
        <v>2</v>
      </c>
      <c r="AB620" s="8"/>
      <c r="AC620" s="18">
        <f t="shared" si="49"/>
        <v>-3.961085850909722</v>
      </c>
      <c r="AD620" s="18">
        <f t="shared" si="50"/>
        <v>-4.0543238815903768</v>
      </c>
      <c r="AE620" s="20">
        <f t="shared" si="51"/>
        <v>-9.3238030680654838E-2</v>
      </c>
      <c r="AF620" s="8"/>
      <c r="AH620">
        <v>17037</v>
      </c>
      <c r="AI620">
        <v>21.82</v>
      </c>
      <c r="AJ620">
        <v>73.290000000000006</v>
      </c>
    </row>
    <row r="621" spans="1:36">
      <c r="A621" s="2" t="s">
        <v>1739</v>
      </c>
      <c r="B621" s="1" t="s">
        <v>1658</v>
      </c>
      <c r="C621" s="1" t="s">
        <v>873</v>
      </c>
      <c r="D621" s="3">
        <v>3</v>
      </c>
      <c r="E621" s="3">
        <v>6</v>
      </c>
      <c r="F621" s="3">
        <v>5</v>
      </c>
      <c r="G621" s="4">
        <v>26.6</v>
      </c>
      <c r="H621" s="3">
        <v>136</v>
      </c>
      <c r="I621" s="4">
        <v>76.2</v>
      </c>
      <c r="J621" s="3">
        <v>60</v>
      </c>
      <c r="K621" s="21">
        <f>SUMIF(AH$7:AH$3200,A621,AI$7:AI$3200)+SUMIF(AH$7:AH$3200,VALUE(A621),AI$7:AI$3200)</f>
        <v>26.45</v>
      </c>
      <c r="L621" s="8">
        <f>SUMIF(AH$7:AH$3200,A621,AJ$7:AJ$3200)+SUMIF(AH$7:AH$3200,VALUE(A621),AJ$7:AJ$3200)</f>
        <v>75.47</v>
      </c>
      <c r="M621" s="3">
        <v>2</v>
      </c>
      <c r="N621" s="5">
        <v>0.14000000000000001</v>
      </c>
      <c r="O621" s="6">
        <v>2.6429999999999998</v>
      </c>
      <c r="P621" s="7">
        <v>-0.51792000000000005</v>
      </c>
      <c r="Q621" s="7">
        <v>-0.46693000000000001</v>
      </c>
      <c r="R621" s="7">
        <v>-0.63295999999999997</v>
      </c>
      <c r="S621" s="7">
        <v>-0.27427000000000001</v>
      </c>
      <c r="T621" s="7">
        <v>-1.0429999999999999</v>
      </c>
      <c r="U621" s="8">
        <v>-0.95203000000000004</v>
      </c>
      <c r="V621">
        <f>(G621-G$1)/G$2</f>
        <v>-0.52466469213396572</v>
      </c>
      <c r="W621">
        <f>((65.293683+0.320947*G621) - I621)/3.708847</f>
        <v>-0.6387771725282827</v>
      </c>
      <c r="X621">
        <f t="shared" si="47"/>
        <v>-0.62711905310879068</v>
      </c>
      <c r="Y621">
        <f t="shared" si="48"/>
        <v>-0.45493083160345932</v>
      </c>
      <c r="Z621" s="5">
        <v>-3.89</v>
      </c>
      <c r="AA621" s="8">
        <v>2</v>
      </c>
      <c r="AB621" s="8"/>
      <c r="AC621" s="18">
        <f t="shared" si="49"/>
        <v>-3.8996718646622486</v>
      </c>
      <c r="AD621" s="18">
        <f t="shared" si="50"/>
        <v>-3.8182798847122501</v>
      </c>
      <c r="AE621" s="20">
        <f t="shared" si="51"/>
        <v>8.1391979949998472E-2</v>
      </c>
      <c r="AF621" s="8"/>
      <c r="AH621">
        <v>17039</v>
      </c>
      <c r="AI621">
        <v>25.97</v>
      </c>
      <c r="AJ621">
        <v>75.09</v>
      </c>
    </row>
    <row r="622" spans="1:36">
      <c r="A622" s="2" t="s">
        <v>1740</v>
      </c>
      <c r="B622" s="1" t="s">
        <v>1658</v>
      </c>
      <c r="C622" s="1" t="s">
        <v>1741</v>
      </c>
      <c r="D622" s="3">
        <v>3</v>
      </c>
      <c r="E622" s="3">
        <v>5</v>
      </c>
      <c r="F622" s="3">
        <v>7</v>
      </c>
      <c r="G622" s="4">
        <v>24.7</v>
      </c>
      <c r="H622" s="3">
        <v>156</v>
      </c>
      <c r="I622" s="4">
        <v>75.599999999999994</v>
      </c>
      <c r="J622" s="3">
        <v>60</v>
      </c>
      <c r="K622" s="21">
        <f>SUMIF(AH$7:AH$3200,A622,AI$7:AI$3200)+SUMIF(AH$7:AH$3200,VALUE(A622),AI$7:AI$3200)</f>
        <v>24.73</v>
      </c>
      <c r="L622" s="8">
        <f>SUMIF(AH$7:AH$3200,A622,AJ$7:AJ$3200)+SUMIF(AH$7:AH$3200,VALUE(A622),AJ$7:AJ$3200)</f>
        <v>75.3</v>
      </c>
      <c r="M622" s="3">
        <v>4</v>
      </c>
      <c r="N622" s="5">
        <v>0.13</v>
      </c>
      <c r="O622" s="6">
        <v>2.5419999999999998</v>
      </c>
      <c r="P622" s="7">
        <v>-0.67510000000000003</v>
      </c>
      <c r="Q622" s="7">
        <v>0.13525999999999999</v>
      </c>
      <c r="R622" s="7">
        <v>-0.63527999999999996</v>
      </c>
      <c r="S622" s="7">
        <v>-0.27427000000000001</v>
      </c>
      <c r="T622" s="7">
        <v>-0.73965999999999998</v>
      </c>
      <c r="U622" s="8">
        <v>-1.0052099999999999</v>
      </c>
      <c r="V622">
        <f>(G622-G$1)/G$2</f>
        <v>-0.68263710756922669</v>
      </c>
      <c r="W622">
        <f>((65.293683+0.320947*G622) - I622)/3.708847</f>
        <v>-0.64141931441226907</v>
      </c>
      <c r="X622">
        <f t="shared" si="47"/>
        <v>-0.78113756166134551</v>
      </c>
      <c r="Y622">
        <f t="shared" si="48"/>
        <v>-0.55793557674393124</v>
      </c>
      <c r="Z622" s="5">
        <v>-3.19</v>
      </c>
      <c r="AA622" s="8">
        <v>2</v>
      </c>
      <c r="AB622" s="8"/>
      <c r="AC622" s="18">
        <f t="shared" si="49"/>
        <v>-3.2079364219814956</v>
      </c>
      <c r="AD622" s="18">
        <f t="shared" si="50"/>
        <v>-3.222953138405277</v>
      </c>
      <c r="AE622" s="20">
        <f t="shared" si="51"/>
        <v>-1.5016716423781329E-2</v>
      </c>
      <c r="AF622" s="8"/>
      <c r="AH622">
        <v>17041</v>
      </c>
      <c r="AI622">
        <v>27.5</v>
      </c>
      <c r="AJ622">
        <v>75.569999999999993</v>
      </c>
    </row>
    <row r="623" spans="1:36">
      <c r="A623" s="2" t="s">
        <v>1742</v>
      </c>
      <c r="B623" s="1" t="s">
        <v>1658</v>
      </c>
      <c r="C623" s="1" t="s">
        <v>1743</v>
      </c>
      <c r="D623" s="3">
        <v>3</v>
      </c>
      <c r="E623" s="3">
        <v>0</v>
      </c>
      <c r="F623" s="3">
        <v>1</v>
      </c>
      <c r="G623" s="4">
        <v>20.5</v>
      </c>
      <c r="H623" s="3">
        <v>130</v>
      </c>
      <c r="I623" s="4">
        <v>72.7</v>
      </c>
      <c r="J623" s="3">
        <v>55</v>
      </c>
      <c r="K623" s="21">
        <f>SUMIF(AH$7:AH$3200,A623,AI$7:AI$3200)+SUMIF(AH$7:AH$3200,VALUE(A623),AI$7:AI$3200)</f>
        <v>21.75</v>
      </c>
      <c r="L623" s="8">
        <f>SUMIF(AH$7:AH$3200,A623,AJ$7:AJ$3200)+SUMIF(AH$7:AH$3200,VALUE(A623),AJ$7:AJ$3200)</f>
        <v>73.05</v>
      </c>
      <c r="M623" s="3">
        <v>4</v>
      </c>
      <c r="N623" s="5">
        <v>1.1499999999999999</v>
      </c>
      <c r="O623" s="6">
        <v>4.7450000000000001</v>
      </c>
      <c r="P623" s="7">
        <v>-1.0225500000000001</v>
      </c>
      <c r="Q623" s="7">
        <v>-0.64758000000000004</v>
      </c>
      <c r="R623" s="7">
        <v>-0.21728</v>
      </c>
      <c r="S623" s="7">
        <v>6.8010000000000001E-2</v>
      </c>
      <c r="T623" s="7">
        <v>-0.73965999999999998</v>
      </c>
      <c r="U623" s="8">
        <v>0.16075999999999999</v>
      </c>
      <c r="V623">
        <f>(G623-G$1)/G$2</f>
        <v>-1.031839289057698</v>
      </c>
      <c r="W623">
        <f>((65.293683+0.320947*G623) - I623)/3.708847</f>
        <v>-0.2229543305507076</v>
      </c>
      <c r="X623">
        <f t="shared" si="47"/>
        <v>-1.0479835822930978</v>
      </c>
      <c r="Y623">
        <f t="shared" si="48"/>
        <v>-0.20915388259477763</v>
      </c>
      <c r="Z623" s="5">
        <v>-2.4</v>
      </c>
      <c r="AA623" s="8">
        <v>2</v>
      </c>
      <c r="AB623" s="8"/>
      <c r="AC623" s="18">
        <f t="shared" si="49"/>
        <v>-2.4132636196084061</v>
      </c>
      <c r="AD623" s="18">
        <f t="shared" si="50"/>
        <v>-2.4156074648878758</v>
      </c>
      <c r="AE623" s="20">
        <f t="shared" si="51"/>
        <v>-2.3438452794697362E-3</v>
      </c>
      <c r="AF623" s="8"/>
      <c r="AH623">
        <v>17043</v>
      </c>
      <c r="AI623">
        <v>23.69</v>
      </c>
      <c r="AJ623">
        <v>74.38</v>
      </c>
    </row>
    <row r="624" spans="1:36">
      <c r="A624" s="2" t="s">
        <v>1744</v>
      </c>
      <c r="B624" s="1" t="s">
        <v>1658</v>
      </c>
      <c r="C624" s="1" t="s">
        <v>1745</v>
      </c>
      <c r="D624" s="3">
        <v>3</v>
      </c>
      <c r="E624" s="3">
        <v>3</v>
      </c>
      <c r="F624" s="3">
        <v>2</v>
      </c>
      <c r="G624" s="4">
        <v>26.2</v>
      </c>
      <c r="H624" s="3">
        <v>136</v>
      </c>
      <c r="I624" s="4">
        <v>75.7</v>
      </c>
      <c r="J624" s="3">
        <v>60</v>
      </c>
      <c r="K624" s="21">
        <f>SUMIF(AH$7:AH$3200,A624,AI$7:AI$3200)+SUMIF(AH$7:AH$3200,VALUE(A624),AI$7:AI$3200)</f>
        <v>25.25</v>
      </c>
      <c r="L624" s="8">
        <f>SUMIF(AH$7:AH$3200,A624,AJ$7:AJ$3200)+SUMIF(AH$7:AH$3200,VALUE(A624),AJ$7:AJ$3200)</f>
        <v>74.790000000000006</v>
      </c>
      <c r="M624" s="3">
        <v>2</v>
      </c>
      <c r="N624" s="5">
        <v>0.23</v>
      </c>
      <c r="O624" s="6">
        <v>3.121</v>
      </c>
      <c r="P624" s="7">
        <v>-0.55101</v>
      </c>
      <c r="Q624" s="7">
        <v>-0.46693000000000001</v>
      </c>
      <c r="R624" s="7">
        <v>-0.53298000000000001</v>
      </c>
      <c r="S624" s="7">
        <v>-0.27427000000000001</v>
      </c>
      <c r="T624" s="7">
        <v>-1.0429999999999999</v>
      </c>
      <c r="U624" s="8">
        <v>-0.69882</v>
      </c>
      <c r="V624">
        <f>(G624-G$1)/G$2</f>
        <v>-0.55792204275191548</v>
      </c>
      <c r="W624">
        <f>((65.293683+0.320947*G624) - I624)/3.708847</f>
        <v>-0.53857859329327862</v>
      </c>
      <c r="X624">
        <f t="shared" si="47"/>
        <v>-0.73457382651754988</v>
      </c>
      <c r="Y624">
        <f t="shared" si="48"/>
        <v>-0.37542806430138803</v>
      </c>
      <c r="Z624" s="5">
        <v>-3.57</v>
      </c>
      <c r="AA624" s="8">
        <v>2</v>
      </c>
      <c r="AB624" s="8"/>
      <c r="AC624" s="18">
        <f t="shared" si="49"/>
        <v>-3.5795206360451943</v>
      </c>
      <c r="AD624" s="18">
        <f t="shared" si="50"/>
        <v>-3.593021890818938</v>
      </c>
      <c r="AE624" s="20">
        <f t="shared" si="51"/>
        <v>-1.3501254773743643E-2</v>
      </c>
      <c r="AF624" s="8"/>
      <c r="AH624">
        <v>17045</v>
      </c>
      <c r="AI624">
        <v>27.81</v>
      </c>
      <c r="AJ624">
        <v>75.31</v>
      </c>
    </row>
    <row r="625" spans="1:36">
      <c r="A625" s="2" t="s">
        <v>1746</v>
      </c>
      <c r="B625" s="1" t="s">
        <v>1658</v>
      </c>
      <c r="C625" s="1" t="s">
        <v>721</v>
      </c>
      <c r="D625" s="3">
        <v>3</v>
      </c>
      <c r="E625" s="3">
        <v>3</v>
      </c>
      <c r="F625" s="3">
        <v>2</v>
      </c>
      <c r="G625" s="4">
        <v>28</v>
      </c>
      <c r="H625" s="3">
        <v>136</v>
      </c>
      <c r="I625" s="4">
        <v>76.5</v>
      </c>
      <c r="J625" s="3">
        <v>60</v>
      </c>
      <c r="K625" s="21">
        <f>SUMIF(AH$7:AH$3200,A625,AI$7:AI$3200)+SUMIF(AH$7:AH$3200,VALUE(A625),AI$7:AI$3200)</f>
        <v>26.79</v>
      </c>
      <c r="L625" s="8">
        <f>SUMIF(AH$7:AH$3200,A625,AJ$7:AJ$3200)+SUMIF(AH$7:AH$3200,VALUE(A625),AJ$7:AJ$3200)</f>
        <v>75.61</v>
      </c>
      <c r="M625" s="3">
        <v>2</v>
      </c>
      <c r="N625" s="5">
        <v>0.83</v>
      </c>
      <c r="O625" s="6">
        <v>4.4169999999999998</v>
      </c>
      <c r="P625" s="7">
        <v>-0.40211000000000002</v>
      </c>
      <c r="Q625" s="7">
        <v>-0.46693000000000001</v>
      </c>
      <c r="R625" s="7">
        <v>-0.59304000000000001</v>
      </c>
      <c r="S625" s="7">
        <v>-0.27427000000000001</v>
      </c>
      <c r="T625" s="7">
        <v>-1.0429999999999999</v>
      </c>
      <c r="U625" s="8">
        <v>-1.2919999999999999E-2</v>
      </c>
      <c r="V625">
        <f>(G625-G$1)/G$2</f>
        <v>-0.40826396497114203</v>
      </c>
      <c r="W625">
        <f>((65.293683+0.320947*G625) - I625)/3.708847</f>
        <v>-0.5985151180407291</v>
      </c>
      <c r="X625">
        <f t="shared" si="47"/>
        <v>-0.59667353397630896</v>
      </c>
      <c r="Y625">
        <f t="shared" si="48"/>
        <v>-0.46325633545951023</v>
      </c>
      <c r="Z625" s="5">
        <v>-2.79</v>
      </c>
      <c r="AA625" s="8">
        <v>2</v>
      </c>
      <c r="AB625" s="8"/>
      <c r="AC625" s="18">
        <f t="shared" si="49"/>
        <v>-2.8038990830118711</v>
      </c>
      <c r="AD625" s="18">
        <f t="shared" si="50"/>
        <v>-2.8570498694358188</v>
      </c>
      <c r="AE625" s="20">
        <f t="shared" si="51"/>
        <v>-5.3150786423947771E-2</v>
      </c>
      <c r="AF625" s="8"/>
      <c r="AH625">
        <v>17047</v>
      </c>
      <c r="AI625">
        <v>31.93</v>
      </c>
      <c r="AJ625">
        <v>78.209999999999994</v>
      </c>
    </row>
    <row r="626" spans="1:36">
      <c r="A626" s="2" t="s">
        <v>1747</v>
      </c>
      <c r="B626" s="1" t="s">
        <v>1658</v>
      </c>
      <c r="C626" s="1" t="s">
        <v>1748</v>
      </c>
      <c r="D626" s="3">
        <v>3</v>
      </c>
      <c r="E626" s="3">
        <v>6</v>
      </c>
      <c r="F626" s="3">
        <v>4</v>
      </c>
      <c r="G626" s="4">
        <v>29.2</v>
      </c>
      <c r="H626" s="3">
        <v>140</v>
      </c>
      <c r="I626" s="4">
        <v>76.8</v>
      </c>
      <c r="J626" s="3">
        <v>57</v>
      </c>
      <c r="K626" s="21">
        <f>SUMIF(AH$7:AH$3200,A626,AI$7:AI$3200)+SUMIF(AH$7:AH$3200,VALUE(A626),AI$7:AI$3200)</f>
        <v>28.69</v>
      </c>
      <c r="L626" s="8">
        <f>SUMIF(AH$7:AH$3200,A626,AJ$7:AJ$3200)+SUMIF(AH$7:AH$3200,VALUE(A626),AJ$7:AJ$3200)</f>
        <v>76.739999999999995</v>
      </c>
      <c r="M626" s="3">
        <v>4</v>
      </c>
      <c r="N626" s="5">
        <v>0.46</v>
      </c>
      <c r="O626" s="6">
        <v>3.823</v>
      </c>
      <c r="P626" s="7">
        <v>-0.30282999999999999</v>
      </c>
      <c r="Q626" s="7">
        <v>-0.34649000000000002</v>
      </c>
      <c r="R626" s="7">
        <v>-0.57035000000000002</v>
      </c>
      <c r="S626" s="7">
        <v>-6.8900000000000003E-2</v>
      </c>
      <c r="T626" s="7">
        <v>-0.73965999999999998</v>
      </c>
      <c r="U626" s="8">
        <v>-0.32718999999999998</v>
      </c>
      <c r="V626">
        <f>(G626-G$1)/G$2</f>
        <v>-0.30849191311729318</v>
      </c>
      <c r="W626">
        <f>((65.293683+0.320947*G626) - I626)/3.708847</f>
        <v>-0.5755601673511993</v>
      </c>
      <c r="X626">
        <f t="shared" si="47"/>
        <v>-0.42653680941243988</v>
      </c>
      <c r="Y626">
        <f t="shared" si="48"/>
        <v>-0.60351574761643922</v>
      </c>
      <c r="Z626" s="5">
        <v>-2.36</v>
      </c>
      <c r="AA626" s="8">
        <v>2</v>
      </c>
      <c r="AB626" s="8"/>
      <c r="AC626" s="18">
        <f t="shared" si="49"/>
        <v>-2.3662920804684924</v>
      </c>
      <c r="AD626" s="18">
        <f t="shared" si="50"/>
        <v>-2.5122925570288785</v>
      </c>
      <c r="AE626" s="20">
        <f t="shared" si="51"/>
        <v>-0.14600047656038617</v>
      </c>
      <c r="AF626" s="8"/>
      <c r="AH626">
        <v>17049</v>
      </c>
      <c r="AI626">
        <v>29.32</v>
      </c>
      <c r="AJ626">
        <v>76.53</v>
      </c>
    </row>
    <row r="627" spans="1:36">
      <c r="A627" s="2" t="s">
        <v>1749</v>
      </c>
      <c r="B627" s="1" t="s">
        <v>1658</v>
      </c>
      <c r="C627" s="1" t="s">
        <v>723</v>
      </c>
      <c r="D627" s="3">
        <v>3</v>
      </c>
      <c r="E627" s="3">
        <v>0</v>
      </c>
      <c r="F627" s="3">
        <v>1</v>
      </c>
      <c r="G627" s="4">
        <v>31.3</v>
      </c>
      <c r="H627" s="3">
        <v>140</v>
      </c>
      <c r="I627" s="4">
        <v>78.599999999999994</v>
      </c>
      <c r="J627" s="3">
        <v>57</v>
      </c>
      <c r="K627" s="21">
        <f>SUMIF(AH$7:AH$3200,A627,AI$7:AI$3200)+SUMIF(AH$7:AH$3200,VALUE(A627),AI$7:AI$3200)</f>
        <v>30.57</v>
      </c>
      <c r="L627" s="8">
        <f>SUMIF(AH$7:AH$3200,A627,AJ$7:AJ$3200)+SUMIF(AH$7:AH$3200,VALUE(A627),AJ$7:AJ$3200)</f>
        <v>78.290000000000006</v>
      </c>
      <c r="M627" s="3">
        <v>4</v>
      </c>
      <c r="N627" s="5">
        <v>2.0699999999999998</v>
      </c>
      <c r="O627" s="6">
        <v>5.3319999999999999</v>
      </c>
      <c r="P627" s="7">
        <v>-0.12911</v>
      </c>
      <c r="Q627" s="7">
        <v>-0.34649000000000002</v>
      </c>
      <c r="R627" s="7">
        <v>-0.87346000000000001</v>
      </c>
      <c r="S627" s="7">
        <v>-6.8900000000000003E-2</v>
      </c>
      <c r="T627" s="7">
        <v>-0.73965999999999998</v>
      </c>
      <c r="U627" s="8">
        <v>0.47159000000000001</v>
      </c>
      <c r="V627">
        <f>(G627-G$1)/G$2</f>
        <v>-0.13389082237305741</v>
      </c>
      <c r="W627">
        <f>((65.293683+0.320947*G627) - I627)/3.708847</f>
        <v>-0.8791616100637194</v>
      </c>
      <c r="X627">
        <f t="shared" si="47"/>
        <v>-0.25819099773871712</v>
      </c>
      <c r="Y627">
        <f t="shared" si="48"/>
        <v>-0.85874861109126654</v>
      </c>
      <c r="Z627" s="5">
        <v>-1.69</v>
      </c>
      <c r="AA627" s="8">
        <v>3</v>
      </c>
      <c r="AB627" s="8"/>
      <c r="AC627" s="18">
        <f t="shared" si="49"/>
        <v>-1.6965124324367769</v>
      </c>
      <c r="AD627" s="18">
        <f t="shared" si="50"/>
        <v>-1.8003996088299834</v>
      </c>
      <c r="AE627" s="20">
        <f t="shared" si="51"/>
        <v>-0.10388717639320655</v>
      </c>
      <c r="AF627" s="8"/>
      <c r="AH627">
        <v>17051</v>
      </c>
      <c r="AI627">
        <v>29.33</v>
      </c>
      <c r="AJ627">
        <v>76.989999999999995</v>
      </c>
    </row>
    <row r="628" spans="1:36">
      <c r="A628" s="2" t="s">
        <v>1750</v>
      </c>
      <c r="B628" s="1" t="s">
        <v>1658</v>
      </c>
      <c r="C628" s="1" t="s">
        <v>727</v>
      </c>
      <c r="D628" s="3">
        <v>3</v>
      </c>
      <c r="E628" s="3">
        <v>7</v>
      </c>
      <c r="F628" s="3">
        <v>7</v>
      </c>
      <c r="G628" s="4">
        <v>31.5</v>
      </c>
      <c r="H628" s="3">
        <v>134</v>
      </c>
      <c r="I628" s="4">
        <v>77.2</v>
      </c>
      <c r="J628" s="3">
        <v>58</v>
      </c>
      <c r="K628" s="21">
        <f>SUMIF(AH$7:AH$3200,A628,AI$7:AI$3200)+SUMIF(AH$7:AH$3200,VALUE(A628),AI$7:AI$3200)</f>
        <v>30.45</v>
      </c>
      <c r="L628" s="8">
        <f>SUMIF(AH$7:AH$3200,A628,AJ$7:AJ$3200)+SUMIF(AH$7:AH$3200,VALUE(A628),AJ$7:AJ$3200)</f>
        <v>77.39</v>
      </c>
      <c r="M628" s="3">
        <v>4</v>
      </c>
      <c r="N628" s="5">
        <v>0.6</v>
      </c>
      <c r="O628" s="6">
        <v>4.09</v>
      </c>
      <c r="P628" s="7">
        <v>-0.11257</v>
      </c>
      <c r="Q628" s="7">
        <v>-0.52714000000000005</v>
      </c>
      <c r="R628" s="7">
        <v>-0.4798</v>
      </c>
      <c r="S628" s="7">
        <v>-0.13736000000000001</v>
      </c>
      <c r="T628" s="7">
        <v>-0.73965999999999998</v>
      </c>
      <c r="U628" s="8">
        <v>-0.18593000000000001</v>
      </c>
      <c r="V628">
        <f>(G628-G$1)/G$2</f>
        <v>-0.11726214706408265</v>
      </c>
      <c r="W628">
        <f>((65.293683+0.320947*G628) - I628)/3.708847</f>
        <v>-0.48437870313873838</v>
      </c>
      <c r="X628">
        <f t="shared" si="47"/>
        <v>-0.26893647507959317</v>
      </c>
      <c r="Y628">
        <f t="shared" si="48"/>
        <v>-0.62646985707417846</v>
      </c>
      <c r="Z628" s="5">
        <v>-2.1800000000000002</v>
      </c>
      <c r="AA628" s="8">
        <v>3</v>
      </c>
      <c r="AB628" s="8"/>
      <c r="AC628" s="18">
        <f t="shared" si="49"/>
        <v>-2.1917308502028208</v>
      </c>
      <c r="AD628" s="18">
        <f t="shared" si="50"/>
        <v>-2.4854963321537715</v>
      </c>
      <c r="AE628" s="20">
        <f t="shared" si="51"/>
        <v>-0.29376548195095076</v>
      </c>
      <c r="AF628" s="8"/>
      <c r="AH628">
        <v>17053</v>
      </c>
      <c r="AI628">
        <v>25.23</v>
      </c>
      <c r="AJ628">
        <v>74.31</v>
      </c>
    </row>
    <row r="629" spans="1:36">
      <c r="A629" s="2" t="s">
        <v>1751</v>
      </c>
      <c r="B629" s="1" t="s">
        <v>1658</v>
      </c>
      <c r="C629" s="1" t="s">
        <v>729</v>
      </c>
      <c r="D629" s="3">
        <v>3</v>
      </c>
      <c r="E629" s="3">
        <v>6</v>
      </c>
      <c r="F629" s="3">
        <v>6</v>
      </c>
      <c r="G629" s="4">
        <v>23.9</v>
      </c>
      <c r="H629" s="3">
        <v>136</v>
      </c>
      <c r="I629" s="4">
        <v>74.3</v>
      </c>
      <c r="J629" s="3">
        <v>60</v>
      </c>
      <c r="K629" s="21">
        <f>SUMIF(AH$7:AH$3200,A629,AI$7:AI$3200)+SUMIF(AH$7:AH$3200,VALUE(A629),AI$7:AI$3200)</f>
        <v>24.15</v>
      </c>
      <c r="L629" s="8">
        <f>SUMIF(AH$7:AH$3200,A629,AJ$7:AJ$3200)+SUMIF(AH$7:AH$3200,VALUE(A629),AJ$7:AJ$3200)</f>
        <v>74.849999999999994</v>
      </c>
      <c r="M629" s="3">
        <v>4</v>
      </c>
      <c r="N629" s="5">
        <v>3.12</v>
      </c>
      <c r="O629" s="6">
        <v>5.742</v>
      </c>
      <c r="P629" s="7">
        <v>-0.74128000000000005</v>
      </c>
      <c r="Q629" s="7">
        <v>-0.46693000000000001</v>
      </c>
      <c r="R629" s="7">
        <v>-0.35465000000000002</v>
      </c>
      <c r="S629" s="7">
        <v>-0.27427000000000001</v>
      </c>
      <c r="T629" s="7">
        <v>-0.73965999999999998</v>
      </c>
      <c r="U629" s="8">
        <v>0.68837000000000004</v>
      </c>
      <c r="V629">
        <f>(G629-G$1)/G$2</f>
        <v>-0.749151808805126</v>
      </c>
      <c r="W629">
        <f>((65.293683+0.320947*G629) - I629)/3.708847</f>
        <v>-0.36013448384362845</v>
      </c>
      <c r="X629">
        <f t="shared" si="47"/>
        <v>-0.83307403547557934</v>
      </c>
      <c r="Y629">
        <f t="shared" si="48"/>
        <v>-0.48679466961025614</v>
      </c>
      <c r="Z629" s="5">
        <v>-1.89</v>
      </c>
      <c r="AA629" s="8">
        <v>3</v>
      </c>
      <c r="AB629" s="8"/>
      <c r="AC629" s="18">
        <f t="shared" si="49"/>
        <v>-1.9017762926487549</v>
      </c>
      <c r="AD629" s="18">
        <f t="shared" si="50"/>
        <v>-2.1123587050858355</v>
      </c>
      <c r="AE629" s="20">
        <f t="shared" si="51"/>
        <v>-0.21058241243708054</v>
      </c>
      <c r="AF629" s="8"/>
      <c r="AH629">
        <v>17055</v>
      </c>
      <c r="AI629">
        <v>32.81</v>
      </c>
      <c r="AJ629">
        <v>78.16</v>
      </c>
    </row>
    <row r="630" spans="1:36">
      <c r="A630" s="2" t="s">
        <v>1752</v>
      </c>
      <c r="B630" s="1" t="s">
        <v>1658</v>
      </c>
      <c r="C630" s="1" t="s">
        <v>1753</v>
      </c>
      <c r="D630" s="3">
        <v>3</v>
      </c>
      <c r="E630" s="3">
        <v>6</v>
      </c>
      <c r="F630" s="3">
        <v>6</v>
      </c>
      <c r="G630" s="4">
        <v>26.2</v>
      </c>
      <c r="H630" s="3">
        <v>136</v>
      </c>
      <c r="I630" s="4">
        <v>76.3</v>
      </c>
      <c r="J630" s="3">
        <v>60</v>
      </c>
      <c r="K630" s="21">
        <f>SUMIF(AH$7:AH$3200,A630,AI$7:AI$3200)+SUMIF(AH$7:AH$3200,VALUE(A630),AI$7:AI$3200)</f>
        <v>26.38</v>
      </c>
      <c r="L630" s="8">
        <f>SUMIF(AH$7:AH$3200,A630,AJ$7:AJ$3200)+SUMIF(AH$7:AH$3200,VALUE(A630),AJ$7:AJ$3200)</f>
        <v>76.12</v>
      </c>
      <c r="M630" s="3">
        <v>4</v>
      </c>
      <c r="N630" s="5">
        <v>4.34</v>
      </c>
      <c r="O630" s="6">
        <v>6.0720000000000001</v>
      </c>
      <c r="P630" s="7">
        <v>-0.55101</v>
      </c>
      <c r="Q630" s="7">
        <v>-0.46693000000000001</v>
      </c>
      <c r="R630" s="7">
        <v>-0.69430000000000003</v>
      </c>
      <c r="S630" s="7">
        <v>-0.27427000000000001</v>
      </c>
      <c r="T630" s="7">
        <v>-0.73965999999999998</v>
      </c>
      <c r="U630" s="8">
        <v>0.86319999999999997</v>
      </c>
      <c r="V630">
        <f>(G630-G$1)/G$2</f>
        <v>-0.55792204275191548</v>
      </c>
      <c r="W630">
        <f>((65.293683+0.320947*G630) - I630)/3.708847</f>
        <v>-0.70035393749054387</v>
      </c>
      <c r="X630">
        <f t="shared" si="47"/>
        <v>-0.6333872482243017</v>
      </c>
      <c r="Y630">
        <f t="shared" si="48"/>
        <v>-0.63624494081314165</v>
      </c>
      <c r="Z630" s="5">
        <v>-1.86</v>
      </c>
      <c r="AA630" s="8">
        <v>3</v>
      </c>
      <c r="AB630" s="8"/>
      <c r="AC630" s="18">
        <f t="shared" si="49"/>
        <v>-1.8759359802424598</v>
      </c>
      <c r="AD630" s="18">
        <f t="shared" si="50"/>
        <v>-1.887292189037443</v>
      </c>
      <c r="AE630" s="20">
        <f t="shared" si="51"/>
        <v>-1.1356208794983225E-2</v>
      </c>
      <c r="AF630" s="8"/>
      <c r="AH630">
        <v>17057</v>
      </c>
      <c r="AI630">
        <v>25.11</v>
      </c>
      <c r="AJ630">
        <v>75.81</v>
      </c>
    </row>
    <row r="631" spans="1:36">
      <c r="A631" s="2" t="s">
        <v>1754</v>
      </c>
      <c r="B631" s="1" t="s">
        <v>1658</v>
      </c>
      <c r="C631" s="1" t="s">
        <v>1755</v>
      </c>
      <c r="D631" s="3">
        <v>3</v>
      </c>
      <c r="E631" s="3">
        <v>7</v>
      </c>
      <c r="F631" s="3">
        <v>8</v>
      </c>
      <c r="G631" s="4">
        <v>36</v>
      </c>
      <c r="H631" s="3">
        <v>132</v>
      </c>
      <c r="I631" s="4">
        <v>79.2</v>
      </c>
      <c r="J631" s="3">
        <v>59</v>
      </c>
      <c r="K631" s="21">
        <f>SUMIF(AH$7:AH$3200,A631,AI$7:AI$3200)+SUMIF(AH$7:AH$3200,VALUE(A631),AI$7:AI$3200)</f>
        <v>34.93</v>
      </c>
      <c r="L631" s="8">
        <f>SUMIF(AH$7:AH$3200,A631,AJ$7:AJ$3200)+SUMIF(AH$7:AH$3200,VALUE(A631),AJ$7:AJ$3200)</f>
        <v>79.349999999999994</v>
      </c>
      <c r="M631" s="3">
        <v>4</v>
      </c>
      <c r="N631" s="5">
        <v>1.27</v>
      </c>
      <c r="O631" s="6">
        <v>4.8460000000000001</v>
      </c>
      <c r="P631" s="7">
        <v>0.25969999999999999</v>
      </c>
      <c r="Q631" s="7">
        <v>-0.58735999999999999</v>
      </c>
      <c r="R631" s="7">
        <v>-0.62997000000000003</v>
      </c>
      <c r="S631" s="7">
        <v>-0.20582</v>
      </c>
      <c r="T631" s="7">
        <v>-0.73965999999999998</v>
      </c>
      <c r="U631" s="8">
        <v>0.21404999999999999</v>
      </c>
      <c r="V631">
        <f>(G631-G$1)/G$2</f>
        <v>0.25688304738785084</v>
      </c>
      <c r="W631">
        <f>((65.293683+0.320947*G631) - I631)/3.708847</f>
        <v>-0.63422001500736058</v>
      </c>
      <c r="X631">
        <f t="shared" si="47"/>
        <v>0.13222801231310816</v>
      </c>
      <c r="Y631">
        <f t="shared" si="48"/>
        <v>-0.76725685637611807</v>
      </c>
      <c r="Z631" s="5">
        <v>-1.69</v>
      </c>
      <c r="AA631" s="8">
        <v>3</v>
      </c>
      <c r="AB631" s="8"/>
      <c r="AC631" s="18">
        <f t="shared" si="49"/>
        <v>-1.6961269676195097</v>
      </c>
      <c r="AD631" s="18">
        <f t="shared" si="50"/>
        <v>-1.95381884406301</v>
      </c>
      <c r="AE631" s="20">
        <f t="shared" si="51"/>
        <v>-0.25769187644350033</v>
      </c>
      <c r="AF631" s="8"/>
      <c r="AH631">
        <v>17059</v>
      </c>
      <c r="AI631">
        <v>33.47</v>
      </c>
      <c r="AJ631">
        <v>78.7</v>
      </c>
    </row>
    <row r="632" spans="1:36">
      <c r="A632" s="2" t="s">
        <v>1756</v>
      </c>
      <c r="B632" s="1" t="s">
        <v>1658</v>
      </c>
      <c r="C632" s="1" t="s">
        <v>1757</v>
      </c>
      <c r="D632" s="3">
        <v>3</v>
      </c>
      <c r="E632" s="3">
        <v>3</v>
      </c>
      <c r="F632" s="3">
        <v>2</v>
      </c>
      <c r="G632" s="4">
        <v>26.7</v>
      </c>
      <c r="H632" s="3">
        <v>136</v>
      </c>
      <c r="I632" s="4">
        <v>76.099999999999994</v>
      </c>
      <c r="J632" s="3">
        <v>60</v>
      </c>
      <c r="K632" s="21">
        <f>SUMIF(AH$7:AH$3200,A632,AI$7:AI$3200)+SUMIF(AH$7:AH$3200,VALUE(A632),AI$7:AI$3200)</f>
        <v>26.73</v>
      </c>
      <c r="L632" s="8">
        <f>SUMIF(AH$7:AH$3200,A632,AJ$7:AJ$3200)+SUMIF(AH$7:AH$3200,VALUE(A632),AJ$7:AJ$3200)</f>
        <v>75.8</v>
      </c>
      <c r="M632" s="3">
        <v>4</v>
      </c>
      <c r="N632" s="5">
        <v>0.36</v>
      </c>
      <c r="O632" s="6">
        <v>3.5790000000000002</v>
      </c>
      <c r="P632" s="7">
        <v>-0.50965000000000005</v>
      </c>
      <c r="Q632" s="7">
        <v>-0.46693000000000001</v>
      </c>
      <c r="R632" s="7">
        <v>-0.59745999999999999</v>
      </c>
      <c r="S632" s="7">
        <v>-0.27427000000000001</v>
      </c>
      <c r="T632" s="7">
        <v>-0.73965999999999998</v>
      </c>
      <c r="U632" s="8">
        <v>-0.45667000000000002</v>
      </c>
      <c r="V632">
        <f>(G632-G$1)/G$2</f>
        <v>-0.51635035447947841</v>
      </c>
      <c r="W632">
        <f>((65.293683+0.320947*G632) - I632)/3.708847</f>
        <v>-0.60316106326305541</v>
      </c>
      <c r="X632">
        <f t="shared" si="47"/>
        <v>-0.60204627264674682</v>
      </c>
      <c r="Y632">
        <f t="shared" si="48"/>
        <v>-0.51967732559471758</v>
      </c>
      <c r="Z632" s="5">
        <v>-3.04</v>
      </c>
      <c r="AA632" s="8">
        <v>2</v>
      </c>
      <c r="AB632" s="8"/>
      <c r="AC632" s="18">
        <f t="shared" si="49"/>
        <v>-3.0570414177425338</v>
      </c>
      <c r="AD632" s="18">
        <f t="shared" si="50"/>
        <v>-3.0592535982414644</v>
      </c>
      <c r="AE632" s="20">
        <f t="shared" si="51"/>
        <v>-2.2121804989305716E-3</v>
      </c>
      <c r="AF632" s="8"/>
      <c r="AH632">
        <v>17061</v>
      </c>
      <c r="AI632">
        <v>28.71</v>
      </c>
      <c r="AJ632">
        <v>77.13</v>
      </c>
    </row>
    <row r="633" spans="1:36">
      <c r="A633" s="2" t="s">
        <v>1758</v>
      </c>
      <c r="B633" s="1" t="s">
        <v>1658</v>
      </c>
      <c r="C633" s="1" t="s">
        <v>1759</v>
      </c>
      <c r="D633" s="3">
        <v>3</v>
      </c>
      <c r="E633" s="3">
        <v>6</v>
      </c>
      <c r="F633" s="3">
        <v>6</v>
      </c>
      <c r="G633" s="4">
        <v>22.9</v>
      </c>
      <c r="H633" s="3">
        <v>142</v>
      </c>
      <c r="I633" s="4">
        <v>74.900000000000006</v>
      </c>
      <c r="J633" s="3">
        <v>60</v>
      </c>
      <c r="K633" s="21">
        <f>SUMIF(AH$7:AH$3200,A633,AI$7:AI$3200)+SUMIF(AH$7:AH$3200,VALUE(A633),AI$7:AI$3200)</f>
        <v>22.67</v>
      </c>
      <c r="L633" s="8">
        <f>SUMIF(AH$7:AH$3200,A633,AJ$7:AJ$3200)+SUMIF(AH$7:AH$3200,VALUE(A633),AJ$7:AJ$3200)</f>
        <v>75.08</v>
      </c>
      <c r="M633" s="3">
        <v>4</v>
      </c>
      <c r="N633" s="5">
        <v>1.38</v>
      </c>
      <c r="O633" s="6">
        <v>4.9279999999999999</v>
      </c>
      <c r="P633" s="7">
        <v>-0.82401000000000002</v>
      </c>
      <c r="Q633" s="7">
        <v>-0.28627000000000002</v>
      </c>
      <c r="R633" s="7">
        <v>-0.60209999999999997</v>
      </c>
      <c r="S633" s="7">
        <v>-0.27427000000000001</v>
      </c>
      <c r="T633" s="7">
        <v>-0.73965999999999998</v>
      </c>
      <c r="U633" s="8">
        <v>0.25778000000000001</v>
      </c>
      <c r="V633">
        <f>(G633-G$1)/G$2</f>
        <v>-0.83229518535000013</v>
      </c>
      <c r="W633">
        <f>((65.293683+0.320947*G633) - I633)/3.708847</f>
        <v>-0.60844534703103215</v>
      </c>
      <c r="X633">
        <f t="shared" si="47"/>
        <v>-0.96560158934638218</v>
      </c>
      <c r="Y633">
        <f t="shared" si="48"/>
        <v>-0.67688111965793929</v>
      </c>
      <c r="Z633" s="5">
        <v>-2.4700000000000002</v>
      </c>
      <c r="AA633" s="8">
        <v>2</v>
      </c>
      <c r="AB633" s="8"/>
      <c r="AC633" s="18">
        <f t="shared" si="49"/>
        <v>-2.483160532381032</v>
      </c>
      <c r="AD633" s="18">
        <f t="shared" si="50"/>
        <v>-2.6849027090043216</v>
      </c>
      <c r="AE633" s="20">
        <f t="shared" si="51"/>
        <v>-0.20174217662328964</v>
      </c>
      <c r="AF633" s="8"/>
      <c r="AH633">
        <v>17063</v>
      </c>
      <c r="AI633">
        <v>24.25</v>
      </c>
      <c r="AJ633">
        <v>74.58</v>
      </c>
    </row>
    <row r="634" spans="1:36">
      <c r="A634" s="2" t="s">
        <v>1760</v>
      </c>
      <c r="B634" s="1" t="s">
        <v>1658</v>
      </c>
      <c r="C634" s="1" t="s">
        <v>733</v>
      </c>
      <c r="D634" s="3">
        <v>3</v>
      </c>
      <c r="E634" s="3">
        <v>1</v>
      </c>
      <c r="F634" s="3">
        <v>1</v>
      </c>
      <c r="G634" s="4">
        <v>32.200000000000003</v>
      </c>
      <c r="H634" s="3">
        <v>148</v>
      </c>
      <c r="I634" s="4">
        <v>79.900000000000006</v>
      </c>
      <c r="J634" s="3">
        <v>57</v>
      </c>
      <c r="K634" s="21">
        <f>SUMIF(AH$7:AH$3200,A634,AI$7:AI$3200)+SUMIF(AH$7:AH$3200,VALUE(A634),AI$7:AI$3200)</f>
        <v>32.630000000000003</v>
      </c>
      <c r="L634" s="8">
        <f>SUMIF(AH$7:AH$3200,A634,AJ$7:AJ$3200)+SUMIF(AH$7:AH$3200,VALUE(A634),AJ$7:AJ$3200)</f>
        <v>79.41</v>
      </c>
      <c r="M634" s="3">
        <v>14</v>
      </c>
      <c r="N634" s="5">
        <v>2.36</v>
      </c>
      <c r="O634" s="6">
        <v>5.4640000000000004</v>
      </c>
      <c r="P634" s="7">
        <v>-5.466E-2</v>
      </c>
      <c r="Q634" s="7">
        <v>-0.10562000000000001</v>
      </c>
      <c r="R634" s="7">
        <v>-1.1454899999999999</v>
      </c>
      <c r="S634" s="7">
        <v>-6.8900000000000003E-2</v>
      </c>
      <c r="T634" s="7">
        <v>0.77700999999999998</v>
      </c>
      <c r="U634" s="8">
        <v>0.54139999999999999</v>
      </c>
      <c r="V634">
        <f>(G634-G$1)/G$2</f>
        <v>-5.9061783482670535E-2</v>
      </c>
      <c r="W634">
        <f>((65.293683+0.320947*G634) - I634)/3.708847</f>
        <v>-1.1517928887333462</v>
      </c>
      <c r="X634">
        <f t="shared" si="47"/>
        <v>-7.3726970053680188E-2</v>
      </c>
      <c r="Y634">
        <f t="shared" si="48"/>
        <v>-0.98246608447315242</v>
      </c>
      <c r="Z634" s="5">
        <v>-0.06</v>
      </c>
      <c r="AA634" s="8">
        <v>3</v>
      </c>
      <c r="AB634" s="8"/>
      <c r="AC634" s="18">
        <f t="shared" si="49"/>
        <v>-6.6964672216016763E-2</v>
      </c>
      <c r="AD634" s="18">
        <f t="shared" si="50"/>
        <v>8.769694547316742E-2</v>
      </c>
      <c r="AE634" s="20">
        <f t="shared" si="51"/>
        <v>0.15466161768918418</v>
      </c>
      <c r="AF634" s="8"/>
      <c r="AH634">
        <v>17065</v>
      </c>
      <c r="AI634">
        <v>32.729999999999997</v>
      </c>
      <c r="AJ634">
        <v>78.209999999999994</v>
      </c>
    </row>
    <row r="635" spans="1:36">
      <c r="A635" s="2" t="s">
        <v>1761</v>
      </c>
      <c r="B635" s="1" t="s">
        <v>1658</v>
      </c>
      <c r="C635" s="1" t="s">
        <v>735</v>
      </c>
      <c r="D635" s="3">
        <v>3</v>
      </c>
      <c r="E635" s="3">
        <v>6</v>
      </c>
      <c r="F635" s="3">
        <v>6</v>
      </c>
      <c r="G635" s="4">
        <v>30</v>
      </c>
      <c r="H635" s="3">
        <v>140</v>
      </c>
      <c r="I635" s="4">
        <v>76.7</v>
      </c>
      <c r="J635" s="3">
        <v>57</v>
      </c>
      <c r="K635" s="21">
        <f>SUMIF(AH$7:AH$3200,A635,AI$7:AI$3200)+SUMIF(AH$7:AH$3200,VALUE(A635),AI$7:AI$3200)</f>
        <v>28.48</v>
      </c>
      <c r="L635" s="8">
        <f>SUMIF(AH$7:AH$3200,A635,AJ$7:AJ$3200)+SUMIF(AH$7:AH$3200,VALUE(A635),AJ$7:AJ$3200)</f>
        <v>76.400000000000006</v>
      </c>
      <c r="M635" s="3">
        <v>2</v>
      </c>
      <c r="N635" s="5">
        <v>0.84</v>
      </c>
      <c r="O635" s="6">
        <v>4.4269999999999996</v>
      </c>
      <c r="P635" s="7">
        <v>-0.23665</v>
      </c>
      <c r="Q635" s="7">
        <v>-0.34649000000000002</v>
      </c>
      <c r="R635" s="7">
        <v>-0.47455999999999998</v>
      </c>
      <c r="S635" s="7">
        <v>-6.8900000000000003E-2</v>
      </c>
      <c r="T635" s="7">
        <v>-1.0429999999999999</v>
      </c>
      <c r="U635" s="8">
        <v>-7.6E-3</v>
      </c>
      <c r="V635">
        <f>(G635-G$1)/G$2</f>
        <v>-0.24197721188139382</v>
      </c>
      <c r="W635">
        <f>((65.293683+0.320947*G635) - I635)/3.708847</f>
        <v>-0.47936919479288281</v>
      </c>
      <c r="X635">
        <f t="shared" si="47"/>
        <v>-0.44534139475897283</v>
      </c>
      <c r="Y635">
        <f t="shared" si="48"/>
        <v>-0.53001551155925375</v>
      </c>
      <c r="Z635" s="5">
        <v>-2.1800000000000002</v>
      </c>
      <c r="AA635" s="8">
        <v>3</v>
      </c>
      <c r="AB635" s="8"/>
      <c r="AC635" s="18">
        <f t="shared" si="49"/>
        <v>-2.1873364066742766</v>
      </c>
      <c r="AD635" s="18">
        <f t="shared" si="50"/>
        <v>-2.4413469063182265</v>
      </c>
      <c r="AE635" s="20">
        <f t="shared" si="51"/>
        <v>-0.25401049964394984</v>
      </c>
      <c r="AF635" s="8"/>
      <c r="AH635">
        <v>17067</v>
      </c>
      <c r="AI635">
        <v>25.34</v>
      </c>
      <c r="AJ635">
        <v>76.05</v>
      </c>
    </row>
    <row r="636" spans="1:36">
      <c r="A636" s="2" t="s">
        <v>1762</v>
      </c>
      <c r="B636" s="1" t="s">
        <v>1658</v>
      </c>
      <c r="C636" s="1" t="s">
        <v>737</v>
      </c>
      <c r="D636" s="3">
        <v>3</v>
      </c>
      <c r="E636" s="3">
        <v>4</v>
      </c>
      <c r="F636" s="3">
        <v>5</v>
      </c>
      <c r="G636" s="4">
        <v>28</v>
      </c>
      <c r="H636" s="3">
        <v>140</v>
      </c>
      <c r="I636" s="4">
        <v>76.2</v>
      </c>
      <c r="J636" s="3">
        <v>57</v>
      </c>
      <c r="K636" s="21">
        <f>SUMIF(AH$7:AH$3200,A636,AI$7:AI$3200)+SUMIF(AH$7:AH$3200,VALUE(A636),AI$7:AI$3200)</f>
        <v>27.41</v>
      </c>
      <c r="L636" s="8">
        <f>SUMIF(AH$7:AH$3200,A636,AJ$7:AJ$3200)+SUMIF(AH$7:AH$3200,VALUE(A636),AJ$7:AJ$3200)</f>
        <v>76.099999999999994</v>
      </c>
      <c r="M636" s="3">
        <v>4</v>
      </c>
      <c r="N636" s="5">
        <v>0.61</v>
      </c>
      <c r="O636" s="6">
        <v>4.1079999999999997</v>
      </c>
      <c r="P636" s="7">
        <v>-0.40211000000000002</v>
      </c>
      <c r="Q636" s="7">
        <v>-0.34649000000000002</v>
      </c>
      <c r="R636" s="7">
        <v>-0.51237999999999995</v>
      </c>
      <c r="S636" s="7">
        <v>-6.8900000000000003E-2</v>
      </c>
      <c r="T636" s="7">
        <v>-0.73965999999999998</v>
      </c>
      <c r="U636" s="8">
        <v>-0.17663999999999999</v>
      </c>
      <c r="V636">
        <f>(G636-G$1)/G$2</f>
        <v>-0.40826396497114203</v>
      </c>
      <c r="W636">
        <f>((65.293683+0.320947*G636) - I636)/3.708847</f>
        <v>-0.51762744594209653</v>
      </c>
      <c r="X636">
        <f t="shared" si="47"/>
        <v>-0.54115523438178326</v>
      </c>
      <c r="Y636">
        <f t="shared" si="48"/>
        <v>-0.54172084478006055</v>
      </c>
      <c r="Z636" s="5">
        <v>-2.25</v>
      </c>
      <c r="AA636" s="8">
        <v>2</v>
      </c>
      <c r="AB636" s="8"/>
      <c r="AC636" s="18">
        <f t="shared" si="49"/>
        <v>-2.2575814109132386</v>
      </c>
      <c r="AD636" s="18">
        <f t="shared" si="50"/>
        <v>-2.414566079161844</v>
      </c>
      <c r="AE636" s="20">
        <f t="shared" si="51"/>
        <v>-0.15698466824860535</v>
      </c>
      <c r="AF636" s="8"/>
      <c r="AH636">
        <v>17069</v>
      </c>
      <c r="AI636">
        <v>33.93</v>
      </c>
      <c r="AJ636">
        <v>78.72</v>
      </c>
    </row>
    <row r="637" spans="1:36">
      <c r="A637" s="2" t="s">
        <v>1763</v>
      </c>
      <c r="B637" s="1" t="s">
        <v>1658</v>
      </c>
      <c r="C637" s="1" t="s">
        <v>1764</v>
      </c>
      <c r="D637" s="3">
        <v>3</v>
      </c>
      <c r="E637" s="3">
        <v>6</v>
      </c>
      <c r="F637" s="3">
        <v>6</v>
      </c>
      <c r="G637" s="4">
        <v>28.3</v>
      </c>
      <c r="H637" s="3">
        <v>134</v>
      </c>
      <c r="I637" s="4">
        <v>76.099999999999994</v>
      </c>
      <c r="J637" s="3">
        <v>58</v>
      </c>
      <c r="K637" s="21">
        <f>SUMIF(AH$7:AH$3200,A637,AI$7:AI$3200)+SUMIF(AH$7:AH$3200,VALUE(A637),AI$7:AI$3200)</f>
        <v>27.37</v>
      </c>
      <c r="L637" s="8">
        <f>SUMIF(AH$7:AH$3200,A637,AJ$7:AJ$3200)+SUMIF(AH$7:AH$3200,VALUE(A637),AJ$7:AJ$3200)</f>
        <v>75.650000000000006</v>
      </c>
      <c r="M637" s="3">
        <v>2</v>
      </c>
      <c r="N637" s="5">
        <v>2.57</v>
      </c>
      <c r="O637" s="6">
        <v>5.5510000000000002</v>
      </c>
      <c r="P637" s="7">
        <v>-0.37729000000000001</v>
      </c>
      <c r="Q637" s="7">
        <v>-0.52714000000000005</v>
      </c>
      <c r="R637" s="7">
        <v>-0.45965</v>
      </c>
      <c r="S637" s="7">
        <v>-0.13736000000000001</v>
      </c>
      <c r="T637" s="7">
        <v>-1.0429999999999999</v>
      </c>
      <c r="U637" s="8">
        <v>0.58733000000000002</v>
      </c>
      <c r="V637">
        <f>(G637-G$1)/G$2</f>
        <v>-0.38332095200767974</v>
      </c>
      <c r="W637">
        <f>((65.293683+0.320947*G637) - I637)/3.708847</f>
        <v>-0.46470423287884155</v>
      </c>
      <c r="X637">
        <f t="shared" si="47"/>
        <v>-0.54473706016207513</v>
      </c>
      <c r="Y637">
        <f t="shared" si="48"/>
        <v>-0.42385075739172068</v>
      </c>
      <c r="Z637" s="5">
        <v>-1.96</v>
      </c>
      <c r="AA637" s="8">
        <v>3</v>
      </c>
      <c r="AB637" s="8"/>
      <c r="AC637" s="18">
        <f t="shared" si="49"/>
        <v>-1.9681951848865209</v>
      </c>
      <c r="AD637" s="18">
        <f t="shared" si="50"/>
        <v>-2.0887578175537955</v>
      </c>
      <c r="AE637" s="20">
        <f t="shared" si="51"/>
        <v>-0.12056263266727463</v>
      </c>
      <c r="AF637" s="8"/>
      <c r="AH637">
        <v>17071</v>
      </c>
      <c r="AI637">
        <v>23.79</v>
      </c>
      <c r="AJ637">
        <v>75.569999999999993</v>
      </c>
    </row>
    <row r="638" spans="1:36">
      <c r="A638" s="2" t="s">
        <v>1765</v>
      </c>
      <c r="B638" s="1" t="s">
        <v>1658</v>
      </c>
      <c r="C638" s="1" t="s">
        <v>1766</v>
      </c>
      <c r="D638" s="3">
        <v>3</v>
      </c>
      <c r="E638" s="3">
        <v>2</v>
      </c>
      <c r="F638" s="3">
        <v>2</v>
      </c>
      <c r="G638" s="4">
        <v>20.2</v>
      </c>
      <c r="H638" s="3">
        <v>142</v>
      </c>
      <c r="I638" s="4">
        <v>72.8</v>
      </c>
      <c r="J638" s="3">
        <v>60</v>
      </c>
      <c r="K638" s="21">
        <f>SUMIF(AH$7:AH$3200,A638,AI$7:AI$3200)+SUMIF(AH$7:AH$3200,VALUE(A638),AI$7:AI$3200)</f>
        <v>21.53</v>
      </c>
      <c r="L638" s="8">
        <f>SUMIF(AH$7:AH$3200,A638,AJ$7:AJ$3200)+SUMIF(AH$7:AH$3200,VALUE(A638),AJ$7:AJ$3200)</f>
        <v>73.42</v>
      </c>
      <c r="M638" s="3">
        <v>4</v>
      </c>
      <c r="N638" s="5">
        <v>0.57999999999999996</v>
      </c>
      <c r="O638" s="6">
        <v>4.0629999999999997</v>
      </c>
      <c r="P638" s="7">
        <v>-1.0473600000000001</v>
      </c>
      <c r="Q638" s="7">
        <v>-0.28627000000000002</v>
      </c>
      <c r="R638" s="7">
        <v>-0.27000999999999997</v>
      </c>
      <c r="S638" s="7">
        <v>-0.27427000000000001</v>
      </c>
      <c r="T638" s="7">
        <v>-0.73965999999999998</v>
      </c>
      <c r="U638" s="8">
        <v>-0.20016</v>
      </c>
      <c r="V638">
        <f>(G638-G$1)/G$2</f>
        <v>-1.0567823020211602</v>
      </c>
      <c r="W638">
        <f>((65.293683+0.320947*G638) - I638)/3.708847</f>
        <v>-0.27587754361395872</v>
      </c>
      <c r="X638">
        <f t="shared" si="47"/>
        <v>-1.0676836240847036</v>
      </c>
      <c r="Y638">
        <f t="shared" si="48"/>
        <v>-0.3279531590275912</v>
      </c>
      <c r="Z638" s="5">
        <v>-2.82</v>
      </c>
      <c r="AA638" s="8">
        <v>2</v>
      </c>
      <c r="AB638" s="8"/>
      <c r="AC638" s="18">
        <f t="shared" si="49"/>
        <v>-2.833019845635119</v>
      </c>
      <c r="AD638" s="18">
        <f t="shared" si="50"/>
        <v>-2.8959967831122948</v>
      </c>
      <c r="AE638" s="20">
        <f t="shared" si="51"/>
        <v>-6.2976937477175809E-2</v>
      </c>
      <c r="AF638" s="8"/>
      <c r="AH638">
        <v>17073</v>
      </c>
      <c r="AI638">
        <v>22.56</v>
      </c>
      <c r="AJ638">
        <v>74.45</v>
      </c>
    </row>
    <row r="639" spans="1:36">
      <c r="A639" s="2" t="s">
        <v>1767</v>
      </c>
      <c r="B639" s="1" t="s">
        <v>1658</v>
      </c>
      <c r="C639" s="1" t="s">
        <v>1768</v>
      </c>
      <c r="D639" s="3">
        <v>3</v>
      </c>
      <c r="E639" s="3">
        <v>2</v>
      </c>
      <c r="F639" s="3">
        <v>2</v>
      </c>
      <c r="G639" s="4">
        <v>23.8</v>
      </c>
      <c r="H639" s="3">
        <v>136</v>
      </c>
      <c r="I639" s="4">
        <v>75.099999999999994</v>
      </c>
      <c r="J639" s="3">
        <v>60</v>
      </c>
      <c r="K639" s="21">
        <f>SUMIF(AH$7:AH$3200,A639,AI$7:AI$3200)+SUMIF(AH$7:AH$3200,VALUE(A639),AI$7:AI$3200)</f>
        <v>24.91</v>
      </c>
      <c r="L639" s="8">
        <f>SUMIF(AH$7:AH$3200,A639,AJ$7:AJ$3200)+SUMIF(AH$7:AH$3200,VALUE(A639),AJ$7:AJ$3200)</f>
        <v>75.83</v>
      </c>
      <c r="M639" s="3">
        <v>4</v>
      </c>
      <c r="N639" s="5">
        <v>1.8</v>
      </c>
      <c r="O639" s="6">
        <v>5.1929999999999996</v>
      </c>
      <c r="P639" s="7">
        <v>-0.74955000000000005</v>
      </c>
      <c r="Q639" s="7">
        <v>-0.46693000000000001</v>
      </c>
      <c r="R639" s="7">
        <v>-0.57835999999999999</v>
      </c>
      <c r="S639" s="7">
        <v>-0.27427000000000001</v>
      </c>
      <c r="T639" s="7">
        <v>-0.73965999999999998</v>
      </c>
      <c r="U639" s="8">
        <v>0.39798</v>
      </c>
      <c r="V639">
        <f>(G639-G$1)/G$2</f>
        <v>-0.75746614645961319</v>
      </c>
      <c r="W639">
        <f>((65.293683+0.320947*G639) - I639)/3.708847</f>
        <v>-0.58448849467233044</v>
      </c>
      <c r="X639">
        <f t="shared" si="47"/>
        <v>-0.76501934565003171</v>
      </c>
      <c r="Y639">
        <f t="shared" si="48"/>
        <v>-0.68526073736662629</v>
      </c>
      <c r="Z639" s="5">
        <v>-2.41</v>
      </c>
      <c r="AA639" s="8">
        <v>2</v>
      </c>
      <c r="AB639" s="8"/>
      <c r="AC639" s="18">
        <f t="shared" si="49"/>
        <v>-2.4248346411319432</v>
      </c>
      <c r="AD639" s="18">
        <f t="shared" si="50"/>
        <v>-2.5331600830166576</v>
      </c>
      <c r="AE639" s="20">
        <f t="shared" si="51"/>
        <v>-0.10832544188471438</v>
      </c>
      <c r="AF639" s="8"/>
      <c r="AH639">
        <v>17075</v>
      </c>
      <c r="AI639">
        <v>25.13</v>
      </c>
      <c r="AJ639">
        <v>74.22</v>
      </c>
    </row>
    <row r="640" spans="1:36">
      <c r="A640" s="2" t="s">
        <v>1769</v>
      </c>
      <c r="B640" s="1" t="s">
        <v>1658</v>
      </c>
      <c r="C640" s="1" t="s">
        <v>739</v>
      </c>
      <c r="D640" s="3">
        <v>3</v>
      </c>
      <c r="E640" s="3">
        <v>7</v>
      </c>
      <c r="F640" s="3">
        <v>8</v>
      </c>
      <c r="G640" s="4">
        <v>33.4</v>
      </c>
      <c r="H640" s="3">
        <v>148</v>
      </c>
      <c r="I640" s="4">
        <v>78.099999999999994</v>
      </c>
      <c r="J640" s="3">
        <v>57</v>
      </c>
      <c r="K640" s="21">
        <f>SUMIF(AH$7:AH$3200,A640,AI$7:AI$3200)+SUMIF(AH$7:AH$3200,VALUE(A640),AI$7:AI$3200)</f>
        <v>32.21</v>
      </c>
      <c r="L640" s="8">
        <f>SUMIF(AH$7:AH$3200,A640,AJ$7:AJ$3200)+SUMIF(AH$7:AH$3200,VALUE(A640),AJ$7:AJ$3200)</f>
        <v>78.260000000000005</v>
      </c>
      <c r="M640" s="3">
        <v>4</v>
      </c>
      <c r="N640" s="5">
        <v>1.3</v>
      </c>
      <c r="O640" s="6">
        <v>4.8710000000000004</v>
      </c>
      <c r="P640" s="7">
        <v>4.4609999999999997E-2</v>
      </c>
      <c r="Q640" s="7">
        <v>-0.10562000000000001</v>
      </c>
      <c r="R640" s="7">
        <v>-0.55815000000000003</v>
      </c>
      <c r="S640" s="7">
        <v>-6.8900000000000003E-2</v>
      </c>
      <c r="T640" s="7">
        <v>-0.73965999999999998</v>
      </c>
      <c r="U640" s="8">
        <v>0.22747000000000001</v>
      </c>
      <c r="V640">
        <f>(G640-G$1)/G$2</f>
        <v>4.0710268371178041E-2</v>
      </c>
      <c r="W640">
        <f>((65.293683+0.320947*G640) - I640)/3.708847</f>
        <v>-0.56262423335338452</v>
      </c>
      <c r="X640">
        <f t="shared" si="47"/>
        <v>-0.11133614074674608</v>
      </c>
      <c r="Y640">
        <f t="shared" si="48"/>
        <v>-0.70874159273758197</v>
      </c>
      <c r="Z640" s="5">
        <v>-1.2</v>
      </c>
      <c r="AA640" s="8">
        <v>3</v>
      </c>
      <c r="AB640" s="8"/>
      <c r="AC640" s="18">
        <f t="shared" si="49"/>
        <v>-1.2086239649822064</v>
      </c>
      <c r="AD640" s="18">
        <f t="shared" si="50"/>
        <v>-1.506787733484328</v>
      </c>
      <c r="AE640" s="20">
        <f t="shared" si="51"/>
        <v>-0.29816376850212167</v>
      </c>
      <c r="AF640" s="8"/>
      <c r="AH640">
        <v>17077</v>
      </c>
      <c r="AI640">
        <v>32.85</v>
      </c>
      <c r="AJ640">
        <v>78.56</v>
      </c>
    </row>
    <row r="641" spans="1:36">
      <c r="A641" s="2" t="s">
        <v>1770</v>
      </c>
      <c r="B641" s="1" t="s">
        <v>1658</v>
      </c>
      <c r="C641" s="1" t="s">
        <v>1771</v>
      </c>
      <c r="D641" s="3">
        <v>3</v>
      </c>
      <c r="E641" s="3">
        <v>6</v>
      </c>
      <c r="F641" s="3">
        <v>6</v>
      </c>
      <c r="G641" s="4">
        <v>26.9</v>
      </c>
      <c r="H641" s="3">
        <v>130</v>
      </c>
      <c r="I641" s="4">
        <v>75.3</v>
      </c>
      <c r="J641" s="3">
        <v>61</v>
      </c>
      <c r="K641" s="21">
        <f>SUMIF(AH$7:AH$3200,A641,AI$7:AI$3200)+SUMIF(AH$7:AH$3200,VALUE(A641),AI$7:AI$3200)</f>
        <v>26.59</v>
      </c>
      <c r="L641" s="8">
        <f>SUMIF(AH$7:AH$3200,A641,AJ$7:AJ$3200)+SUMIF(AH$7:AH$3200,VALUE(A641),AJ$7:AJ$3200)</f>
        <v>75.349999999999994</v>
      </c>
      <c r="M641" s="3">
        <v>2</v>
      </c>
      <c r="N641" s="5">
        <v>7.0000000000000007E-2</v>
      </c>
      <c r="O641" s="6">
        <v>1.952</v>
      </c>
      <c r="P641" s="7">
        <v>-0.49309999999999998</v>
      </c>
      <c r="Q641" s="7">
        <v>-0.64758000000000004</v>
      </c>
      <c r="R641" s="7">
        <v>-0.36513000000000001</v>
      </c>
      <c r="S641" s="7">
        <v>-0.34272999999999998</v>
      </c>
      <c r="T641" s="7">
        <v>-1.0429999999999999</v>
      </c>
      <c r="U641" s="8">
        <v>-1.3179700000000001</v>
      </c>
      <c r="V641">
        <f>(G641-G$1)/G$2</f>
        <v>-0.49972167917050364</v>
      </c>
      <c r="W641">
        <f>((65.293683+0.320947*G641) - I641)/3.708847</f>
        <v>-0.37015350053533957</v>
      </c>
      <c r="X641">
        <f t="shared" si="47"/>
        <v>-0.61458266287776875</v>
      </c>
      <c r="Y641">
        <f t="shared" si="48"/>
        <v>-0.41046079010538766</v>
      </c>
      <c r="Z641" s="5">
        <v>-4.21</v>
      </c>
      <c r="AA641" s="8">
        <v>2</v>
      </c>
      <c r="AB641" s="8"/>
      <c r="AC641" s="18">
        <f t="shared" si="49"/>
        <v>-4.2211551797058435</v>
      </c>
      <c r="AD641" s="18">
        <f t="shared" si="50"/>
        <v>-4.3763234529831561</v>
      </c>
      <c r="AE641" s="20">
        <f t="shared" si="51"/>
        <v>-0.15516827327731253</v>
      </c>
      <c r="AF641" s="8"/>
      <c r="AH641">
        <v>17079</v>
      </c>
      <c r="AI641">
        <v>29.82</v>
      </c>
      <c r="AJ641">
        <v>76.63</v>
      </c>
    </row>
    <row r="642" spans="1:36">
      <c r="A642" s="2" t="s">
        <v>1772</v>
      </c>
      <c r="B642" s="1" t="s">
        <v>1658</v>
      </c>
      <c r="C642" s="1" t="s">
        <v>743</v>
      </c>
      <c r="D642" s="3">
        <v>3</v>
      </c>
      <c r="E642" s="3">
        <v>7</v>
      </c>
      <c r="F642" s="3">
        <v>8</v>
      </c>
      <c r="G642" s="4">
        <v>27.4</v>
      </c>
      <c r="H642" s="3">
        <v>140</v>
      </c>
      <c r="I642" s="4">
        <v>77</v>
      </c>
      <c r="J642" s="3">
        <v>57</v>
      </c>
      <c r="K642" s="21">
        <f>SUMIF(AH$7:AH$3200,A642,AI$7:AI$3200)+SUMIF(AH$7:AH$3200,VALUE(A642),AI$7:AI$3200)</f>
        <v>27.89</v>
      </c>
      <c r="L642" s="8">
        <f>SUMIF(AH$7:AH$3200,A642,AJ$7:AJ$3200)+SUMIF(AH$7:AH$3200,VALUE(A642),AJ$7:AJ$3200)</f>
        <v>76.849999999999994</v>
      </c>
      <c r="M642" s="3">
        <v>4</v>
      </c>
      <c r="N642" s="5">
        <v>2.19</v>
      </c>
      <c r="O642" s="6">
        <v>5.3879999999999999</v>
      </c>
      <c r="P642" s="7">
        <v>-0.45173999999999997</v>
      </c>
      <c r="Q642" s="7">
        <v>-0.34649000000000002</v>
      </c>
      <c r="R642" s="7">
        <v>-0.77915999999999996</v>
      </c>
      <c r="S642" s="7">
        <v>-6.8900000000000003E-2</v>
      </c>
      <c r="T642" s="7">
        <v>-0.73965999999999998</v>
      </c>
      <c r="U642" s="8">
        <v>0.50129999999999997</v>
      </c>
      <c r="V642">
        <f>(G642-G$1)/G$2</f>
        <v>-0.45814999089806663</v>
      </c>
      <c r="W642">
        <f>((65.293683+0.320947*G642) - I642)/3.708847</f>
        <v>-0.78524921626586386</v>
      </c>
      <c r="X642">
        <f t="shared" si="47"/>
        <v>-0.49817332501827949</v>
      </c>
      <c r="Y642">
        <f t="shared" si="48"/>
        <v>-0.70240297591137824</v>
      </c>
      <c r="Z642" s="5">
        <v>-1.88</v>
      </c>
      <c r="AA642" s="8">
        <v>3</v>
      </c>
      <c r="AB642" s="8"/>
      <c r="AC642" s="18">
        <f t="shared" si="49"/>
        <v>-1.8971492071639307</v>
      </c>
      <c r="AD642" s="18">
        <f t="shared" si="50"/>
        <v>-1.8543263009296576</v>
      </c>
      <c r="AE642" s="20">
        <f t="shared" si="51"/>
        <v>4.2822906234273095E-2</v>
      </c>
      <c r="AF642" s="8"/>
      <c r="AH642">
        <v>17081</v>
      </c>
      <c r="AI642">
        <v>31.83</v>
      </c>
      <c r="AJ642">
        <v>77.7</v>
      </c>
    </row>
    <row r="643" spans="1:36">
      <c r="A643" s="2" t="s">
        <v>1773</v>
      </c>
      <c r="B643" s="1" t="s">
        <v>1658</v>
      </c>
      <c r="C643" s="1" t="s">
        <v>899</v>
      </c>
      <c r="D643" s="3">
        <v>3</v>
      </c>
      <c r="E643" s="3">
        <v>9</v>
      </c>
      <c r="F643" s="3">
        <v>9</v>
      </c>
      <c r="G643" s="4">
        <v>34.200000000000003</v>
      </c>
      <c r="H643" s="3">
        <v>132</v>
      </c>
      <c r="I643" s="4">
        <v>77.8</v>
      </c>
      <c r="J643" s="3">
        <v>59</v>
      </c>
      <c r="K643" s="21">
        <f>SUMIF(AH$7:AH$3200,A643,AI$7:AI$3200)+SUMIF(AH$7:AH$3200,VALUE(A643),AI$7:AI$3200)</f>
        <v>34.01</v>
      </c>
      <c r="L643" s="8">
        <f>SUMIF(AH$7:AH$3200,A643,AJ$7:AJ$3200)+SUMIF(AH$7:AH$3200,VALUE(A643),AJ$7:AJ$3200)</f>
        <v>78.569999999999993</v>
      </c>
      <c r="M643" s="3">
        <v>14</v>
      </c>
      <c r="N643" s="5">
        <v>1.01</v>
      </c>
      <c r="O643" s="6">
        <v>4.6109999999999998</v>
      </c>
      <c r="P643" s="7">
        <v>0.11079</v>
      </c>
      <c r="Q643" s="7">
        <v>-0.58735999999999999</v>
      </c>
      <c r="R643" s="7">
        <v>-0.40858</v>
      </c>
      <c r="S643" s="7">
        <v>-0.20582</v>
      </c>
      <c r="T643" s="7">
        <v>0.77700999999999998</v>
      </c>
      <c r="U643" s="8">
        <v>8.9980000000000004E-2</v>
      </c>
      <c r="V643">
        <f>(G643-G$1)/G$2</f>
        <v>0.10722496960707768</v>
      </c>
      <c r="W643">
        <f>((65.293683+0.320947*G643) - I643)/3.708847</f>
        <v>-0.41250814606264113</v>
      </c>
      <c r="X643">
        <f t="shared" si="47"/>
        <v>4.9846019366392567E-2</v>
      </c>
      <c r="Y643">
        <f t="shared" si="48"/>
        <v>-0.63656158639059157</v>
      </c>
      <c r="Z643" s="5">
        <v>-0.22</v>
      </c>
      <c r="AA643" s="8">
        <v>3</v>
      </c>
      <c r="AB643" s="8"/>
      <c r="AC643" s="18">
        <f t="shared" si="49"/>
        <v>-0.23147317645556348</v>
      </c>
      <c r="AD643" s="18">
        <f t="shared" si="50"/>
        <v>-0.51290556702419909</v>
      </c>
      <c r="AE643" s="20">
        <f t="shared" si="51"/>
        <v>-0.28143239056863562</v>
      </c>
      <c r="AF643" s="8"/>
      <c r="AH643">
        <v>17083</v>
      </c>
      <c r="AI643">
        <v>29.84</v>
      </c>
      <c r="AJ643">
        <v>77.92</v>
      </c>
    </row>
    <row r="644" spans="1:36">
      <c r="A644" s="2" t="s">
        <v>1774</v>
      </c>
      <c r="B644" s="1" t="s">
        <v>1658</v>
      </c>
      <c r="C644" s="1" t="s">
        <v>903</v>
      </c>
      <c r="D644" s="3">
        <v>3</v>
      </c>
      <c r="E644" s="3">
        <v>9</v>
      </c>
      <c r="F644" s="3">
        <v>9</v>
      </c>
      <c r="G644" s="4">
        <v>36.299999999999997</v>
      </c>
      <c r="H644" s="3">
        <v>148</v>
      </c>
      <c r="I644" s="4">
        <v>80.7</v>
      </c>
      <c r="J644" s="3">
        <v>57</v>
      </c>
      <c r="K644" s="21">
        <f>SUMIF(AH$7:AH$3200,A644,AI$7:AI$3200)+SUMIF(AH$7:AH$3200,VALUE(A644),AI$7:AI$3200)</f>
        <v>34.86</v>
      </c>
      <c r="L644" s="8">
        <f>SUMIF(AH$7:AH$3200,A644,AJ$7:AJ$3200)+SUMIF(AH$7:AH$3200,VALUE(A644),AJ$7:AJ$3200)</f>
        <v>79.5</v>
      </c>
      <c r="M644" s="3">
        <v>4</v>
      </c>
      <c r="N644" s="5">
        <v>1.24</v>
      </c>
      <c r="O644" s="6">
        <v>4.8239999999999998</v>
      </c>
      <c r="P644" s="7">
        <v>0.28452</v>
      </c>
      <c r="Q644" s="7">
        <v>-0.10562000000000001</v>
      </c>
      <c r="R644" s="7">
        <v>-1.00745</v>
      </c>
      <c r="S644" s="7">
        <v>-6.8900000000000003E-2</v>
      </c>
      <c r="T644" s="7">
        <v>-0.73965999999999998</v>
      </c>
      <c r="U644" s="8">
        <v>0.20233999999999999</v>
      </c>
      <c r="V644">
        <f>(G644-G$1)/G$2</f>
        <v>0.28182606035131286</v>
      </c>
      <c r="W644">
        <f>((65.293683+0.320947*G644) - I644)/3.708847</f>
        <v>-1.0126977198034857</v>
      </c>
      <c r="X644">
        <f t="shared" si="47"/>
        <v>0.12595981719759719</v>
      </c>
      <c r="Y644">
        <f t="shared" si="48"/>
        <v>-0.81375817875474488</v>
      </c>
      <c r="Z644" s="5">
        <v>-1.43</v>
      </c>
      <c r="AA644" s="8">
        <v>3</v>
      </c>
      <c r="AB644" s="8"/>
      <c r="AC644" s="18">
        <f t="shared" si="49"/>
        <v>-1.4427116594521729</v>
      </c>
      <c r="AD644" s="18">
        <f t="shared" si="50"/>
        <v>-1.3996383615571477</v>
      </c>
      <c r="AE644" s="20">
        <f t="shared" si="51"/>
        <v>4.3073297895025231E-2</v>
      </c>
      <c r="AF644" s="8"/>
      <c r="AH644">
        <v>17085</v>
      </c>
      <c r="AI644">
        <v>20.11</v>
      </c>
      <c r="AJ644">
        <v>73.14</v>
      </c>
    </row>
    <row r="645" spans="1:36">
      <c r="A645" s="2" t="s">
        <v>1775</v>
      </c>
      <c r="B645" s="1" t="s">
        <v>1658</v>
      </c>
      <c r="C645" s="1" t="s">
        <v>1285</v>
      </c>
      <c r="D645" s="3">
        <v>3</v>
      </c>
      <c r="E645" s="3">
        <v>9</v>
      </c>
      <c r="F645" s="3">
        <v>9</v>
      </c>
      <c r="G645" s="4">
        <v>24.1</v>
      </c>
      <c r="H645" s="3">
        <v>142</v>
      </c>
      <c r="I645" s="4">
        <v>75.400000000000006</v>
      </c>
      <c r="J645" s="3">
        <v>60</v>
      </c>
      <c r="K645" s="21">
        <f>SUMIF(AH$7:AH$3200,A645,AI$7:AI$3200)+SUMIF(AH$7:AH$3200,VALUE(A645),AI$7:AI$3200)</f>
        <v>23.69</v>
      </c>
      <c r="L645" s="8">
        <f>SUMIF(AH$7:AH$3200,A645,AJ$7:AJ$3200)+SUMIF(AH$7:AH$3200,VALUE(A645),AJ$7:AJ$3200)</f>
        <v>74.58</v>
      </c>
      <c r="M645" s="3">
        <v>4</v>
      </c>
      <c r="N645" s="5">
        <v>7.23</v>
      </c>
      <c r="O645" s="6">
        <v>6.5830000000000002</v>
      </c>
      <c r="P645" s="7">
        <v>-0.72474000000000005</v>
      </c>
      <c r="Q645" s="7">
        <v>-0.28627000000000002</v>
      </c>
      <c r="R645" s="7">
        <v>-0.63319000000000003</v>
      </c>
      <c r="S645" s="7">
        <v>-0.27427000000000001</v>
      </c>
      <c r="T645" s="7">
        <v>-0.73965999999999998</v>
      </c>
      <c r="U645" s="8">
        <v>1.13368</v>
      </c>
      <c r="V645">
        <f>(G645-G$1)/G$2</f>
        <v>-0.73252313349615095</v>
      </c>
      <c r="W645">
        <f>((65.293683+0.320947*G645) - I645)/3.708847</f>
        <v>-0.63941551107392913</v>
      </c>
      <c r="X645">
        <f t="shared" si="47"/>
        <v>-0.8742650319489369</v>
      </c>
      <c r="Y645">
        <f t="shared" si="48"/>
        <v>-0.45380210345694938</v>
      </c>
      <c r="Z645" s="5">
        <v>-1.52</v>
      </c>
      <c r="AA645" s="8">
        <v>3</v>
      </c>
      <c r="AB645" s="8"/>
      <c r="AC645" s="18">
        <f t="shared" si="49"/>
        <v>-1.5384586445700803</v>
      </c>
      <c r="AD645" s="18">
        <f t="shared" si="50"/>
        <v>-1.4945871354058866</v>
      </c>
      <c r="AE645" s="20">
        <f t="shared" si="51"/>
        <v>4.3871509164193689E-2</v>
      </c>
      <c r="AF645" s="8"/>
      <c r="AH645">
        <v>17087</v>
      </c>
      <c r="AI645">
        <v>33.81</v>
      </c>
      <c r="AJ645">
        <v>78.48</v>
      </c>
    </row>
    <row r="646" spans="1:36">
      <c r="A646" s="2" t="s">
        <v>1776</v>
      </c>
      <c r="B646" s="1" t="s">
        <v>1658</v>
      </c>
      <c r="C646" s="1" t="s">
        <v>745</v>
      </c>
      <c r="D646" s="3">
        <v>3</v>
      </c>
      <c r="E646" s="3">
        <v>6</v>
      </c>
      <c r="F646" s="3">
        <v>4</v>
      </c>
      <c r="G646" s="4">
        <v>33.299999999999997</v>
      </c>
      <c r="H646" s="3">
        <v>148</v>
      </c>
      <c r="I646" s="4">
        <v>78.599999999999994</v>
      </c>
      <c r="J646" s="3">
        <v>57</v>
      </c>
      <c r="K646" s="21">
        <f>SUMIF(AH$7:AH$3200,A646,AI$7:AI$3200)+SUMIF(AH$7:AH$3200,VALUE(A646),AI$7:AI$3200)</f>
        <v>32.21</v>
      </c>
      <c r="L646" s="8">
        <f>SUMIF(AH$7:AH$3200,A646,AJ$7:AJ$3200)+SUMIF(AH$7:AH$3200,VALUE(A646),AJ$7:AJ$3200)</f>
        <v>78.790000000000006</v>
      </c>
      <c r="M646" s="3">
        <v>14</v>
      </c>
      <c r="N646" s="5">
        <v>3.15</v>
      </c>
      <c r="O646" s="6">
        <v>5.7539999999999996</v>
      </c>
      <c r="P646" s="7">
        <v>3.6339999999999997E-2</v>
      </c>
      <c r="Q646" s="7">
        <v>-0.10562000000000001</v>
      </c>
      <c r="R646" s="7">
        <v>-0.70120000000000005</v>
      </c>
      <c r="S646" s="7">
        <v>-6.8900000000000003E-2</v>
      </c>
      <c r="T646" s="7">
        <v>0.77700999999999998</v>
      </c>
      <c r="U646" s="8">
        <v>0.69474999999999998</v>
      </c>
      <c r="V646">
        <f>(G646-G$1)/G$2</f>
        <v>3.2395930716690516E-2</v>
      </c>
      <c r="W646">
        <f>((65.293683+0.320947*G646) - I646)/3.708847</f>
        <v>-0.70609057208345005</v>
      </c>
      <c r="X646">
        <f t="shared" si="47"/>
        <v>-0.11133614074674608</v>
      </c>
      <c r="Y646">
        <f t="shared" si="48"/>
        <v>-0.85164314677850117</v>
      </c>
      <c r="Z646" s="5">
        <v>0.63</v>
      </c>
      <c r="AA646" s="8">
        <v>4</v>
      </c>
      <c r="AB646" s="8"/>
      <c r="AC646" s="18">
        <f t="shared" si="49"/>
        <v>0.62354535863324045</v>
      </c>
      <c r="AD646" s="18">
        <f t="shared" si="50"/>
        <v>0.33426071247475275</v>
      </c>
      <c r="AE646" s="20">
        <f t="shared" si="51"/>
        <v>-0.2892846461584877</v>
      </c>
      <c r="AF646" s="8"/>
      <c r="AH646">
        <v>17089</v>
      </c>
      <c r="AI646">
        <v>22.43</v>
      </c>
      <c r="AJ646">
        <v>73.680000000000007</v>
      </c>
    </row>
    <row r="647" spans="1:36">
      <c r="A647" s="2" t="s">
        <v>1777</v>
      </c>
      <c r="B647" s="1" t="s">
        <v>1658</v>
      </c>
      <c r="C647" s="1" t="s">
        <v>1778</v>
      </c>
      <c r="D647" s="3">
        <v>3</v>
      </c>
      <c r="E647" s="3">
        <v>7</v>
      </c>
      <c r="F647" s="3">
        <v>8</v>
      </c>
      <c r="G647" s="4">
        <v>32</v>
      </c>
      <c r="H647" s="3">
        <v>134</v>
      </c>
      <c r="I647" s="4">
        <v>77.3</v>
      </c>
      <c r="J647" s="3">
        <v>58</v>
      </c>
      <c r="K647" s="21">
        <f>SUMIF(AH$7:AH$3200,A647,AI$7:AI$3200)+SUMIF(AH$7:AH$3200,VALUE(A647),AI$7:AI$3200)</f>
        <v>30.76</v>
      </c>
      <c r="L647" s="8">
        <f>SUMIF(AH$7:AH$3200,A647,AJ$7:AJ$3200)+SUMIF(AH$7:AH$3200,VALUE(A647),AJ$7:AJ$3200)</f>
        <v>77.33</v>
      </c>
      <c r="M647" s="3">
        <v>4</v>
      </c>
      <c r="N647" s="5">
        <v>0.52</v>
      </c>
      <c r="O647" s="6">
        <v>3.9449999999999998</v>
      </c>
      <c r="P647" s="7">
        <v>-7.1199999999999999E-2</v>
      </c>
      <c r="Q647" s="7">
        <v>-0.52714000000000005</v>
      </c>
      <c r="R647" s="7">
        <v>-0.46362999999999999</v>
      </c>
      <c r="S647" s="7">
        <v>-0.13736000000000001</v>
      </c>
      <c r="T647" s="7">
        <v>-0.73965999999999998</v>
      </c>
      <c r="U647" s="8">
        <v>-0.26301999999999998</v>
      </c>
      <c r="V647">
        <f>(G647-G$1)/G$2</f>
        <v>-7.5690458791645598E-2</v>
      </c>
      <c r="W647">
        <f>((65.293683+0.320947*G647) - I647)/3.708847</f>
        <v>-0.46807350100988254</v>
      </c>
      <c r="X647">
        <f t="shared" si="47"/>
        <v>-0.24117732528233013</v>
      </c>
      <c r="Y647">
        <f t="shared" si="48"/>
        <v>-0.58346631176751174</v>
      </c>
      <c r="Z647" s="5">
        <v>-2.2000000000000002</v>
      </c>
      <c r="AA647" s="8">
        <v>3</v>
      </c>
      <c r="AB647" s="8"/>
      <c r="AC647" s="18">
        <f t="shared" si="49"/>
        <v>-2.2109439598015279</v>
      </c>
      <c r="AD647" s="18">
        <f t="shared" si="50"/>
        <v>-2.4918236370498419</v>
      </c>
      <c r="AE647" s="20">
        <f t="shared" si="51"/>
        <v>-0.28087967724831397</v>
      </c>
      <c r="AF647" s="8"/>
      <c r="AH647">
        <v>17091</v>
      </c>
      <c r="AI647">
        <v>24.7</v>
      </c>
      <c r="AJ647">
        <v>74.12</v>
      </c>
    </row>
    <row r="648" spans="1:36">
      <c r="A648" s="2" t="s">
        <v>1779</v>
      </c>
      <c r="B648" s="1" t="s">
        <v>1658</v>
      </c>
      <c r="C648" s="1" t="s">
        <v>1780</v>
      </c>
      <c r="D648" s="3">
        <v>3</v>
      </c>
      <c r="E648" s="3">
        <v>2</v>
      </c>
      <c r="F648" s="3">
        <v>2</v>
      </c>
      <c r="G648" s="4">
        <v>21.5</v>
      </c>
      <c r="H648" s="3">
        <v>142</v>
      </c>
      <c r="I648" s="4">
        <v>74.5</v>
      </c>
      <c r="J648" s="3">
        <v>60</v>
      </c>
      <c r="K648" s="21">
        <f>SUMIF(AH$7:AH$3200,A648,AI$7:AI$3200)+SUMIF(AH$7:AH$3200,VALUE(A648),AI$7:AI$3200)</f>
        <v>22.51</v>
      </c>
      <c r="L648" s="8">
        <f>SUMIF(AH$7:AH$3200,A648,AJ$7:AJ$3200)+SUMIF(AH$7:AH$3200,VALUE(A648),AJ$7:AJ$3200)</f>
        <v>75.010000000000005</v>
      </c>
      <c r="M648" s="3">
        <v>4</v>
      </c>
      <c r="N648" s="5">
        <v>5.41</v>
      </c>
      <c r="O648" s="6">
        <v>6.2930000000000001</v>
      </c>
      <c r="P648" s="7">
        <v>-0.93981999999999999</v>
      </c>
      <c r="Q648" s="7">
        <v>-0.28627000000000002</v>
      </c>
      <c r="R648" s="7">
        <v>-0.61514000000000002</v>
      </c>
      <c r="S648" s="7">
        <v>-0.27427000000000001</v>
      </c>
      <c r="T648" s="7">
        <v>-0.73965999999999998</v>
      </c>
      <c r="U648" s="8">
        <v>0.98035000000000005</v>
      </c>
      <c r="V648">
        <f>(G648-G$1)/G$2</f>
        <v>-0.9486959125128237</v>
      </c>
      <c r="W648">
        <f>((65.293683+0.320947*G648) - I648)/3.708847</f>
        <v>-0.6217448441523723</v>
      </c>
      <c r="X648">
        <f t="shared" si="47"/>
        <v>-0.97992889246755011</v>
      </c>
      <c r="Y648">
        <f t="shared" si="48"/>
        <v>-0.67185301254001784</v>
      </c>
      <c r="Z648" s="5">
        <v>-1.87</v>
      </c>
      <c r="AA648" s="8">
        <v>3</v>
      </c>
      <c r="AB648" s="8"/>
      <c r="AC648" s="18">
        <f t="shared" si="49"/>
        <v>-1.8902907566651961</v>
      </c>
      <c r="AD648" s="18">
        <f t="shared" si="50"/>
        <v>-1.9716319050075675</v>
      </c>
      <c r="AE648" s="20">
        <f t="shared" si="51"/>
        <v>-8.1341148342371383E-2</v>
      </c>
      <c r="AF648" s="8"/>
      <c r="AH648">
        <v>17093</v>
      </c>
      <c r="AI648">
        <v>23.38</v>
      </c>
      <c r="AJ648">
        <v>74.36</v>
      </c>
    </row>
    <row r="649" spans="1:36">
      <c r="A649" s="2" t="s">
        <v>1781</v>
      </c>
      <c r="B649" s="1" t="s">
        <v>1658</v>
      </c>
      <c r="C649" s="1" t="s">
        <v>749</v>
      </c>
      <c r="D649" s="3">
        <v>3</v>
      </c>
      <c r="E649" s="3">
        <v>0</v>
      </c>
      <c r="F649" s="3">
        <v>1</v>
      </c>
      <c r="G649" s="4">
        <v>32.200000000000003</v>
      </c>
      <c r="H649" s="3">
        <v>148</v>
      </c>
      <c r="I649" s="4">
        <v>79.900000000000006</v>
      </c>
      <c r="J649" s="3">
        <v>57</v>
      </c>
      <c r="K649" s="21">
        <f>SUMIF(AH$7:AH$3200,A649,AI$7:AI$3200)+SUMIF(AH$7:AH$3200,VALUE(A649),AI$7:AI$3200)</f>
        <v>31.81</v>
      </c>
      <c r="L649" s="8">
        <f>SUMIF(AH$7:AH$3200,A649,AJ$7:AJ$3200)+SUMIF(AH$7:AH$3200,VALUE(A649),AJ$7:AJ$3200)</f>
        <v>79.05</v>
      </c>
      <c r="M649" s="3">
        <v>4</v>
      </c>
      <c r="N649" s="5">
        <v>1.5</v>
      </c>
      <c r="O649" s="6">
        <v>5.0090000000000003</v>
      </c>
      <c r="P649" s="7">
        <v>-5.466E-2</v>
      </c>
      <c r="Q649" s="7">
        <v>-0.10562000000000001</v>
      </c>
      <c r="R649" s="7">
        <v>-1.1454899999999999</v>
      </c>
      <c r="S649" s="7">
        <v>-6.8900000000000003E-2</v>
      </c>
      <c r="T649" s="7">
        <v>-0.73965999999999998</v>
      </c>
      <c r="U649" s="8">
        <v>0.30026000000000003</v>
      </c>
      <c r="V649">
        <f>(G649-G$1)/G$2</f>
        <v>-5.9061783482670535E-2</v>
      </c>
      <c r="W649">
        <f>((65.293683+0.320947*G649) - I649)/3.708847</f>
        <v>-1.1517928887333462</v>
      </c>
      <c r="X649">
        <f t="shared" ref="X649:X712" si="52">(K649-K$1)/K$2</f>
        <v>-0.14715439854966603</v>
      </c>
      <c r="Y649">
        <f t="shared" ref="Y649:Y712" si="53">((65.293683+0.320947*K649) - L649)/3.708847</f>
        <v>-0.95636000352670303</v>
      </c>
      <c r="Z649" s="5">
        <v>-1.81</v>
      </c>
      <c r="AA649" s="8">
        <v>3</v>
      </c>
      <c r="AB649" s="8"/>
      <c r="AC649" s="18">
        <f t="shared" ref="AC649:AC712" si="54">SUM(V649+W649+Q649+S649+T649+U649)</f>
        <v>-1.8247746722160165</v>
      </c>
      <c r="AD649" s="18">
        <f t="shared" ref="AD649:AD712" si="55">SUM(X649+Y649+Q649+S649+T649+U649)</f>
        <v>-1.7174344020763692</v>
      </c>
      <c r="AE649" s="20">
        <f t="shared" ref="AE649:AE712" si="56">AD649-AC649</f>
        <v>0.10734027013964731</v>
      </c>
      <c r="AF649" s="8"/>
      <c r="AH649">
        <v>17095</v>
      </c>
      <c r="AI649">
        <v>23.22</v>
      </c>
      <c r="AJ649">
        <v>74.81</v>
      </c>
    </row>
    <row r="650" spans="1:36">
      <c r="A650" s="2" t="s">
        <v>1782</v>
      </c>
      <c r="B650" s="1" t="s">
        <v>1658</v>
      </c>
      <c r="C650" s="1" t="s">
        <v>908</v>
      </c>
      <c r="D650" s="3">
        <v>3</v>
      </c>
      <c r="E650" s="3">
        <v>7</v>
      </c>
      <c r="F650" s="3">
        <v>8</v>
      </c>
      <c r="G650" s="4">
        <v>34.9</v>
      </c>
      <c r="H650" s="3">
        <v>132</v>
      </c>
      <c r="I650" s="4">
        <v>78.8</v>
      </c>
      <c r="J650" s="3">
        <v>59</v>
      </c>
      <c r="K650" s="21">
        <f>SUMIF(AH$7:AH$3200,A650,AI$7:AI$3200)+SUMIF(AH$7:AH$3200,VALUE(A650),AI$7:AI$3200)</f>
        <v>33.33</v>
      </c>
      <c r="L650" s="8">
        <f>SUMIF(AH$7:AH$3200,A650,AJ$7:AJ$3200)+SUMIF(AH$7:AH$3200,VALUE(A650),AJ$7:AJ$3200)</f>
        <v>78.41</v>
      </c>
      <c r="M650" s="3">
        <v>14</v>
      </c>
      <c r="N650" s="5">
        <v>0.95</v>
      </c>
      <c r="O650" s="6">
        <v>4.5490000000000004</v>
      </c>
      <c r="P650" s="7">
        <v>0.16869999999999999</v>
      </c>
      <c r="Q650" s="7">
        <v>-0.58735999999999999</v>
      </c>
      <c r="R650" s="7">
        <v>-0.61716000000000004</v>
      </c>
      <c r="S650" s="7">
        <v>-0.20582</v>
      </c>
      <c r="T650" s="7">
        <v>0.77700999999999998</v>
      </c>
      <c r="U650" s="8">
        <v>5.7160000000000002E-2</v>
      </c>
      <c r="V650">
        <f>(G650-G$1)/G$2</f>
        <v>0.1654253331884892</v>
      </c>
      <c r="W650">
        <f>((65.293683+0.320947*G650) - I650)/3.708847</f>
        <v>-0.6215588564316592</v>
      </c>
      <c r="X650">
        <f t="shared" si="52"/>
        <v>-1.104501889857099E-2</v>
      </c>
      <c r="Y650">
        <f t="shared" si="53"/>
        <v>-0.65226564751794813</v>
      </c>
      <c r="Z650" s="5">
        <v>-0.41</v>
      </c>
      <c r="AA650" s="8">
        <v>3</v>
      </c>
      <c r="AB650" s="8"/>
      <c r="AC650" s="18">
        <f t="shared" si="54"/>
        <v>-0.41514352324317005</v>
      </c>
      <c r="AD650" s="18">
        <f t="shared" si="55"/>
        <v>-0.6223206664165194</v>
      </c>
      <c r="AE650" s="20">
        <f t="shared" si="56"/>
        <v>-0.20717714317334934</v>
      </c>
      <c r="AF650" s="8"/>
      <c r="AH650">
        <v>17097</v>
      </c>
      <c r="AI650">
        <v>23.49</v>
      </c>
      <c r="AJ650">
        <v>73.33</v>
      </c>
    </row>
    <row r="651" spans="1:36">
      <c r="A651" s="2" t="s">
        <v>1783</v>
      </c>
      <c r="B651" s="1" t="s">
        <v>1658</v>
      </c>
      <c r="C651" s="1" t="s">
        <v>1784</v>
      </c>
      <c r="D651" s="3">
        <v>3</v>
      </c>
      <c r="E651" s="3">
        <v>3</v>
      </c>
      <c r="F651" s="3">
        <v>2</v>
      </c>
      <c r="G651" s="4">
        <v>26.7</v>
      </c>
      <c r="H651" s="3">
        <v>140</v>
      </c>
      <c r="I651" s="4">
        <v>76.099999999999994</v>
      </c>
      <c r="J651" s="3">
        <v>57</v>
      </c>
      <c r="K651" s="21">
        <f>SUMIF(AH$7:AH$3200,A651,AI$7:AI$3200)+SUMIF(AH$7:AH$3200,VALUE(A651),AI$7:AI$3200)</f>
        <v>27.36</v>
      </c>
      <c r="L651" s="8">
        <f>SUMIF(AH$7:AH$3200,A651,AJ$7:AJ$3200)+SUMIF(AH$7:AH$3200,VALUE(A651),AJ$7:AJ$3200)</f>
        <v>76.03</v>
      </c>
      <c r="M651" s="3">
        <v>2</v>
      </c>
      <c r="N651" s="5">
        <v>1.01</v>
      </c>
      <c r="O651" s="6">
        <v>4.6130000000000004</v>
      </c>
      <c r="P651" s="7">
        <v>-0.50965000000000005</v>
      </c>
      <c r="Q651" s="7">
        <v>-0.34649000000000002</v>
      </c>
      <c r="R651" s="7">
        <v>-0.59745999999999999</v>
      </c>
      <c r="S651" s="7">
        <v>-6.8900000000000003E-2</v>
      </c>
      <c r="T651" s="7">
        <v>-1.0429999999999999</v>
      </c>
      <c r="U651" s="8">
        <v>9.0819999999999998E-2</v>
      </c>
      <c r="V651">
        <f>(G651-G$1)/G$2</f>
        <v>-0.51635035447947841</v>
      </c>
      <c r="W651">
        <f>((65.293683+0.320947*G651) - I651)/3.708847</f>
        <v>-0.60316106326305541</v>
      </c>
      <c r="X651">
        <f t="shared" si="52"/>
        <v>-0.54563251660714829</v>
      </c>
      <c r="Y651">
        <f t="shared" si="53"/>
        <v>-0.52717383057322342</v>
      </c>
      <c r="Z651" s="5">
        <v>-2.4700000000000002</v>
      </c>
      <c r="AA651" s="8">
        <v>2</v>
      </c>
      <c r="AB651" s="8"/>
      <c r="AC651" s="18">
        <f t="shared" si="54"/>
        <v>-2.4870814177425338</v>
      </c>
      <c r="AD651" s="18">
        <f t="shared" si="55"/>
        <v>-2.4403763471803717</v>
      </c>
      <c r="AE651" s="20">
        <f t="shared" si="56"/>
        <v>4.670507056216211E-2</v>
      </c>
      <c r="AF651" s="8"/>
      <c r="AH651">
        <v>17099</v>
      </c>
      <c r="AI651">
        <v>23.38</v>
      </c>
      <c r="AJ651">
        <v>74.17</v>
      </c>
    </row>
    <row r="652" spans="1:36">
      <c r="A652" s="2" t="s">
        <v>1785</v>
      </c>
      <c r="B652" s="1" t="s">
        <v>1658</v>
      </c>
      <c r="C652" s="1" t="s">
        <v>1786</v>
      </c>
      <c r="D652" s="3">
        <v>3</v>
      </c>
      <c r="E652" s="3">
        <v>7</v>
      </c>
      <c r="F652" s="3">
        <v>8</v>
      </c>
      <c r="G652" s="4">
        <v>26.2</v>
      </c>
      <c r="H652" s="3">
        <v>156</v>
      </c>
      <c r="I652" s="4">
        <v>76.3</v>
      </c>
      <c r="J652" s="3">
        <v>60</v>
      </c>
      <c r="K652" s="21">
        <f>SUMIF(AH$7:AH$3200,A652,AI$7:AI$3200)+SUMIF(AH$7:AH$3200,VALUE(A652),AI$7:AI$3200)</f>
        <v>25.83</v>
      </c>
      <c r="L652" s="8">
        <f>SUMIF(AH$7:AH$3200,A652,AJ$7:AJ$3200)+SUMIF(AH$7:AH$3200,VALUE(A652),AJ$7:AJ$3200)</f>
        <v>75.75</v>
      </c>
      <c r="M652" s="3">
        <v>4</v>
      </c>
      <c r="N652" s="5">
        <v>0.92</v>
      </c>
      <c r="O652" s="6">
        <v>4.524</v>
      </c>
      <c r="P652" s="7">
        <v>-0.55101</v>
      </c>
      <c r="Q652" s="7">
        <v>0.13525999999999999</v>
      </c>
      <c r="R652" s="7">
        <v>-0.69430000000000003</v>
      </c>
      <c r="S652" s="7">
        <v>-0.27427000000000001</v>
      </c>
      <c r="T652" s="7">
        <v>-0.73965999999999998</v>
      </c>
      <c r="U652" s="8">
        <v>4.369E-2</v>
      </c>
      <c r="V652">
        <f>(G652-G$1)/G$2</f>
        <v>-0.55792204275191548</v>
      </c>
      <c r="W652">
        <f>((65.293683+0.320947*G652) - I652)/3.708847</f>
        <v>-0.70035393749054387</v>
      </c>
      <c r="X652">
        <f t="shared" si="52"/>
        <v>-0.68263735270331638</v>
      </c>
      <c r="Y652">
        <f t="shared" si="53"/>
        <v>-0.58407801400273351</v>
      </c>
      <c r="Z652" s="5">
        <v>-2.08</v>
      </c>
      <c r="AA652" s="8">
        <v>3</v>
      </c>
      <c r="AB652" s="8"/>
      <c r="AC652" s="18">
        <f t="shared" si="54"/>
        <v>-2.0932559802424597</v>
      </c>
      <c r="AD652" s="18">
        <f t="shared" si="55"/>
        <v>-2.1016953667060503</v>
      </c>
      <c r="AE652" s="20">
        <f t="shared" si="56"/>
        <v>-8.439386463590548E-3</v>
      </c>
      <c r="AF652" s="8"/>
      <c r="AH652">
        <v>17101</v>
      </c>
      <c r="AI652">
        <v>30.7</v>
      </c>
      <c r="AJ652">
        <v>77.41</v>
      </c>
    </row>
    <row r="653" spans="1:36">
      <c r="A653" s="2" t="s">
        <v>1787</v>
      </c>
      <c r="B653" s="1" t="s">
        <v>1658</v>
      </c>
      <c r="C653" s="1" t="s">
        <v>910</v>
      </c>
      <c r="D653" s="3">
        <v>3</v>
      </c>
      <c r="E653" s="3">
        <v>9</v>
      </c>
      <c r="F653" s="3">
        <v>9</v>
      </c>
      <c r="G653" s="4">
        <v>27.4</v>
      </c>
      <c r="H653" s="3">
        <v>140</v>
      </c>
      <c r="I653" s="4">
        <v>77</v>
      </c>
      <c r="J653" s="3">
        <v>57</v>
      </c>
      <c r="K653" s="21">
        <f>SUMIF(AH$7:AH$3200,A653,AI$7:AI$3200)+SUMIF(AH$7:AH$3200,VALUE(A653),AI$7:AI$3200)</f>
        <v>27.81</v>
      </c>
      <c r="L653" s="8">
        <f>SUMIF(AH$7:AH$3200,A653,AJ$7:AJ$3200)+SUMIF(AH$7:AH$3200,VALUE(A653),AJ$7:AJ$3200)</f>
        <v>76.56</v>
      </c>
      <c r="M653" s="3">
        <v>4</v>
      </c>
      <c r="N653" s="5">
        <v>0.72</v>
      </c>
      <c r="O653" s="6">
        <v>4.282</v>
      </c>
      <c r="P653" s="7">
        <v>-0.45173999999999997</v>
      </c>
      <c r="Q653" s="7">
        <v>-0.34649000000000002</v>
      </c>
      <c r="R653" s="7">
        <v>-0.77915999999999996</v>
      </c>
      <c r="S653" s="7">
        <v>-6.8900000000000003E-2</v>
      </c>
      <c r="T653" s="7">
        <v>-0.73965999999999998</v>
      </c>
      <c r="U653" s="8">
        <v>-8.4339999999999998E-2</v>
      </c>
      <c r="V653">
        <f>(G653-G$1)/G$2</f>
        <v>-0.45814999089806663</v>
      </c>
      <c r="W653">
        <f>((65.293683+0.320947*G653) - I653)/3.708847</f>
        <v>-0.78524921626586386</v>
      </c>
      <c r="X653">
        <f t="shared" si="52"/>
        <v>-0.50533697657886356</v>
      </c>
      <c r="Y653">
        <f t="shared" si="53"/>
        <v>-0.63113440106857843</v>
      </c>
      <c r="Z653" s="5">
        <v>-2.4700000000000002</v>
      </c>
      <c r="AA653" s="8">
        <v>2</v>
      </c>
      <c r="AB653" s="8"/>
      <c r="AC653" s="18">
        <f t="shared" si="54"/>
        <v>-2.4827892071639308</v>
      </c>
      <c r="AD653" s="18">
        <f t="shared" si="55"/>
        <v>-2.3758613776474418</v>
      </c>
      <c r="AE653" s="20">
        <f t="shared" si="56"/>
        <v>0.10692782951648905</v>
      </c>
      <c r="AF653" s="8"/>
      <c r="AH653">
        <v>17103</v>
      </c>
      <c r="AI653">
        <v>21.91</v>
      </c>
      <c r="AJ653">
        <v>73.510000000000005</v>
      </c>
    </row>
    <row r="654" spans="1:36">
      <c r="A654" s="2" t="s">
        <v>1788</v>
      </c>
      <c r="B654" s="1" t="s">
        <v>1658</v>
      </c>
      <c r="C654" s="1" t="s">
        <v>751</v>
      </c>
      <c r="D654" s="3">
        <v>3</v>
      </c>
      <c r="E654" s="3">
        <v>6</v>
      </c>
      <c r="F654" s="3">
        <v>6</v>
      </c>
      <c r="G654" s="4">
        <v>28.3</v>
      </c>
      <c r="H654" s="3">
        <v>134</v>
      </c>
      <c r="I654" s="4">
        <v>76.099999999999994</v>
      </c>
      <c r="J654" s="3">
        <v>58</v>
      </c>
      <c r="K654" s="21">
        <f>SUMIF(AH$7:AH$3200,A654,AI$7:AI$3200)+SUMIF(AH$7:AH$3200,VALUE(A654),AI$7:AI$3200)</f>
        <v>28.05</v>
      </c>
      <c r="L654" s="8">
        <f>SUMIF(AH$7:AH$3200,A654,AJ$7:AJ$3200)+SUMIF(AH$7:AH$3200,VALUE(A654),AJ$7:AJ$3200)</f>
        <v>76.06</v>
      </c>
      <c r="M654" s="3">
        <v>2</v>
      </c>
      <c r="N654" s="5">
        <v>1.24</v>
      </c>
      <c r="O654" s="6">
        <v>4.8220000000000001</v>
      </c>
      <c r="P654" s="7">
        <v>-0.37729000000000001</v>
      </c>
      <c r="Q654" s="7">
        <v>-0.52714000000000005</v>
      </c>
      <c r="R654" s="7">
        <v>-0.45965</v>
      </c>
      <c r="S654" s="7">
        <v>-0.13736000000000001</v>
      </c>
      <c r="T654" s="7">
        <v>-1.0429999999999999</v>
      </c>
      <c r="U654" s="8">
        <v>0.20141000000000001</v>
      </c>
      <c r="V654">
        <f>(G654-G$1)/G$2</f>
        <v>-0.38332095200767974</v>
      </c>
      <c r="W654">
        <f>((65.293683+0.320947*G654) - I654)/3.708847</f>
        <v>-0.46470423287884155</v>
      </c>
      <c r="X654">
        <f t="shared" si="52"/>
        <v>-0.48384602189711157</v>
      </c>
      <c r="Y654">
        <f t="shared" si="53"/>
        <v>-0.47555308967989196</v>
      </c>
      <c r="Z654" s="5">
        <v>-2.34</v>
      </c>
      <c r="AA654" s="8">
        <v>2</v>
      </c>
      <c r="AB654" s="8"/>
      <c r="AC654" s="18">
        <f t="shared" si="54"/>
        <v>-2.3541151848865209</v>
      </c>
      <c r="AD654" s="18">
        <f t="shared" si="55"/>
        <v>-2.4654891115770035</v>
      </c>
      <c r="AE654" s="20">
        <f t="shared" si="56"/>
        <v>-0.11137392669048252</v>
      </c>
      <c r="AF654" s="8"/>
      <c r="AH654">
        <v>17105</v>
      </c>
      <c r="AI654">
        <v>24.7</v>
      </c>
      <c r="AJ654">
        <v>74.53</v>
      </c>
    </row>
    <row r="655" spans="1:36">
      <c r="A655" s="2" t="s">
        <v>1789</v>
      </c>
      <c r="B655" s="1" t="s">
        <v>1658</v>
      </c>
      <c r="C655" s="1" t="s">
        <v>1790</v>
      </c>
      <c r="D655" s="3">
        <v>3</v>
      </c>
      <c r="E655" s="3">
        <v>8</v>
      </c>
      <c r="F655" s="3">
        <v>6</v>
      </c>
      <c r="G655" s="4">
        <v>23.1</v>
      </c>
      <c r="H655" s="3">
        <v>136</v>
      </c>
      <c r="I655" s="4">
        <v>74.400000000000006</v>
      </c>
      <c r="J655" s="3">
        <v>60</v>
      </c>
      <c r="K655" s="21">
        <f>SUMIF(AH$7:AH$3200,A655,AI$7:AI$3200)+SUMIF(AH$7:AH$3200,VALUE(A655),AI$7:AI$3200)</f>
        <v>23.24</v>
      </c>
      <c r="L655" s="8">
        <f>SUMIF(AH$7:AH$3200,A655,AJ$7:AJ$3200)+SUMIF(AH$7:AH$3200,VALUE(A655),AJ$7:AJ$3200)</f>
        <v>74.349999999999994</v>
      </c>
      <c r="M655" s="3">
        <v>4</v>
      </c>
      <c r="N655" s="5">
        <v>0.1</v>
      </c>
      <c r="O655" s="6">
        <v>2.3090000000000002</v>
      </c>
      <c r="P655" s="7">
        <v>-0.80745999999999996</v>
      </c>
      <c r="Q655" s="7">
        <v>-0.46693000000000001</v>
      </c>
      <c r="R655" s="7">
        <v>-0.45044000000000001</v>
      </c>
      <c r="S655" s="7">
        <v>-0.27427000000000001</v>
      </c>
      <c r="T655" s="7">
        <v>-0.73965999999999998</v>
      </c>
      <c r="U655" s="8">
        <v>-1.1289400000000001</v>
      </c>
      <c r="V655">
        <f>(G655-G$1)/G$2</f>
        <v>-0.81566651004102508</v>
      </c>
      <c r="W655">
        <f>((65.293683+0.320947*G655) - I655)/3.708847</f>
        <v>-0.45632545640194883</v>
      </c>
      <c r="X655">
        <f t="shared" si="52"/>
        <v>-0.91456057197722185</v>
      </c>
      <c r="Y655">
        <f t="shared" si="53"/>
        <v>-0.43072920506022311</v>
      </c>
      <c r="Z655" s="5">
        <v>-3.87</v>
      </c>
      <c r="AA655" s="8">
        <v>2</v>
      </c>
      <c r="AB655" s="8"/>
      <c r="AC655" s="18">
        <f t="shared" si="54"/>
        <v>-3.8817919664429743</v>
      </c>
      <c r="AD655" s="18">
        <f t="shared" si="55"/>
        <v>-3.9550897770374451</v>
      </c>
      <c r="AE655" s="20">
        <f t="shared" si="56"/>
        <v>-7.3297810594470825E-2</v>
      </c>
      <c r="AF655" s="8"/>
      <c r="AH655">
        <v>17107</v>
      </c>
      <c r="AI655">
        <v>26.45</v>
      </c>
      <c r="AJ655">
        <v>75.47</v>
      </c>
    </row>
    <row r="656" spans="1:36">
      <c r="A656" s="2" t="s">
        <v>1791</v>
      </c>
      <c r="B656" s="1" t="s">
        <v>1658</v>
      </c>
      <c r="C656" s="1" t="s">
        <v>1792</v>
      </c>
      <c r="D656" s="3">
        <v>3</v>
      </c>
      <c r="E656" s="3">
        <v>4</v>
      </c>
      <c r="F656" s="3">
        <v>5</v>
      </c>
      <c r="G656" s="4">
        <v>19.600000000000001</v>
      </c>
      <c r="H656" s="3">
        <v>142</v>
      </c>
      <c r="I656" s="4">
        <v>72.2</v>
      </c>
      <c r="J656" s="3">
        <v>60</v>
      </c>
      <c r="K656" s="21">
        <f>SUMIF(AH$7:AH$3200,A656,AI$7:AI$3200)+SUMIF(AH$7:AH$3200,VALUE(A656),AI$7:AI$3200)</f>
        <v>20.63</v>
      </c>
      <c r="L656" s="8">
        <f>SUMIF(AH$7:AH$3200,A656,AJ$7:AJ$3200)+SUMIF(AH$7:AH$3200,VALUE(A656),AJ$7:AJ$3200)</f>
        <v>72.930000000000007</v>
      </c>
      <c r="M656" s="3">
        <v>4</v>
      </c>
      <c r="N656" s="5">
        <v>0.09</v>
      </c>
      <c r="O656" s="6">
        <v>2.181</v>
      </c>
      <c r="P656" s="7">
        <v>-1.097</v>
      </c>
      <c r="Q656" s="7">
        <v>-0.28627000000000002</v>
      </c>
      <c r="R656" s="7">
        <v>-0.16036</v>
      </c>
      <c r="S656" s="7">
        <v>-0.27427000000000001</v>
      </c>
      <c r="T656" s="7">
        <v>-0.73965999999999998</v>
      </c>
      <c r="U656" s="8">
        <v>-1.1966699999999999</v>
      </c>
      <c r="V656">
        <f>(G656-G$1)/G$2</f>
        <v>-1.1066683279480845</v>
      </c>
      <c r="W656">
        <f>((65.293683+0.320947*G656) - I656)/3.708847</f>
        <v>-0.1660235108107728</v>
      </c>
      <c r="X656">
        <f t="shared" si="52"/>
        <v>-1.1482747041412731</v>
      </c>
      <c r="Y656">
        <f t="shared" si="53"/>
        <v>-0.27371859502427892</v>
      </c>
      <c r="Z656" s="5">
        <v>-3.75</v>
      </c>
      <c r="AA656" s="8">
        <v>2</v>
      </c>
      <c r="AB656" s="8"/>
      <c r="AC656" s="18">
        <f t="shared" si="54"/>
        <v>-3.7695618387588574</v>
      </c>
      <c r="AD656" s="18">
        <f t="shared" si="55"/>
        <v>-3.9188632991655519</v>
      </c>
      <c r="AE656" s="20">
        <f t="shared" si="56"/>
        <v>-0.14930146040669445</v>
      </c>
      <c r="AF656" s="8"/>
      <c r="AH656">
        <v>17109</v>
      </c>
      <c r="AI656">
        <v>24.73</v>
      </c>
      <c r="AJ656">
        <v>75.3</v>
      </c>
    </row>
    <row r="657" spans="1:36">
      <c r="A657" s="2" t="s">
        <v>1793</v>
      </c>
      <c r="B657" s="1" t="s">
        <v>1658</v>
      </c>
      <c r="C657" s="1" t="s">
        <v>1794</v>
      </c>
      <c r="D657" s="3">
        <v>3</v>
      </c>
      <c r="E657" s="3">
        <v>2</v>
      </c>
      <c r="F657" s="3">
        <v>2</v>
      </c>
      <c r="G657" s="4">
        <v>23.8</v>
      </c>
      <c r="H657" s="3">
        <v>136</v>
      </c>
      <c r="I657" s="4">
        <v>75.099999999999994</v>
      </c>
      <c r="J657" s="3">
        <v>60</v>
      </c>
      <c r="K657" s="21">
        <f>SUMIF(AH$7:AH$3200,A657,AI$7:AI$3200)+SUMIF(AH$7:AH$3200,VALUE(A657),AI$7:AI$3200)</f>
        <v>25.85</v>
      </c>
      <c r="L657" s="8">
        <f>SUMIF(AH$7:AH$3200,A657,AJ$7:AJ$3200)+SUMIF(AH$7:AH$3200,VALUE(A657),AJ$7:AJ$3200)</f>
        <v>75.790000000000006</v>
      </c>
      <c r="M657" s="3">
        <v>4</v>
      </c>
      <c r="N657" s="5">
        <v>1.37</v>
      </c>
      <c r="O657" s="6">
        <v>4.9219999999999997</v>
      </c>
      <c r="P657" s="7">
        <v>-0.74955000000000005</v>
      </c>
      <c r="Q657" s="7">
        <v>-0.46693000000000001</v>
      </c>
      <c r="R657" s="7">
        <v>-0.57835999999999999</v>
      </c>
      <c r="S657" s="7">
        <v>-0.27427000000000001</v>
      </c>
      <c r="T657" s="7">
        <v>-0.73965999999999998</v>
      </c>
      <c r="U657" s="8">
        <v>0.25427</v>
      </c>
      <c r="V657">
        <f>(G657-G$1)/G$2</f>
        <v>-0.75746614645961319</v>
      </c>
      <c r="W657">
        <f>((65.293683+0.320947*G657) - I657)/3.708847</f>
        <v>-0.58448849467233044</v>
      </c>
      <c r="X657">
        <f t="shared" si="52"/>
        <v>-0.68084643981317017</v>
      </c>
      <c r="Y657">
        <f t="shared" si="53"/>
        <v>-0.59313232656941617</v>
      </c>
      <c r="Z657" s="5">
        <v>-2.5499999999999998</v>
      </c>
      <c r="AA657" s="8">
        <v>2</v>
      </c>
      <c r="AB657" s="8"/>
      <c r="AC657" s="18">
        <f t="shared" si="54"/>
        <v>-2.5685446411319433</v>
      </c>
      <c r="AD657" s="18">
        <f t="shared" si="55"/>
        <v>-2.5005687663825862</v>
      </c>
      <c r="AE657" s="20">
        <f t="shared" si="56"/>
        <v>6.7975874749357068E-2</v>
      </c>
      <c r="AF657" s="8"/>
      <c r="AH657">
        <v>17111</v>
      </c>
      <c r="AI657">
        <v>21.75</v>
      </c>
      <c r="AJ657">
        <v>73.05</v>
      </c>
    </row>
    <row r="658" spans="1:36">
      <c r="A658" s="2" t="s">
        <v>1795</v>
      </c>
      <c r="B658" s="1" t="s">
        <v>1658</v>
      </c>
      <c r="C658" s="1" t="s">
        <v>922</v>
      </c>
      <c r="D658" s="3">
        <v>3</v>
      </c>
      <c r="E658" s="3">
        <v>7</v>
      </c>
      <c r="F658" s="3">
        <v>8</v>
      </c>
      <c r="G658" s="4">
        <v>34.200000000000003</v>
      </c>
      <c r="H658" s="3">
        <v>148</v>
      </c>
      <c r="I658" s="4">
        <v>77.8</v>
      </c>
      <c r="J658" s="3">
        <v>57</v>
      </c>
      <c r="K658" s="21">
        <f>SUMIF(AH$7:AH$3200,A658,AI$7:AI$3200)+SUMIF(AH$7:AH$3200,VALUE(A658),AI$7:AI$3200)</f>
        <v>33.68</v>
      </c>
      <c r="L658" s="8">
        <f>SUMIF(AH$7:AH$3200,A658,AJ$7:AJ$3200)+SUMIF(AH$7:AH$3200,VALUE(A658),AJ$7:AJ$3200)</f>
        <v>78.64</v>
      </c>
      <c r="M658" s="3">
        <v>14</v>
      </c>
      <c r="N658" s="5">
        <v>1.41</v>
      </c>
      <c r="O658" s="6">
        <v>4.95</v>
      </c>
      <c r="P658" s="7">
        <v>0.11079</v>
      </c>
      <c r="Q658" s="7">
        <v>-0.10562000000000001</v>
      </c>
      <c r="R658" s="7">
        <v>-0.40858</v>
      </c>
      <c r="S658" s="7">
        <v>-6.8900000000000003E-2</v>
      </c>
      <c r="T658" s="7">
        <v>0.77700999999999998</v>
      </c>
      <c r="U658" s="8">
        <v>0.26923000000000002</v>
      </c>
      <c r="V658">
        <f>(G658-G$1)/G$2</f>
        <v>0.10722496960707768</v>
      </c>
      <c r="W658">
        <f>((65.293683+0.320947*G658) - I658)/3.708847</f>
        <v>-0.41250814606264113</v>
      </c>
      <c r="X658">
        <f t="shared" si="52"/>
        <v>2.0295956678983925E-2</v>
      </c>
      <c r="Y658">
        <f t="shared" si="53"/>
        <v>-0.68399209781368819</v>
      </c>
      <c r="Z658" s="5">
        <v>0.56999999999999995</v>
      </c>
      <c r="AA658" s="8">
        <v>4</v>
      </c>
      <c r="AB658" s="8"/>
      <c r="AC658" s="18">
        <f t="shared" si="54"/>
        <v>0.56643682354443659</v>
      </c>
      <c r="AD658" s="18">
        <f t="shared" si="55"/>
        <v>0.20802385886529567</v>
      </c>
      <c r="AE658" s="20">
        <f t="shared" si="56"/>
        <v>-0.35841296467914091</v>
      </c>
      <c r="AF658" s="8"/>
      <c r="AH658">
        <v>17113</v>
      </c>
      <c r="AI658">
        <v>25.25</v>
      </c>
      <c r="AJ658">
        <v>74.790000000000006</v>
      </c>
    </row>
    <row r="659" spans="1:36">
      <c r="A659" s="2" t="s">
        <v>1796</v>
      </c>
      <c r="B659" s="1" t="s">
        <v>1658</v>
      </c>
      <c r="C659" s="1" t="s">
        <v>1797</v>
      </c>
      <c r="D659" s="3">
        <v>3</v>
      </c>
      <c r="E659" s="3">
        <v>4</v>
      </c>
      <c r="F659" s="3">
        <v>5</v>
      </c>
      <c r="G659" s="4">
        <v>27.6</v>
      </c>
      <c r="H659" s="3">
        <v>130</v>
      </c>
      <c r="I659" s="4">
        <v>75.099999999999994</v>
      </c>
      <c r="J659" s="3">
        <v>61</v>
      </c>
      <c r="K659" s="21">
        <f>SUMIF(AH$7:AH$3200,A659,AI$7:AI$3200)+SUMIF(AH$7:AH$3200,VALUE(A659),AI$7:AI$3200)</f>
        <v>26.18</v>
      </c>
      <c r="L659" s="8">
        <f>SUMIF(AH$7:AH$3200,A659,AJ$7:AJ$3200)+SUMIF(AH$7:AH$3200,VALUE(A659),AJ$7:AJ$3200)</f>
        <v>74.61</v>
      </c>
      <c r="M659" s="3">
        <v>2</v>
      </c>
      <c r="N659" s="5">
        <v>0.34</v>
      </c>
      <c r="O659" s="6">
        <v>3.5209999999999999</v>
      </c>
      <c r="P659" s="7">
        <v>-0.43519999999999998</v>
      </c>
      <c r="Q659" s="7">
        <v>-0.64758000000000004</v>
      </c>
      <c r="R659" s="7">
        <v>-0.25107000000000002</v>
      </c>
      <c r="S659" s="7">
        <v>-0.34272999999999998</v>
      </c>
      <c r="T659" s="7">
        <v>-1.0429999999999999</v>
      </c>
      <c r="U659" s="8">
        <v>-0.4874</v>
      </c>
      <c r="V659">
        <f>(G659-G$1)/G$2</f>
        <v>-0.44152131558909158</v>
      </c>
      <c r="W659">
        <f>((65.293683+0.320947*G659) - I659)/3.708847</f>
        <v>-0.25565352250982348</v>
      </c>
      <c r="X659">
        <f t="shared" si="52"/>
        <v>-0.65129637712576149</v>
      </c>
      <c r="Y659">
        <f t="shared" si="53"/>
        <v>-0.24641742838138012</v>
      </c>
      <c r="Z659" s="5">
        <v>-3.21</v>
      </c>
      <c r="AA659" s="8">
        <v>2</v>
      </c>
      <c r="AB659" s="8"/>
      <c r="AC659" s="18">
        <f t="shared" si="54"/>
        <v>-3.2178848380989153</v>
      </c>
      <c r="AD659" s="18">
        <f t="shared" si="55"/>
        <v>-3.4184238055071416</v>
      </c>
      <c r="AE659" s="20">
        <f t="shared" si="56"/>
        <v>-0.2005389674082263</v>
      </c>
      <c r="AF659" s="8"/>
      <c r="AH659">
        <v>17115</v>
      </c>
      <c r="AI659">
        <v>26.79</v>
      </c>
      <c r="AJ659">
        <v>75.61</v>
      </c>
    </row>
    <row r="660" spans="1:36">
      <c r="A660" s="2" t="s">
        <v>1798</v>
      </c>
      <c r="B660" s="1" t="s">
        <v>1658</v>
      </c>
      <c r="C660" s="1" t="s">
        <v>1799</v>
      </c>
      <c r="D660" s="3">
        <v>3</v>
      </c>
      <c r="E660" s="3">
        <v>7</v>
      </c>
      <c r="F660" s="3">
        <v>8</v>
      </c>
      <c r="G660" s="4">
        <v>32.9</v>
      </c>
      <c r="H660" s="3">
        <v>132</v>
      </c>
      <c r="I660" s="4">
        <v>78</v>
      </c>
      <c r="J660" s="3">
        <v>59</v>
      </c>
      <c r="K660" s="21">
        <f>SUMIF(AH$7:AH$3200,A660,AI$7:AI$3200)+SUMIF(AH$7:AH$3200,VALUE(A660),AI$7:AI$3200)</f>
        <v>31.7</v>
      </c>
      <c r="L660" s="8">
        <f>SUMIF(AH$7:AH$3200,A660,AJ$7:AJ$3200)+SUMIF(AH$7:AH$3200,VALUE(A660),AJ$7:AJ$3200)</f>
        <v>78.02</v>
      </c>
      <c r="M660" s="3">
        <v>4</v>
      </c>
      <c r="N660" s="5">
        <v>1.88</v>
      </c>
      <c r="O660" s="6">
        <v>5.2380000000000004</v>
      </c>
      <c r="P660" s="7">
        <v>3.2499999999999999E-3</v>
      </c>
      <c r="Q660" s="7">
        <v>-0.58735999999999999</v>
      </c>
      <c r="R660" s="7">
        <v>-0.57432000000000005</v>
      </c>
      <c r="S660" s="7">
        <v>-0.20582</v>
      </c>
      <c r="T660" s="7">
        <v>-0.73965999999999998</v>
      </c>
      <c r="U660" s="8">
        <v>0.42179</v>
      </c>
      <c r="V660">
        <f>(G660-G$1)/G$2</f>
        <v>-8.6141990125901304E-4</v>
      </c>
      <c r="W660">
        <f>((65.293683+0.320947*G660) - I660)/3.708847</f>
        <v>-0.5789294354822403</v>
      </c>
      <c r="X660">
        <f t="shared" si="52"/>
        <v>-0.15700441944546892</v>
      </c>
      <c r="Y660">
        <f t="shared" si="53"/>
        <v>-0.68816456974363993</v>
      </c>
      <c r="Z660" s="5">
        <v>-1.68</v>
      </c>
      <c r="AA660" s="8">
        <v>3</v>
      </c>
      <c r="AB660" s="8"/>
      <c r="AC660" s="18">
        <f t="shared" si="54"/>
        <v>-1.6908408553834993</v>
      </c>
      <c r="AD660" s="18">
        <f t="shared" si="55"/>
        <v>-1.9562189891891086</v>
      </c>
      <c r="AE660" s="20">
        <f t="shared" si="56"/>
        <v>-0.26537813380560937</v>
      </c>
      <c r="AF660" s="8"/>
      <c r="AH660">
        <v>17117</v>
      </c>
      <c r="AI660">
        <v>28.69</v>
      </c>
      <c r="AJ660">
        <v>76.739999999999995</v>
      </c>
    </row>
    <row r="661" spans="1:36">
      <c r="A661" s="2" t="s">
        <v>1800</v>
      </c>
      <c r="B661" s="1" t="s">
        <v>1658</v>
      </c>
      <c r="C661" s="1" t="s">
        <v>1561</v>
      </c>
      <c r="D661" s="3">
        <v>3</v>
      </c>
      <c r="E661" s="3">
        <v>7</v>
      </c>
      <c r="F661" s="3">
        <v>8</v>
      </c>
      <c r="G661" s="4">
        <v>23.8</v>
      </c>
      <c r="H661" s="3">
        <v>156</v>
      </c>
      <c r="I661" s="4">
        <v>74.8</v>
      </c>
      <c r="J661" s="3">
        <v>60</v>
      </c>
      <c r="K661" s="21">
        <f>SUMIF(AH$7:AH$3200,A661,AI$7:AI$3200)+SUMIF(AH$7:AH$3200,VALUE(A661),AI$7:AI$3200)</f>
        <v>23.07</v>
      </c>
      <c r="L661" s="8">
        <f>SUMIF(AH$7:AH$3200,A661,AJ$7:AJ$3200)+SUMIF(AH$7:AH$3200,VALUE(A661),AJ$7:AJ$3200)</f>
        <v>74.98</v>
      </c>
      <c r="M661" s="3">
        <v>4</v>
      </c>
      <c r="N661" s="5">
        <v>0.12</v>
      </c>
      <c r="O661" s="6">
        <v>2.4670000000000001</v>
      </c>
      <c r="P661" s="7">
        <v>-0.74955000000000005</v>
      </c>
      <c r="Q661" s="7">
        <v>0.13525999999999999</v>
      </c>
      <c r="R661" s="7">
        <v>-0.49769999999999998</v>
      </c>
      <c r="S661" s="7">
        <v>-0.27427000000000001</v>
      </c>
      <c r="T661" s="7">
        <v>-0.73965999999999998</v>
      </c>
      <c r="U661" s="8">
        <v>-1.04538</v>
      </c>
      <c r="V661">
        <f>(G661-G$1)/G$2</f>
        <v>-0.75746614645961319</v>
      </c>
      <c r="W661">
        <f>((65.293683+0.320947*G661) - I661)/3.708847</f>
        <v>-0.50360082257369787</v>
      </c>
      <c r="X661">
        <f t="shared" si="52"/>
        <v>-0.9297833315434626</v>
      </c>
      <c r="Y661">
        <f t="shared" si="53"/>
        <v>-0.61530435469567812</v>
      </c>
      <c r="Z661" s="5">
        <v>-3.17</v>
      </c>
      <c r="AA661" s="8">
        <v>2</v>
      </c>
      <c r="AB661" s="8"/>
      <c r="AC661" s="18">
        <f t="shared" si="54"/>
        <v>-3.1851169690333112</v>
      </c>
      <c r="AD661" s="18">
        <f t="shared" si="55"/>
        <v>-3.469137686239141</v>
      </c>
      <c r="AE661" s="20">
        <f t="shared" si="56"/>
        <v>-0.28402071720582978</v>
      </c>
      <c r="AF661" s="8"/>
      <c r="AH661">
        <v>17119</v>
      </c>
      <c r="AI661">
        <v>30.57</v>
      </c>
      <c r="AJ661">
        <v>78.290000000000006</v>
      </c>
    </row>
    <row r="662" spans="1:36">
      <c r="A662" s="2" t="s">
        <v>1801</v>
      </c>
      <c r="B662" s="1" t="s">
        <v>1658</v>
      </c>
      <c r="C662" s="1" t="s">
        <v>763</v>
      </c>
      <c r="D662" s="3">
        <v>3</v>
      </c>
      <c r="E662" s="3">
        <v>6</v>
      </c>
      <c r="F662" s="3">
        <v>4</v>
      </c>
      <c r="G662" s="4">
        <v>32.1</v>
      </c>
      <c r="H662" s="3">
        <v>148</v>
      </c>
      <c r="I662" s="4">
        <v>78</v>
      </c>
      <c r="J662" s="3">
        <v>57</v>
      </c>
      <c r="K662" s="21">
        <f>SUMIF(AH$7:AH$3200,A662,AI$7:AI$3200)+SUMIF(AH$7:AH$3200,VALUE(A662),AI$7:AI$3200)</f>
        <v>31.33</v>
      </c>
      <c r="L662" s="8">
        <f>SUMIF(AH$7:AH$3200,A662,AJ$7:AJ$3200)+SUMIF(AH$7:AH$3200,VALUE(A662),AJ$7:AJ$3200)</f>
        <v>78.05</v>
      </c>
      <c r="M662" s="3">
        <v>4</v>
      </c>
      <c r="N662" s="5">
        <v>0.27</v>
      </c>
      <c r="O662" s="6">
        <v>3.28</v>
      </c>
      <c r="P662" s="7">
        <v>-6.293E-2</v>
      </c>
      <c r="Q662" s="7">
        <v>-0.10562000000000001</v>
      </c>
      <c r="R662" s="7">
        <v>-0.64322999999999997</v>
      </c>
      <c r="S662" s="7">
        <v>-6.8900000000000003E-2</v>
      </c>
      <c r="T662" s="7">
        <v>-0.73965999999999998</v>
      </c>
      <c r="U662" s="8">
        <v>-0.61453000000000002</v>
      </c>
      <c r="V662">
        <f>(G662-G$1)/G$2</f>
        <v>-6.737612113715806E-2</v>
      </c>
      <c r="W662">
        <f>((65.293683+0.320947*G662) - I662)/3.708847</f>
        <v>-0.64815785067434728</v>
      </c>
      <c r="X662">
        <f t="shared" si="52"/>
        <v>-0.19013630791316977</v>
      </c>
      <c r="Y662">
        <f t="shared" si="53"/>
        <v>-0.72827147897985367</v>
      </c>
      <c r="Z662" s="5">
        <v>-2.23</v>
      </c>
      <c r="AA662" s="8">
        <v>2</v>
      </c>
      <c r="AB662" s="8"/>
      <c r="AC662" s="18">
        <f t="shared" si="54"/>
        <v>-2.244243971811505</v>
      </c>
      <c r="AD662" s="18">
        <f t="shared" si="55"/>
        <v>-2.4471177868930232</v>
      </c>
      <c r="AE662" s="20">
        <f t="shared" si="56"/>
        <v>-0.20287381508151814</v>
      </c>
      <c r="AF662" s="8"/>
      <c r="AH662">
        <v>17121</v>
      </c>
      <c r="AI662">
        <v>30.45</v>
      </c>
      <c r="AJ662">
        <v>77.39</v>
      </c>
    </row>
    <row r="663" spans="1:36">
      <c r="A663" s="2" t="s">
        <v>1802</v>
      </c>
      <c r="B663" s="1" t="s">
        <v>1658</v>
      </c>
      <c r="C663" s="1" t="s">
        <v>1564</v>
      </c>
      <c r="D663" s="3">
        <v>3</v>
      </c>
      <c r="E663" s="3">
        <v>7</v>
      </c>
      <c r="F663" s="3">
        <v>8</v>
      </c>
      <c r="G663" s="4">
        <v>32.700000000000003</v>
      </c>
      <c r="H663" s="3">
        <v>132</v>
      </c>
      <c r="I663" s="4">
        <v>77.2</v>
      </c>
      <c r="J663" s="3">
        <v>59</v>
      </c>
      <c r="K663" s="21">
        <f>SUMIF(AH$7:AH$3200,A663,AI$7:AI$3200)+SUMIF(AH$7:AH$3200,VALUE(A663),AI$7:AI$3200)</f>
        <v>31.9</v>
      </c>
      <c r="L663" s="8">
        <f>SUMIF(AH$7:AH$3200,A663,AJ$7:AJ$3200)+SUMIF(AH$7:AH$3200,VALUE(A663),AJ$7:AJ$3200)</f>
        <v>78.05</v>
      </c>
      <c r="M663" s="3">
        <v>4</v>
      </c>
      <c r="N663" s="5">
        <v>0.23</v>
      </c>
      <c r="O663" s="6">
        <v>3.1440000000000001</v>
      </c>
      <c r="P663" s="7">
        <v>-1.329E-2</v>
      </c>
      <c r="Q663" s="7">
        <v>-0.58735999999999999</v>
      </c>
      <c r="R663" s="7">
        <v>-0.37645000000000001</v>
      </c>
      <c r="S663" s="7">
        <v>-0.20582</v>
      </c>
      <c r="T663" s="7">
        <v>-0.73965999999999998</v>
      </c>
      <c r="U663" s="8">
        <v>-0.68676000000000004</v>
      </c>
      <c r="V663">
        <f>(G663-G$1)/G$2</f>
        <v>-1.7490095210233481E-2</v>
      </c>
      <c r="W663">
        <f>((65.293683+0.320947*G663) - I663)/3.708847</f>
        <v>-0.38053608035057984</v>
      </c>
      <c r="X663">
        <f t="shared" si="52"/>
        <v>-0.1390952905440091</v>
      </c>
      <c r="Y663">
        <f t="shared" si="53"/>
        <v>-0.67894623315547975</v>
      </c>
      <c r="Z663" s="5">
        <v>-2.61</v>
      </c>
      <c r="AA663" s="8">
        <v>2</v>
      </c>
      <c r="AB663" s="8"/>
      <c r="AC663" s="18">
        <f t="shared" si="54"/>
        <v>-2.6176261755608135</v>
      </c>
      <c r="AD663" s="18">
        <f t="shared" si="55"/>
        <v>-3.0376415236994894</v>
      </c>
      <c r="AE663" s="20">
        <f t="shared" si="56"/>
        <v>-0.42001534813867591</v>
      </c>
      <c r="AF663" s="8"/>
      <c r="AH663">
        <v>17123</v>
      </c>
      <c r="AI663">
        <v>24.15</v>
      </c>
      <c r="AJ663">
        <v>74.849999999999994</v>
      </c>
    </row>
    <row r="664" spans="1:36">
      <c r="A664" s="2" t="s">
        <v>1803</v>
      </c>
      <c r="B664" s="1" t="s">
        <v>1658</v>
      </c>
      <c r="C664" s="1" t="s">
        <v>927</v>
      </c>
      <c r="D664" s="3">
        <v>3</v>
      </c>
      <c r="E664" s="3">
        <v>6</v>
      </c>
      <c r="F664" s="3">
        <v>6</v>
      </c>
      <c r="G664" s="4">
        <v>33.6</v>
      </c>
      <c r="H664" s="3">
        <v>132</v>
      </c>
      <c r="I664" s="4">
        <v>78.3</v>
      </c>
      <c r="J664" s="3">
        <v>59</v>
      </c>
      <c r="K664" s="21">
        <f>SUMIF(AH$7:AH$3200,A664,AI$7:AI$3200)+SUMIF(AH$7:AH$3200,VALUE(A664),AI$7:AI$3200)</f>
        <v>32.869999999999997</v>
      </c>
      <c r="L664" s="8">
        <f>SUMIF(AH$7:AH$3200,A664,AJ$7:AJ$3200)+SUMIF(AH$7:AH$3200,VALUE(A664),AJ$7:AJ$3200)</f>
        <v>78.61</v>
      </c>
      <c r="M664" s="3">
        <v>4</v>
      </c>
      <c r="N664" s="5">
        <v>1.35</v>
      </c>
      <c r="O664" s="6">
        <v>4.9059999999999997</v>
      </c>
      <c r="P664" s="7">
        <v>6.1159999999999999E-2</v>
      </c>
      <c r="Q664" s="7">
        <v>-0.58735999999999999</v>
      </c>
      <c r="R664" s="7">
        <v>-0.59470000000000001</v>
      </c>
      <c r="S664" s="7">
        <v>-0.20582</v>
      </c>
      <c r="T664" s="7">
        <v>-0.73965999999999998</v>
      </c>
      <c r="U664" s="8">
        <v>0.24606</v>
      </c>
      <c r="V664">
        <f>(G664-G$1)/G$2</f>
        <v>5.7338943680153097E-2</v>
      </c>
      <c r="W664">
        <f>((65.293683+0.320947*G664) - I664)/3.708847</f>
        <v>-0.59924224428777983</v>
      </c>
      <c r="X664">
        <f t="shared" si="52"/>
        <v>-5.2236015371928783E-2</v>
      </c>
      <c r="Y664">
        <f t="shared" si="53"/>
        <v>-0.74599710098583327</v>
      </c>
      <c r="Z664" s="5">
        <v>-1.82</v>
      </c>
      <c r="AA664" s="8">
        <v>3</v>
      </c>
      <c r="AB664" s="8"/>
      <c r="AC664" s="18">
        <f t="shared" si="54"/>
        <v>-1.8286833006076266</v>
      </c>
      <c r="AD664" s="18">
        <f t="shared" si="55"/>
        <v>-2.0850131163577625</v>
      </c>
      <c r="AE664" s="20">
        <f t="shared" si="56"/>
        <v>-0.25632981575013591</v>
      </c>
      <c r="AF664" s="8"/>
      <c r="AH664">
        <v>17125</v>
      </c>
      <c r="AI664">
        <v>26.38</v>
      </c>
      <c r="AJ664">
        <v>76.12</v>
      </c>
    </row>
    <row r="665" spans="1:36">
      <c r="A665" s="2" t="s">
        <v>1804</v>
      </c>
      <c r="B665" s="1" t="s">
        <v>1658</v>
      </c>
      <c r="C665" s="1" t="s">
        <v>1805</v>
      </c>
      <c r="D665" s="3">
        <v>3</v>
      </c>
      <c r="E665" s="3">
        <v>4</v>
      </c>
      <c r="F665" s="3">
        <v>5</v>
      </c>
      <c r="G665" s="4">
        <v>21.9</v>
      </c>
      <c r="H665" s="3">
        <v>142</v>
      </c>
      <c r="I665" s="4">
        <v>74.2</v>
      </c>
      <c r="J665" s="3">
        <v>60</v>
      </c>
      <c r="K665" s="21">
        <f>SUMIF(AH$7:AH$3200,A665,AI$7:AI$3200)+SUMIF(AH$7:AH$3200,VALUE(A665),AI$7:AI$3200)</f>
        <v>22.15</v>
      </c>
      <c r="L665" s="8">
        <f>SUMIF(AH$7:AH$3200,A665,AJ$7:AJ$3200)+SUMIF(AH$7:AH$3200,VALUE(A665),AJ$7:AJ$3200)</f>
        <v>74.28</v>
      </c>
      <c r="M665" s="3">
        <v>4</v>
      </c>
      <c r="N665" s="5">
        <v>1.76</v>
      </c>
      <c r="O665" s="6">
        <v>5.1680000000000001</v>
      </c>
      <c r="P665" s="7">
        <v>-0.90673000000000004</v>
      </c>
      <c r="Q665" s="7">
        <v>-0.28627000000000002</v>
      </c>
      <c r="R665" s="7">
        <v>-0.50002000000000002</v>
      </c>
      <c r="S665" s="7">
        <v>-0.27427000000000001</v>
      </c>
      <c r="T665" s="7">
        <v>-0.73965999999999998</v>
      </c>
      <c r="U665" s="8">
        <v>0.38469999999999999</v>
      </c>
      <c r="V665">
        <f>(G665-G$1)/G$2</f>
        <v>-0.91543856189487416</v>
      </c>
      <c r="W665">
        <f>((65.293683+0.320947*G665) - I665)/3.708847</f>
        <v>-0.50624296445768813</v>
      </c>
      <c r="X665">
        <f t="shared" si="52"/>
        <v>-1.0121653244901783</v>
      </c>
      <c r="Y665">
        <f t="shared" si="53"/>
        <v>-0.50617913060312392</v>
      </c>
      <c r="Z665" s="5">
        <v>-2.3199999999999998</v>
      </c>
      <c r="AA665" s="8">
        <v>2</v>
      </c>
      <c r="AB665" s="8"/>
      <c r="AC665" s="18">
        <f t="shared" si="54"/>
        <v>-2.3371815263525622</v>
      </c>
      <c r="AD665" s="18">
        <f t="shared" si="55"/>
        <v>-2.4338444550933018</v>
      </c>
      <c r="AE665" s="20">
        <f t="shared" si="56"/>
        <v>-9.6662928740739673E-2</v>
      </c>
      <c r="AF665" s="8"/>
      <c r="AH665">
        <v>17127</v>
      </c>
      <c r="AI665">
        <v>34.93</v>
      </c>
      <c r="AJ665">
        <v>79.349999999999994</v>
      </c>
    </row>
    <row r="666" spans="1:36">
      <c r="A666" s="2" t="s">
        <v>1806</v>
      </c>
      <c r="B666" s="1" t="s">
        <v>1658</v>
      </c>
      <c r="C666" s="1" t="s">
        <v>1807</v>
      </c>
      <c r="D666" s="3">
        <v>3</v>
      </c>
      <c r="E666" s="3">
        <v>0</v>
      </c>
      <c r="F666" s="3">
        <v>1</v>
      </c>
      <c r="G666" s="4">
        <v>23.9</v>
      </c>
      <c r="H666" s="3">
        <v>130</v>
      </c>
      <c r="I666" s="4">
        <v>74.2</v>
      </c>
      <c r="J666" s="3">
        <v>55</v>
      </c>
      <c r="K666" s="21">
        <f>SUMIF(AH$7:AH$3200,A666,AI$7:AI$3200)+SUMIF(AH$7:AH$3200,VALUE(A666),AI$7:AI$3200)</f>
        <v>24.28</v>
      </c>
      <c r="L666" s="8">
        <f>SUMIF(AH$7:AH$3200,A666,AJ$7:AJ$3200)+SUMIF(AH$7:AH$3200,VALUE(A666),AJ$7:AJ$3200)</f>
        <v>74.349999999999994</v>
      </c>
      <c r="M666" s="3">
        <v>2</v>
      </c>
      <c r="N666" s="5">
        <v>1.44</v>
      </c>
      <c r="O666" s="6">
        <v>4.9660000000000002</v>
      </c>
      <c r="P666" s="7">
        <v>-0.74128000000000005</v>
      </c>
      <c r="Q666" s="7">
        <v>-0.64758000000000004</v>
      </c>
      <c r="R666" s="7">
        <v>-0.32776</v>
      </c>
      <c r="S666" s="7">
        <v>6.8010000000000001E-2</v>
      </c>
      <c r="T666" s="7">
        <v>-1.0429999999999999</v>
      </c>
      <c r="U666" s="8">
        <v>0.27787000000000001</v>
      </c>
      <c r="V666">
        <f>(G666-G$1)/G$2</f>
        <v>-0.749151808805126</v>
      </c>
      <c r="W666">
        <f>((65.293683+0.320947*G666) - I666)/3.708847</f>
        <v>-0.33317192647741889</v>
      </c>
      <c r="X666">
        <f t="shared" si="52"/>
        <v>-0.82143310168963024</v>
      </c>
      <c r="Y666">
        <f t="shared" si="53"/>
        <v>-0.34073226531048523</v>
      </c>
      <c r="Z666" s="5">
        <v>-2.41</v>
      </c>
      <c r="AA666" s="8">
        <v>2</v>
      </c>
      <c r="AB666" s="8"/>
      <c r="AC666" s="18">
        <f t="shared" si="54"/>
        <v>-2.4270237352825448</v>
      </c>
      <c r="AD666" s="18">
        <f t="shared" si="55"/>
        <v>-2.5068653670001155</v>
      </c>
      <c r="AE666" s="20">
        <f t="shared" si="56"/>
        <v>-7.9841631717570749E-2</v>
      </c>
      <c r="AF666" s="8"/>
      <c r="AH666">
        <v>17129</v>
      </c>
      <c r="AI666">
        <v>26.73</v>
      </c>
      <c r="AJ666">
        <v>75.8</v>
      </c>
    </row>
    <row r="667" spans="1:36">
      <c r="A667" s="2" t="s">
        <v>1808</v>
      </c>
      <c r="B667" s="1" t="s">
        <v>1658</v>
      </c>
      <c r="C667" s="1" t="s">
        <v>1809</v>
      </c>
      <c r="D667" s="3">
        <v>3</v>
      </c>
      <c r="E667" s="3">
        <v>5</v>
      </c>
      <c r="F667" s="3">
        <v>7</v>
      </c>
      <c r="G667" s="4">
        <v>34</v>
      </c>
      <c r="H667" s="3">
        <v>148</v>
      </c>
      <c r="I667" s="4">
        <v>78.2</v>
      </c>
      <c r="J667" s="3">
        <v>57</v>
      </c>
      <c r="K667" s="21">
        <f>SUMIF(AH$7:AH$3200,A667,AI$7:AI$3200)+SUMIF(AH$7:AH$3200,VALUE(A667),AI$7:AI$3200)</f>
        <v>33.130000000000003</v>
      </c>
      <c r="L667" s="8">
        <f>SUMIF(AH$7:AH$3200,A667,AJ$7:AJ$3200)+SUMIF(AH$7:AH$3200,VALUE(A667),AJ$7:AJ$3200)</f>
        <v>78.2</v>
      </c>
      <c r="M667" s="3">
        <v>14</v>
      </c>
      <c r="N667" s="5">
        <v>4.55</v>
      </c>
      <c r="O667" s="6">
        <v>6.1210000000000004</v>
      </c>
      <c r="P667" s="7">
        <v>9.425E-2</v>
      </c>
      <c r="Q667" s="7">
        <v>-0.10562000000000001</v>
      </c>
      <c r="R667" s="7">
        <v>-0.53334999999999999</v>
      </c>
      <c r="S667" s="7">
        <v>-6.8900000000000003E-2</v>
      </c>
      <c r="T667" s="7">
        <v>0.77700999999999998</v>
      </c>
      <c r="U667" s="8">
        <v>0.88895000000000002</v>
      </c>
      <c r="V667">
        <f>(G667-G$1)/G$2</f>
        <v>9.059629429810262E-2</v>
      </c>
      <c r="W667">
        <f>((65.293683+0.320947*G667) - I667)/3.708847</f>
        <v>-0.53766547932551489</v>
      </c>
      <c r="X667">
        <f t="shared" si="52"/>
        <v>-2.8954147800030486E-2</v>
      </c>
      <c r="Y667">
        <f t="shared" si="53"/>
        <v>-0.61295138084693035</v>
      </c>
      <c r="Z667" s="5">
        <v>1.05</v>
      </c>
      <c r="AA667" s="8">
        <v>4</v>
      </c>
      <c r="AB667" s="8"/>
      <c r="AC667" s="18">
        <f t="shared" si="54"/>
        <v>1.0443708149725879</v>
      </c>
      <c r="AD667" s="18">
        <f t="shared" si="55"/>
        <v>0.84953447135303917</v>
      </c>
      <c r="AE667" s="20">
        <f t="shared" si="56"/>
        <v>-0.19483634361954871</v>
      </c>
      <c r="AF667" s="8"/>
      <c r="AH667">
        <v>17131</v>
      </c>
      <c r="AI667">
        <v>22.67</v>
      </c>
      <c r="AJ667">
        <v>75.08</v>
      </c>
    </row>
    <row r="668" spans="1:36">
      <c r="A668" s="2" t="s">
        <v>1810</v>
      </c>
      <c r="B668" s="1" t="s">
        <v>1658</v>
      </c>
      <c r="C668" s="1" t="s">
        <v>1811</v>
      </c>
      <c r="D668" s="3">
        <v>3</v>
      </c>
      <c r="E668" s="3">
        <v>2</v>
      </c>
      <c r="F668" s="3">
        <v>2</v>
      </c>
      <c r="G668" s="4">
        <v>20.2</v>
      </c>
      <c r="H668" s="3">
        <v>142</v>
      </c>
      <c r="I668" s="4">
        <v>72.8</v>
      </c>
      <c r="J668" s="3">
        <v>60</v>
      </c>
      <c r="K668" s="21">
        <f>SUMIF(AH$7:AH$3200,A668,AI$7:AI$3200)+SUMIF(AH$7:AH$3200,VALUE(A668),AI$7:AI$3200)</f>
        <v>21.26</v>
      </c>
      <c r="L668" s="8">
        <f>SUMIF(AH$7:AH$3200,A668,AJ$7:AJ$3200)+SUMIF(AH$7:AH$3200,VALUE(A668),AJ$7:AJ$3200)</f>
        <v>73.489999999999995</v>
      </c>
      <c r="M668" s="3">
        <v>4</v>
      </c>
      <c r="N668" s="5">
        <v>1.06</v>
      </c>
      <c r="O668" s="6">
        <v>4.6609999999999996</v>
      </c>
      <c r="P668" s="7">
        <v>-1.0473600000000001</v>
      </c>
      <c r="Q668" s="7">
        <v>-0.28627000000000002</v>
      </c>
      <c r="R668" s="7">
        <v>-0.27000999999999997</v>
      </c>
      <c r="S668" s="7">
        <v>-0.27427000000000001</v>
      </c>
      <c r="T668" s="7">
        <v>-0.73965999999999998</v>
      </c>
      <c r="U668" s="8">
        <v>0.11608</v>
      </c>
      <c r="V668">
        <f>(G668-G$1)/G$2</f>
        <v>-1.0567823020211602</v>
      </c>
      <c r="W668">
        <f>((65.293683+0.320947*G668) - I668)/3.708847</f>
        <v>-0.27587754361395872</v>
      </c>
      <c r="X668">
        <f t="shared" si="52"/>
        <v>-1.0918609481016743</v>
      </c>
      <c r="Y668">
        <f t="shared" si="53"/>
        <v>-0.37019153931127341</v>
      </c>
      <c r="Z668" s="5">
        <v>-2.5</v>
      </c>
      <c r="AA668" s="8">
        <v>2</v>
      </c>
      <c r="AB668" s="8"/>
      <c r="AC668" s="18">
        <f t="shared" si="54"/>
        <v>-2.5167798456351189</v>
      </c>
      <c r="AD668" s="18">
        <f t="shared" si="55"/>
        <v>-2.6461724874129473</v>
      </c>
      <c r="AE668" s="20">
        <f t="shared" si="56"/>
        <v>-0.12939264177782839</v>
      </c>
      <c r="AF668" s="8"/>
      <c r="AH668">
        <v>17133</v>
      </c>
      <c r="AI668">
        <v>32.630000000000003</v>
      </c>
      <c r="AJ668">
        <v>79.41</v>
      </c>
    </row>
    <row r="669" spans="1:36">
      <c r="A669" s="2" t="s">
        <v>1812</v>
      </c>
      <c r="B669" s="1" t="s">
        <v>1658</v>
      </c>
      <c r="C669" s="1" t="s">
        <v>1813</v>
      </c>
      <c r="D669" s="3">
        <v>3</v>
      </c>
      <c r="E669" s="3">
        <v>2</v>
      </c>
      <c r="F669" s="3">
        <v>2</v>
      </c>
      <c r="G669" s="4">
        <v>23.9</v>
      </c>
      <c r="H669" s="3">
        <v>136</v>
      </c>
      <c r="I669" s="4">
        <v>74.3</v>
      </c>
      <c r="J669" s="3">
        <v>60</v>
      </c>
      <c r="K669" s="21">
        <f>SUMIF(AH$7:AH$3200,A669,AI$7:AI$3200)+SUMIF(AH$7:AH$3200,VALUE(A669),AI$7:AI$3200)</f>
        <v>24.9</v>
      </c>
      <c r="L669" s="8">
        <f>SUMIF(AH$7:AH$3200,A669,AJ$7:AJ$3200)+SUMIF(AH$7:AH$3200,VALUE(A669),AJ$7:AJ$3200)</f>
        <v>75.03</v>
      </c>
      <c r="M669" s="3">
        <v>2</v>
      </c>
      <c r="N669" s="5">
        <v>2.72</v>
      </c>
      <c r="O669" s="6">
        <v>5.6040000000000001</v>
      </c>
      <c r="P669" s="7">
        <v>-0.74128000000000005</v>
      </c>
      <c r="Q669" s="7">
        <v>-0.46693000000000001</v>
      </c>
      <c r="R669" s="7">
        <v>-0.35465000000000002</v>
      </c>
      <c r="S669" s="7">
        <v>-0.27427000000000001</v>
      </c>
      <c r="T669" s="7">
        <v>-1.0429999999999999</v>
      </c>
      <c r="U669" s="8">
        <v>0.61550000000000005</v>
      </c>
      <c r="V669">
        <f>(G669-G$1)/G$2</f>
        <v>-0.749151808805126</v>
      </c>
      <c r="W669">
        <f>((65.293683+0.320947*G669) - I669)/3.708847</f>
        <v>-0.36013448384362845</v>
      </c>
      <c r="X669">
        <f t="shared" si="52"/>
        <v>-0.76591480209510487</v>
      </c>
      <c r="Y669">
        <f t="shared" si="53"/>
        <v>-0.47042563362683987</v>
      </c>
      <c r="Z669" s="5">
        <v>-2.2599999999999998</v>
      </c>
      <c r="AA669" s="8">
        <v>2</v>
      </c>
      <c r="AB669" s="8"/>
      <c r="AC669" s="18">
        <f t="shared" si="54"/>
        <v>-2.2779862926487544</v>
      </c>
      <c r="AD669" s="18">
        <f t="shared" si="55"/>
        <v>-2.4050404357219448</v>
      </c>
      <c r="AE669" s="20">
        <f t="shared" si="56"/>
        <v>-0.12705414307319041</v>
      </c>
      <c r="AF669" s="8"/>
      <c r="AH669">
        <v>17135</v>
      </c>
      <c r="AI669">
        <v>28.48</v>
      </c>
      <c r="AJ669">
        <v>76.400000000000006</v>
      </c>
    </row>
    <row r="670" spans="1:36">
      <c r="A670" s="2" t="s">
        <v>1814</v>
      </c>
      <c r="B670" s="1" t="s">
        <v>1815</v>
      </c>
      <c r="C670" s="1" t="s">
        <v>1049</v>
      </c>
      <c r="D670" s="3">
        <v>3</v>
      </c>
      <c r="E670" s="3">
        <v>2</v>
      </c>
      <c r="F670" s="3">
        <v>2</v>
      </c>
      <c r="G670" s="4">
        <v>27.1</v>
      </c>
      <c r="H670" s="3">
        <v>121</v>
      </c>
      <c r="I670" s="4">
        <v>73.900000000000006</v>
      </c>
      <c r="J670" s="3">
        <v>58</v>
      </c>
      <c r="K670" s="21">
        <f>SUMIF(AH$7:AH$3200,A670,AI$7:AI$3200)+SUMIF(AH$7:AH$3200,VALUE(A670),AI$7:AI$3200)</f>
        <v>26.17</v>
      </c>
      <c r="L670" s="8">
        <f>SUMIF(AH$7:AH$3200,A670,AJ$7:AJ$3200)+SUMIF(AH$7:AH$3200,VALUE(A670),AJ$7:AJ$3200)</f>
        <v>73.989999999999995</v>
      </c>
      <c r="M670" s="3">
        <v>1</v>
      </c>
      <c r="N670" s="5">
        <v>0.17</v>
      </c>
      <c r="O670" s="6">
        <v>2.8370000000000002</v>
      </c>
      <c r="P670" s="7">
        <v>-0.47655999999999998</v>
      </c>
      <c r="Q670" s="7">
        <v>-0.91856000000000004</v>
      </c>
      <c r="R670" s="7">
        <v>2.852E-2</v>
      </c>
      <c r="S670" s="7">
        <v>-0.13736000000000001</v>
      </c>
      <c r="T670" s="7">
        <v>-1.1946600000000001</v>
      </c>
      <c r="U670" s="8">
        <v>-0.84938999999999998</v>
      </c>
      <c r="V670">
        <f>(G670-G$1)/G$2</f>
        <v>-0.48309300386152859</v>
      </c>
      <c r="W670">
        <f>((65.293683+0.320947*G670) - I670)/3.708847</f>
        <v>2.4629406389641458E-2</v>
      </c>
      <c r="X670">
        <f t="shared" si="52"/>
        <v>-0.65219183357083432</v>
      </c>
      <c r="Y670">
        <f t="shared" si="53"/>
        <v>-8.0114927900771724E-2</v>
      </c>
      <c r="Z670" s="5">
        <v>-3.55</v>
      </c>
      <c r="AA670" s="8">
        <v>2</v>
      </c>
      <c r="AB670" s="8"/>
      <c r="AC670" s="18">
        <f t="shared" si="54"/>
        <v>-3.5584335974718875</v>
      </c>
      <c r="AD670" s="18">
        <f t="shared" si="55"/>
        <v>-3.832276761471606</v>
      </c>
      <c r="AE670" s="20">
        <f t="shared" si="56"/>
        <v>-0.27384316399971853</v>
      </c>
      <c r="AF670" s="8"/>
      <c r="AH670">
        <v>17137</v>
      </c>
      <c r="AI670">
        <v>27.41</v>
      </c>
      <c r="AJ670">
        <v>76.099999999999994</v>
      </c>
    </row>
    <row r="671" spans="1:36">
      <c r="A671" s="2" t="s">
        <v>1816</v>
      </c>
      <c r="B671" s="1" t="s">
        <v>1815</v>
      </c>
      <c r="C671" s="1" t="s">
        <v>1817</v>
      </c>
      <c r="D671" s="3">
        <v>3</v>
      </c>
      <c r="E671" s="3">
        <v>2</v>
      </c>
      <c r="F671" s="3">
        <v>2</v>
      </c>
      <c r="G671" s="4">
        <v>25.3</v>
      </c>
      <c r="H671" s="3">
        <v>121</v>
      </c>
      <c r="I671" s="4">
        <v>73</v>
      </c>
      <c r="J671" s="3">
        <v>58</v>
      </c>
      <c r="K671" s="21">
        <f>SUMIF(AH$7:AH$3200,A671,AI$7:AI$3200)+SUMIF(AH$7:AH$3200,VALUE(A671),AI$7:AI$3200)</f>
        <v>25.75</v>
      </c>
      <c r="L671" s="8">
        <f>SUMIF(AH$7:AH$3200,A671,AJ$7:AJ$3200)+SUMIF(AH$7:AH$3200,VALUE(A671),AJ$7:AJ$3200)</f>
        <v>73.83</v>
      </c>
      <c r="M671" s="3">
        <v>2</v>
      </c>
      <c r="N671" s="5">
        <v>0.43</v>
      </c>
      <c r="O671" s="6">
        <v>3.7650000000000001</v>
      </c>
      <c r="P671" s="7">
        <v>-0.62546000000000002</v>
      </c>
      <c r="Q671" s="7">
        <v>-0.91856000000000004</v>
      </c>
      <c r="R671" s="7">
        <v>0.11548</v>
      </c>
      <c r="S671" s="7">
        <v>-0.13736000000000001</v>
      </c>
      <c r="T671" s="7">
        <v>-1.0429999999999999</v>
      </c>
      <c r="U671" s="8">
        <v>-0.35794999999999999</v>
      </c>
      <c r="V671">
        <f>(G671-G$1)/G$2</f>
        <v>-0.63275108164230209</v>
      </c>
      <c r="W671">
        <f>((65.293683+0.320947*G671) - I671)/3.708847</f>
        <v>0.11152848850330147</v>
      </c>
      <c r="X671">
        <f t="shared" si="52"/>
        <v>-0.68980100426390023</v>
      </c>
      <c r="Y671">
        <f t="shared" si="53"/>
        <v>-7.3319754090689943E-2</v>
      </c>
      <c r="Z671" s="5">
        <v>-2.97</v>
      </c>
      <c r="AA671" s="8">
        <v>2</v>
      </c>
      <c r="AB671" s="8"/>
      <c r="AC671" s="18">
        <f t="shared" si="54"/>
        <v>-2.9780925931390003</v>
      </c>
      <c r="AD671" s="18">
        <f t="shared" si="55"/>
        <v>-3.2199907583545899</v>
      </c>
      <c r="AE671" s="20">
        <f t="shared" si="56"/>
        <v>-0.2418981652155896</v>
      </c>
      <c r="AF671" s="8"/>
      <c r="AH671">
        <v>17139</v>
      </c>
      <c r="AI671">
        <v>27.37</v>
      </c>
      <c r="AJ671">
        <v>75.650000000000006</v>
      </c>
    </row>
    <row r="672" spans="1:36">
      <c r="A672" s="2" t="s">
        <v>1818</v>
      </c>
      <c r="B672" s="1" t="s">
        <v>1815</v>
      </c>
      <c r="C672" s="1" t="s">
        <v>1819</v>
      </c>
      <c r="D672" s="3">
        <v>3</v>
      </c>
      <c r="E672" s="3">
        <v>4</v>
      </c>
      <c r="F672" s="3">
        <v>3</v>
      </c>
      <c r="G672" s="4">
        <v>30.1</v>
      </c>
      <c r="H672" s="3">
        <v>125</v>
      </c>
      <c r="I672" s="4">
        <v>75.099999999999994</v>
      </c>
      <c r="J672" s="3">
        <v>62</v>
      </c>
      <c r="K672" s="21">
        <f>SUMIF(AH$7:AH$3200,A672,AI$7:AI$3200)+SUMIF(AH$7:AH$3200,VALUE(A672),AI$7:AI$3200)</f>
        <v>30.37</v>
      </c>
      <c r="L672" s="8">
        <f>SUMIF(AH$7:AH$3200,A672,AJ$7:AJ$3200)+SUMIF(AH$7:AH$3200,VALUE(A672),AJ$7:AJ$3200)</f>
        <v>75.55</v>
      </c>
      <c r="M672" s="3">
        <v>4</v>
      </c>
      <c r="N672" s="5">
        <v>0.62</v>
      </c>
      <c r="O672" s="6">
        <v>4.12</v>
      </c>
      <c r="P672" s="7">
        <v>-0.22838</v>
      </c>
      <c r="Q672" s="7">
        <v>-0.79812000000000005</v>
      </c>
      <c r="R672" s="7">
        <v>-3.5740000000000001E-2</v>
      </c>
      <c r="S672" s="7">
        <v>-0.41119</v>
      </c>
      <c r="T672" s="7">
        <v>-0.73965999999999998</v>
      </c>
      <c r="U672" s="8">
        <v>-0.17016999999999999</v>
      </c>
      <c r="V672">
        <f>(G672-G$1)/G$2</f>
        <v>-0.23366287422690629</v>
      </c>
      <c r="W672">
        <f>((65.293683+0.320947*G672) - I672)/3.708847</f>
        <v>-3.9314725034488802E-2</v>
      </c>
      <c r="X672">
        <f t="shared" si="52"/>
        <v>-0.27610012664017697</v>
      </c>
      <c r="Y672">
        <f t="shared" si="53"/>
        <v>-0.13728164305510335</v>
      </c>
      <c r="Z672" s="5">
        <v>-2.38</v>
      </c>
      <c r="AA672" s="8">
        <v>2</v>
      </c>
      <c r="AB672" s="8"/>
      <c r="AC672" s="18">
        <f t="shared" si="54"/>
        <v>-2.3921175992613954</v>
      </c>
      <c r="AD672" s="18">
        <f t="shared" si="55"/>
        <v>-2.5325217696952804</v>
      </c>
      <c r="AE672" s="20">
        <f t="shared" si="56"/>
        <v>-0.14040417043388498</v>
      </c>
      <c r="AF672" s="8"/>
      <c r="AH672">
        <v>17141</v>
      </c>
      <c r="AI672">
        <v>21.53</v>
      </c>
      <c r="AJ672">
        <v>73.42</v>
      </c>
    </row>
    <row r="673" spans="1:36">
      <c r="A673" s="2" t="s">
        <v>1820</v>
      </c>
      <c r="B673" s="1" t="s">
        <v>1815</v>
      </c>
      <c r="C673" s="1" t="s">
        <v>807</v>
      </c>
      <c r="D673" s="3">
        <v>3</v>
      </c>
      <c r="E673" s="3">
        <v>8</v>
      </c>
      <c r="F673" s="3">
        <v>6</v>
      </c>
      <c r="G673" s="4">
        <v>25.8</v>
      </c>
      <c r="H673" s="3">
        <v>126</v>
      </c>
      <c r="I673" s="4">
        <v>74.5</v>
      </c>
      <c r="J673" s="3">
        <v>58</v>
      </c>
      <c r="K673" s="21">
        <f>SUMIF(AH$7:AH$3200,A673,AI$7:AI$3200)+SUMIF(AH$7:AH$3200,VALUE(A673),AI$7:AI$3200)</f>
        <v>25.08</v>
      </c>
      <c r="L673" s="8">
        <f>SUMIF(AH$7:AH$3200,A673,AJ$7:AJ$3200)+SUMIF(AH$7:AH$3200,VALUE(A673),AJ$7:AJ$3200)</f>
        <v>73.67</v>
      </c>
      <c r="M673" s="3">
        <v>2</v>
      </c>
      <c r="N673" s="5">
        <v>0.02</v>
      </c>
      <c r="O673" s="6">
        <v>0.79500000000000004</v>
      </c>
      <c r="P673" s="7">
        <v>-0.58409999999999995</v>
      </c>
      <c r="Q673" s="7">
        <v>-0.76802000000000004</v>
      </c>
      <c r="R673" s="7">
        <v>-0.24476999999999999</v>
      </c>
      <c r="S673" s="7">
        <v>-0.13736000000000001</v>
      </c>
      <c r="T673" s="7">
        <v>-1.0429999999999999</v>
      </c>
      <c r="U673" s="8">
        <v>-1.9301999999999999</v>
      </c>
      <c r="V673">
        <f>(G673-G$1)/G$2</f>
        <v>-0.59117939336986502</v>
      </c>
      <c r="W673">
        <f>((65.293683+0.320947*G673) - I673)/3.708847</f>
        <v>-0.24964211249479987</v>
      </c>
      <c r="X673">
        <f t="shared" si="52"/>
        <v>-0.74979658608379096</v>
      </c>
      <c r="Y673">
        <f t="shared" si="53"/>
        <v>-8.8158460028144703E-2</v>
      </c>
      <c r="Z673" s="5">
        <v>-4.71</v>
      </c>
      <c r="AA673" s="8">
        <v>1</v>
      </c>
      <c r="AB673" s="8"/>
      <c r="AC673" s="18">
        <f t="shared" si="54"/>
        <v>-4.7194015058646643</v>
      </c>
      <c r="AD673" s="18">
        <f t="shared" si="55"/>
        <v>-4.7165350461119351</v>
      </c>
      <c r="AE673" s="20">
        <f t="shared" si="56"/>
        <v>2.8664597527292557E-3</v>
      </c>
      <c r="AF673" s="8"/>
      <c r="AH673">
        <v>17143</v>
      </c>
      <c r="AI673">
        <v>24.91</v>
      </c>
      <c r="AJ673">
        <v>75.83</v>
      </c>
    </row>
    <row r="674" spans="1:36">
      <c r="A674" s="2" t="s">
        <v>1821</v>
      </c>
      <c r="B674" s="1" t="s">
        <v>1815</v>
      </c>
      <c r="C674" s="1" t="s">
        <v>1822</v>
      </c>
      <c r="D674" s="3">
        <v>3</v>
      </c>
      <c r="E674" s="3">
        <v>6</v>
      </c>
      <c r="F674" s="3">
        <v>6</v>
      </c>
      <c r="G674" s="4">
        <v>27.3</v>
      </c>
      <c r="H674" s="3">
        <v>125</v>
      </c>
      <c r="I674" s="4">
        <v>73.599999999999994</v>
      </c>
      <c r="J674" s="3">
        <v>60</v>
      </c>
      <c r="K674" s="21">
        <f>SUMIF(AH$7:AH$3200,A674,AI$7:AI$3200)+SUMIF(AH$7:AH$3200,VALUE(A674),AI$7:AI$3200)</f>
        <v>26.77</v>
      </c>
      <c r="L674" s="8">
        <f>SUMIF(AH$7:AH$3200,A674,AJ$7:AJ$3200)+SUMIF(AH$7:AH$3200,VALUE(A674),AJ$7:AJ$3200)</f>
        <v>74.27</v>
      </c>
      <c r="M674" s="3">
        <v>2</v>
      </c>
      <c r="N674" s="5">
        <v>0.18</v>
      </c>
      <c r="O674" s="6">
        <v>2.8980000000000001</v>
      </c>
      <c r="P674" s="7">
        <v>-0.46000999999999997</v>
      </c>
      <c r="Q674" s="7">
        <v>-0.79812000000000005</v>
      </c>
      <c r="R674" s="7">
        <v>0.12640999999999999</v>
      </c>
      <c r="S674" s="7">
        <v>-0.27427000000000001</v>
      </c>
      <c r="T674" s="7">
        <v>-1.0429999999999999</v>
      </c>
      <c r="U674" s="8">
        <v>-0.81706000000000001</v>
      </c>
      <c r="V674">
        <f>(G674-G$1)/G$2</f>
        <v>-0.46646432855255382</v>
      </c>
      <c r="W674">
        <f>((65.293683+0.320947*G674) - I674)/3.708847</f>
        <v>0.12282418228630174</v>
      </c>
      <c r="X674">
        <f t="shared" si="52"/>
        <v>-0.59846444686645484</v>
      </c>
      <c r="Y674">
        <f t="shared" si="53"/>
        <v>-0.10368877713208391</v>
      </c>
      <c r="Z674" s="5">
        <v>-3.27</v>
      </c>
      <c r="AA674" s="8">
        <v>2</v>
      </c>
      <c r="AB674" s="8"/>
      <c r="AC674" s="18">
        <f t="shared" si="54"/>
        <v>-3.2760901462662519</v>
      </c>
      <c r="AD674" s="18">
        <f t="shared" si="55"/>
        <v>-3.6346032239985386</v>
      </c>
      <c r="AE674" s="20">
        <f t="shared" si="56"/>
        <v>-0.35851307773228669</v>
      </c>
      <c r="AF674" s="8"/>
      <c r="AH674">
        <v>17145</v>
      </c>
      <c r="AI674">
        <v>32.21</v>
      </c>
      <c r="AJ674">
        <v>78.260000000000005</v>
      </c>
    </row>
    <row r="675" spans="1:36">
      <c r="A675" s="2" t="s">
        <v>1823</v>
      </c>
      <c r="B675" s="1" t="s">
        <v>1815</v>
      </c>
      <c r="C675" s="1" t="s">
        <v>809</v>
      </c>
      <c r="D675" s="3">
        <v>3</v>
      </c>
      <c r="E675" s="3">
        <v>1</v>
      </c>
      <c r="F675" s="3">
        <v>1</v>
      </c>
      <c r="G675" s="4">
        <v>26.8</v>
      </c>
      <c r="H675" s="3">
        <v>125</v>
      </c>
      <c r="I675" s="4">
        <v>73.7</v>
      </c>
      <c r="J675" s="3">
        <v>62</v>
      </c>
      <c r="K675" s="21">
        <f>SUMIF(AH$7:AH$3200,A675,AI$7:AI$3200)+SUMIF(AH$7:AH$3200,VALUE(A675),AI$7:AI$3200)</f>
        <v>26.51</v>
      </c>
      <c r="L675" s="8">
        <f>SUMIF(AH$7:AH$3200,A675,AJ$7:AJ$3200)+SUMIF(AH$7:AH$3200,VALUE(A675),AJ$7:AJ$3200)</f>
        <v>73.599999999999994</v>
      </c>
      <c r="M675" s="3">
        <v>2</v>
      </c>
      <c r="N675" s="5">
        <v>0.13</v>
      </c>
      <c r="O675" s="6">
        <v>2.5819999999999999</v>
      </c>
      <c r="P675" s="7">
        <v>-0.50138000000000005</v>
      </c>
      <c r="Q675" s="7">
        <v>-0.79812000000000005</v>
      </c>
      <c r="R675" s="7">
        <v>5.6460000000000003E-2</v>
      </c>
      <c r="S675" s="7">
        <v>-0.41119</v>
      </c>
      <c r="T675" s="7">
        <v>-1.0429999999999999</v>
      </c>
      <c r="U675" s="8">
        <v>-0.98404999999999998</v>
      </c>
      <c r="V675">
        <f>(G675-G$1)/G$2</f>
        <v>-0.50803601682499089</v>
      </c>
      <c r="W675">
        <f>((65.293683+0.320947*G675) - I675)/3.708847</f>
        <v>5.2593865425022916E-2</v>
      </c>
      <c r="X675">
        <f t="shared" si="52"/>
        <v>-0.6217463144383526</v>
      </c>
      <c r="Y675">
        <f t="shared" si="53"/>
        <v>5.4461122284096559E-2</v>
      </c>
      <c r="Z675" s="5">
        <v>-3.68</v>
      </c>
      <c r="AA675" s="8">
        <v>2</v>
      </c>
      <c r="AB675" s="8"/>
      <c r="AC675" s="18">
        <f t="shared" si="54"/>
        <v>-3.6918021513999677</v>
      </c>
      <c r="AD675" s="18">
        <f t="shared" si="55"/>
        <v>-3.8036451921542556</v>
      </c>
      <c r="AE675" s="20">
        <f t="shared" si="56"/>
        <v>-0.11184304075428786</v>
      </c>
      <c r="AF675" s="8"/>
      <c r="AH675">
        <v>17147</v>
      </c>
      <c r="AI675">
        <v>26.59</v>
      </c>
      <c r="AJ675">
        <v>75.349999999999994</v>
      </c>
    </row>
    <row r="676" spans="1:36">
      <c r="A676" s="2" t="s">
        <v>1824</v>
      </c>
      <c r="B676" s="1" t="s">
        <v>1815</v>
      </c>
      <c r="C676" s="1" t="s">
        <v>1665</v>
      </c>
      <c r="D676" s="3">
        <v>3</v>
      </c>
      <c r="E676" s="3">
        <v>8</v>
      </c>
      <c r="F676" s="3">
        <v>4</v>
      </c>
      <c r="G676" s="4">
        <v>31.2</v>
      </c>
      <c r="H676" s="3">
        <v>129</v>
      </c>
      <c r="I676" s="4">
        <v>76.2</v>
      </c>
      <c r="J676" s="3">
        <v>60</v>
      </c>
      <c r="K676" s="21">
        <f>SUMIF(AH$7:AH$3200,A676,AI$7:AI$3200)+SUMIF(AH$7:AH$3200,VALUE(A676),AI$7:AI$3200)</f>
        <v>29.26</v>
      </c>
      <c r="L676" s="8">
        <f>SUMIF(AH$7:AH$3200,A676,AJ$7:AJ$3200)+SUMIF(AH$7:AH$3200,VALUE(A676),AJ$7:AJ$3200)</f>
        <v>75.010000000000005</v>
      </c>
      <c r="M676" s="3">
        <v>14</v>
      </c>
      <c r="N676" s="5">
        <v>1.38</v>
      </c>
      <c r="O676" s="6">
        <v>4.9249999999999998</v>
      </c>
      <c r="P676" s="7">
        <v>-0.13738</v>
      </c>
      <c r="Q676" s="7">
        <v>-0.67769000000000001</v>
      </c>
      <c r="R676" s="7">
        <v>-0.23676</v>
      </c>
      <c r="S676" s="7">
        <v>-0.27427000000000001</v>
      </c>
      <c r="T676" s="7">
        <v>0.77700999999999998</v>
      </c>
      <c r="U676" s="8">
        <v>0.25597999999999999</v>
      </c>
      <c r="V676">
        <f>(G676-G$1)/G$2</f>
        <v>-0.14220516002754494</v>
      </c>
      <c r="W676">
        <f>((65.293683+0.320947*G676) - I676)/3.708847</f>
        <v>-0.24071378517366873</v>
      </c>
      <c r="X676">
        <f t="shared" si="52"/>
        <v>-0.37549579204327921</v>
      </c>
      <c r="Y676">
        <f t="shared" si="53"/>
        <v>-8.7738259356615722E-2</v>
      </c>
      <c r="Z676" s="5">
        <v>-0.28999999999999998</v>
      </c>
      <c r="AA676" s="8">
        <v>3</v>
      </c>
      <c r="AB676" s="8"/>
      <c r="AC676" s="18">
        <f t="shared" si="54"/>
        <v>-0.30188894520121379</v>
      </c>
      <c r="AD676" s="18">
        <f t="shared" si="55"/>
        <v>-0.38220405139989511</v>
      </c>
      <c r="AE676" s="20">
        <f t="shared" si="56"/>
        <v>-8.0315106198681319E-2</v>
      </c>
      <c r="AF676" s="8"/>
      <c r="AH676">
        <v>17149</v>
      </c>
      <c r="AI676">
        <v>27.89</v>
      </c>
      <c r="AJ676">
        <v>76.849999999999994</v>
      </c>
    </row>
    <row r="677" spans="1:36">
      <c r="A677" s="2" t="s">
        <v>1825</v>
      </c>
      <c r="B677" s="1" t="s">
        <v>1815</v>
      </c>
      <c r="C677" s="1" t="s">
        <v>814</v>
      </c>
      <c r="D677" s="3">
        <v>3</v>
      </c>
      <c r="E677" s="3">
        <v>6</v>
      </c>
      <c r="F677" s="3">
        <v>6</v>
      </c>
      <c r="G677" s="4">
        <v>27.6</v>
      </c>
      <c r="H677" s="3">
        <v>121</v>
      </c>
      <c r="I677" s="4">
        <v>74.5</v>
      </c>
      <c r="J677" s="3">
        <v>60</v>
      </c>
      <c r="K677" s="21">
        <f>SUMIF(AH$7:AH$3200,A677,AI$7:AI$3200)+SUMIF(AH$7:AH$3200,VALUE(A677),AI$7:AI$3200)</f>
        <v>26.09</v>
      </c>
      <c r="L677" s="8">
        <f>SUMIF(AH$7:AH$3200,A677,AJ$7:AJ$3200)+SUMIF(AH$7:AH$3200,VALUE(A677),AJ$7:AJ$3200)</f>
        <v>73.930000000000007</v>
      </c>
      <c r="M677" s="3">
        <v>2</v>
      </c>
      <c r="N677" s="5">
        <v>0.75</v>
      </c>
      <c r="O677" s="6">
        <v>4.3129999999999997</v>
      </c>
      <c r="P677" s="7">
        <v>-0.43519999999999998</v>
      </c>
      <c r="Q677" s="7">
        <v>-0.91856000000000004</v>
      </c>
      <c r="R677" s="7">
        <v>-8.974E-2</v>
      </c>
      <c r="S677" s="7">
        <v>-0.27427000000000001</v>
      </c>
      <c r="T677" s="7">
        <v>-1.0429999999999999</v>
      </c>
      <c r="U677" s="8">
        <v>-6.8049999999999999E-2</v>
      </c>
      <c r="V677">
        <f>(G677-G$1)/G$2</f>
        <v>-0.44152131558909158</v>
      </c>
      <c r="W677">
        <f>((65.293683+0.320947*G677) - I677)/3.708847</f>
        <v>-9.3878178312558305E-2</v>
      </c>
      <c r="X677">
        <f t="shared" si="52"/>
        <v>-0.6593554851314184</v>
      </c>
      <c r="Y677">
        <f t="shared" si="53"/>
        <v>-7.0860235000258578E-2</v>
      </c>
      <c r="Z677" s="5">
        <v>-2.83</v>
      </c>
      <c r="AA677" s="8">
        <v>2</v>
      </c>
      <c r="AB677" s="8"/>
      <c r="AC677" s="18">
        <f t="shared" si="54"/>
        <v>-2.8392794939016501</v>
      </c>
      <c r="AD677" s="18">
        <f t="shared" si="55"/>
        <v>-3.0340957201316772</v>
      </c>
      <c r="AE677" s="20">
        <f t="shared" si="56"/>
        <v>-0.19481622623002703</v>
      </c>
      <c r="AF677" s="8"/>
      <c r="AH677">
        <v>17151</v>
      </c>
      <c r="AI677">
        <v>34.01</v>
      </c>
      <c r="AJ677">
        <v>78.569999999999993</v>
      </c>
    </row>
    <row r="678" spans="1:36">
      <c r="A678" s="2" t="s">
        <v>1826</v>
      </c>
      <c r="B678" s="1" t="s">
        <v>1815</v>
      </c>
      <c r="C678" s="1" t="s">
        <v>1671</v>
      </c>
      <c r="D678" s="3">
        <v>3</v>
      </c>
      <c r="E678" s="3">
        <v>6</v>
      </c>
      <c r="F678" s="3">
        <v>5</v>
      </c>
      <c r="G678" s="4">
        <v>27.6</v>
      </c>
      <c r="H678" s="3">
        <v>121</v>
      </c>
      <c r="I678" s="4">
        <v>74.5</v>
      </c>
      <c r="J678" s="3">
        <v>60</v>
      </c>
      <c r="K678" s="21">
        <f>SUMIF(AH$7:AH$3200,A678,AI$7:AI$3200)+SUMIF(AH$7:AH$3200,VALUE(A678),AI$7:AI$3200)</f>
        <v>25.87</v>
      </c>
      <c r="L678" s="8">
        <f>SUMIF(AH$7:AH$3200,A678,AJ$7:AJ$3200)+SUMIF(AH$7:AH$3200,VALUE(A678),AJ$7:AJ$3200)</f>
        <v>73.83</v>
      </c>
      <c r="M678" s="3">
        <v>2</v>
      </c>
      <c r="N678" s="5">
        <v>0.5</v>
      </c>
      <c r="O678" s="6">
        <v>3.9049999999999998</v>
      </c>
      <c r="P678" s="7">
        <v>-0.43519999999999998</v>
      </c>
      <c r="Q678" s="7">
        <v>-0.91856000000000004</v>
      </c>
      <c r="R678" s="7">
        <v>-8.974E-2</v>
      </c>
      <c r="S678" s="7">
        <v>-0.27427000000000001</v>
      </c>
      <c r="T678" s="7">
        <v>-1.0429999999999999</v>
      </c>
      <c r="U678" s="8">
        <v>-0.28400999999999998</v>
      </c>
      <c r="V678">
        <f>(G678-G$1)/G$2</f>
        <v>-0.44152131558909158</v>
      </c>
      <c r="W678">
        <f>((65.293683+0.320947*G678) - I678)/3.708847</f>
        <v>-9.3878178312558305E-2</v>
      </c>
      <c r="X678">
        <f t="shared" si="52"/>
        <v>-0.67905552692302418</v>
      </c>
      <c r="Y678">
        <f t="shared" si="53"/>
        <v>-6.2935491811876396E-2</v>
      </c>
      <c r="Z678" s="5">
        <v>-3.04</v>
      </c>
      <c r="AA678" s="8">
        <v>2</v>
      </c>
      <c r="AB678" s="8"/>
      <c r="AC678" s="18">
        <f t="shared" si="54"/>
        <v>-3.0552394939016501</v>
      </c>
      <c r="AD678" s="18">
        <f t="shared" si="55"/>
        <v>-3.2618310187349002</v>
      </c>
      <c r="AE678" s="20">
        <f t="shared" si="56"/>
        <v>-0.20659152483325016</v>
      </c>
      <c r="AF678" s="8"/>
      <c r="AH678">
        <v>17153</v>
      </c>
      <c r="AI678">
        <v>34.86</v>
      </c>
      <c r="AJ678">
        <v>79.5</v>
      </c>
    </row>
    <row r="679" spans="1:36">
      <c r="A679" s="2" t="s">
        <v>1827</v>
      </c>
      <c r="B679" s="1" t="s">
        <v>1815</v>
      </c>
      <c r="C679" s="1" t="s">
        <v>818</v>
      </c>
      <c r="D679" s="3">
        <v>3</v>
      </c>
      <c r="E679" s="3">
        <v>2</v>
      </c>
      <c r="F679" s="3">
        <v>2</v>
      </c>
      <c r="G679" s="4">
        <v>35.700000000000003</v>
      </c>
      <c r="H679" s="3">
        <v>126</v>
      </c>
      <c r="I679" s="4">
        <v>78.099999999999994</v>
      </c>
      <c r="J679" s="3">
        <v>60</v>
      </c>
      <c r="K679" s="21">
        <f>SUMIF(AH$7:AH$3200,A679,AI$7:AI$3200)+SUMIF(AH$7:AH$3200,VALUE(A679),AI$7:AI$3200)</f>
        <v>32.6</v>
      </c>
      <c r="L679" s="8">
        <f>SUMIF(AH$7:AH$3200,A679,AJ$7:AJ$3200)+SUMIF(AH$7:AH$3200,VALUE(A679),AJ$7:AJ$3200)</f>
        <v>77.33</v>
      </c>
      <c r="M679" s="3">
        <v>4</v>
      </c>
      <c r="N679" s="5">
        <v>0.28000000000000003</v>
      </c>
      <c r="O679" s="6">
        <v>3.3380000000000001</v>
      </c>
      <c r="P679" s="7">
        <v>0.23488000000000001</v>
      </c>
      <c r="Q679" s="7">
        <v>-0.76802000000000004</v>
      </c>
      <c r="R679" s="7">
        <v>-0.36004000000000003</v>
      </c>
      <c r="S679" s="7">
        <v>-0.27427000000000001</v>
      </c>
      <c r="T679" s="7">
        <v>-0.73965999999999998</v>
      </c>
      <c r="U679" s="8">
        <v>-0.58387</v>
      </c>
      <c r="V679">
        <f>(G679-G$1)/G$2</f>
        <v>0.23194003442438885</v>
      </c>
      <c r="W679">
        <f>((65.293683+0.320947*G679) - I679)/3.708847</f>
        <v>-0.36359253967607369</v>
      </c>
      <c r="X679">
        <f t="shared" si="52"/>
        <v>-7.6413339388899271E-2</v>
      </c>
      <c r="Y679">
        <f t="shared" si="53"/>
        <v>-0.4242409568256631</v>
      </c>
      <c r="Z679" s="5">
        <v>-2.4900000000000002</v>
      </c>
      <c r="AA679" s="8">
        <v>2</v>
      </c>
      <c r="AB679" s="8"/>
      <c r="AC679" s="18">
        <f t="shared" si="54"/>
        <v>-2.4974725052516846</v>
      </c>
      <c r="AD679" s="18">
        <f t="shared" si="55"/>
        <v>-2.8664742962145624</v>
      </c>
      <c r="AE679" s="20">
        <f t="shared" si="56"/>
        <v>-0.36900179096287777</v>
      </c>
      <c r="AF679" s="8"/>
      <c r="AH679">
        <v>17155</v>
      </c>
      <c r="AI679">
        <v>23.69</v>
      </c>
      <c r="AJ679">
        <v>74.58</v>
      </c>
    </row>
    <row r="680" spans="1:36">
      <c r="A680" s="2" t="s">
        <v>1828</v>
      </c>
      <c r="B680" s="1" t="s">
        <v>1815</v>
      </c>
      <c r="C680" s="1" t="s">
        <v>661</v>
      </c>
      <c r="D680" s="3">
        <v>3</v>
      </c>
      <c r="E680" s="3">
        <v>3</v>
      </c>
      <c r="F680" s="3">
        <v>2</v>
      </c>
      <c r="G680" s="4">
        <v>28.7</v>
      </c>
      <c r="H680" s="3">
        <v>128</v>
      </c>
      <c r="I680" s="4">
        <v>75.900000000000006</v>
      </c>
      <c r="J680" s="3">
        <v>61</v>
      </c>
      <c r="K680" s="21">
        <f>SUMIF(AH$7:AH$3200,A680,AI$7:AI$3200)+SUMIF(AH$7:AH$3200,VALUE(A680),AI$7:AI$3200)</f>
        <v>28.97</v>
      </c>
      <c r="L680" s="8">
        <f>SUMIF(AH$7:AH$3200,A680,AJ$7:AJ$3200)+SUMIF(AH$7:AH$3200,VALUE(A680),AJ$7:AJ$3200)</f>
        <v>76.05</v>
      </c>
      <c r="M680" s="3">
        <v>4</v>
      </c>
      <c r="N680" s="5">
        <v>0.77</v>
      </c>
      <c r="O680" s="6">
        <v>4.3419999999999996</v>
      </c>
      <c r="P680" s="7">
        <v>-0.34420000000000001</v>
      </c>
      <c r="Q680" s="7">
        <v>-0.70779999999999998</v>
      </c>
      <c r="R680" s="7">
        <v>-0.37142999999999998</v>
      </c>
      <c r="S680" s="7">
        <v>-0.34272999999999998</v>
      </c>
      <c r="T680" s="7">
        <v>-0.73965999999999998</v>
      </c>
      <c r="U680" s="8">
        <v>-5.2679999999999998E-2</v>
      </c>
      <c r="V680">
        <f>(G680-G$1)/G$2</f>
        <v>-0.35006360138973019</v>
      </c>
      <c r="W680">
        <f>((65.293683+0.320947*G680) - I680)/3.708847</f>
        <v>-0.37616491055037082</v>
      </c>
      <c r="X680">
        <f t="shared" si="52"/>
        <v>-0.40146402895039629</v>
      </c>
      <c r="Y680">
        <f t="shared" si="53"/>
        <v>-0.39324415647234895</v>
      </c>
      <c r="Z680" s="5">
        <v>-2.56</v>
      </c>
      <c r="AA680" s="8">
        <v>2</v>
      </c>
      <c r="AB680" s="8"/>
      <c r="AC680" s="18">
        <f t="shared" si="54"/>
        <v>-2.5690985119401009</v>
      </c>
      <c r="AD680" s="18">
        <f t="shared" si="55"/>
        <v>-2.6375781854227456</v>
      </c>
      <c r="AE680" s="20">
        <f t="shared" si="56"/>
        <v>-6.8479673482644721E-2</v>
      </c>
      <c r="AF680" s="8"/>
      <c r="AH680">
        <v>17157</v>
      </c>
      <c r="AI680">
        <v>32.21</v>
      </c>
      <c r="AJ680">
        <v>78.790000000000006</v>
      </c>
    </row>
    <row r="681" spans="1:36">
      <c r="A681" s="2" t="s">
        <v>1829</v>
      </c>
      <c r="B681" s="1" t="s">
        <v>1815</v>
      </c>
      <c r="C681" s="1" t="s">
        <v>1679</v>
      </c>
      <c r="D681" s="3">
        <v>3</v>
      </c>
      <c r="E681" s="3">
        <v>3</v>
      </c>
      <c r="F681" s="3">
        <v>2</v>
      </c>
      <c r="G681" s="4">
        <v>26</v>
      </c>
      <c r="H681" s="3">
        <v>125</v>
      </c>
      <c r="I681" s="4">
        <v>73.599999999999994</v>
      </c>
      <c r="J681" s="3">
        <v>62</v>
      </c>
      <c r="K681" s="21">
        <f>SUMIF(AH$7:AH$3200,A681,AI$7:AI$3200)+SUMIF(AH$7:AH$3200,VALUE(A681),AI$7:AI$3200)</f>
        <v>26.09</v>
      </c>
      <c r="L681" s="8">
        <f>SUMIF(AH$7:AH$3200,A681,AJ$7:AJ$3200)+SUMIF(AH$7:AH$3200,VALUE(A681),AJ$7:AJ$3200)</f>
        <v>73.58</v>
      </c>
      <c r="M681" s="3">
        <v>2</v>
      </c>
      <c r="N681" s="5">
        <v>0.04</v>
      </c>
      <c r="O681" s="6">
        <v>1.4910000000000001</v>
      </c>
      <c r="P681" s="7">
        <v>-0.56755999999999995</v>
      </c>
      <c r="Q681" s="7">
        <v>-0.79812000000000005</v>
      </c>
      <c r="R681" s="7">
        <v>1.444E-2</v>
      </c>
      <c r="S681" s="7">
        <v>-0.41119</v>
      </c>
      <c r="T681" s="7">
        <v>-1.0429999999999999</v>
      </c>
      <c r="U681" s="8">
        <v>-1.5618300000000001</v>
      </c>
      <c r="V681">
        <f>(G681-G$1)/G$2</f>
        <v>-0.5745507180608902</v>
      </c>
      <c r="W681">
        <f>((65.293683+0.320947*G681) - I681)/3.708847</f>
        <v>1.0328007599129392E-2</v>
      </c>
      <c r="X681">
        <f t="shared" si="52"/>
        <v>-0.6593554851314184</v>
      </c>
      <c r="Y681">
        <f t="shared" si="53"/>
        <v>2.3508715781482621E-2</v>
      </c>
      <c r="Z681" s="5">
        <v>-4.37</v>
      </c>
      <c r="AA681" s="8">
        <v>2</v>
      </c>
      <c r="AB681" s="8"/>
      <c r="AC681" s="18">
        <f t="shared" si="54"/>
        <v>-4.3783627104617615</v>
      </c>
      <c r="AD681" s="18">
        <f t="shared" si="55"/>
        <v>-4.4499867693499358</v>
      </c>
      <c r="AE681" s="20">
        <f t="shared" si="56"/>
        <v>-7.1624058888174247E-2</v>
      </c>
      <c r="AF681" s="8"/>
      <c r="AH681">
        <v>17159</v>
      </c>
      <c r="AI681">
        <v>30.76</v>
      </c>
      <c r="AJ681">
        <v>77.33</v>
      </c>
    </row>
    <row r="682" spans="1:36">
      <c r="A682" s="2" t="s">
        <v>1830</v>
      </c>
      <c r="B682" s="1" t="s">
        <v>1815</v>
      </c>
      <c r="C682" s="1" t="s">
        <v>830</v>
      </c>
      <c r="D682" s="3">
        <v>3</v>
      </c>
      <c r="E682" s="3">
        <v>8</v>
      </c>
      <c r="F682" s="3">
        <v>6</v>
      </c>
      <c r="G682" s="4">
        <v>35.700000000000003</v>
      </c>
      <c r="H682" s="3">
        <v>129</v>
      </c>
      <c r="I682" s="4">
        <v>78.099999999999994</v>
      </c>
      <c r="J682" s="3">
        <v>60</v>
      </c>
      <c r="K682" s="21">
        <f>SUMIF(AH$7:AH$3200,A682,AI$7:AI$3200)+SUMIF(AH$7:AH$3200,VALUE(A682),AI$7:AI$3200)</f>
        <v>32.159999999999997</v>
      </c>
      <c r="L682" s="8">
        <f>SUMIF(AH$7:AH$3200,A682,AJ$7:AJ$3200)+SUMIF(AH$7:AH$3200,VALUE(A682),AJ$7:AJ$3200)</f>
        <v>76.150000000000006</v>
      </c>
      <c r="M682" s="3">
        <v>14</v>
      </c>
      <c r="N682" s="5">
        <v>1.03</v>
      </c>
      <c r="O682" s="6">
        <v>4.6310000000000002</v>
      </c>
      <c r="P682" s="7">
        <v>0.23488000000000001</v>
      </c>
      <c r="Q682" s="7">
        <v>-0.67769000000000001</v>
      </c>
      <c r="R682" s="7">
        <v>-0.36004000000000003</v>
      </c>
      <c r="S682" s="7">
        <v>-0.27427000000000001</v>
      </c>
      <c r="T682" s="7">
        <v>0.77700999999999998</v>
      </c>
      <c r="U682" s="8">
        <v>0.10043000000000001</v>
      </c>
      <c r="V682">
        <f>(G682-G$1)/G$2</f>
        <v>0.23194003442438885</v>
      </c>
      <c r="W682">
        <f>((65.293683+0.320947*G682) - I682)/3.708847</f>
        <v>-0.36359253967607369</v>
      </c>
      <c r="X682">
        <f t="shared" si="52"/>
        <v>-0.11581342297211143</v>
      </c>
      <c r="Y682">
        <f t="shared" si="53"/>
        <v>-0.14415840826003637</v>
      </c>
      <c r="Z682" s="5">
        <v>-0.2</v>
      </c>
      <c r="AA682" s="8">
        <v>3</v>
      </c>
      <c r="AB682" s="8"/>
      <c r="AC682" s="18">
        <f t="shared" si="54"/>
        <v>-0.20617250525168496</v>
      </c>
      <c r="AD682" s="18">
        <f t="shared" si="55"/>
        <v>-0.33449183123214787</v>
      </c>
      <c r="AE682" s="20">
        <f t="shared" si="56"/>
        <v>-0.12831932598046292</v>
      </c>
      <c r="AF682" s="8"/>
      <c r="AH682">
        <v>17161</v>
      </c>
      <c r="AI682">
        <v>22.51</v>
      </c>
      <c r="AJ682">
        <v>75.010000000000005</v>
      </c>
    </row>
    <row r="683" spans="1:36">
      <c r="A683" s="2" t="s">
        <v>1831</v>
      </c>
      <c r="B683" s="1" t="s">
        <v>1815</v>
      </c>
      <c r="C683" s="1" t="s">
        <v>1832</v>
      </c>
      <c r="D683" s="3">
        <v>3</v>
      </c>
      <c r="E683" s="3">
        <v>7</v>
      </c>
      <c r="F683" s="3">
        <v>7</v>
      </c>
      <c r="G683" s="4">
        <v>32.5</v>
      </c>
      <c r="H683" s="3">
        <v>129</v>
      </c>
      <c r="I683" s="4">
        <v>76.900000000000006</v>
      </c>
      <c r="J683" s="3">
        <v>59</v>
      </c>
      <c r="K683" s="21">
        <f>SUMIF(AH$7:AH$3200,A683,AI$7:AI$3200)+SUMIF(AH$7:AH$3200,VALUE(A683),AI$7:AI$3200)</f>
        <v>30.64</v>
      </c>
      <c r="L683" s="8">
        <f>SUMIF(AH$7:AH$3200,A683,AJ$7:AJ$3200)+SUMIF(AH$7:AH$3200,VALUE(A683),AJ$7:AJ$3200)</f>
        <v>76.77</v>
      </c>
      <c r="M683" s="3">
        <v>4</v>
      </c>
      <c r="N683" s="5">
        <v>1.41</v>
      </c>
      <c r="O683" s="6">
        <v>4.9450000000000003</v>
      </c>
      <c r="P683" s="7">
        <v>-2.9839999999999998E-2</v>
      </c>
      <c r="Q683" s="7">
        <v>-0.67769000000000001</v>
      </c>
      <c r="R683" s="7">
        <v>-0.31301000000000001</v>
      </c>
      <c r="S683" s="7">
        <v>-0.20582</v>
      </c>
      <c r="T683" s="7">
        <v>-0.73965999999999998</v>
      </c>
      <c r="U683" s="8">
        <v>0.26682</v>
      </c>
      <c r="V683">
        <f>(G683-G$1)/G$2</f>
        <v>-3.4118770519208537E-2</v>
      </c>
      <c r="W683">
        <f>((65.293683+0.320947*G683) - I683)/3.708847</f>
        <v>-0.31695551204997113</v>
      </c>
      <c r="X683">
        <f t="shared" si="52"/>
        <v>-0.25192280262320615</v>
      </c>
      <c r="Y683">
        <f t="shared" si="53"/>
        <v>-0.44286025279554242</v>
      </c>
      <c r="Z683" s="5">
        <v>-1.7</v>
      </c>
      <c r="AA683" s="8">
        <v>3</v>
      </c>
      <c r="AB683" s="8"/>
      <c r="AC683" s="18">
        <f t="shared" si="54"/>
        <v>-1.7074242825691794</v>
      </c>
      <c r="AD683" s="18">
        <f t="shared" si="55"/>
        <v>-2.0511330554187488</v>
      </c>
      <c r="AE683" s="20">
        <f t="shared" si="56"/>
        <v>-0.34370877284956936</v>
      </c>
      <c r="AF683" s="8"/>
      <c r="AH683">
        <v>17163</v>
      </c>
      <c r="AI683">
        <v>31.81</v>
      </c>
      <c r="AJ683">
        <v>79.05</v>
      </c>
    </row>
    <row r="684" spans="1:36">
      <c r="A684" s="2" t="s">
        <v>1833</v>
      </c>
      <c r="B684" s="1" t="s">
        <v>1815</v>
      </c>
      <c r="C684" s="1" t="s">
        <v>1834</v>
      </c>
      <c r="D684" s="3">
        <v>3</v>
      </c>
      <c r="E684" s="3">
        <v>1</v>
      </c>
      <c r="F684" s="3">
        <v>1</v>
      </c>
      <c r="G684" s="4">
        <v>31.1</v>
      </c>
      <c r="H684" s="3">
        <v>126</v>
      </c>
      <c r="I684" s="4">
        <v>75.599999999999994</v>
      </c>
      <c r="J684" s="3">
        <v>60</v>
      </c>
      <c r="K684" s="21">
        <f>SUMIF(AH$7:AH$3200,A684,AI$7:AI$3200)+SUMIF(AH$7:AH$3200,VALUE(A684),AI$7:AI$3200)</f>
        <v>30.55</v>
      </c>
      <c r="L684" s="8">
        <f>SUMIF(AH$7:AH$3200,A684,AJ$7:AJ$3200)+SUMIF(AH$7:AH$3200,VALUE(A684),AJ$7:AJ$3200)</f>
        <v>75.81</v>
      </c>
      <c r="M684" s="3">
        <v>5</v>
      </c>
      <c r="N684" s="5">
        <v>0.6</v>
      </c>
      <c r="O684" s="6">
        <v>4.093</v>
      </c>
      <c r="P684" s="7">
        <v>-0.14566000000000001</v>
      </c>
      <c r="Q684" s="7">
        <v>-0.76802000000000004</v>
      </c>
      <c r="R684" s="7">
        <v>-8.405E-2</v>
      </c>
      <c r="S684" s="7">
        <v>-0.27427000000000001</v>
      </c>
      <c r="T684" s="7">
        <v>-0.58799999999999997</v>
      </c>
      <c r="U684" s="8">
        <v>-0.18443999999999999</v>
      </c>
      <c r="V684">
        <f>(G684-G$1)/G$2</f>
        <v>-0.15051949768203218</v>
      </c>
      <c r="W684">
        <f>((65.293683+0.320947*G684) - I684)/3.708847</f>
        <v>-8.7591992875413582E-2</v>
      </c>
      <c r="X684">
        <f t="shared" si="52"/>
        <v>-0.25998191062886306</v>
      </c>
      <c r="Y684">
        <f t="shared" si="53"/>
        <v>-0.19180789878902949</v>
      </c>
      <c r="Z684" s="5">
        <v>-2.04</v>
      </c>
      <c r="AA684" s="8">
        <v>3</v>
      </c>
      <c r="AB684" s="8"/>
      <c r="AC684" s="18">
        <f t="shared" si="54"/>
        <v>-2.0528414905574457</v>
      </c>
      <c r="AD684" s="18">
        <f t="shared" si="55"/>
        <v>-2.2665198094178924</v>
      </c>
      <c r="AE684" s="20">
        <f t="shared" si="56"/>
        <v>-0.21367831886044675</v>
      </c>
      <c r="AF684" s="8"/>
      <c r="AH684">
        <v>17165</v>
      </c>
      <c r="AI684">
        <v>33.33</v>
      </c>
      <c r="AJ684">
        <v>78.41</v>
      </c>
    </row>
    <row r="685" spans="1:36">
      <c r="A685" s="2" t="s">
        <v>1835</v>
      </c>
      <c r="B685" s="1" t="s">
        <v>1815</v>
      </c>
      <c r="C685" s="1" t="s">
        <v>1383</v>
      </c>
      <c r="D685" s="3">
        <v>3</v>
      </c>
      <c r="E685" s="3">
        <v>6</v>
      </c>
      <c r="F685" s="3">
        <v>4</v>
      </c>
      <c r="G685" s="4">
        <v>29.4</v>
      </c>
      <c r="H685" s="3">
        <v>125</v>
      </c>
      <c r="I685" s="4">
        <v>74.099999999999994</v>
      </c>
      <c r="J685" s="3">
        <v>62</v>
      </c>
      <c r="K685" s="21">
        <f>SUMIF(AH$7:AH$3200,A685,AI$7:AI$3200)+SUMIF(AH$7:AH$3200,VALUE(A685),AI$7:AI$3200)</f>
        <v>29.61</v>
      </c>
      <c r="L685" s="8">
        <f>SUMIF(AH$7:AH$3200,A685,AJ$7:AJ$3200)+SUMIF(AH$7:AH$3200,VALUE(A685),AJ$7:AJ$3200)</f>
        <v>74.739999999999995</v>
      </c>
      <c r="M685" s="3">
        <v>2</v>
      </c>
      <c r="N685" s="5">
        <v>0.22</v>
      </c>
      <c r="O685" s="6">
        <v>3.077</v>
      </c>
      <c r="P685" s="7">
        <v>-0.28628999999999999</v>
      </c>
      <c r="Q685" s="7">
        <v>-0.79812000000000005</v>
      </c>
      <c r="R685" s="7">
        <v>0.17285</v>
      </c>
      <c r="S685" s="7">
        <v>-0.41119</v>
      </c>
      <c r="T685" s="7">
        <v>-1.0429999999999999</v>
      </c>
      <c r="U685" s="8">
        <v>-0.72231999999999996</v>
      </c>
      <c r="V685">
        <f>(G685-G$1)/G$2</f>
        <v>-0.29186323780831841</v>
      </c>
      <c r="W685">
        <f>((65.293683+0.320947*G685) - I685)/3.708847</f>
        <v>0.16973598533452927</v>
      </c>
      <c r="X685">
        <f t="shared" si="52"/>
        <v>-0.3441548164657246</v>
      </c>
      <c r="Y685">
        <f t="shared" si="53"/>
        <v>1.53480771787036E-2</v>
      </c>
      <c r="Z685" s="5">
        <v>-3.09</v>
      </c>
      <c r="AA685" s="8">
        <v>2</v>
      </c>
      <c r="AB685" s="8"/>
      <c r="AC685" s="18">
        <f t="shared" si="54"/>
        <v>-3.0967572524737887</v>
      </c>
      <c r="AD685" s="18">
        <f t="shared" si="55"/>
        <v>-3.3034367392870205</v>
      </c>
      <c r="AE685" s="20">
        <f t="shared" si="56"/>
        <v>-0.20667948681323178</v>
      </c>
      <c r="AF685" s="8"/>
      <c r="AH685">
        <v>17167</v>
      </c>
      <c r="AI685">
        <v>27.36</v>
      </c>
      <c r="AJ685">
        <v>76.03</v>
      </c>
    </row>
    <row r="686" spans="1:36">
      <c r="A686" s="2" t="s">
        <v>1836</v>
      </c>
      <c r="B686" s="1" t="s">
        <v>1815</v>
      </c>
      <c r="C686" s="1" t="s">
        <v>683</v>
      </c>
      <c r="D686" s="3">
        <v>3</v>
      </c>
      <c r="E686" s="3">
        <v>2</v>
      </c>
      <c r="F686" s="3">
        <v>2</v>
      </c>
      <c r="G686" s="4">
        <v>24.7</v>
      </c>
      <c r="H686" s="3">
        <v>121</v>
      </c>
      <c r="I686" s="4">
        <v>72.2</v>
      </c>
      <c r="J686" s="3">
        <v>58</v>
      </c>
      <c r="K686" s="21">
        <f>SUMIF(AH$7:AH$3200,A686,AI$7:AI$3200)+SUMIF(AH$7:AH$3200,VALUE(A686),AI$7:AI$3200)</f>
        <v>24.98</v>
      </c>
      <c r="L686" s="8">
        <f>SUMIF(AH$7:AH$3200,A686,AJ$7:AJ$3200)+SUMIF(AH$7:AH$3200,VALUE(A686),AJ$7:AJ$3200)</f>
        <v>72.84</v>
      </c>
      <c r="M686" s="3">
        <v>4</v>
      </c>
      <c r="N686" s="5">
        <v>0.26</v>
      </c>
      <c r="O686" s="6">
        <v>3.2730000000000001</v>
      </c>
      <c r="P686" s="7">
        <v>-0.67510000000000003</v>
      </c>
      <c r="Q686" s="7">
        <v>-0.91856000000000004</v>
      </c>
      <c r="R686" s="7">
        <v>0.27890999999999999</v>
      </c>
      <c r="S686" s="7">
        <v>-0.13736000000000001</v>
      </c>
      <c r="T686" s="7">
        <v>-0.73965999999999998</v>
      </c>
      <c r="U686" s="8">
        <v>-0.61863999999999997</v>
      </c>
      <c r="V686">
        <f>(G686-G$1)/G$2</f>
        <v>-0.68263710756922669</v>
      </c>
      <c r="W686">
        <f>((65.293683+0.320947*G686) - I686)/3.708847</f>
        <v>0.27530763603890657</v>
      </c>
      <c r="X686">
        <f t="shared" si="52"/>
        <v>-0.75875115053452069</v>
      </c>
      <c r="Y686">
        <f t="shared" si="53"/>
        <v>0.12697721421239325</v>
      </c>
      <c r="Z686" s="5">
        <v>-2.81</v>
      </c>
      <c r="AA686" s="8">
        <v>2</v>
      </c>
      <c r="AB686" s="8"/>
      <c r="AC686" s="18">
        <f t="shared" si="54"/>
        <v>-2.8215494715303202</v>
      </c>
      <c r="AD686" s="18">
        <f t="shared" si="55"/>
        <v>-3.0459939363221276</v>
      </c>
      <c r="AE686" s="20">
        <f t="shared" si="56"/>
        <v>-0.22444446479180735</v>
      </c>
      <c r="AF686" s="8"/>
      <c r="AH686">
        <v>17169</v>
      </c>
      <c r="AI686">
        <v>25.83</v>
      </c>
      <c r="AJ686">
        <v>75.75</v>
      </c>
    </row>
    <row r="687" spans="1:36">
      <c r="A687" s="2" t="s">
        <v>1837</v>
      </c>
      <c r="B687" s="1" t="s">
        <v>1815</v>
      </c>
      <c r="C687" s="1" t="s">
        <v>1838</v>
      </c>
      <c r="D687" s="3">
        <v>3</v>
      </c>
      <c r="E687" s="3">
        <v>3</v>
      </c>
      <c r="F687" s="3">
        <v>2</v>
      </c>
      <c r="G687" s="4">
        <v>26.4</v>
      </c>
      <c r="H687" s="3">
        <v>125</v>
      </c>
      <c r="I687" s="4">
        <v>73.099999999999994</v>
      </c>
      <c r="J687" s="3">
        <v>60</v>
      </c>
      <c r="K687" s="21">
        <f>SUMIF(AH$7:AH$3200,A687,AI$7:AI$3200)+SUMIF(AH$7:AH$3200,VALUE(A687),AI$7:AI$3200)</f>
        <v>27.65</v>
      </c>
      <c r="L687" s="8">
        <f>SUMIF(AH$7:AH$3200,A687,AJ$7:AJ$3200)+SUMIF(AH$7:AH$3200,VALUE(A687),AJ$7:AJ$3200)</f>
        <v>74.23</v>
      </c>
      <c r="M687" s="3">
        <v>2</v>
      </c>
      <c r="N687" s="5">
        <v>0.66</v>
      </c>
      <c r="O687" s="6">
        <v>4.1959999999999997</v>
      </c>
      <c r="P687" s="7">
        <v>-0.53447</v>
      </c>
      <c r="Q687" s="7">
        <v>-0.79812000000000005</v>
      </c>
      <c r="R687" s="7">
        <v>0.18334</v>
      </c>
      <c r="S687" s="7">
        <v>-0.27427000000000001</v>
      </c>
      <c r="T687" s="7">
        <v>-1.0429999999999999</v>
      </c>
      <c r="U687" s="8">
        <v>-0.12989999999999999</v>
      </c>
      <c r="V687">
        <f>(G687-G$1)/G$2</f>
        <v>-0.54129336744294076</v>
      </c>
      <c r="W687">
        <f>((65.293683+0.320947*G687) - I687)/3.708847</f>
        <v>0.17975500202623654</v>
      </c>
      <c r="X687">
        <f t="shared" si="52"/>
        <v>-0.51966427970003148</v>
      </c>
      <c r="Y687">
        <f t="shared" si="53"/>
        <v>-1.6752497474284356E-2</v>
      </c>
      <c r="Z687" s="5">
        <v>-2.6</v>
      </c>
      <c r="AA687" s="8">
        <v>2</v>
      </c>
      <c r="AB687" s="8"/>
      <c r="AC687" s="18">
        <f t="shared" si="54"/>
        <v>-2.6068283654167042</v>
      </c>
      <c r="AD687" s="18">
        <f t="shared" si="55"/>
        <v>-2.7817067771743158</v>
      </c>
      <c r="AE687" s="20">
        <f t="shared" si="56"/>
        <v>-0.17487841175761165</v>
      </c>
      <c r="AF687" s="8"/>
      <c r="AH687">
        <v>17171</v>
      </c>
      <c r="AI687">
        <v>27.81</v>
      </c>
      <c r="AJ687">
        <v>76.56</v>
      </c>
    </row>
    <row r="688" spans="1:36">
      <c r="A688" s="2" t="s">
        <v>1839</v>
      </c>
      <c r="B688" s="1" t="s">
        <v>1815</v>
      </c>
      <c r="C688" s="1" t="s">
        <v>1840</v>
      </c>
      <c r="D688" s="3">
        <v>3</v>
      </c>
      <c r="E688" s="3">
        <v>7</v>
      </c>
      <c r="F688" s="3">
        <v>7</v>
      </c>
      <c r="G688" s="4">
        <v>32.6</v>
      </c>
      <c r="H688" s="3">
        <v>129</v>
      </c>
      <c r="I688" s="4">
        <v>77.2</v>
      </c>
      <c r="J688" s="3">
        <v>59</v>
      </c>
      <c r="K688" s="21">
        <f>SUMIF(AH$7:AH$3200,A688,AI$7:AI$3200)+SUMIF(AH$7:AH$3200,VALUE(A688),AI$7:AI$3200)</f>
        <v>31.63</v>
      </c>
      <c r="L688" s="8">
        <f>SUMIF(AH$7:AH$3200,A688,AJ$7:AJ$3200)+SUMIF(AH$7:AH$3200,VALUE(A688),AJ$7:AJ$3200)</f>
        <v>76.48</v>
      </c>
      <c r="M688" s="3">
        <v>14</v>
      </c>
      <c r="N688" s="5">
        <v>1.18</v>
      </c>
      <c r="O688" s="6">
        <v>4.7709999999999999</v>
      </c>
      <c r="P688" s="7">
        <v>-2.1569999999999999E-2</v>
      </c>
      <c r="Q688" s="7">
        <v>-0.67769000000000001</v>
      </c>
      <c r="R688" s="7">
        <v>-0.38506000000000001</v>
      </c>
      <c r="S688" s="7">
        <v>-0.20582</v>
      </c>
      <c r="T688" s="7">
        <v>0.77700999999999998</v>
      </c>
      <c r="U688" s="8">
        <v>0.17471</v>
      </c>
      <c r="V688">
        <f>(G688-G$1)/G$2</f>
        <v>-2.5804432864721009E-2</v>
      </c>
      <c r="W688">
        <f>((65.293683+0.320947*G688) - I688)/3.708847</f>
        <v>-0.38918963224958986</v>
      </c>
      <c r="X688">
        <f t="shared" si="52"/>
        <v>-0.16327261456097988</v>
      </c>
      <c r="Y688">
        <f t="shared" si="53"/>
        <v>-0.2789986726333033</v>
      </c>
      <c r="Z688" s="5">
        <v>-0.34</v>
      </c>
      <c r="AA688" s="8">
        <v>3</v>
      </c>
      <c r="AB688" s="8"/>
      <c r="AC688" s="18">
        <f t="shared" si="54"/>
        <v>-0.3467840651143107</v>
      </c>
      <c r="AD688" s="18">
        <f t="shared" si="55"/>
        <v>-0.37406128719428311</v>
      </c>
      <c r="AE688" s="20">
        <f t="shared" si="56"/>
        <v>-2.7277222079972407E-2</v>
      </c>
      <c r="AF688" s="8"/>
      <c r="AH688">
        <v>17173</v>
      </c>
      <c r="AI688">
        <v>28.05</v>
      </c>
      <c r="AJ688">
        <v>76.06</v>
      </c>
    </row>
    <row r="689" spans="1:36">
      <c r="A689" s="2" t="s">
        <v>1841</v>
      </c>
      <c r="B689" s="1" t="s">
        <v>1815</v>
      </c>
      <c r="C689" s="1" t="s">
        <v>1842</v>
      </c>
      <c r="D689" s="3">
        <v>3</v>
      </c>
      <c r="E689" s="3">
        <v>3</v>
      </c>
      <c r="F689" s="3">
        <v>2</v>
      </c>
      <c r="G689" s="4">
        <v>24.8</v>
      </c>
      <c r="H689" s="3">
        <v>121</v>
      </c>
      <c r="I689" s="4">
        <v>72.599999999999994</v>
      </c>
      <c r="J689" s="3">
        <v>60</v>
      </c>
      <c r="K689" s="21">
        <f>SUMIF(AH$7:AH$3200,A689,AI$7:AI$3200)+SUMIF(AH$7:AH$3200,VALUE(A689),AI$7:AI$3200)</f>
        <v>24.89</v>
      </c>
      <c r="L689" s="8">
        <f>SUMIF(AH$7:AH$3200,A689,AJ$7:AJ$3200)+SUMIF(AH$7:AH$3200,VALUE(A689),AJ$7:AJ$3200)</f>
        <v>73.09</v>
      </c>
      <c r="M689" s="3">
        <v>2</v>
      </c>
      <c r="N689" s="5">
        <v>0.86</v>
      </c>
      <c r="O689" s="6">
        <v>4.4560000000000004</v>
      </c>
      <c r="P689" s="7">
        <v>-0.66683000000000003</v>
      </c>
      <c r="Q689" s="7">
        <v>-0.91856000000000004</v>
      </c>
      <c r="R689" s="7">
        <v>0.17996999999999999</v>
      </c>
      <c r="S689" s="7">
        <v>-0.27427000000000001</v>
      </c>
      <c r="T689" s="7">
        <v>-1.0429999999999999</v>
      </c>
      <c r="U689" s="8">
        <v>7.6699999999999997E-3</v>
      </c>
      <c r="V689">
        <f>(G689-G$1)/G$2</f>
        <v>-0.67432276991473916</v>
      </c>
      <c r="W689">
        <f>((65.293683+0.320947*G689) - I689)/3.708847</f>
        <v>0.17611095847307823</v>
      </c>
      <c r="X689">
        <f t="shared" si="52"/>
        <v>-0.76681025854017759</v>
      </c>
      <c r="Y689">
        <f t="shared" si="53"/>
        <v>5.1782624087753387E-2</v>
      </c>
      <c r="Z689" s="5">
        <v>-2.72</v>
      </c>
      <c r="AA689" s="8">
        <v>2</v>
      </c>
      <c r="AB689" s="8"/>
      <c r="AC689" s="18">
        <f t="shared" si="54"/>
        <v>-2.7263718114416609</v>
      </c>
      <c r="AD689" s="18">
        <f t="shared" si="55"/>
        <v>-2.9431876344524239</v>
      </c>
      <c r="AE689" s="20">
        <f t="shared" si="56"/>
        <v>-0.21681582301076308</v>
      </c>
      <c r="AF689" s="8"/>
      <c r="AH689">
        <v>17175</v>
      </c>
      <c r="AI689">
        <v>23.24</v>
      </c>
      <c r="AJ689">
        <v>74.349999999999994</v>
      </c>
    </row>
    <row r="690" spans="1:36">
      <c r="A690" s="2" t="s">
        <v>1843</v>
      </c>
      <c r="B690" s="1" t="s">
        <v>1815</v>
      </c>
      <c r="C690" s="1" t="s">
        <v>691</v>
      </c>
      <c r="D690" s="3">
        <v>3</v>
      </c>
      <c r="E690" s="3">
        <v>7</v>
      </c>
      <c r="F690" s="3">
        <v>7</v>
      </c>
      <c r="G690" s="4">
        <v>27.2</v>
      </c>
      <c r="H690" s="3">
        <v>125</v>
      </c>
      <c r="I690" s="4">
        <v>73.099999999999994</v>
      </c>
      <c r="J690" s="3">
        <v>60</v>
      </c>
      <c r="K690" s="21">
        <f>SUMIF(AH$7:AH$3200,A690,AI$7:AI$3200)+SUMIF(AH$7:AH$3200,VALUE(A690),AI$7:AI$3200)</f>
        <v>28.14</v>
      </c>
      <c r="L690" s="8">
        <f>SUMIF(AH$7:AH$3200,A690,AJ$7:AJ$3200)+SUMIF(AH$7:AH$3200,VALUE(A690),AJ$7:AJ$3200)</f>
        <v>74.14</v>
      </c>
      <c r="M690" s="3">
        <v>4</v>
      </c>
      <c r="N690" s="5">
        <v>7.0000000000000007E-2</v>
      </c>
      <c r="O690" s="6">
        <v>1.9419999999999999</v>
      </c>
      <c r="P690" s="7">
        <v>-0.46828999999999998</v>
      </c>
      <c r="Q690" s="7">
        <v>-0.79812000000000005</v>
      </c>
      <c r="R690" s="7">
        <v>0.25224000000000002</v>
      </c>
      <c r="S690" s="7">
        <v>-0.27427000000000001</v>
      </c>
      <c r="T690" s="7">
        <v>-0.73965999999999998</v>
      </c>
      <c r="U690" s="8">
        <v>-1.3230900000000001</v>
      </c>
      <c r="V690">
        <f>(G690-G$1)/G$2</f>
        <v>-0.4747786662070414</v>
      </c>
      <c r="W690">
        <f>((65.293683+0.320947*G690) - I690)/3.708847</f>
        <v>0.24898341721834347</v>
      </c>
      <c r="X690">
        <f t="shared" si="52"/>
        <v>-0.47578691389145461</v>
      </c>
      <c r="Y690">
        <f t="shared" si="53"/>
        <v>4.9916208460474031E-2</v>
      </c>
      <c r="Z690" s="5">
        <v>-3.35</v>
      </c>
      <c r="AA690" s="8">
        <v>2</v>
      </c>
      <c r="AB690" s="8"/>
      <c r="AC690" s="18">
        <f t="shared" si="54"/>
        <v>-3.3609352489886981</v>
      </c>
      <c r="AD690" s="18">
        <f t="shared" si="55"/>
        <v>-3.5610107054309807</v>
      </c>
      <c r="AE690" s="20">
        <f t="shared" si="56"/>
        <v>-0.20007545644228264</v>
      </c>
      <c r="AF690" s="8"/>
      <c r="AH690">
        <v>17177</v>
      </c>
      <c r="AI690">
        <v>20.63</v>
      </c>
      <c r="AJ690">
        <v>72.930000000000007</v>
      </c>
    </row>
    <row r="691" spans="1:36">
      <c r="A691" s="2" t="s">
        <v>1844</v>
      </c>
      <c r="B691" s="1" t="s">
        <v>1815</v>
      </c>
      <c r="C691" s="1" t="s">
        <v>1410</v>
      </c>
      <c r="D691" s="3">
        <v>3</v>
      </c>
      <c r="E691" s="3">
        <v>2</v>
      </c>
      <c r="F691" s="3">
        <v>2</v>
      </c>
      <c r="G691" s="4">
        <v>35.700000000000003</v>
      </c>
      <c r="H691" s="3">
        <v>129</v>
      </c>
      <c r="I691" s="4">
        <v>78.099999999999994</v>
      </c>
      <c r="J691" s="3">
        <v>60</v>
      </c>
      <c r="K691" s="21">
        <f>SUMIF(AH$7:AH$3200,A691,AI$7:AI$3200)+SUMIF(AH$7:AH$3200,VALUE(A691),AI$7:AI$3200)</f>
        <v>32.79</v>
      </c>
      <c r="L691" s="8">
        <f>SUMIF(AH$7:AH$3200,A691,AJ$7:AJ$3200)+SUMIF(AH$7:AH$3200,VALUE(A691),AJ$7:AJ$3200)</f>
        <v>77.37</v>
      </c>
      <c r="M691" s="3">
        <v>14</v>
      </c>
      <c r="N691" s="5">
        <v>0.21</v>
      </c>
      <c r="O691" s="6">
        <v>3.04</v>
      </c>
      <c r="P691" s="7">
        <v>0.23488000000000001</v>
      </c>
      <c r="Q691" s="7">
        <v>-0.67769000000000001</v>
      </c>
      <c r="R691" s="7">
        <v>-0.36004000000000003</v>
      </c>
      <c r="S691" s="7">
        <v>-0.27427000000000001</v>
      </c>
      <c r="T691" s="7">
        <v>0.77700999999999998</v>
      </c>
      <c r="U691" s="8">
        <v>-0.74197999999999997</v>
      </c>
      <c r="V691">
        <f>(G691-G$1)/G$2</f>
        <v>0.23194003442438885</v>
      </c>
      <c r="W691">
        <f>((65.293683+0.320947*G691) - I691)/3.708847</f>
        <v>-0.36359253967607369</v>
      </c>
      <c r="X691">
        <f t="shared" si="52"/>
        <v>-5.9399666932512585E-2</v>
      </c>
      <c r="Y691">
        <f t="shared" si="53"/>
        <v>-0.41858423116402715</v>
      </c>
      <c r="Z691" s="5">
        <v>-1.04</v>
      </c>
      <c r="AA691" s="8">
        <v>3</v>
      </c>
      <c r="AB691" s="8"/>
      <c r="AC691" s="18">
        <f t="shared" si="54"/>
        <v>-1.0485825052516851</v>
      </c>
      <c r="AD691" s="18">
        <f t="shared" si="55"/>
        <v>-1.3949138980965397</v>
      </c>
      <c r="AE691" s="20">
        <f t="shared" si="56"/>
        <v>-0.34633139284485459</v>
      </c>
      <c r="AF691" s="8"/>
      <c r="AH691">
        <v>17179</v>
      </c>
      <c r="AI691">
        <v>25.85</v>
      </c>
      <c r="AJ691">
        <v>75.790000000000006</v>
      </c>
    </row>
    <row r="692" spans="1:36">
      <c r="A692" s="2" t="s">
        <v>1845</v>
      </c>
      <c r="B692" s="1" t="s">
        <v>1815</v>
      </c>
      <c r="C692" s="1" t="s">
        <v>1846</v>
      </c>
      <c r="D692" s="3">
        <v>3</v>
      </c>
      <c r="E692" s="3">
        <v>6</v>
      </c>
      <c r="F692" s="3">
        <v>6</v>
      </c>
      <c r="G692" s="4">
        <v>27.2</v>
      </c>
      <c r="H692" s="3">
        <v>128</v>
      </c>
      <c r="I692" s="4">
        <v>74.8</v>
      </c>
      <c r="J692" s="3">
        <v>61</v>
      </c>
      <c r="K692" s="21">
        <f>SUMIF(AH$7:AH$3200,A692,AI$7:AI$3200)+SUMIF(AH$7:AH$3200,VALUE(A692),AI$7:AI$3200)</f>
        <v>26.38</v>
      </c>
      <c r="L692" s="8">
        <f>SUMIF(AH$7:AH$3200,A692,AJ$7:AJ$3200)+SUMIF(AH$7:AH$3200,VALUE(A692),AJ$7:AJ$3200)</f>
        <v>74.180000000000007</v>
      </c>
      <c r="M692" s="3">
        <v>4</v>
      </c>
      <c r="N692" s="5">
        <v>0.56000000000000005</v>
      </c>
      <c r="O692" s="6">
        <v>4.0259999999999998</v>
      </c>
      <c r="P692" s="7">
        <v>-0.46828999999999998</v>
      </c>
      <c r="Q692" s="7">
        <v>-0.70779999999999998</v>
      </c>
      <c r="R692" s="7">
        <v>-0.20485</v>
      </c>
      <c r="S692" s="7">
        <v>-0.34272999999999998</v>
      </c>
      <c r="T692" s="7">
        <v>-0.73965999999999998</v>
      </c>
      <c r="U692" s="8">
        <v>-0.21990000000000001</v>
      </c>
      <c r="V692">
        <f>(G692-G$1)/G$2</f>
        <v>-0.4747786662070414</v>
      </c>
      <c r="W692">
        <f>((65.293683+0.320947*G692) - I692)/3.708847</f>
        <v>-0.20938005800724627</v>
      </c>
      <c r="X692">
        <f t="shared" si="52"/>
        <v>-0.6333872482243017</v>
      </c>
      <c r="Y692">
        <f t="shared" si="53"/>
        <v>-0.1131713279086466</v>
      </c>
      <c r="Z692" s="5">
        <v>-2.68</v>
      </c>
      <c r="AA692" s="8">
        <v>2</v>
      </c>
      <c r="AB692" s="8"/>
      <c r="AC692" s="18">
        <f t="shared" si="54"/>
        <v>-2.6942487242142876</v>
      </c>
      <c r="AD692" s="18">
        <f t="shared" si="55"/>
        <v>-2.7566485761329482</v>
      </c>
      <c r="AE692" s="20">
        <f t="shared" si="56"/>
        <v>-6.2399851918660598E-2</v>
      </c>
      <c r="AF692" s="8"/>
      <c r="AH692">
        <v>17181</v>
      </c>
      <c r="AI692">
        <v>33.68</v>
      </c>
      <c r="AJ692">
        <v>78.64</v>
      </c>
    </row>
    <row r="693" spans="1:36">
      <c r="A693" s="2" t="s">
        <v>1847</v>
      </c>
      <c r="B693" s="1" t="s">
        <v>1815</v>
      </c>
      <c r="C693" s="1" t="s">
        <v>693</v>
      </c>
      <c r="D693" s="3">
        <v>3</v>
      </c>
      <c r="E693" s="3">
        <v>6</v>
      </c>
      <c r="F693" s="3">
        <v>4</v>
      </c>
      <c r="G693" s="4">
        <v>29.2</v>
      </c>
      <c r="H693" s="3">
        <v>126</v>
      </c>
      <c r="I693" s="4">
        <v>73.8</v>
      </c>
      <c r="J693" s="3">
        <v>60</v>
      </c>
      <c r="K693" s="21">
        <f>SUMIF(AH$7:AH$3200,A693,AI$7:AI$3200)+SUMIF(AH$7:AH$3200,VALUE(A693),AI$7:AI$3200)</f>
        <v>29.11</v>
      </c>
      <c r="L693" s="8">
        <f>SUMIF(AH$7:AH$3200,A693,AJ$7:AJ$3200)+SUMIF(AH$7:AH$3200,VALUE(A693),AJ$7:AJ$3200)</f>
        <v>74.89</v>
      </c>
      <c r="M693" s="3">
        <v>5</v>
      </c>
      <c r="N693" s="5">
        <v>1.36</v>
      </c>
      <c r="O693" s="6">
        <v>4.9139999999999997</v>
      </c>
      <c r="P693" s="7">
        <v>-0.30282999999999999</v>
      </c>
      <c r="Q693" s="7">
        <v>-0.76802000000000004</v>
      </c>
      <c r="R693" s="7">
        <v>0.23629</v>
      </c>
      <c r="S693" s="7">
        <v>-0.27427000000000001</v>
      </c>
      <c r="T693" s="7">
        <v>-0.58799999999999997</v>
      </c>
      <c r="U693" s="8">
        <v>0.25018000000000001</v>
      </c>
      <c r="V693">
        <f>(G693-G$1)/G$2</f>
        <v>-0.30849191311729318</v>
      </c>
      <c r="W693">
        <f>((65.293683+0.320947*G693) - I693)/3.708847</f>
        <v>0.23331655363513415</v>
      </c>
      <c r="X693">
        <f t="shared" si="52"/>
        <v>-0.3889276387193743</v>
      </c>
      <c r="Y693">
        <f t="shared" si="53"/>
        <v>-6.8363518365680012E-2</v>
      </c>
      <c r="Z693" s="5">
        <v>-1.45</v>
      </c>
      <c r="AA693" s="8">
        <v>3</v>
      </c>
      <c r="AB693" s="8"/>
      <c r="AC693" s="18">
        <f t="shared" si="54"/>
        <v>-1.4552853594821589</v>
      </c>
      <c r="AD693" s="18">
        <f t="shared" si="55"/>
        <v>-1.8374011570850544</v>
      </c>
      <c r="AE693" s="20">
        <f t="shared" si="56"/>
        <v>-0.38211579760289549</v>
      </c>
      <c r="AF693" s="8"/>
      <c r="AH693">
        <v>17183</v>
      </c>
      <c r="AI693">
        <v>26.18</v>
      </c>
      <c r="AJ693">
        <v>74.61</v>
      </c>
    </row>
    <row r="694" spans="1:36">
      <c r="A694" s="2" t="s">
        <v>1848</v>
      </c>
      <c r="B694" s="1" t="s">
        <v>1815</v>
      </c>
      <c r="C694" s="1" t="s">
        <v>844</v>
      </c>
      <c r="D694" s="3">
        <v>3</v>
      </c>
      <c r="E694" s="3">
        <v>7</v>
      </c>
      <c r="F694" s="3">
        <v>8</v>
      </c>
      <c r="G694" s="4">
        <v>24.7</v>
      </c>
      <c r="H694" s="3">
        <v>121</v>
      </c>
      <c r="I694" s="4">
        <v>73.3</v>
      </c>
      <c r="J694" s="3">
        <v>60</v>
      </c>
      <c r="K694" s="21">
        <f>SUMIF(AH$7:AH$3200,A694,AI$7:AI$3200)+SUMIF(AH$7:AH$3200,VALUE(A694),AI$7:AI$3200)</f>
        <v>25.39</v>
      </c>
      <c r="L694" s="8">
        <f>SUMIF(AH$7:AH$3200,A694,AJ$7:AJ$3200)+SUMIF(AH$7:AH$3200,VALUE(A694),AJ$7:AJ$3200)</f>
        <v>73.430000000000007</v>
      </c>
      <c r="M694" s="3">
        <v>1</v>
      </c>
      <c r="N694" s="5">
        <v>0.77</v>
      </c>
      <c r="O694" s="6">
        <v>4.3470000000000004</v>
      </c>
      <c r="P694" s="7">
        <v>-0.67510000000000003</v>
      </c>
      <c r="Q694" s="7">
        <v>-0.91856000000000004</v>
      </c>
      <c r="R694" s="7">
        <v>-1.686E-2</v>
      </c>
      <c r="S694" s="7">
        <v>-0.27427000000000001</v>
      </c>
      <c r="T694" s="7">
        <v>-1.1946600000000001</v>
      </c>
      <c r="U694" s="8">
        <v>-4.9770000000000002E-2</v>
      </c>
      <c r="V694">
        <f>(G694-G$1)/G$2</f>
        <v>-0.68263710756922669</v>
      </c>
      <c r="W694">
        <f>((65.293683+0.320947*G694) - I694)/3.708847</f>
        <v>-2.12804949894142E-2</v>
      </c>
      <c r="X694">
        <f t="shared" si="52"/>
        <v>-0.72203743628652794</v>
      </c>
      <c r="Y694">
        <f t="shared" si="53"/>
        <v>3.3776885377039025E-3</v>
      </c>
      <c r="Z694" s="5">
        <v>-3.13</v>
      </c>
      <c r="AA694" s="8">
        <v>2</v>
      </c>
      <c r="AB694" s="8"/>
      <c r="AC694" s="18">
        <f t="shared" si="54"/>
        <v>-3.1411776025586411</v>
      </c>
      <c r="AD694" s="18">
        <f t="shared" si="55"/>
        <v>-3.1559197477488241</v>
      </c>
      <c r="AE694" s="20">
        <f t="shared" si="56"/>
        <v>-1.474214519018302E-2</v>
      </c>
      <c r="AF694" s="8"/>
      <c r="AH694">
        <v>17185</v>
      </c>
      <c r="AI694">
        <v>31.7</v>
      </c>
      <c r="AJ694">
        <v>78.02</v>
      </c>
    </row>
    <row r="695" spans="1:36">
      <c r="A695" s="2" t="s">
        <v>1849</v>
      </c>
      <c r="B695" s="1" t="s">
        <v>1815</v>
      </c>
      <c r="C695" s="1" t="s">
        <v>1850</v>
      </c>
      <c r="D695" s="3">
        <v>3</v>
      </c>
      <c r="E695" s="3">
        <v>6</v>
      </c>
      <c r="F695" s="3">
        <v>6</v>
      </c>
      <c r="G695" s="4">
        <v>32.6</v>
      </c>
      <c r="H695" s="3">
        <v>129</v>
      </c>
      <c r="I695" s="4">
        <v>77.2</v>
      </c>
      <c r="J695" s="3">
        <v>59</v>
      </c>
      <c r="K695" s="21">
        <f>SUMIF(AH$7:AH$3200,A695,AI$7:AI$3200)+SUMIF(AH$7:AH$3200,VALUE(A695),AI$7:AI$3200)</f>
        <v>32.119999999999997</v>
      </c>
      <c r="L695" s="8">
        <f>SUMIF(AH$7:AH$3200,A695,AJ$7:AJ$3200)+SUMIF(AH$7:AH$3200,VALUE(A695),AJ$7:AJ$3200)</f>
        <v>78.180000000000007</v>
      </c>
      <c r="M695" s="3">
        <v>4</v>
      </c>
      <c r="N695" s="5">
        <v>2.0499999999999998</v>
      </c>
      <c r="O695" s="6">
        <v>5.3220000000000001</v>
      </c>
      <c r="P695" s="7">
        <v>-2.1569999999999999E-2</v>
      </c>
      <c r="Q695" s="7">
        <v>-0.67769000000000001</v>
      </c>
      <c r="R695" s="7">
        <v>-0.38506000000000001</v>
      </c>
      <c r="S695" s="7">
        <v>-0.20582</v>
      </c>
      <c r="T695" s="7">
        <v>-0.73965999999999998</v>
      </c>
      <c r="U695" s="8">
        <v>0.46607999999999999</v>
      </c>
      <c r="V695">
        <f>(G695-G$1)/G$2</f>
        <v>-2.5804432864721009E-2</v>
      </c>
      <c r="W695">
        <f>((65.293683+0.320947*G695) - I695)/3.708847</f>
        <v>-0.38918963224958986</v>
      </c>
      <c r="X695">
        <f t="shared" si="52"/>
        <v>-0.11939524875240333</v>
      </c>
      <c r="Y695">
        <f t="shared" si="53"/>
        <v>-0.69495974355372558</v>
      </c>
      <c r="Z695" s="5">
        <v>-1.56</v>
      </c>
      <c r="AA695" s="8">
        <v>3</v>
      </c>
      <c r="AB695" s="8"/>
      <c r="AC695" s="18">
        <f t="shared" si="54"/>
        <v>-1.5720840651143104</v>
      </c>
      <c r="AD695" s="18">
        <f t="shared" si="55"/>
        <v>-1.9714449923061286</v>
      </c>
      <c r="AE695" s="20">
        <f t="shared" si="56"/>
        <v>-0.39936092719181815</v>
      </c>
      <c r="AF695" s="8"/>
      <c r="AH695">
        <v>17187</v>
      </c>
      <c r="AI695">
        <v>23.07</v>
      </c>
      <c r="AJ695">
        <v>74.98</v>
      </c>
    </row>
    <row r="696" spans="1:36">
      <c r="A696" s="2" t="s">
        <v>1851</v>
      </c>
      <c r="B696" s="1" t="s">
        <v>1815</v>
      </c>
      <c r="C696" s="1" t="s">
        <v>848</v>
      </c>
      <c r="D696" s="3">
        <v>3</v>
      </c>
      <c r="E696" s="3">
        <v>4</v>
      </c>
      <c r="F696" s="3">
        <v>5</v>
      </c>
      <c r="G696" s="4">
        <v>25.8</v>
      </c>
      <c r="H696" s="3">
        <v>125</v>
      </c>
      <c r="I696" s="4">
        <v>73.3</v>
      </c>
      <c r="J696" s="3">
        <v>62</v>
      </c>
      <c r="K696" s="21">
        <f>SUMIF(AH$7:AH$3200,A696,AI$7:AI$3200)+SUMIF(AH$7:AH$3200,VALUE(A696),AI$7:AI$3200)</f>
        <v>26.65</v>
      </c>
      <c r="L696" s="8">
        <f>SUMIF(AH$7:AH$3200,A696,AJ$7:AJ$3200)+SUMIF(AH$7:AH$3200,VALUE(A696),AJ$7:AJ$3200)</f>
        <v>74.09</v>
      </c>
      <c r="M696" s="3">
        <v>2</v>
      </c>
      <c r="N696" s="5">
        <v>0.2</v>
      </c>
      <c r="O696" s="6">
        <v>2.972</v>
      </c>
      <c r="P696" s="7">
        <v>-0.58409999999999995</v>
      </c>
      <c r="Q696" s="7">
        <v>-0.79812000000000005</v>
      </c>
      <c r="R696" s="7">
        <v>7.7880000000000005E-2</v>
      </c>
      <c r="S696" s="7">
        <v>-0.41119</v>
      </c>
      <c r="T696" s="7">
        <v>-1.0429999999999999</v>
      </c>
      <c r="U696" s="8">
        <v>-0.77797000000000005</v>
      </c>
      <c r="V696">
        <f>(G696-G$1)/G$2</f>
        <v>-0.59117939336986502</v>
      </c>
      <c r="W696">
        <f>((65.293683+0.320947*G696) - I696)/3.708847</f>
        <v>7.3908575899734277E-2</v>
      </c>
      <c r="X696">
        <f t="shared" si="52"/>
        <v>-0.60920992420733089</v>
      </c>
      <c r="Y696">
        <f t="shared" si="53"/>
        <v>-6.554043615172328E-2</v>
      </c>
      <c r="Z696" s="5">
        <v>-3.54</v>
      </c>
      <c r="AA696" s="8">
        <v>2</v>
      </c>
      <c r="AB696" s="8"/>
      <c r="AC696" s="18">
        <f t="shared" si="54"/>
        <v>-3.5475508174701309</v>
      </c>
      <c r="AD696" s="18">
        <f t="shared" si="55"/>
        <v>-3.7050303603590535</v>
      </c>
      <c r="AE696" s="20">
        <f t="shared" si="56"/>
        <v>-0.15747954288892263</v>
      </c>
      <c r="AF696" s="8"/>
      <c r="AH696">
        <v>17189</v>
      </c>
      <c r="AI696">
        <v>31.33</v>
      </c>
      <c r="AJ696">
        <v>78.05</v>
      </c>
    </row>
    <row r="697" spans="1:36">
      <c r="A697" s="2" t="s">
        <v>1852</v>
      </c>
      <c r="B697" s="1" t="s">
        <v>1815</v>
      </c>
      <c r="C697" s="1" t="s">
        <v>697</v>
      </c>
      <c r="D697" s="3">
        <v>3</v>
      </c>
      <c r="E697" s="3">
        <v>6</v>
      </c>
      <c r="F697" s="3">
        <v>6</v>
      </c>
      <c r="G697" s="4">
        <v>29.3</v>
      </c>
      <c r="H697" s="3">
        <v>129</v>
      </c>
      <c r="I697" s="4">
        <v>75.7</v>
      </c>
      <c r="J697" s="3">
        <v>59</v>
      </c>
      <c r="K697" s="21">
        <f>SUMIF(AH$7:AH$3200,A697,AI$7:AI$3200)+SUMIF(AH$7:AH$3200,VALUE(A697),AI$7:AI$3200)</f>
        <v>29.56</v>
      </c>
      <c r="L697" s="8">
        <f>SUMIF(AH$7:AH$3200,A697,AJ$7:AJ$3200)+SUMIF(AH$7:AH$3200,VALUE(A697),AJ$7:AJ$3200)</f>
        <v>76.13</v>
      </c>
      <c r="M697" s="3">
        <v>14</v>
      </c>
      <c r="N697" s="5">
        <v>0.7</v>
      </c>
      <c r="O697" s="6">
        <v>4.2450000000000001</v>
      </c>
      <c r="P697" s="7">
        <v>-0.29455999999999999</v>
      </c>
      <c r="Q697" s="7">
        <v>-0.67769000000000001</v>
      </c>
      <c r="R697" s="7">
        <v>-0.26596999999999998</v>
      </c>
      <c r="S697" s="7">
        <v>-0.20582</v>
      </c>
      <c r="T697" s="7">
        <v>0.77700999999999998</v>
      </c>
      <c r="U697" s="8">
        <v>-0.10374</v>
      </c>
      <c r="V697">
        <f>(G697-G$1)/G$2</f>
        <v>-0.3001775754628056</v>
      </c>
      <c r="W697">
        <f>((65.293683+0.320947*G697) - I697)/3.708847</f>
        <v>-0.27031848442386475</v>
      </c>
      <c r="X697">
        <f t="shared" si="52"/>
        <v>-0.34863209869108963</v>
      </c>
      <c r="Y697">
        <f t="shared" si="53"/>
        <v>-0.36375824616113606</v>
      </c>
      <c r="Z697" s="5">
        <v>-0.77</v>
      </c>
      <c r="AA697" s="8">
        <v>3</v>
      </c>
      <c r="AB697" s="8"/>
      <c r="AC697" s="18">
        <f t="shared" si="54"/>
        <v>-0.78073605988667039</v>
      </c>
      <c r="AD697" s="18">
        <f t="shared" si="55"/>
        <v>-0.92263034485222573</v>
      </c>
      <c r="AE697" s="20">
        <f t="shared" si="56"/>
        <v>-0.14189428496555534</v>
      </c>
      <c r="AF697" s="8"/>
      <c r="AH697">
        <v>17191</v>
      </c>
      <c r="AI697">
        <v>31.9</v>
      </c>
      <c r="AJ697">
        <v>78.05</v>
      </c>
    </row>
    <row r="698" spans="1:36">
      <c r="A698" s="2" t="s">
        <v>1853</v>
      </c>
      <c r="B698" s="1" t="s">
        <v>1815</v>
      </c>
      <c r="C698" s="1" t="s">
        <v>1235</v>
      </c>
      <c r="D698" s="3">
        <v>3</v>
      </c>
      <c r="E698" s="3">
        <v>0</v>
      </c>
      <c r="F698" s="3">
        <v>1</v>
      </c>
      <c r="G698" s="4">
        <v>26.8</v>
      </c>
      <c r="H698" s="3">
        <v>125</v>
      </c>
      <c r="I698" s="4">
        <v>73.7</v>
      </c>
      <c r="J698" s="3">
        <v>62</v>
      </c>
      <c r="K698" s="21">
        <f>SUMIF(AH$7:AH$3200,A698,AI$7:AI$3200)+SUMIF(AH$7:AH$3200,VALUE(A698),AI$7:AI$3200)</f>
        <v>27.33</v>
      </c>
      <c r="L698" s="8">
        <f>SUMIF(AH$7:AH$3200,A698,AJ$7:AJ$3200)+SUMIF(AH$7:AH$3200,VALUE(A698),AJ$7:AJ$3200)</f>
        <v>74.2</v>
      </c>
      <c r="M698" s="3">
        <v>2</v>
      </c>
      <c r="N698" s="5">
        <v>1.17</v>
      </c>
      <c r="O698" s="6">
        <v>4.766</v>
      </c>
      <c r="P698" s="7">
        <v>-0.50138000000000005</v>
      </c>
      <c r="Q698" s="7">
        <v>-0.79812000000000005</v>
      </c>
      <c r="R698" s="7">
        <v>5.6460000000000003E-2</v>
      </c>
      <c r="S698" s="7">
        <v>-0.41119</v>
      </c>
      <c r="T698" s="7">
        <v>-1.0429999999999999</v>
      </c>
      <c r="U698" s="8">
        <v>0.17177999999999999</v>
      </c>
      <c r="V698">
        <f>(G698-G$1)/G$2</f>
        <v>-0.50803601682499089</v>
      </c>
      <c r="W698">
        <f>((65.293683+0.320947*G698) - I698)/3.708847</f>
        <v>5.2593865425022916E-2</v>
      </c>
      <c r="X698">
        <f t="shared" si="52"/>
        <v>-0.54831888594236733</v>
      </c>
      <c r="Y698">
        <f t="shared" si="53"/>
        <v>-3.635509634126196E-2</v>
      </c>
      <c r="Z698" s="5">
        <v>-2.5299999999999998</v>
      </c>
      <c r="AA698" s="8">
        <v>2</v>
      </c>
      <c r="AB698" s="8"/>
      <c r="AC698" s="18">
        <f t="shared" si="54"/>
        <v>-2.5359721513999678</v>
      </c>
      <c r="AD698" s="18">
        <f t="shared" si="55"/>
        <v>-2.6652039822836295</v>
      </c>
      <c r="AE698" s="20">
        <f t="shared" si="56"/>
        <v>-0.12923183088366175</v>
      </c>
      <c r="AF698" s="8"/>
      <c r="AH698">
        <v>17193</v>
      </c>
      <c r="AI698">
        <v>32.869999999999997</v>
      </c>
      <c r="AJ698">
        <v>78.61</v>
      </c>
    </row>
    <row r="699" spans="1:36">
      <c r="A699" s="2" t="s">
        <v>1854</v>
      </c>
      <c r="B699" s="1" t="s">
        <v>1815</v>
      </c>
      <c r="C699" s="1" t="s">
        <v>1433</v>
      </c>
      <c r="D699" s="3">
        <v>3</v>
      </c>
      <c r="E699" s="3">
        <v>1</v>
      </c>
      <c r="F699" s="3">
        <v>1</v>
      </c>
      <c r="G699" s="4">
        <v>28.1</v>
      </c>
      <c r="H699" s="3">
        <v>125</v>
      </c>
      <c r="I699" s="4">
        <v>74.8</v>
      </c>
      <c r="J699" s="3">
        <v>62</v>
      </c>
      <c r="K699" s="21">
        <f>SUMIF(AH$7:AH$3200,A699,AI$7:AI$3200)+SUMIF(AH$7:AH$3200,VALUE(A699),AI$7:AI$3200)</f>
        <v>28.25</v>
      </c>
      <c r="L699" s="8">
        <f>SUMIF(AH$7:AH$3200,A699,AJ$7:AJ$3200)+SUMIF(AH$7:AH$3200,VALUE(A699),AJ$7:AJ$3200)</f>
        <v>74.680000000000007</v>
      </c>
      <c r="M699" s="3">
        <v>2</v>
      </c>
      <c r="N699" s="5">
        <v>0.19</v>
      </c>
      <c r="O699" s="6">
        <v>2.9220000000000002</v>
      </c>
      <c r="P699" s="7">
        <v>-0.39383000000000001</v>
      </c>
      <c r="Q699" s="7">
        <v>-0.79812000000000005</v>
      </c>
      <c r="R699" s="7">
        <v>-0.12734000000000001</v>
      </c>
      <c r="S699" s="7">
        <v>-0.41119</v>
      </c>
      <c r="T699" s="7">
        <v>-1.0429999999999999</v>
      </c>
      <c r="U699" s="8">
        <v>-0.80420000000000003</v>
      </c>
      <c r="V699">
        <f>(G699-G$1)/G$2</f>
        <v>-0.39994962731665451</v>
      </c>
      <c r="W699">
        <f>((65.293683+0.320947*G699) - I699)/3.708847</f>
        <v>-0.13149809091612549</v>
      </c>
      <c r="X699">
        <f t="shared" si="52"/>
        <v>-0.46593689299565172</v>
      </c>
      <c r="Y699">
        <f t="shared" si="53"/>
        <v>-8.6162694228155895E-2</v>
      </c>
      <c r="Z699" s="5">
        <v>-3.58</v>
      </c>
      <c r="AA699" s="8">
        <v>2</v>
      </c>
      <c r="AB699" s="8"/>
      <c r="AC699" s="18">
        <f t="shared" si="54"/>
        <v>-3.5879577182327802</v>
      </c>
      <c r="AD699" s="18">
        <f t="shared" si="55"/>
        <v>-3.6086095872238078</v>
      </c>
      <c r="AE699" s="20">
        <f t="shared" si="56"/>
        <v>-2.0651868991027555E-2</v>
      </c>
      <c r="AF699" s="8"/>
      <c r="AH699">
        <v>17195</v>
      </c>
      <c r="AI699">
        <v>22.15</v>
      </c>
      <c r="AJ699">
        <v>74.28</v>
      </c>
    </row>
    <row r="700" spans="1:36">
      <c r="A700" s="2" t="s">
        <v>1855</v>
      </c>
      <c r="B700" s="1" t="s">
        <v>1815</v>
      </c>
      <c r="C700" s="1" t="s">
        <v>1856</v>
      </c>
      <c r="D700" s="3">
        <v>3</v>
      </c>
      <c r="E700" s="3">
        <v>2</v>
      </c>
      <c r="F700" s="3">
        <v>2</v>
      </c>
      <c r="G700" s="4">
        <v>35.700000000000003</v>
      </c>
      <c r="H700" s="3">
        <v>129</v>
      </c>
      <c r="I700" s="4">
        <v>78.099999999999994</v>
      </c>
      <c r="J700" s="3">
        <v>60</v>
      </c>
      <c r="K700" s="21">
        <f>SUMIF(AH$7:AH$3200,A700,AI$7:AI$3200)+SUMIF(AH$7:AH$3200,VALUE(A700),AI$7:AI$3200)</f>
        <v>32.97</v>
      </c>
      <c r="L700" s="8">
        <f>SUMIF(AH$7:AH$3200,A700,AJ$7:AJ$3200)+SUMIF(AH$7:AH$3200,VALUE(A700),AJ$7:AJ$3200)</f>
        <v>77.12</v>
      </c>
      <c r="M700" s="3">
        <v>14</v>
      </c>
      <c r="N700" s="5">
        <v>0.34</v>
      </c>
      <c r="O700" s="6">
        <v>3.5289999999999999</v>
      </c>
      <c r="P700" s="7">
        <v>0.23488000000000001</v>
      </c>
      <c r="Q700" s="7">
        <v>-0.67769000000000001</v>
      </c>
      <c r="R700" s="7">
        <v>-0.36004000000000003</v>
      </c>
      <c r="S700" s="7">
        <v>-0.27427000000000001</v>
      </c>
      <c r="T700" s="7">
        <v>0.77700999999999998</v>
      </c>
      <c r="U700" s="8">
        <v>-0.48293999999999998</v>
      </c>
      <c r="V700">
        <f>(G700-G$1)/G$2</f>
        <v>0.23194003442438885</v>
      </c>
      <c r="W700">
        <f>((65.293683+0.320947*G700) - I700)/3.708847</f>
        <v>-0.36359253967607369</v>
      </c>
      <c r="X700">
        <f t="shared" si="52"/>
        <v>-4.3281450921198721E-2</v>
      </c>
      <c r="Y700">
        <f t="shared" si="53"/>
        <v>-0.33560144433027517</v>
      </c>
      <c r="Z700" s="5">
        <v>-0.78</v>
      </c>
      <c r="AA700" s="8">
        <v>3</v>
      </c>
      <c r="AB700" s="8"/>
      <c r="AC700" s="18">
        <f t="shared" si="54"/>
        <v>-0.7895425052516849</v>
      </c>
      <c r="AD700" s="18">
        <f t="shared" si="55"/>
        <v>-1.0367728952514739</v>
      </c>
      <c r="AE700" s="20">
        <f t="shared" si="56"/>
        <v>-0.24723038999978897</v>
      </c>
      <c r="AF700" s="8"/>
      <c r="AH700">
        <v>17197</v>
      </c>
      <c r="AI700">
        <v>24.28</v>
      </c>
      <c r="AJ700">
        <v>74.349999999999994</v>
      </c>
    </row>
    <row r="701" spans="1:36">
      <c r="A701" s="2" t="s">
        <v>1857</v>
      </c>
      <c r="B701" s="1" t="s">
        <v>1815</v>
      </c>
      <c r="C701" s="1" t="s">
        <v>1858</v>
      </c>
      <c r="D701" s="3">
        <v>3</v>
      </c>
      <c r="E701" s="3">
        <v>1</v>
      </c>
      <c r="F701" s="3">
        <v>1</v>
      </c>
      <c r="G701" s="4">
        <v>27.9</v>
      </c>
      <c r="H701" s="3">
        <v>125</v>
      </c>
      <c r="I701" s="4">
        <v>75</v>
      </c>
      <c r="J701" s="3">
        <v>62</v>
      </c>
      <c r="K701" s="21">
        <f>SUMIF(AH$7:AH$3200,A701,AI$7:AI$3200)+SUMIF(AH$7:AH$3200,VALUE(A701),AI$7:AI$3200)</f>
        <v>27.13</v>
      </c>
      <c r="L701" s="8">
        <f>SUMIF(AH$7:AH$3200,A701,AJ$7:AJ$3200)+SUMIF(AH$7:AH$3200,VALUE(A701),AJ$7:AJ$3200)</f>
        <v>74.209999999999994</v>
      </c>
      <c r="M701" s="3">
        <v>4</v>
      </c>
      <c r="N701" s="5">
        <v>0.12</v>
      </c>
      <c r="O701" s="6">
        <v>2.4630000000000001</v>
      </c>
      <c r="P701" s="7">
        <v>-0.41038000000000002</v>
      </c>
      <c r="Q701" s="7">
        <v>-0.79812000000000005</v>
      </c>
      <c r="R701" s="7">
        <v>-0.19833999999999999</v>
      </c>
      <c r="S701" s="7">
        <v>-0.41119</v>
      </c>
      <c r="T701" s="7">
        <v>-0.73965999999999998</v>
      </c>
      <c r="U701" s="8">
        <v>-1.04732</v>
      </c>
      <c r="V701">
        <f>(G701-G$1)/G$2</f>
        <v>-0.41657830262562956</v>
      </c>
      <c r="W701">
        <f>((65.293683+0.320947*G701) - I701)/3.708847</f>
        <v>-0.20273030944657619</v>
      </c>
      <c r="X701">
        <f t="shared" si="52"/>
        <v>-0.56622801484382712</v>
      </c>
      <c r="Y701">
        <f t="shared" si="53"/>
        <v>-5.6358455875908313E-2</v>
      </c>
      <c r="Z701" s="5">
        <v>-3.61</v>
      </c>
      <c r="AA701" s="8">
        <v>2</v>
      </c>
      <c r="AB701" s="8"/>
      <c r="AC701" s="18">
        <f t="shared" si="54"/>
        <v>-3.6155986120722057</v>
      </c>
      <c r="AD701" s="18">
        <f t="shared" si="55"/>
        <v>-3.6188764707197354</v>
      </c>
      <c r="AE701" s="20">
        <f t="shared" si="56"/>
        <v>-3.2778586475297189E-3</v>
      </c>
      <c r="AF701" s="8"/>
      <c r="AH701">
        <v>17199</v>
      </c>
      <c r="AI701">
        <v>33.130000000000003</v>
      </c>
      <c r="AJ701">
        <v>78.2</v>
      </c>
    </row>
    <row r="702" spans="1:36">
      <c r="A702" s="2" t="s">
        <v>1859</v>
      </c>
      <c r="B702" s="1" t="s">
        <v>1815</v>
      </c>
      <c r="C702" s="1" t="s">
        <v>701</v>
      </c>
      <c r="D702" s="3">
        <v>3</v>
      </c>
      <c r="E702" s="3">
        <v>6</v>
      </c>
      <c r="F702" s="3">
        <v>5</v>
      </c>
      <c r="G702" s="4">
        <v>27.2</v>
      </c>
      <c r="H702" s="3">
        <v>125</v>
      </c>
      <c r="I702" s="4">
        <v>73.099999999999994</v>
      </c>
      <c r="J702" s="3">
        <v>60</v>
      </c>
      <c r="K702" s="21">
        <f>SUMIF(AH$7:AH$3200,A702,AI$7:AI$3200)+SUMIF(AH$7:AH$3200,VALUE(A702),AI$7:AI$3200)</f>
        <v>27.39</v>
      </c>
      <c r="L702" s="8">
        <f>SUMIF(AH$7:AH$3200,A702,AJ$7:AJ$3200)+SUMIF(AH$7:AH$3200,VALUE(A702),AJ$7:AJ$3200)</f>
        <v>73.58</v>
      </c>
      <c r="M702" s="3">
        <v>2</v>
      </c>
      <c r="N702" s="5">
        <v>0.5</v>
      </c>
      <c r="O702" s="6">
        <v>3.91</v>
      </c>
      <c r="P702" s="7">
        <v>-0.46828999999999998</v>
      </c>
      <c r="Q702" s="7">
        <v>-0.79812000000000005</v>
      </c>
      <c r="R702" s="7">
        <v>0.25224000000000002</v>
      </c>
      <c r="S702" s="7">
        <v>-0.27427000000000001</v>
      </c>
      <c r="T702" s="7">
        <v>-1.0429999999999999</v>
      </c>
      <c r="U702" s="8">
        <v>-0.28148000000000001</v>
      </c>
      <c r="V702">
        <f>(G702-G$1)/G$2</f>
        <v>-0.4747786662070414</v>
      </c>
      <c r="W702">
        <f>((65.293683+0.320947*G702) - I702)/3.708847</f>
        <v>0.24898341721834347</v>
      </c>
      <c r="X702">
        <f t="shared" si="52"/>
        <v>-0.54294614727192914</v>
      </c>
      <c r="Y702">
        <f t="shared" si="53"/>
        <v>0.13600489046865497</v>
      </c>
      <c r="Z702" s="5">
        <v>-2.61</v>
      </c>
      <c r="AA702" s="8">
        <v>2</v>
      </c>
      <c r="AB702" s="8"/>
      <c r="AC702" s="18">
        <f t="shared" si="54"/>
        <v>-2.6226652489886981</v>
      </c>
      <c r="AD702" s="18">
        <f t="shared" si="55"/>
        <v>-2.8038112568032743</v>
      </c>
      <c r="AE702" s="20">
        <f t="shared" si="56"/>
        <v>-0.18114600781457613</v>
      </c>
      <c r="AF702" s="8"/>
      <c r="AH702">
        <v>17201</v>
      </c>
      <c r="AI702">
        <v>21.26</v>
      </c>
      <c r="AJ702">
        <v>73.489999999999995</v>
      </c>
    </row>
    <row r="703" spans="1:36">
      <c r="A703" s="2" t="s">
        <v>1860</v>
      </c>
      <c r="B703" s="1" t="s">
        <v>1815</v>
      </c>
      <c r="C703" s="1" t="s">
        <v>855</v>
      </c>
      <c r="D703" s="3">
        <v>3</v>
      </c>
      <c r="E703" s="3">
        <v>3</v>
      </c>
      <c r="F703" s="3">
        <v>2</v>
      </c>
      <c r="G703" s="4">
        <v>27.6</v>
      </c>
      <c r="H703" s="3">
        <v>125</v>
      </c>
      <c r="I703" s="4">
        <v>75.5</v>
      </c>
      <c r="J703" s="3">
        <v>62</v>
      </c>
      <c r="K703" s="21">
        <f>SUMIF(AH$7:AH$3200,A703,AI$7:AI$3200)+SUMIF(AH$7:AH$3200,VALUE(A703),AI$7:AI$3200)</f>
        <v>26.14</v>
      </c>
      <c r="L703" s="8">
        <f>SUMIF(AH$7:AH$3200,A703,AJ$7:AJ$3200)+SUMIF(AH$7:AH$3200,VALUE(A703),AJ$7:AJ$3200)</f>
        <v>73.59</v>
      </c>
      <c r="M703" s="3">
        <v>2</v>
      </c>
      <c r="N703" s="5">
        <v>0.28999999999999998</v>
      </c>
      <c r="O703" s="6">
        <v>3.3759999999999999</v>
      </c>
      <c r="P703" s="7">
        <v>-0.43519999999999998</v>
      </c>
      <c r="Q703" s="7">
        <v>-0.79812000000000005</v>
      </c>
      <c r="R703" s="7">
        <v>-0.35861999999999999</v>
      </c>
      <c r="S703" s="7">
        <v>-0.41119</v>
      </c>
      <c r="T703" s="7">
        <v>-1.0429999999999999</v>
      </c>
      <c r="U703" s="8">
        <v>-0.56389999999999996</v>
      </c>
      <c r="V703">
        <f>(G703-G$1)/G$2</f>
        <v>-0.44152131558909158</v>
      </c>
      <c r="W703">
        <f>((65.293683+0.320947*G703) - I703)/3.708847</f>
        <v>-0.36350375197466944</v>
      </c>
      <c r="X703">
        <f t="shared" si="52"/>
        <v>-0.65487820290605336</v>
      </c>
      <c r="Y703">
        <f t="shared" si="53"/>
        <v>2.5139235994365138E-2</v>
      </c>
      <c r="Z703" s="5">
        <v>-3.61</v>
      </c>
      <c r="AA703" s="8">
        <v>2</v>
      </c>
      <c r="AB703" s="8"/>
      <c r="AC703" s="18">
        <f t="shared" si="54"/>
        <v>-3.6212350675637608</v>
      </c>
      <c r="AD703" s="18">
        <f t="shared" si="55"/>
        <v>-3.4459489669116876</v>
      </c>
      <c r="AE703" s="20">
        <f t="shared" si="56"/>
        <v>0.17528610065207317</v>
      </c>
      <c r="AF703" s="8"/>
      <c r="AH703">
        <v>17203</v>
      </c>
      <c r="AI703">
        <v>24.9</v>
      </c>
      <c r="AJ703">
        <v>75.03</v>
      </c>
    </row>
    <row r="704" spans="1:36">
      <c r="A704" s="2" t="s">
        <v>1861</v>
      </c>
      <c r="B704" s="1" t="s">
        <v>1815</v>
      </c>
      <c r="C704" s="1" t="s">
        <v>1862</v>
      </c>
      <c r="D704" s="3">
        <v>3</v>
      </c>
      <c r="E704" s="3">
        <v>2</v>
      </c>
      <c r="F704" s="3">
        <v>2</v>
      </c>
      <c r="G704" s="4">
        <v>26.3</v>
      </c>
      <c r="H704" s="3">
        <v>121</v>
      </c>
      <c r="I704" s="4">
        <v>73.599999999999994</v>
      </c>
      <c r="J704" s="3">
        <v>58</v>
      </c>
      <c r="K704" s="21">
        <f>SUMIF(AH$7:AH$3200,A704,AI$7:AI$3200)+SUMIF(AH$7:AH$3200,VALUE(A704),AI$7:AI$3200)</f>
        <v>25.87</v>
      </c>
      <c r="L704" s="8">
        <f>SUMIF(AH$7:AH$3200,A704,AJ$7:AJ$3200)+SUMIF(AH$7:AH$3200,VALUE(A704),AJ$7:AJ$3200)</f>
        <v>73.739999999999995</v>
      </c>
      <c r="M704" s="3">
        <v>2</v>
      </c>
      <c r="N704" s="5">
        <v>1.38</v>
      </c>
      <c r="O704" s="6">
        <v>4.9269999999999996</v>
      </c>
      <c r="P704" s="7">
        <v>-0.54274</v>
      </c>
      <c r="Q704" s="7">
        <v>-0.91856000000000004</v>
      </c>
      <c r="R704" s="7">
        <v>4.0280000000000003E-2</v>
      </c>
      <c r="S704" s="7">
        <v>-0.13736000000000001</v>
      </c>
      <c r="T704" s="7">
        <v>-1.0429999999999999</v>
      </c>
      <c r="U704" s="8">
        <v>0.25679999999999997</v>
      </c>
      <c r="V704">
        <f>(G704-G$1)/G$2</f>
        <v>-0.54960770509742796</v>
      </c>
      <c r="W704">
        <f>((65.293683+0.320947*G704) - I704)/3.708847</f>
        <v>3.6288663296167104E-2</v>
      </c>
      <c r="X704">
        <f t="shared" si="52"/>
        <v>-0.67905552692302418</v>
      </c>
      <c r="Y704">
        <f t="shared" si="53"/>
        <v>-3.8669190182285471E-2</v>
      </c>
      <c r="Z704" s="5">
        <v>-2.34</v>
      </c>
      <c r="AA704" s="8">
        <v>2</v>
      </c>
      <c r="AB704" s="8"/>
      <c r="AC704" s="18">
        <f t="shared" si="54"/>
        <v>-2.3554390418012607</v>
      </c>
      <c r="AD704" s="18">
        <f t="shared" si="55"/>
        <v>-2.5598447171053094</v>
      </c>
      <c r="AE704" s="20">
        <f t="shared" si="56"/>
        <v>-0.20440567530404863</v>
      </c>
      <c r="AF704" s="8"/>
      <c r="AH704">
        <v>18001</v>
      </c>
      <c r="AI704">
        <v>26.17</v>
      </c>
      <c r="AJ704">
        <v>73.989999999999995</v>
      </c>
    </row>
    <row r="705" spans="1:36">
      <c r="A705" s="2" t="s">
        <v>1863</v>
      </c>
      <c r="B705" s="1" t="s">
        <v>1815</v>
      </c>
      <c r="C705" s="1" t="s">
        <v>705</v>
      </c>
      <c r="D705" s="3">
        <v>3</v>
      </c>
      <c r="E705" s="3">
        <v>7</v>
      </c>
      <c r="F705" s="3">
        <v>7</v>
      </c>
      <c r="G705" s="4">
        <v>30.4</v>
      </c>
      <c r="H705" s="3">
        <v>129</v>
      </c>
      <c r="I705" s="4">
        <v>75.8</v>
      </c>
      <c r="J705" s="3">
        <v>60</v>
      </c>
      <c r="K705" s="21">
        <f>SUMIF(AH$7:AH$3200,A705,AI$7:AI$3200)+SUMIF(AH$7:AH$3200,VALUE(A705),AI$7:AI$3200)</f>
        <v>30.99</v>
      </c>
      <c r="L705" s="8">
        <f>SUMIF(AH$7:AH$3200,A705,AJ$7:AJ$3200)+SUMIF(AH$7:AH$3200,VALUE(A705),AJ$7:AJ$3200)</f>
        <v>75.91</v>
      </c>
      <c r="M705" s="3">
        <v>14</v>
      </c>
      <c r="N705" s="5">
        <v>0.86</v>
      </c>
      <c r="O705" s="6">
        <v>4.4589999999999996</v>
      </c>
      <c r="P705" s="7">
        <v>-0.20355999999999999</v>
      </c>
      <c r="Q705" s="7">
        <v>-0.67769000000000001</v>
      </c>
      <c r="R705" s="7">
        <v>-0.19811999999999999</v>
      </c>
      <c r="S705" s="7">
        <v>-0.27427000000000001</v>
      </c>
      <c r="T705" s="7">
        <v>0.77700999999999998</v>
      </c>
      <c r="U705" s="8">
        <v>9.4000000000000004E-3</v>
      </c>
      <c r="V705">
        <f>(G705-G$1)/G$2</f>
        <v>-0.20871986126344427</v>
      </c>
      <c r="W705">
        <f>((65.293683+0.320947*G705) - I705)/3.708847</f>
        <v>-0.20209197090092967</v>
      </c>
      <c r="X705">
        <f t="shared" si="52"/>
        <v>-0.22058182704565155</v>
      </c>
      <c r="Y705">
        <f t="shared" si="53"/>
        <v>-0.18069482779958043</v>
      </c>
      <c r="Z705" s="5">
        <v>-0.56999999999999995</v>
      </c>
      <c r="AA705" s="8">
        <v>3</v>
      </c>
      <c r="AB705" s="8"/>
      <c r="AC705" s="18">
        <f t="shared" si="54"/>
        <v>-0.57636183216437409</v>
      </c>
      <c r="AD705" s="18">
        <f t="shared" si="55"/>
        <v>-0.5668266548452322</v>
      </c>
      <c r="AE705" s="20">
        <f t="shared" si="56"/>
        <v>9.5351773191418854E-3</v>
      </c>
      <c r="AF705" s="8"/>
      <c r="AH705">
        <v>18003</v>
      </c>
      <c r="AI705">
        <v>25.75</v>
      </c>
      <c r="AJ705">
        <v>73.83</v>
      </c>
    </row>
    <row r="706" spans="1:36">
      <c r="A706" s="2" t="s">
        <v>1864</v>
      </c>
      <c r="B706" s="1" t="s">
        <v>1815</v>
      </c>
      <c r="C706" s="1" t="s">
        <v>1448</v>
      </c>
      <c r="D706" s="3">
        <v>3</v>
      </c>
      <c r="E706" s="3">
        <v>6</v>
      </c>
      <c r="F706" s="3">
        <v>4</v>
      </c>
      <c r="G706" s="4">
        <v>23.2</v>
      </c>
      <c r="H706" s="3">
        <v>126</v>
      </c>
      <c r="I706" s="4">
        <v>72.8</v>
      </c>
      <c r="J706" s="3">
        <v>58</v>
      </c>
      <c r="K706" s="21">
        <f>SUMIF(AH$7:AH$3200,A706,AI$7:AI$3200)+SUMIF(AH$7:AH$3200,VALUE(A706),AI$7:AI$3200)</f>
        <v>25.24</v>
      </c>
      <c r="L706" s="8">
        <f>SUMIF(AH$7:AH$3200,A706,AJ$7:AJ$3200)+SUMIF(AH$7:AH$3200,VALUE(A706),AJ$7:AJ$3200)</f>
        <v>73.45</v>
      </c>
      <c r="M706" s="3">
        <v>1</v>
      </c>
      <c r="N706" s="5">
        <v>0.24</v>
      </c>
      <c r="O706" s="6">
        <v>3.1880000000000002</v>
      </c>
      <c r="P706" s="7">
        <v>-0.79918999999999996</v>
      </c>
      <c r="Q706" s="7">
        <v>-0.76802000000000004</v>
      </c>
      <c r="R706" s="7">
        <v>-1.162E-2</v>
      </c>
      <c r="S706" s="7">
        <v>-0.13736000000000001</v>
      </c>
      <c r="T706" s="7">
        <v>-1.1946600000000001</v>
      </c>
      <c r="U706" s="8">
        <v>-0.66368000000000005</v>
      </c>
      <c r="V706">
        <f>(G706-G$1)/G$2</f>
        <v>-0.80735217238653778</v>
      </c>
      <c r="W706">
        <f>((65.293683+0.320947*G706) - I706)/3.708847</f>
        <v>-1.6270986643558652E-2</v>
      </c>
      <c r="X706">
        <f t="shared" si="52"/>
        <v>-0.73546928296262304</v>
      </c>
      <c r="Y706">
        <f t="shared" si="53"/>
        <v>-1.4995150784059934E-2</v>
      </c>
      <c r="Z706" s="5">
        <v>-3.57</v>
      </c>
      <c r="AA706" s="8">
        <v>2</v>
      </c>
      <c r="AB706" s="8"/>
      <c r="AC706" s="18">
        <f t="shared" si="54"/>
        <v>-3.5873431590300964</v>
      </c>
      <c r="AD706" s="18">
        <f t="shared" si="55"/>
        <v>-3.5141844337466832</v>
      </c>
      <c r="AE706" s="20">
        <f t="shared" si="56"/>
        <v>7.3158725283413162E-2</v>
      </c>
      <c r="AF706" s="8"/>
      <c r="AH706">
        <v>18005</v>
      </c>
      <c r="AI706">
        <v>30.37</v>
      </c>
      <c r="AJ706">
        <v>75.55</v>
      </c>
    </row>
    <row r="707" spans="1:36">
      <c r="A707" s="2" t="s">
        <v>1865</v>
      </c>
      <c r="B707" s="1" t="s">
        <v>1815</v>
      </c>
      <c r="C707" s="1" t="s">
        <v>1866</v>
      </c>
      <c r="D707" s="3">
        <v>3</v>
      </c>
      <c r="E707" s="3">
        <v>6</v>
      </c>
      <c r="F707" s="3">
        <v>6</v>
      </c>
      <c r="G707" s="4">
        <v>27.3</v>
      </c>
      <c r="H707" s="3">
        <v>125</v>
      </c>
      <c r="I707" s="4">
        <v>73.599999999999994</v>
      </c>
      <c r="J707" s="3">
        <v>60</v>
      </c>
      <c r="K707" s="21">
        <f>SUMIF(AH$7:AH$3200,A707,AI$7:AI$3200)+SUMIF(AH$7:AH$3200,VALUE(A707),AI$7:AI$3200)</f>
        <v>26.63</v>
      </c>
      <c r="L707" s="8">
        <f>SUMIF(AH$7:AH$3200,A707,AJ$7:AJ$3200)+SUMIF(AH$7:AH$3200,VALUE(A707),AJ$7:AJ$3200)</f>
        <v>74.010000000000005</v>
      </c>
      <c r="M707" s="3">
        <v>2</v>
      </c>
      <c r="N707" s="5">
        <v>0.05</v>
      </c>
      <c r="O707" s="6">
        <v>1.5449999999999999</v>
      </c>
      <c r="P707" s="7">
        <v>-0.46000999999999997</v>
      </c>
      <c r="Q707" s="7">
        <v>-0.79812000000000005</v>
      </c>
      <c r="R707" s="7">
        <v>0.12640999999999999</v>
      </c>
      <c r="S707" s="7">
        <v>-0.27427000000000001</v>
      </c>
      <c r="T707" s="7">
        <v>-1.0429999999999999</v>
      </c>
      <c r="U707" s="8">
        <v>-1.5330299999999999</v>
      </c>
      <c r="V707">
        <f>(G707-G$1)/G$2</f>
        <v>-0.46646432855255382</v>
      </c>
      <c r="W707">
        <f>((65.293683+0.320947*G707) - I707)/3.708847</f>
        <v>0.12282418228630174</v>
      </c>
      <c r="X707">
        <f t="shared" si="52"/>
        <v>-0.61100083709747688</v>
      </c>
      <c r="Y707">
        <f t="shared" si="53"/>
        <v>-4.5701100638554544E-2</v>
      </c>
      <c r="Z707" s="5">
        <v>-3.98</v>
      </c>
      <c r="AA707" s="8">
        <v>2</v>
      </c>
      <c r="AB707" s="8"/>
      <c r="AC707" s="18">
        <f t="shared" si="54"/>
        <v>-3.9920601462662519</v>
      </c>
      <c r="AD707" s="18">
        <f t="shared" si="55"/>
        <v>-4.3051219377360317</v>
      </c>
      <c r="AE707" s="20">
        <f t="shared" si="56"/>
        <v>-0.31306179146977975</v>
      </c>
      <c r="AF707" s="8"/>
      <c r="AH707">
        <v>18007</v>
      </c>
      <c r="AI707">
        <v>25.08</v>
      </c>
      <c r="AJ707">
        <v>73.67</v>
      </c>
    </row>
    <row r="708" spans="1:36">
      <c r="A708" s="2" t="s">
        <v>1867</v>
      </c>
      <c r="B708" s="1" t="s">
        <v>1815</v>
      </c>
      <c r="C708" s="1" t="s">
        <v>707</v>
      </c>
      <c r="D708" s="3">
        <v>3</v>
      </c>
      <c r="E708" s="3">
        <v>6</v>
      </c>
      <c r="F708" s="3">
        <v>5</v>
      </c>
      <c r="G708" s="4">
        <v>33.700000000000003</v>
      </c>
      <c r="H708" s="3">
        <v>126</v>
      </c>
      <c r="I708" s="4">
        <v>77.400000000000006</v>
      </c>
      <c r="J708" s="3">
        <v>60</v>
      </c>
      <c r="K708" s="21">
        <f>SUMIF(AH$7:AH$3200,A708,AI$7:AI$3200)+SUMIF(AH$7:AH$3200,VALUE(A708),AI$7:AI$3200)</f>
        <v>31.87</v>
      </c>
      <c r="L708" s="8">
        <f>SUMIF(AH$7:AH$3200,A708,AJ$7:AJ$3200)+SUMIF(AH$7:AH$3200,VALUE(A708),AJ$7:AJ$3200)</f>
        <v>76.349999999999994</v>
      </c>
      <c r="M708" s="3">
        <v>14</v>
      </c>
      <c r="N708" s="5">
        <v>0.44</v>
      </c>
      <c r="O708" s="6">
        <v>3.7730000000000001</v>
      </c>
      <c r="P708" s="7">
        <v>6.9430000000000006E-2</v>
      </c>
      <c r="Q708" s="7">
        <v>-0.76802000000000004</v>
      </c>
      <c r="R708" s="7">
        <v>-0.34409000000000001</v>
      </c>
      <c r="S708" s="7">
        <v>-0.27427000000000001</v>
      </c>
      <c r="T708" s="7">
        <v>0.77700999999999998</v>
      </c>
      <c r="U708" s="8">
        <v>-0.35359000000000002</v>
      </c>
      <c r="V708">
        <f>(G708-G$1)/G$2</f>
        <v>6.5653281334640629E-2</v>
      </c>
      <c r="W708">
        <f>((65.293683+0.320947*G708) - I708)/3.708847</f>
        <v>-0.34792567609286823</v>
      </c>
      <c r="X708">
        <f t="shared" si="52"/>
        <v>-0.14178165987922786</v>
      </c>
      <c r="Y708">
        <f t="shared" si="53"/>
        <v>-0.22317882349959148</v>
      </c>
      <c r="Z708" s="5">
        <v>-0.89</v>
      </c>
      <c r="AA708" s="8">
        <v>3</v>
      </c>
      <c r="AB708" s="8"/>
      <c r="AC708" s="18">
        <f t="shared" si="54"/>
        <v>-0.90114239475822777</v>
      </c>
      <c r="AD708" s="18">
        <f t="shared" si="55"/>
        <v>-0.98383048337881962</v>
      </c>
      <c r="AE708" s="20">
        <f t="shared" si="56"/>
        <v>-8.2688088620591849E-2</v>
      </c>
      <c r="AF708" s="8"/>
      <c r="AH708">
        <v>18009</v>
      </c>
      <c r="AI708">
        <v>26.77</v>
      </c>
      <c r="AJ708">
        <v>74.27</v>
      </c>
    </row>
    <row r="709" spans="1:36">
      <c r="A709" s="2" t="s">
        <v>1868</v>
      </c>
      <c r="B709" s="1" t="s">
        <v>1815</v>
      </c>
      <c r="C709" s="1" t="s">
        <v>1869</v>
      </c>
      <c r="D709" s="3">
        <v>3</v>
      </c>
      <c r="E709" s="3">
        <v>7</v>
      </c>
      <c r="F709" s="3">
        <v>8</v>
      </c>
      <c r="G709" s="4">
        <v>31.6</v>
      </c>
      <c r="H709" s="3">
        <v>126</v>
      </c>
      <c r="I709" s="4">
        <v>75.599999999999994</v>
      </c>
      <c r="J709" s="3">
        <v>60</v>
      </c>
      <c r="K709" s="21">
        <f>SUMIF(AH$7:AH$3200,A709,AI$7:AI$3200)+SUMIF(AH$7:AH$3200,VALUE(A709),AI$7:AI$3200)</f>
        <v>31.05</v>
      </c>
      <c r="L709" s="8">
        <f>SUMIF(AH$7:AH$3200,A709,AJ$7:AJ$3200)+SUMIF(AH$7:AH$3200,VALUE(A709),AJ$7:AJ$3200)</f>
        <v>75.73</v>
      </c>
      <c r="M709" s="3">
        <v>4</v>
      </c>
      <c r="N709" s="5">
        <v>0.3</v>
      </c>
      <c r="O709" s="6">
        <v>3.3969999999999998</v>
      </c>
      <c r="P709" s="7">
        <v>-0.10428999999999999</v>
      </c>
      <c r="Q709" s="7">
        <v>-0.76802000000000004</v>
      </c>
      <c r="R709" s="7">
        <v>-4.0980000000000003E-2</v>
      </c>
      <c r="S709" s="7">
        <v>-0.27427000000000001</v>
      </c>
      <c r="T709" s="7">
        <v>-0.73965999999999998</v>
      </c>
      <c r="U709" s="8">
        <v>-0.55303999999999998</v>
      </c>
      <c r="V709">
        <f>(G709-G$1)/G$2</f>
        <v>-0.10894780940959511</v>
      </c>
      <c r="W709">
        <f>((65.293683+0.320947*G709) - I709)/3.708847</f>
        <v>-4.4324233380344344E-2</v>
      </c>
      <c r="X709">
        <f t="shared" si="52"/>
        <v>-0.21520908837521338</v>
      </c>
      <c r="Y709">
        <f t="shared" si="53"/>
        <v>-0.12697009340099563</v>
      </c>
      <c r="Z709" s="5">
        <v>-2.48</v>
      </c>
      <c r="AA709" s="8">
        <v>2</v>
      </c>
      <c r="AB709" s="8"/>
      <c r="AC709" s="18">
        <f t="shared" si="54"/>
        <v>-2.4882620427899393</v>
      </c>
      <c r="AD709" s="18">
        <f t="shared" si="55"/>
        <v>-2.6771691817762093</v>
      </c>
      <c r="AE709" s="20">
        <f t="shared" si="56"/>
        <v>-0.18890713898626998</v>
      </c>
      <c r="AF709" s="8"/>
      <c r="AH709">
        <v>18011</v>
      </c>
      <c r="AI709">
        <v>26.51</v>
      </c>
      <c r="AJ709">
        <v>73.599999999999994</v>
      </c>
    </row>
    <row r="710" spans="1:36">
      <c r="A710" s="2" t="s">
        <v>1870</v>
      </c>
      <c r="B710" s="1" t="s">
        <v>1815</v>
      </c>
      <c r="C710" s="1" t="s">
        <v>863</v>
      </c>
      <c r="D710" s="3">
        <v>3</v>
      </c>
      <c r="E710" s="3">
        <v>0</v>
      </c>
      <c r="F710" s="3">
        <v>1</v>
      </c>
      <c r="G710" s="4">
        <v>29.7</v>
      </c>
      <c r="H710" s="3">
        <v>125</v>
      </c>
      <c r="I710" s="4">
        <v>75.2</v>
      </c>
      <c r="J710" s="3">
        <v>62</v>
      </c>
      <c r="K710" s="21">
        <f>SUMIF(AH$7:AH$3200,A710,AI$7:AI$3200)+SUMIF(AH$7:AH$3200,VALUE(A710),AI$7:AI$3200)</f>
        <v>28.51</v>
      </c>
      <c r="L710" s="8">
        <f>SUMIF(AH$7:AH$3200,A710,AJ$7:AJ$3200)+SUMIF(AH$7:AH$3200,VALUE(A710),AJ$7:AJ$3200)</f>
        <v>75.13</v>
      </c>
      <c r="M710" s="3">
        <v>14</v>
      </c>
      <c r="N710" s="5">
        <v>0.42</v>
      </c>
      <c r="O710" s="6">
        <v>3.7450000000000001</v>
      </c>
      <c r="P710" s="7">
        <v>-0.26146999999999998</v>
      </c>
      <c r="Q710" s="7">
        <v>-0.79812000000000005</v>
      </c>
      <c r="R710" s="7">
        <v>-9.708E-2</v>
      </c>
      <c r="S710" s="7">
        <v>-0.41119</v>
      </c>
      <c r="T710" s="7">
        <v>0.77700999999999998</v>
      </c>
      <c r="U710" s="8">
        <v>-0.36886999999999998</v>
      </c>
      <c r="V710">
        <f>(G710-G$1)/G$2</f>
        <v>-0.26692022484485611</v>
      </c>
      <c r="W710">
        <f>((65.293683+0.320947*G710) - I710)/3.708847</f>
        <v>-0.10089148999675761</v>
      </c>
      <c r="X710">
        <f t="shared" si="52"/>
        <v>-0.44265502542375379</v>
      </c>
      <c r="Y710">
        <f t="shared" si="53"/>
        <v>-0.18499496743866456</v>
      </c>
      <c r="Z710" s="5">
        <v>-1.1599999999999999</v>
      </c>
      <c r="AA710" s="8">
        <v>3</v>
      </c>
      <c r="AB710" s="8"/>
      <c r="AC710" s="18">
        <f t="shared" si="54"/>
        <v>-1.1689817148416137</v>
      </c>
      <c r="AD710" s="18">
        <f t="shared" si="55"/>
        <v>-1.4288199928624183</v>
      </c>
      <c r="AE710" s="20">
        <f t="shared" si="56"/>
        <v>-0.25983827802080461</v>
      </c>
      <c r="AF710" s="8"/>
      <c r="AH710">
        <v>18013</v>
      </c>
      <c r="AI710">
        <v>29.26</v>
      </c>
      <c r="AJ710">
        <v>75.010000000000005</v>
      </c>
    </row>
    <row r="711" spans="1:36">
      <c r="A711" s="2" t="s">
        <v>1871</v>
      </c>
      <c r="B711" s="1" t="s">
        <v>1815</v>
      </c>
      <c r="C711" s="1" t="s">
        <v>1731</v>
      </c>
      <c r="D711" s="3">
        <v>3</v>
      </c>
      <c r="E711" s="3">
        <v>5</v>
      </c>
      <c r="F711" s="3">
        <v>7</v>
      </c>
      <c r="G711" s="4">
        <v>31</v>
      </c>
      <c r="H711" s="3">
        <v>129</v>
      </c>
      <c r="I711" s="4">
        <v>77.2</v>
      </c>
      <c r="J711" s="3">
        <v>59</v>
      </c>
      <c r="K711" s="21">
        <f>SUMIF(AH$7:AH$3200,A711,AI$7:AI$3200)+SUMIF(AH$7:AH$3200,VALUE(A711),AI$7:AI$3200)</f>
        <v>30.87</v>
      </c>
      <c r="L711" s="8">
        <f>SUMIF(AH$7:AH$3200,A711,AJ$7:AJ$3200)+SUMIF(AH$7:AH$3200,VALUE(A711),AJ$7:AJ$3200)</f>
        <v>77.39</v>
      </c>
      <c r="M711" s="3">
        <v>4</v>
      </c>
      <c r="N711" s="5">
        <v>1.57</v>
      </c>
      <c r="O711" s="6">
        <v>5.0549999999999997</v>
      </c>
      <c r="P711" s="7">
        <v>-0.15393000000000001</v>
      </c>
      <c r="Q711" s="7">
        <v>-0.67769000000000001</v>
      </c>
      <c r="R711" s="7">
        <v>-0.52286999999999995</v>
      </c>
      <c r="S711" s="7">
        <v>-0.20582</v>
      </c>
      <c r="T711" s="7">
        <v>-0.73965999999999998</v>
      </c>
      <c r="U711" s="8">
        <v>0.32493</v>
      </c>
      <c r="V711">
        <f>(G711-G$1)/G$2</f>
        <v>-0.15883383533651971</v>
      </c>
      <c r="W711">
        <f>((65.293683+0.320947*G711) - I711)/3.708847</f>
        <v>-0.52764646263380377</v>
      </c>
      <c r="X711">
        <f t="shared" si="52"/>
        <v>-0.23132730438652724</v>
      </c>
      <c r="Y711">
        <f t="shared" si="53"/>
        <v>-0.59012493909832342</v>
      </c>
      <c r="Z711" s="5">
        <v>-1.98</v>
      </c>
      <c r="AA711" s="8">
        <v>3</v>
      </c>
      <c r="AB711" s="8"/>
      <c r="AC711" s="18">
        <f t="shared" si="54"/>
        <v>-1.9847202979703236</v>
      </c>
      <c r="AD711" s="18">
        <f t="shared" si="55"/>
        <v>-2.1196922434848506</v>
      </c>
      <c r="AE711" s="20">
        <f t="shared" si="56"/>
        <v>-0.13497194551452707</v>
      </c>
      <c r="AF711" s="8"/>
      <c r="AH711">
        <v>18015</v>
      </c>
      <c r="AI711">
        <v>26.09</v>
      </c>
      <c r="AJ711">
        <v>73.930000000000007</v>
      </c>
    </row>
    <row r="712" spans="1:36">
      <c r="A712" s="2" t="s">
        <v>1872</v>
      </c>
      <c r="B712" s="1" t="s">
        <v>1815</v>
      </c>
      <c r="C712" s="1" t="s">
        <v>1873</v>
      </c>
      <c r="D712" s="3">
        <v>3</v>
      </c>
      <c r="E712" s="3">
        <v>6</v>
      </c>
      <c r="F712" s="3">
        <v>5</v>
      </c>
      <c r="G712" s="4">
        <v>24.4</v>
      </c>
      <c r="H712" s="3">
        <v>121</v>
      </c>
      <c r="I712" s="4">
        <v>73.099999999999994</v>
      </c>
      <c r="J712" s="3">
        <v>60</v>
      </c>
      <c r="K712" s="21">
        <f>SUMIF(AH$7:AH$3200,A712,AI$7:AI$3200)+SUMIF(AH$7:AH$3200,VALUE(A712),AI$7:AI$3200)</f>
        <v>24.9</v>
      </c>
      <c r="L712" s="8">
        <f>SUMIF(AH$7:AH$3200,A712,AJ$7:AJ$3200)+SUMIF(AH$7:AH$3200,VALUE(A712),AJ$7:AJ$3200)</f>
        <v>73.260000000000005</v>
      </c>
      <c r="M712" s="3">
        <v>2</v>
      </c>
      <c r="N712" s="5">
        <v>3.04</v>
      </c>
      <c r="O712" s="6">
        <v>5.7160000000000002</v>
      </c>
      <c r="P712" s="7">
        <v>-0.69991999999999999</v>
      </c>
      <c r="Q712" s="7">
        <v>-0.91856000000000004</v>
      </c>
      <c r="R712" s="7">
        <v>1.107E-2</v>
      </c>
      <c r="S712" s="7">
        <v>-0.27427000000000001</v>
      </c>
      <c r="T712" s="7">
        <v>-1.0429999999999999</v>
      </c>
      <c r="U712" s="8">
        <v>0.67483000000000004</v>
      </c>
      <c r="V712">
        <f>(G712-G$1)/G$2</f>
        <v>-0.70758012053268893</v>
      </c>
      <c r="W712">
        <f>((65.293683+0.320947*G712) - I712)/3.708847</f>
        <v>6.6839640459710912E-3</v>
      </c>
      <c r="X712">
        <f t="shared" si="52"/>
        <v>-0.76591480209510487</v>
      </c>
      <c r="Y712">
        <f t="shared" si="53"/>
        <v>6.8116317550957943E-3</v>
      </c>
      <c r="Z712" s="5">
        <v>-2.25</v>
      </c>
      <c r="AA712" s="8">
        <v>2</v>
      </c>
      <c r="AB712" s="8"/>
      <c r="AC712" s="18">
        <f t="shared" si="54"/>
        <v>-2.2618961564867179</v>
      </c>
      <c r="AD712" s="18">
        <f t="shared" si="55"/>
        <v>-2.3201031703400092</v>
      </c>
      <c r="AE712" s="20">
        <f t="shared" si="56"/>
        <v>-5.8207013853291301E-2</v>
      </c>
      <c r="AF712" s="8"/>
      <c r="AH712">
        <v>18017</v>
      </c>
      <c r="AI712">
        <v>25.87</v>
      </c>
      <c r="AJ712">
        <v>73.83</v>
      </c>
    </row>
    <row r="713" spans="1:36">
      <c r="A713" s="2" t="s">
        <v>1874</v>
      </c>
      <c r="B713" s="1" t="s">
        <v>1815</v>
      </c>
      <c r="C713" s="1" t="s">
        <v>1875</v>
      </c>
      <c r="D713" s="3">
        <v>3</v>
      </c>
      <c r="E713" s="3">
        <v>8</v>
      </c>
      <c r="F713" s="3">
        <v>6</v>
      </c>
      <c r="G713" s="4">
        <v>23.4</v>
      </c>
      <c r="H713" s="3">
        <v>121</v>
      </c>
      <c r="I713" s="4">
        <v>72.400000000000006</v>
      </c>
      <c r="J713" s="3">
        <v>58</v>
      </c>
      <c r="K713" s="21">
        <f>SUMIF(AH$7:AH$3200,A713,AI$7:AI$3200)+SUMIF(AH$7:AH$3200,VALUE(A713),AI$7:AI$3200)</f>
        <v>24.93</v>
      </c>
      <c r="L713" s="8">
        <f>SUMIF(AH$7:AH$3200,A713,AJ$7:AJ$3200)+SUMIF(AH$7:AH$3200,VALUE(A713),AJ$7:AJ$3200)</f>
        <v>72.73</v>
      </c>
      <c r="M713" s="3">
        <v>2</v>
      </c>
      <c r="N713" s="5">
        <v>1.85</v>
      </c>
      <c r="O713" s="6">
        <v>5.22</v>
      </c>
      <c r="P713" s="7">
        <v>-0.78264</v>
      </c>
      <c r="Q713" s="7">
        <v>-0.91856000000000004</v>
      </c>
      <c r="R713" s="7">
        <v>0.11316</v>
      </c>
      <c r="S713" s="7">
        <v>-0.13736000000000001</v>
      </c>
      <c r="T713" s="7">
        <v>-1.0429999999999999</v>
      </c>
      <c r="U713" s="8">
        <v>0.41198000000000001</v>
      </c>
      <c r="V713">
        <f>(G713-G$1)/G$2</f>
        <v>-0.79072349707756306</v>
      </c>
      <c r="W713">
        <f>((65.293683+0.320947*G713) - I713)/3.708847</f>
        <v>0.10888634661931121</v>
      </c>
      <c r="X713">
        <f t="shared" ref="X713:X776" si="57">(K713-K$1)/K$2</f>
        <v>-0.76322843275988572</v>
      </c>
      <c r="Y713">
        <f t="shared" ref="Y713:Y776" si="58">((65.293683+0.320947*K713) - L713)/3.708847</f>
        <v>0.15230925136572032</v>
      </c>
      <c r="Z713" s="5">
        <v>-2.36</v>
      </c>
      <c r="AA713" s="8">
        <v>2</v>
      </c>
      <c r="AB713" s="8"/>
      <c r="AC713" s="18">
        <f t="shared" ref="AC713:AC776" si="59">SUM(V713+W713+Q713+S713+T713+U713)</f>
        <v>-2.3687771504582518</v>
      </c>
      <c r="AD713" s="18">
        <f t="shared" ref="AD713:AD776" si="60">SUM(X713+Y713+Q713+S713+T713+U713)</f>
        <v>-2.2978591813941653</v>
      </c>
      <c r="AE713" s="20">
        <f t="shared" ref="AE713:AE776" si="61">AD713-AC713</f>
        <v>7.0917969064086428E-2</v>
      </c>
      <c r="AF713" s="8"/>
      <c r="AH713">
        <v>18019</v>
      </c>
      <c r="AI713">
        <v>32.6</v>
      </c>
      <c r="AJ713">
        <v>77.33</v>
      </c>
    </row>
    <row r="714" spans="1:36">
      <c r="A714" s="2" t="s">
        <v>1876</v>
      </c>
      <c r="B714" s="1" t="s">
        <v>1815</v>
      </c>
      <c r="C714" s="1" t="s">
        <v>966</v>
      </c>
      <c r="D714" s="3">
        <v>3</v>
      </c>
      <c r="E714" s="3">
        <v>0</v>
      </c>
      <c r="F714" s="3">
        <v>1</v>
      </c>
      <c r="G714" s="4">
        <v>24.7</v>
      </c>
      <c r="H714" s="3">
        <v>126</v>
      </c>
      <c r="I714" s="4">
        <v>74</v>
      </c>
      <c r="J714" s="3">
        <v>58</v>
      </c>
      <c r="K714" s="21">
        <f>SUMIF(AH$7:AH$3200,A714,AI$7:AI$3200)+SUMIF(AH$7:AH$3200,VALUE(A714),AI$7:AI$3200)</f>
        <v>25.11</v>
      </c>
      <c r="L714" s="8">
        <f>SUMIF(AH$7:AH$3200,A714,AJ$7:AJ$3200)+SUMIF(AH$7:AH$3200,VALUE(A714),AJ$7:AJ$3200)</f>
        <v>73.63</v>
      </c>
      <c r="M714" s="3">
        <v>2</v>
      </c>
      <c r="N714" s="5">
        <v>20.65</v>
      </c>
      <c r="O714" s="6">
        <v>7.633</v>
      </c>
      <c r="P714" s="7">
        <v>-0.67510000000000003</v>
      </c>
      <c r="Q714" s="7">
        <v>-0.76802000000000004</v>
      </c>
      <c r="R714" s="7">
        <v>-0.20508000000000001</v>
      </c>
      <c r="S714" s="7">
        <v>-0.13736000000000001</v>
      </c>
      <c r="T714" s="7">
        <v>-1.0429999999999999</v>
      </c>
      <c r="U714" s="8">
        <v>1.6893800000000001</v>
      </c>
      <c r="V714">
        <f>(G714-G$1)/G$2</f>
        <v>-0.68263710756922669</v>
      </c>
      <c r="W714">
        <f>((65.293683+0.320947*G714) - I714)/3.708847</f>
        <v>-0.21001839655289278</v>
      </c>
      <c r="X714">
        <f t="shared" si="57"/>
        <v>-0.74711021674857192</v>
      </c>
      <c r="Y714">
        <f t="shared" si="58"/>
        <v>-7.4777371511953267E-2</v>
      </c>
      <c r="Z714" s="5">
        <v>-1.1399999999999999</v>
      </c>
      <c r="AA714" s="8">
        <v>3</v>
      </c>
      <c r="AB714" s="8"/>
      <c r="AC714" s="18">
        <f t="shared" si="59"/>
        <v>-1.1516555041221193</v>
      </c>
      <c r="AD714" s="18">
        <f t="shared" si="60"/>
        <v>-1.0808875882605251</v>
      </c>
      <c r="AE714" s="20">
        <f t="shared" si="61"/>
        <v>7.0767915861594144E-2</v>
      </c>
      <c r="AF714" s="8"/>
      <c r="AH714">
        <v>18021</v>
      </c>
      <c r="AI714">
        <v>28.97</v>
      </c>
      <c r="AJ714">
        <v>76.05</v>
      </c>
    </row>
    <row r="715" spans="1:36">
      <c r="A715" s="2" t="s">
        <v>1877</v>
      </c>
      <c r="B715" s="1" t="s">
        <v>1815</v>
      </c>
      <c r="C715" s="1" t="s">
        <v>1878</v>
      </c>
      <c r="D715" s="3">
        <v>3</v>
      </c>
      <c r="E715" s="3">
        <v>4</v>
      </c>
      <c r="F715" s="3">
        <v>3</v>
      </c>
      <c r="G715" s="4">
        <v>24</v>
      </c>
      <c r="H715" s="3">
        <v>126</v>
      </c>
      <c r="I715" s="4">
        <v>73.2</v>
      </c>
      <c r="J715" s="3">
        <v>58</v>
      </c>
      <c r="K715" s="21">
        <f>SUMIF(AH$7:AH$3200,A715,AI$7:AI$3200)+SUMIF(AH$7:AH$3200,VALUE(A715),AI$7:AI$3200)</f>
        <v>24.9</v>
      </c>
      <c r="L715" s="8">
        <f>SUMIF(AH$7:AH$3200,A715,AJ$7:AJ$3200)+SUMIF(AH$7:AH$3200,VALUE(A715),AJ$7:AJ$3200)</f>
        <v>73.08</v>
      </c>
      <c r="M715" s="3">
        <v>4</v>
      </c>
      <c r="N715" s="5">
        <v>2.42</v>
      </c>
      <c r="O715" s="6">
        <v>5.4870000000000001</v>
      </c>
      <c r="P715" s="7">
        <v>-0.73301000000000005</v>
      </c>
      <c r="Q715" s="7">
        <v>-0.76802000000000004</v>
      </c>
      <c r="R715" s="7">
        <v>-5.0270000000000002E-2</v>
      </c>
      <c r="S715" s="7">
        <v>-0.13736000000000001</v>
      </c>
      <c r="T715" s="7">
        <v>-0.73965999999999998</v>
      </c>
      <c r="U715" s="8">
        <v>0.55352999999999997</v>
      </c>
      <c r="V715">
        <f>(G715-G$1)/G$2</f>
        <v>-0.74083747115063847</v>
      </c>
      <c r="W715">
        <f>((65.293683+0.320947*G715) - I715)/3.708847</f>
        <v>-5.489280091629771E-2</v>
      </c>
      <c r="X715">
        <f t="shared" si="57"/>
        <v>-0.76591480209510487</v>
      </c>
      <c r="Y715">
        <f t="shared" si="58"/>
        <v>5.534423501427764E-2</v>
      </c>
      <c r="Z715" s="5">
        <v>-1.87</v>
      </c>
      <c r="AA715" s="8">
        <v>3</v>
      </c>
      <c r="AB715" s="8"/>
      <c r="AC715" s="18">
        <f t="shared" si="59"/>
        <v>-1.8872402720669363</v>
      </c>
      <c r="AD715" s="18">
        <f t="shared" si="60"/>
        <v>-1.8020805670808273</v>
      </c>
      <c r="AE715" s="20">
        <f t="shared" si="61"/>
        <v>8.5159704986109031E-2</v>
      </c>
      <c r="AF715" s="8"/>
      <c r="AH715">
        <v>18023</v>
      </c>
      <c r="AI715">
        <v>26.09</v>
      </c>
      <c r="AJ715">
        <v>73.58</v>
      </c>
    </row>
    <row r="716" spans="1:36">
      <c r="A716" s="2" t="s">
        <v>1879</v>
      </c>
      <c r="B716" s="1" t="s">
        <v>1815</v>
      </c>
      <c r="C716" s="1" t="s">
        <v>713</v>
      </c>
      <c r="D716" s="3">
        <v>3</v>
      </c>
      <c r="E716" s="3">
        <v>6</v>
      </c>
      <c r="F716" s="3">
        <v>5</v>
      </c>
      <c r="G716" s="4">
        <v>32.1</v>
      </c>
      <c r="H716" s="3">
        <v>129</v>
      </c>
      <c r="I716" s="4">
        <v>75.7</v>
      </c>
      <c r="J716" s="3">
        <v>60</v>
      </c>
      <c r="K716" s="21">
        <f>SUMIF(AH$7:AH$3200,A716,AI$7:AI$3200)+SUMIF(AH$7:AH$3200,VALUE(A716),AI$7:AI$3200)</f>
        <v>30.26</v>
      </c>
      <c r="L716" s="8">
        <f>SUMIF(AH$7:AH$3200,A716,AJ$7:AJ$3200)+SUMIF(AH$7:AH$3200,VALUE(A716),AJ$7:AJ$3200)</f>
        <v>75.52</v>
      </c>
      <c r="M716" s="3">
        <v>14</v>
      </c>
      <c r="N716" s="5">
        <v>0.71</v>
      </c>
      <c r="O716" s="6">
        <v>4.2690000000000001</v>
      </c>
      <c r="P716" s="7">
        <v>-6.293E-2</v>
      </c>
      <c r="Q716" s="7">
        <v>-0.67769000000000001</v>
      </c>
      <c r="R716" s="7">
        <v>-2.4799999999999999E-2</v>
      </c>
      <c r="S716" s="7">
        <v>-0.27427000000000001</v>
      </c>
      <c r="T716" s="7">
        <v>0.77700999999999998</v>
      </c>
      <c r="U716" s="8">
        <v>-9.1319999999999998E-2</v>
      </c>
      <c r="V716">
        <f>(G716-G$1)/G$2</f>
        <v>-6.737612113715806E-2</v>
      </c>
      <c r="W716">
        <f>((65.293683+0.320947*G716) - I716)/3.708847</f>
        <v>-2.8019031251492358E-2</v>
      </c>
      <c r="X716">
        <f t="shared" si="57"/>
        <v>-0.2859501475359798</v>
      </c>
      <c r="Y716">
        <f t="shared" si="58"/>
        <v>-0.13871178293415531</v>
      </c>
      <c r="Z716" s="5">
        <v>-0.35</v>
      </c>
      <c r="AA716" s="8">
        <v>3</v>
      </c>
      <c r="AB716" s="8"/>
      <c r="AC716" s="18">
        <f t="shared" si="59"/>
        <v>-0.36166515238865043</v>
      </c>
      <c r="AD716" s="18">
        <f t="shared" si="60"/>
        <v>-0.69093193047013524</v>
      </c>
      <c r="AE716" s="20">
        <f t="shared" si="61"/>
        <v>-0.3292667780814848</v>
      </c>
      <c r="AF716" s="8"/>
      <c r="AH716">
        <v>18025</v>
      </c>
      <c r="AI716">
        <v>32.159999999999997</v>
      </c>
      <c r="AJ716">
        <v>76.150000000000006</v>
      </c>
    </row>
    <row r="717" spans="1:36">
      <c r="A717" s="2" t="s">
        <v>1880</v>
      </c>
      <c r="B717" s="1" t="s">
        <v>1815</v>
      </c>
      <c r="C717" s="1" t="s">
        <v>723</v>
      </c>
      <c r="D717" s="3">
        <v>3</v>
      </c>
      <c r="E717" s="3">
        <v>3</v>
      </c>
      <c r="F717" s="3">
        <v>2</v>
      </c>
      <c r="G717" s="4">
        <v>28.2</v>
      </c>
      <c r="H717" s="3">
        <v>125</v>
      </c>
      <c r="I717" s="4">
        <v>74.3</v>
      </c>
      <c r="J717" s="3">
        <v>62</v>
      </c>
      <c r="K717" s="21">
        <f>SUMIF(AH$7:AH$3200,A717,AI$7:AI$3200)+SUMIF(AH$7:AH$3200,VALUE(A717),AI$7:AI$3200)</f>
        <v>27.75</v>
      </c>
      <c r="L717" s="8">
        <f>SUMIF(AH$7:AH$3200,A717,AJ$7:AJ$3200)+SUMIF(AH$7:AH$3200,VALUE(A717),AJ$7:AJ$3200)</f>
        <v>74.34</v>
      </c>
      <c r="M717" s="3">
        <v>2</v>
      </c>
      <c r="N717" s="5">
        <v>0.17</v>
      </c>
      <c r="O717" s="6">
        <v>2.8460000000000001</v>
      </c>
      <c r="P717" s="7">
        <v>-0.38556000000000001</v>
      </c>
      <c r="Q717" s="7">
        <v>-0.79812000000000005</v>
      </c>
      <c r="R717" s="7">
        <v>1.5720000000000001E-2</v>
      </c>
      <c r="S717" s="7">
        <v>-0.41119</v>
      </c>
      <c r="T717" s="7">
        <v>-1.0429999999999999</v>
      </c>
      <c r="U717" s="8">
        <v>-0.84445999999999999</v>
      </c>
      <c r="V717">
        <f>(G717-G$1)/G$2</f>
        <v>-0.39163528966216726</v>
      </c>
      <c r="W717">
        <f>((65.293683+0.320947*G717) - I717)/3.708847</f>
        <v>1.1968247813943941E-2</v>
      </c>
      <c r="X717">
        <f t="shared" si="57"/>
        <v>-0.51070971524930142</v>
      </c>
      <c r="Y717">
        <f t="shared" si="58"/>
        <v>-3.7757758678102583E-2</v>
      </c>
      <c r="Z717" s="5">
        <v>-3.47</v>
      </c>
      <c r="AA717" s="8">
        <v>2</v>
      </c>
      <c r="AB717" s="8"/>
      <c r="AC717" s="18">
        <f t="shared" si="59"/>
        <v>-3.4764370418482233</v>
      </c>
      <c r="AD717" s="18">
        <f t="shared" si="60"/>
        <v>-3.6452374739274038</v>
      </c>
      <c r="AE717" s="20">
        <f t="shared" si="61"/>
        <v>-0.1688004320791805</v>
      </c>
      <c r="AF717" s="8"/>
      <c r="AH717">
        <v>18027</v>
      </c>
      <c r="AI717">
        <v>30.64</v>
      </c>
      <c r="AJ717">
        <v>76.77</v>
      </c>
    </row>
    <row r="718" spans="1:36">
      <c r="A718" s="2" t="s">
        <v>1881</v>
      </c>
      <c r="B718" s="1" t="s">
        <v>1815</v>
      </c>
      <c r="C718" s="1" t="s">
        <v>727</v>
      </c>
      <c r="D718" s="3">
        <v>3</v>
      </c>
      <c r="E718" s="3">
        <v>0</v>
      </c>
      <c r="F718" s="3">
        <v>1</v>
      </c>
      <c r="G718" s="4">
        <v>27.9</v>
      </c>
      <c r="H718" s="3">
        <v>125</v>
      </c>
      <c r="I718" s="4">
        <v>75</v>
      </c>
      <c r="J718" s="3">
        <v>62</v>
      </c>
      <c r="K718" s="21">
        <f>SUMIF(AH$7:AH$3200,A718,AI$7:AI$3200)+SUMIF(AH$7:AH$3200,VALUE(A718),AI$7:AI$3200)</f>
        <v>27.83</v>
      </c>
      <c r="L718" s="8">
        <f>SUMIF(AH$7:AH$3200,A718,AJ$7:AJ$3200)+SUMIF(AH$7:AH$3200,VALUE(A718),AJ$7:AJ$3200)</f>
        <v>75.17</v>
      </c>
      <c r="M718" s="3">
        <v>2</v>
      </c>
      <c r="N718" s="5">
        <v>1.66</v>
      </c>
      <c r="O718" s="6">
        <v>5.1130000000000004</v>
      </c>
      <c r="P718" s="7">
        <v>-0.41038000000000002</v>
      </c>
      <c r="Q718" s="7">
        <v>-0.79812000000000005</v>
      </c>
      <c r="R718" s="7">
        <v>-0.19833999999999999</v>
      </c>
      <c r="S718" s="7">
        <v>-0.41119</v>
      </c>
      <c r="T718" s="7">
        <v>-1.0429999999999999</v>
      </c>
      <c r="U718" s="8">
        <v>0.35561999999999999</v>
      </c>
      <c r="V718">
        <f>(G718-G$1)/G$2</f>
        <v>-0.41657830262562956</v>
      </c>
      <c r="W718">
        <f>((65.293683+0.320947*G718) - I718)/3.708847</f>
        <v>-0.20273030944657619</v>
      </c>
      <c r="X718">
        <f t="shared" si="57"/>
        <v>-0.50354606368871768</v>
      </c>
      <c r="Y718">
        <f t="shared" si="58"/>
        <v>-0.25462414329844407</v>
      </c>
      <c r="Z718" s="5">
        <v>-2.5099999999999998</v>
      </c>
      <c r="AA718" s="8">
        <v>2</v>
      </c>
      <c r="AB718" s="8"/>
      <c r="AC718" s="18">
        <f t="shared" si="59"/>
        <v>-2.515998612072206</v>
      </c>
      <c r="AD718" s="18">
        <f t="shared" si="60"/>
        <v>-2.6548602069871619</v>
      </c>
      <c r="AE718" s="20">
        <f t="shared" si="61"/>
        <v>-0.13886159491495587</v>
      </c>
      <c r="AF718" s="8"/>
      <c r="AH718">
        <v>18029</v>
      </c>
      <c r="AI718">
        <v>30.55</v>
      </c>
      <c r="AJ718">
        <v>75.81</v>
      </c>
    </row>
    <row r="719" spans="1:36">
      <c r="A719" s="2" t="s">
        <v>1882</v>
      </c>
      <c r="B719" s="1" t="s">
        <v>1815</v>
      </c>
      <c r="C719" s="1" t="s">
        <v>729</v>
      </c>
      <c r="D719" s="3">
        <v>3</v>
      </c>
      <c r="E719" s="3">
        <v>6</v>
      </c>
      <c r="F719" s="3">
        <v>6</v>
      </c>
      <c r="G719" s="4">
        <v>25.2</v>
      </c>
      <c r="H719" s="3">
        <v>121</v>
      </c>
      <c r="I719" s="4">
        <v>73.599999999999994</v>
      </c>
      <c r="J719" s="3">
        <v>60</v>
      </c>
      <c r="K719" s="21">
        <f>SUMIF(AH$7:AH$3200,A719,AI$7:AI$3200)+SUMIF(AH$7:AH$3200,VALUE(A719),AI$7:AI$3200)</f>
        <v>24.93</v>
      </c>
      <c r="L719" s="8">
        <f>SUMIF(AH$7:AH$3200,A719,AJ$7:AJ$3200)+SUMIF(AH$7:AH$3200,VALUE(A719),AJ$7:AJ$3200)</f>
        <v>73.069999999999993</v>
      </c>
      <c r="M719" s="3">
        <v>4</v>
      </c>
      <c r="N719" s="5">
        <v>1.26</v>
      </c>
      <c r="O719" s="6">
        <v>4.8330000000000002</v>
      </c>
      <c r="P719" s="7">
        <v>-0.63373999999999997</v>
      </c>
      <c r="Q719" s="7">
        <v>-0.91856000000000004</v>
      </c>
      <c r="R719" s="7">
        <v>-5.4460000000000001E-2</v>
      </c>
      <c r="S719" s="7">
        <v>-0.27427000000000001</v>
      </c>
      <c r="T719" s="7">
        <v>-0.73965999999999998</v>
      </c>
      <c r="U719" s="8">
        <v>0.2072</v>
      </c>
      <c r="V719">
        <f>(G719-G$1)/G$2</f>
        <v>-0.64106541929678962</v>
      </c>
      <c r="W719">
        <f>((65.293683+0.320947*G719) - I719)/3.708847</f>
        <v>-5.8900407592977551E-2</v>
      </c>
      <c r="X719">
        <f t="shared" si="57"/>
        <v>-0.76322843275988572</v>
      </c>
      <c r="Y719">
        <f t="shared" si="58"/>
        <v>6.0636556320605439E-2</v>
      </c>
      <c r="Z719" s="5">
        <v>-2.41</v>
      </c>
      <c r="AA719" s="8">
        <v>2</v>
      </c>
      <c r="AB719" s="8"/>
      <c r="AC719" s="18">
        <f t="shared" si="59"/>
        <v>-2.4252558268897677</v>
      </c>
      <c r="AD719" s="18">
        <f t="shared" si="60"/>
        <v>-2.4278818764392804</v>
      </c>
      <c r="AE719" s="20">
        <f t="shared" si="61"/>
        <v>-2.6260495495127323E-3</v>
      </c>
      <c r="AF719" s="8"/>
      <c r="AH719">
        <v>18031</v>
      </c>
      <c r="AI719">
        <v>29.61</v>
      </c>
      <c r="AJ719">
        <v>74.739999999999995</v>
      </c>
    </row>
    <row r="720" spans="1:36">
      <c r="A720" s="2" t="s">
        <v>1883</v>
      </c>
      <c r="B720" s="1" t="s">
        <v>1815</v>
      </c>
      <c r="C720" s="1" t="s">
        <v>1266</v>
      </c>
      <c r="D720" s="3">
        <v>3</v>
      </c>
      <c r="E720" s="3">
        <v>7</v>
      </c>
      <c r="F720" s="3">
        <v>8</v>
      </c>
      <c r="G720" s="4">
        <v>30.8</v>
      </c>
      <c r="H720" s="3">
        <v>129</v>
      </c>
      <c r="I720" s="4">
        <v>75.7</v>
      </c>
      <c r="J720" s="3">
        <v>59</v>
      </c>
      <c r="K720" s="21">
        <f>SUMIF(AH$7:AH$3200,A720,AI$7:AI$3200)+SUMIF(AH$7:AH$3200,VALUE(A720),AI$7:AI$3200)</f>
        <v>30.59</v>
      </c>
      <c r="L720" s="8">
        <f>SUMIF(AH$7:AH$3200,A720,AJ$7:AJ$3200)+SUMIF(AH$7:AH$3200,VALUE(A720),AJ$7:AJ$3200)</f>
        <v>76.150000000000006</v>
      </c>
      <c r="M720" s="3">
        <v>14</v>
      </c>
      <c r="N720" s="5">
        <v>1.29</v>
      </c>
      <c r="O720" s="6">
        <v>4.859</v>
      </c>
      <c r="P720" s="7">
        <v>-0.17047000000000001</v>
      </c>
      <c r="Q720" s="7">
        <v>-0.67769000000000001</v>
      </c>
      <c r="R720" s="7">
        <v>-0.13677</v>
      </c>
      <c r="S720" s="7">
        <v>-0.20582</v>
      </c>
      <c r="T720" s="7">
        <v>0.77700999999999998</v>
      </c>
      <c r="U720" s="8">
        <v>0.22109000000000001</v>
      </c>
      <c r="V720">
        <f>(G720-G$1)/G$2</f>
        <v>-0.17546251064549445</v>
      </c>
      <c r="W720">
        <f>((65.293683+0.320947*G720) - I720)/3.708847</f>
        <v>-0.14051520593866471</v>
      </c>
      <c r="X720">
        <f t="shared" si="57"/>
        <v>-0.25640008484857119</v>
      </c>
      <c r="Y720">
        <f t="shared" si="58"/>
        <v>-0.28001917307454494</v>
      </c>
      <c r="Z720" s="5">
        <v>-0.19</v>
      </c>
      <c r="AA720" s="8">
        <v>3</v>
      </c>
      <c r="AB720" s="8"/>
      <c r="AC720" s="18">
        <f t="shared" si="59"/>
        <v>-0.2013877165841591</v>
      </c>
      <c r="AD720" s="18">
        <f t="shared" si="60"/>
        <v>-0.42182925792311643</v>
      </c>
      <c r="AE720" s="20">
        <f t="shared" si="61"/>
        <v>-0.22044154133895733</v>
      </c>
      <c r="AF720" s="8"/>
      <c r="AH720">
        <v>18033</v>
      </c>
      <c r="AI720">
        <v>24.98</v>
      </c>
      <c r="AJ720">
        <v>72.84</v>
      </c>
    </row>
    <row r="721" spans="1:36">
      <c r="A721" s="2" t="s">
        <v>1884</v>
      </c>
      <c r="B721" s="1" t="s">
        <v>1815</v>
      </c>
      <c r="C721" s="1" t="s">
        <v>1885</v>
      </c>
      <c r="D721" s="3">
        <v>3</v>
      </c>
      <c r="E721" s="3">
        <v>6</v>
      </c>
      <c r="F721" s="3">
        <v>5</v>
      </c>
      <c r="G721" s="4">
        <v>25.3</v>
      </c>
      <c r="H721" s="3">
        <v>121</v>
      </c>
      <c r="I721" s="4">
        <v>73.099999999999994</v>
      </c>
      <c r="J721" s="3">
        <v>60</v>
      </c>
      <c r="K721" s="21">
        <f>SUMIF(AH$7:AH$3200,A721,AI$7:AI$3200)+SUMIF(AH$7:AH$3200,VALUE(A721),AI$7:AI$3200)</f>
        <v>25.97</v>
      </c>
      <c r="L721" s="8">
        <f>SUMIF(AH$7:AH$3200,A721,AJ$7:AJ$3200)+SUMIF(AH$7:AH$3200,VALUE(A721),AJ$7:AJ$3200)</f>
        <v>74.010000000000005</v>
      </c>
      <c r="M721" s="3">
        <v>4</v>
      </c>
      <c r="N721" s="5">
        <v>0.43</v>
      </c>
      <c r="O721" s="6">
        <v>3.76</v>
      </c>
      <c r="P721" s="7">
        <v>-0.62546000000000002</v>
      </c>
      <c r="Q721" s="7">
        <v>-0.91856000000000004</v>
      </c>
      <c r="R721" s="7">
        <v>8.8590000000000002E-2</v>
      </c>
      <c r="S721" s="7">
        <v>-0.27427000000000001</v>
      </c>
      <c r="T721" s="7">
        <v>-0.73965999999999998</v>
      </c>
      <c r="U721" s="8">
        <v>-0.36097000000000001</v>
      </c>
      <c r="V721">
        <f>(G721-G$1)/G$2</f>
        <v>-0.63275108164230209</v>
      </c>
      <c r="W721">
        <f>((65.293683+0.320947*G721) - I721)/3.708847</f>
        <v>8.4565931137091876E-2</v>
      </c>
      <c r="X721">
        <f t="shared" si="57"/>
        <v>-0.67010096247229445</v>
      </c>
      <c r="Y721">
        <f t="shared" si="58"/>
        <v>-0.1028145431720444</v>
      </c>
      <c r="Z721" s="5">
        <v>-2.83</v>
      </c>
      <c r="AA721" s="8">
        <v>2</v>
      </c>
      <c r="AB721" s="8"/>
      <c r="AC721" s="18">
        <f t="shared" si="59"/>
        <v>-2.8416451505052103</v>
      </c>
      <c r="AD721" s="18">
        <f t="shared" si="60"/>
        <v>-3.0663755056443387</v>
      </c>
      <c r="AE721" s="20">
        <f t="shared" si="61"/>
        <v>-0.22473035513912842</v>
      </c>
      <c r="AF721" s="8"/>
      <c r="AH721">
        <v>18035</v>
      </c>
      <c r="AI721">
        <v>27.65</v>
      </c>
      <c r="AJ721">
        <v>74.23</v>
      </c>
    </row>
    <row r="722" spans="1:36">
      <c r="A722" s="2" t="s">
        <v>1886</v>
      </c>
      <c r="B722" s="1" t="s">
        <v>1815</v>
      </c>
      <c r="C722" s="1" t="s">
        <v>733</v>
      </c>
      <c r="D722" s="3">
        <v>3</v>
      </c>
      <c r="E722" s="3">
        <v>3</v>
      </c>
      <c r="F722" s="3">
        <v>2</v>
      </c>
      <c r="G722" s="4">
        <v>31.2</v>
      </c>
      <c r="H722" s="3">
        <v>129</v>
      </c>
      <c r="I722" s="4">
        <v>76.2</v>
      </c>
      <c r="J722" s="3">
        <v>60</v>
      </c>
      <c r="K722" s="21">
        <f>SUMIF(AH$7:AH$3200,A722,AI$7:AI$3200)+SUMIF(AH$7:AH$3200,VALUE(A722),AI$7:AI$3200)</f>
        <v>28.89</v>
      </c>
      <c r="L722" s="8">
        <f>SUMIF(AH$7:AH$3200,A722,AJ$7:AJ$3200)+SUMIF(AH$7:AH$3200,VALUE(A722),AJ$7:AJ$3200)</f>
        <v>75.010000000000005</v>
      </c>
      <c r="M722" s="3">
        <v>14</v>
      </c>
      <c r="N722" s="5">
        <v>4.13</v>
      </c>
      <c r="O722" s="6">
        <v>6.0220000000000002</v>
      </c>
      <c r="P722" s="7">
        <v>-0.13738</v>
      </c>
      <c r="Q722" s="7">
        <v>-0.67769000000000001</v>
      </c>
      <c r="R722" s="7">
        <v>-0.23676</v>
      </c>
      <c r="S722" s="7">
        <v>-0.27427000000000001</v>
      </c>
      <c r="T722" s="7">
        <v>0.77700999999999998</v>
      </c>
      <c r="U722" s="8">
        <v>0.83684999999999998</v>
      </c>
      <c r="V722">
        <f>(G722-G$1)/G$2</f>
        <v>-0.14220516002754494</v>
      </c>
      <c r="W722">
        <f>((65.293683+0.320947*G722) - I722)/3.708847</f>
        <v>-0.24071378517366873</v>
      </c>
      <c r="X722">
        <f t="shared" si="57"/>
        <v>-0.40862768051098008</v>
      </c>
      <c r="Y722">
        <f t="shared" si="58"/>
        <v>-0.1197564013829658</v>
      </c>
      <c r="Z722" s="5">
        <v>0.28999999999999998</v>
      </c>
      <c r="AA722" s="8">
        <v>4</v>
      </c>
      <c r="AB722" s="8"/>
      <c r="AC722" s="18">
        <f t="shared" si="59"/>
        <v>0.27898105479878621</v>
      </c>
      <c r="AD722" s="18">
        <f t="shared" si="60"/>
        <v>0.13351591810605401</v>
      </c>
      <c r="AE722" s="20">
        <f t="shared" si="61"/>
        <v>-0.1454651366927322</v>
      </c>
      <c r="AF722" s="8"/>
      <c r="AH722">
        <v>18037</v>
      </c>
      <c r="AI722">
        <v>31.63</v>
      </c>
      <c r="AJ722">
        <v>76.48</v>
      </c>
    </row>
    <row r="723" spans="1:36">
      <c r="A723" s="2" t="s">
        <v>1887</v>
      </c>
      <c r="B723" s="1" t="s">
        <v>1815</v>
      </c>
      <c r="C723" s="1" t="s">
        <v>735</v>
      </c>
      <c r="D723" s="3">
        <v>3</v>
      </c>
      <c r="E723" s="3">
        <v>6</v>
      </c>
      <c r="F723" s="3">
        <v>3</v>
      </c>
      <c r="G723" s="4">
        <v>27.2</v>
      </c>
      <c r="H723" s="3">
        <v>128</v>
      </c>
      <c r="I723" s="4">
        <v>74.8</v>
      </c>
      <c r="J723" s="3">
        <v>61</v>
      </c>
      <c r="K723" s="21">
        <f>SUMIF(AH$7:AH$3200,A723,AI$7:AI$3200)+SUMIF(AH$7:AH$3200,VALUE(A723),AI$7:AI$3200)</f>
        <v>26.43</v>
      </c>
      <c r="L723" s="8">
        <f>SUMIF(AH$7:AH$3200,A723,AJ$7:AJ$3200)+SUMIF(AH$7:AH$3200,VALUE(A723),AJ$7:AJ$3200)</f>
        <v>73.53</v>
      </c>
      <c r="M723" s="3">
        <v>4</v>
      </c>
      <c r="N723" s="5">
        <v>0.16</v>
      </c>
      <c r="O723" s="6">
        <v>2.774</v>
      </c>
      <c r="P723" s="7">
        <v>-0.46828999999999998</v>
      </c>
      <c r="Q723" s="7">
        <v>-0.70779999999999998</v>
      </c>
      <c r="R723" s="7">
        <v>-0.20485</v>
      </c>
      <c r="S723" s="7">
        <v>-0.34272999999999998</v>
      </c>
      <c r="T723" s="7">
        <v>-0.73965999999999998</v>
      </c>
      <c r="U723" s="8">
        <v>-0.88248000000000004</v>
      </c>
      <c r="V723">
        <f>(G723-G$1)/G$2</f>
        <v>-0.4747786662070414</v>
      </c>
      <c r="W723">
        <f>((65.293683+0.320947*G723) - I723)/3.708847</f>
        <v>-0.20938005800724627</v>
      </c>
      <c r="X723">
        <f t="shared" si="57"/>
        <v>-0.62890996599893667</v>
      </c>
      <c r="Y723">
        <f t="shared" si="58"/>
        <v>6.6412070921232191E-2</v>
      </c>
      <c r="Z723" s="5">
        <v>-3.35</v>
      </c>
      <c r="AA723" s="8">
        <v>2</v>
      </c>
      <c r="AB723" s="8"/>
      <c r="AC723" s="18">
        <f t="shared" si="59"/>
        <v>-3.3568287242142878</v>
      </c>
      <c r="AD723" s="18">
        <f t="shared" si="60"/>
        <v>-3.2351678950777045</v>
      </c>
      <c r="AE723" s="20">
        <f t="shared" si="61"/>
        <v>0.12166082913658327</v>
      </c>
      <c r="AF723" s="8"/>
      <c r="AH723">
        <v>18039</v>
      </c>
      <c r="AI723">
        <v>24.89</v>
      </c>
      <c r="AJ723">
        <v>73.09</v>
      </c>
    </row>
    <row r="724" spans="1:36">
      <c r="A724" s="2" t="s">
        <v>1888</v>
      </c>
      <c r="B724" s="1" t="s">
        <v>1815</v>
      </c>
      <c r="C724" s="1" t="s">
        <v>737</v>
      </c>
      <c r="D724" s="3">
        <v>3</v>
      </c>
      <c r="E724" s="3">
        <v>1</v>
      </c>
      <c r="F724" s="3">
        <v>1</v>
      </c>
      <c r="G724" s="4">
        <v>29.7</v>
      </c>
      <c r="H724" s="3">
        <v>125</v>
      </c>
      <c r="I724" s="4">
        <v>75.2</v>
      </c>
      <c r="J724" s="3">
        <v>62</v>
      </c>
      <c r="K724" s="21">
        <f>SUMIF(AH$7:AH$3200,A724,AI$7:AI$3200)+SUMIF(AH$7:AH$3200,VALUE(A724),AI$7:AI$3200)</f>
        <v>28.31</v>
      </c>
      <c r="L724" s="8">
        <f>SUMIF(AH$7:AH$3200,A724,AJ$7:AJ$3200)+SUMIF(AH$7:AH$3200,VALUE(A724),AJ$7:AJ$3200)</f>
        <v>74.97</v>
      </c>
      <c r="M724" s="3">
        <v>14</v>
      </c>
      <c r="N724" s="5">
        <v>0.71</v>
      </c>
      <c r="O724" s="6">
        <v>4.2670000000000003</v>
      </c>
      <c r="P724" s="7">
        <v>-0.26146999999999998</v>
      </c>
      <c r="Q724" s="7">
        <v>-0.79812000000000005</v>
      </c>
      <c r="R724" s="7">
        <v>-9.708E-2</v>
      </c>
      <c r="S724" s="7">
        <v>-0.41119</v>
      </c>
      <c r="T724" s="7">
        <v>0.77700999999999998</v>
      </c>
      <c r="U724" s="8">
        <v>-9.2219999999999996E-2</v>
      </c>
      <c r="V724">
        <f>(G724-G$1)/G$2</f>
        <v>-0.26692022484485611</v>
      </c>
      <c r="W724">
        <f>((65.293683+0.320947*G724) - I724)/3.708847</f>
        <v>-0.10089148999675761</v>
      </c>
      <c r="X724">
        <f t="shared" si="57"/>
        <v>-0.46056415432521391</v>
      </c>
      <c r="Y724">
        <f t="shared" si="58"/>
        <v>-0.15916197945075539</v>
      </c>
      <c r="Z724" s="5">
        <v>-0.88</v>
      </c>
      <c r="AA724" s="8">
        <v>3</v>
      </c>
      <c r="AB724" s="8"/>
      <c r="AC724" s="18">
        <f t="shared" si="59"/>
        <v>-0.89233171484161367</v>
      </c>
      <c r="AD724" s="18">
        <f t="shared" si="60"/>
        <v>-1.1442461337759693</v>
      </c>
      <c r="AE724" s="20">
        <f t="shared" si="61"/>
        <v>-0.25191441893435562</v>
      </c>
      <c r="AF724" s="8"/>
      <c r="AH724">
        <v>18041</v>
      </c>
      <c r="AI724">
        <v>28.14</v>
      </c>
      <c r="AJ724">
        <v>74.14</v>
      </c>
    </row>
    <row r="725" spans="1:36">
      <c r="A725" s="2" t="s">
        <v>1889</v>
      </c>
      <c r="B725" s="1" t="s">
        <v>1815</v>
      </c>
      <c r="C725" s="1" t="s">
        <v>887</v>
      </c>
      <c r="D725" s="3">
        <v>3</v>
      </c>
      <c r="E725" s="3">
        <v>8</v>
      </c>
      <c r="F725" s="3">
        <v>4</v>
      </c>
      <c r="G725" s="4">
        <v>25.6</v>
      </c>
      <c r="H725" s="3">
        <v>126</v>
      </c>
      <c r="I725" s="4">
        <v>74.8</v>
      </c>
      <c r="J725" s="3">
        <v>58</v>
      </c>
      <c r="K725" s="21">
        <f>SUMIF(AH$7:AH$3200,A725,AI$7:AI$3200)+SUMIF(AH$7:AH$3200,VALUE(A725),AI$7:AI$3200)</f>
        <v>25.13</v>
      </c>
      <c r="L725" s="8">
        <f>SUMIF(AH$7:AH$3200,A725,AJ$7:AJ$3200)+SUMIF(AH$7:AH$3200,VALUE(A725),AJ$7:AJ$3200)</f>
        <v>73.67</v>
      </c>
      <c r="M725" s="3">
        <v>1</v>
      </c>
      <c r="N725" s="5">
        <v>0.42</v>
      </c>
      <c r="O725" s="6">
        <v>3.7290000000000001</v>
      </c>
      <c r="P725" s="7">
        <v>-0.60065000000000002</v>
      </c>
      <c r="Q725" s="7">
        <v>-0.76802000000000004</v>
      </c>
      <c r="R725" s="7">
        <v>-0.34266000000000002</v>
      </c>
      <c r="S725" s="7">
        <v>-0.13736000000000001</v>
      </c>
      <c r="T725" s="7">
        <v>-1.1946600000000001</v>
      </c>
      <c r="U725" s="8">
        <v>-0.37722</v>
      </c>
      <c r="V725">
        <f>(G725-G$1)/G$2</f>
        <v>-0.60780806867883974</v>
      </c>
      <c r="W725">
        <f>((65.293683+0.320947*G725) - I725)/3.708847</f>
        <v>-0.34783688839146015</v>
      </c>
      <c r="X725">
        <f t="shared" si="57"/>
        <v>-0.74531930385842593</v>
      </c>
      <c r="Y725">
        <f t="shared" si="58"/>
        <v>-8.3831684078635865E-2</v>
      </c>
      <c r="Z725" s="5">
        <v>-3.42</v>
      </c>
      <c r="AA725" s="8">
        <v>2</v>
      </c>
      <c r="AB725" s="8"/>
      <c r="AC725" s="18">
        <f t="shared" si="59"/>
        <v>-3.4329049570702996</v>
      </c>
      <c r="AD725" s="18">
        <f t="shared" si="60"/>
        <v>-3.3064109879370616</v>
      </c>
      <c r="AE725" s="20">
        <f t="shared" si="61"/>
        <v>0.12649396913323807</v>
      </c>
      <c r="AF725" s="8"/>
      <c r="AH725">
        <v>18043</v>
      </c>
      <c r="AI725">
        <v>32.79</v>
      </c>
      <c r="AJ725">
        <v>77.37</v>
      </c>
    </row>
    <row r="726" spans="1:36">
      <c r="A726" s="2" t="s">
        <v>1890</v>
      </c>
      <c r="B726" s="1" t="s">
        <v>1815</v>
      </c>
      <c r="C726" s="1" t="s">
        <v>1891</v>
      </c>
      <c r="D726" s="3">
        <v>3</v>
      </c>
      <c r="E726" s="3">
        <v>6</v>
      </c>
      <c r="F726" s="3">
        <v>6</v>
      </c>
      <c r="G726" s="4">
        <v>23.9</v>
      </c>
      <c r="H726" s="3">
        <v>121</v>
      </c>
      <c r="I726" s="4">
        <v>71.900000000000006</v>
      </c>
      <c r="J726" s="3">
        <v>58</v>
      </c>
      <c r="K726" s="21">
        <f>SUMIF(AH$7:AH$3200,A726,AI$7:AI$3200)+SUMIF(AH$7:AH$3200,VALUE(A726),AI$7:AI$3200)</f>
        <v>24.77</v>
      </c>
      <c r="L726" s="8">
        <f>SUMIF(AH$7:AH$3200,A726,AJ$7:AJ$3200)+SUMIF(AH$7:AH$3200,VALUE(A726),AJ$7:AJ$3200)</f>
        <v>72.83</v>
      </c>
      <c r="M726" s="3">
        <v>4</v>
      </c>
      <c r="N726" s="5">
        <v>1.56</v>
      </c>
      <c r="O726" s="6">
        <v>5.048</v>
      </c>
      <c r="P726" s="7">
        <v>-0.74128000000000005</v>
      </c>
      <c r="Q726" s="7">
        <v>-0.91856000000000004</v>
      </c>
      <c r="R726" s="7">
        <v>0.29065999999999997</v>
      </c>
      <c r="S726" s="7">
        <v>-0.13736000000000001</v>
      </c>
      <c r="T726" s="7">
        <v>-0.73965999999999998</v>
      </c>
      <c r="U726" s="8">
        <v>0.32084000000000001</v>
      </c>
      <c r="V726">
        <f>(G726-G$1)/G$2</f>
        <v>-0.749151808805126</v>
      </c>
      <c r="W726">
        <f>((65.293683+0.320947*G726) - I726)/3.708847</f>
        <v>0.28696689294543604</v>
      </c>
      <c r="X726">
        <f t="shared" si="57"/>
        <v>-0.77755573588105364</v>
      </c>
      <c r="Y726">
        <f t="shared" si="58"/>
        <v>0.11150101096109012</v>
      </c>
      <c r="Z726" s="5">
        <v>-1.93</v>
      </c>
      <c r="AA726" s="8">
        <v>3</v>
      </c>
      <c r="AB726" s="8"/>
      <c r="AC726" s="18">
        <f t="shared" si="59"/>
        <v>-1.9369249158596902</v>
      </c>
      <c r="AD726" s="18">
        <f t="shared" si="60"/>
        <v>-2.1407947249199633</v>
      </c>
      <c r="AE726" s="20">
        <f t="shared" si="61"/>
        <v>-0.20386980906027308</v>
      </c>
      <c r="AF726" s="8"/>
      <c r="AH726">
        <v>18045</v>
      </c>
      <c r="AI726">
        <v>26.38</v>
      </c>
      <c r="AJ726">
        <v>74.180000000000007</v>
      </c>
    </row>
    <row r="727" spans="1:36">
      <c r="A727" s="2" t="s">
        <v>1892</v>
      </c>
      <c r="B727" s="1" t="s">
        <v>1815</v>
      </c>
      <c r="C727" s="1" t="s">
        <v>1893</v>
      </c>
      <c r="D727" s="3">
        <v>3</v>
      </c>
      <c r="E727" s="3">
        <v>1</v>
      </c>
      <c r="F727" s="3">
        <v>1</v>
      </c>
      <c r="G727" s="4">
        <v>31.1</v>
      </c>
      <c r="H727" s="3">
        <v>126</v>
      </c>
      <c r="I727" s="4">
        <v>75.599999999999994</v>
      </c>
      <c r="J727" s="3">
        <v>60</v>
      </c>
      <c r="K727" s="21">
        <f>SUMIF(AH$7:AH$3200,A727,AI$7:AI$3200)+SUMIF(AH$7:AH$3200,VALUE(A727),AI$7:AI$3200)</f>
        <v>31.7</v>
      </c>
      <c r="L727" s="8">
        <f>SUMIF(AH$7:AH$3200,A727,AJ$7:AJ$3200)+SUMIF(AH$7:AH$3200,VALUE(A727),AJ$7:AJ$3200)</f>
        <v>76.400000000000006</v>
      </c>
      <c r="M727" s="3">
        <v>14</v>
      </c>
      <c r="N727" s="5">
        <v>0.86</v>
      </c>
      <c r="O727" s="6">
        <v>4.4509999999999996</v>
      </c>
      <c r="P727" s="7">
        <v>-0.14566000000000001</v>
      </c>
      <c r="Q727" s="7">
        <v>-0.76802000000000004</v>
      </c>
      <c r="R727" s="7">
        <v>-8.405E-2</v>
      </c>
      <c r="S727" s="7">
        <v>-0.27427000000000001</v>
      </c>
      <c r="T727" s="7">
        <v>0.77700999999999998</v>
      </c>
      <c r="U727" s="8">
        <v>5.1999999999999998E-3</v>
      </c>
      <c r="V727">
        <f>(G727-G$1)/G$2</f>
        <v>-0.15051949768203218</v>
      </c>
      <c r="W727">
        <f>((65.293683+0.320947*G727) - I727)/3.708847</f>
        <v>-8.7591992875413582E-2</v>
      </c>
      <c r="X727">
        <f t="shared" si="57"/>
        <v>-0.15700441944546892</v>
      </c>
      <c r="Y727">
        <f t="shared" si="58"/>
        <v>-0.25137114041102249</v>
      </c>
      <c r="Z727" s="5">
        <v>-0.49</v>
      </c>
      <c r="AA727" s="8">
        <v>3</v>
      </c>
      <c r="AB727" s="8"/>
      <c r="AC727" s="18">
        <f t="shared" si="59"/>
        <v>-0.49819149055744594</v>
      </c>
      <c r="AD727" s="18">
        <f t="shared" si="60"/>
        <v>-0.66845555985649152</v>
      </c>
      <c r="AE727" s="20">
        <f t="shared" si="61"/>
        <v>-0.17026406929904558</v>
      </c>
      <c r="AF727" s="8"/>
      <c r="AH727">
        <v>18047</v>
      </c>
      <c r="AI727">
        <v>29.11</v>
      </c>
      <c r="AJ727">
        <v>74.89</v>
      </c>
    </row>
    <row r="728" spans="1:36">
      <c r="A728" s="2" t="s">
        <v>1894</v>
      </c>
      <c r="B728" s="1" t="s">
        <v>1815</v>
      </c>
      <c r="C728" s="1" t="s">
        <v>991</v>
      </c>
      <c r="D728" s="3">
        <v>3</v>
      </c>
      <c r="E728" s="3">
        <v>7</v>
      </c>
      <c r="F728" s="3">
        <v>8</v>
      </c>
      <c r="G728" s="4">
        <v>30.9</v>
      </c>
      <c r="H728" s="3">
        <v>129</v>
      </c>
      <c r="I728" s="4">
        <v>75</v>
      </c>
      <c r="J728" s="3">
        <v>60</v>
      </c>
      <c r="K728" s="21">
        <f>SUMIF(AH$7:AH$3200,A728,AI$7:AI$3200)+SUMIF(AH$7:AH$3200,VALUE(A728),AI$7:AI$3200)</f>
        <v>31.28</v>
      </c>
      <c r="L728" s="8">
        <f>SUMIF(AH$7:AH$3200,A728,AJ$7:AJ$3200)+SUMIF(AH$7:AH$3200,VALUE(A728),AJ$7:AJ$3200)</f>
        <v>75.78</v>
      </c>
      <c r="M728" s="3">
        <v>14</v>
      </c>
      <c r="N728" s="5">
        <v>2.13</v>
      </c>
      <c r="O728" s="6">
        <v>5.36</v>
      </c>
      <c r="P728" s="7">
        <v>-0.16220000000000001</v>
      </c>
      <c r="Q728" s="7">
        <v>-0.67769000000000001</v>
      </c>
      <c r="R728" s="7">
        <v>6.0049999999999999E-2</v>
      </c>
      <c r="S728" s="7">
        <v>-0.27427000000000001</v>
      </c>
      <c r="T728" s="7">
        <v>0.77700999999999998</v>
      </c>
      <c r="U728" s="8">
        <v>0.48598999999999998</v>
      </c>
      <c r="V728">
        <f>(G728-G$1)/G$2</f>
        <v>-0.16714817299100723</v>
      </c>
      <c r="W728">
        <f>((65.293683+0.320947*G728) - I728)/3.708847</f>
        <v>5.6876247523827722E-2</v>
      </c>
      <c r="X728">
        <f t="shared" si="57"/>
        <v>-0.19461359013853449</v>
      </c>
      <c r="Y728">
        <f t="shared" si="58"/>
        <v>-0.12054820271637127</v>
      </c>
      <c r="Z728" s="5">
        <v>0.21</v>
      </c>
      <c r="AA728" s="8">
        <v>4</v>
      </c>
      <c r="AB728" s="8"/>
      <c r="AC728" s="18">
        <f t="shared" si="59"/>
        <v>0.20076807453282047</v>
      </c>
      <c r="AD728" s="18">
        <f t="shared" si="60"/>
        <v>-4.1217928549057148E-3</v>
      </c>
      <c r="AE728" s="20">
        <f t="shared" si="61"/>
        <v>-0.20488986738772619</v>
      </c>
      <c r="AF728" s="8"/>
      <c r="AH728">
        <v>18049</v>
      </c>
      <c r="AI728">
        <v>25.39</v>
      </c>
      <c r="AJ728">
        <v>73.430000000000007</v>
      </c>
    </row>
    <row r="729" spans="1:36">
      <c r="A729" s="2" t="s">
        <v>1895</v>
      </c>
      <c r="B729" s="1" t="s">
        <v>1815</v>
      </c>
      <c r="C729" s="1" t="s">
        <v>1896</v>
      </c>
      <c r="D729" s="3">
        <v>3</v>
      </c>
      <c r="E729" s="3">
        <v>6</v>
      </c>
      <c r="F729" s="3">
        <v>6</v>
      </c>
      <c r="G729" s="4">
        <v>31.2</v>
      </c>
      <c r="H729" s="3">
        <v>128</v>
      </c>
      <c r="I729" s="4">
        <v>76.2</v>
      </c>
      <c r="J729" s="3">
        <v>61</v>
      </c>
      <c r="K729" s="21">
        <f>SUMIF(AH$7:AH$3200,A729,AI$7:AI$3200)+SUMIF(AH$7:AH$3200,VALUE(A729),AI$7:AI$3200)</f>
        <v>28.85</v>
      </c>
      <c r="L729" s="8">
        <f>SUMIF(AH$7:AH$3200,A729,AJ$7:AJ$3200)+SUMIF(AH$7:AH$3200,VALUE(A729),AJ$7:AJ$3200)</f>
        <v>75.45</v>
      </c>
      <c r="M729" s="3">
        <v>14</v>
      </c>
      <c r="N729" s="5">
        <v>0.68</v>
      </c>
      <c r="O729" s="6">
        <v>4.2210000000000001</v>
      </c>
      <c r="P729" s="7">
        <v>-0.13738</v>
      </c>
      <c r="Q729" s="7">
        <v>-0.70779999999999998</v>
      </c>
      <c r="R729" s="7">
        <v>-0.23676</v>
      </c>
      <c r="S729" s="7">
        <v>-0.34272999999999998</v>
      </c>
      <c r="T729" s="7">
        <v>0.77700999999999998</v>
      </c>
      <c r="U729" s="8">
        <v>-0.11695</v>
      </c>
      <c r="V729">
        <f>(G729-G$1)/G$2</f>
        <v>-0.14220516002754494</v>
      </c>
      <c r="W729">
        <f>((65.293683+0.320947*G729) - I729)/3.708847</f>
        <v>-0.24071378517366873</v>
      </c>
      <c r="X729">
        <f t="shared" si="57"/>
        <v>-0.41220950629127195</v>
      </c>
      <c r="Y729">
        <f t="shared" si="58"/>
        <v>-0.24185307455389735</v>
      </c>
      <c r="Z729" s="5">
        <v>-0.76</v>
      </c>
      <c r="AA729" s="8">
        <v>3</v>
      </c>
      <c r="AB729" s="8"/>
      <c r="AC729" s="18">
        <f t="shared" si="59"/>
        <v>-0.7733889452012136</v>
      </c>
      <c r="AD729" s="18">
        <f t="shared" si="60"/>
        <v>-1.0445325808451691</v>
      </c>
      <c r="AE729" s="20">
        <f t="shared" si="61"/>
        <v>-0.27114363564395549</v>
      </c>
      <c r="AF729" s="8"/>
      <c r="AH729">
        <v>18051</v>
      </c>
      <c r="AI729">
        <v>32.119999999999997</v>
      </c>
      <c r="AJ729">
        <v>78.180000000000007</v>
      </c>
    </row>
    <row r="730" spans="1:36">
      <c r="A730" s="2" t="s">
        <v>1897</v>
      </c>
      <c r="B730" s="1" t="s">
        <v>1815</v>
      </c>
      <c r="C730" s="1" t="s">
        <v>1898</v>
      </c>
      <c r="D730" s="3">
        <v>3</v>
      </c>
      <c r="E730" s="3">
        <v>6</v>
      </c>
      <c r="F730" s="3">
        <v>6</v>
      </c>
      <c r="G730" s="4">
        <v>28.6</v>
      </c>
      <c r="H730" s="3">
        <v>128</v>
      </c>
      <c r="I730" s="4">
        <v>75.7</v>
      </c>
      <c r="J730" s="3">
        <v>61</v>
      </c>
      <c r="K730" s="21">
        <f>SUMIF(AH$7:AH$3200,A730,AI$7:AI$3200)+SUMIF(AH$7:AH$3200,VALUE(A730),AI$7:AI$3200)</f>
        <v>27.45</v>
      </c>
      <c r="L730" s="8">
        <f>SUMIF(AH$7:AH$3200,A730,AJ$7:AJ$3200)+SUMIF(AH$7:AH$3200,VALUE(A730),AJ$7:AJ$3200)</f>
        <v>74.88</v>
      </c>
      <c r="M730" s="3">
        <v>4</v>
      </c>
      <c r="N730" s="5">
        <v>1.18</v>
      </c>
      <c r="O730" s="6">
        <v>4.7690000000000001</v>
      </c>
      <c r="P730" s="7">
        <v>-0.35247000000000001</v>
      </c>
      <c r="Q730" s="7">
        <v>-0.70779999999999998</v>
      </c>
      <c r="R730" s="7">
        <v>-0.32625999999999999</v>
      </c>
      <c r="S730" s="7">
        <v>-0.34272999999999998</v>
      </c>
      <c r="T730" s="7">
        <v>-0.73965999999999998</v>
      </c>
      <c r="U730" s="8">
        <v>0.17315</v>
      </c>
      <c r="V730">
        <f>(G730-G$1)/G$2</f>
        <v>-0.35837793904421744</v>
      </c>
      <c r="W730">
        <f>((65.293683+0.320947*G730) - I730)/3.708847</f>
        <v>-0.33089334771695783</v>
      </c>
      <c r="X730">
        <f t="shared" si="57"/>
        <v>-0.53757340860149128</v>
      </c>
      <c r="Y730">
        <f t="shared" si="58"/>
        <v>-0.20931622415267817</v>
      </c>
      <c r="Z730" s="5">
        <v>-2.2999999999999998</v>
      </c>
      <c r="AA730" s="8">
        <v>2</v>
      </c>
      <c r="AB730" s="8"/>
      <c r="AC730" s="18">
        <f t="shared" si="59"/>
        <v>-2.3063112867611752</v>
      </c>
      <c r="AD730" s="18">
        <f t="shared" si="60"/>
        <v>-2.3639296327541692</v>
      </c>
      <c r="AE730" s="20">
        <f t="shared" si="61"/>
        <v>-5.761834599299398E-2</v>
      </c>
      <c r="AF730" s="8"/>
      <c r="AH730">
        <v>18053</v>
      </c>
      <c r="AI730">
        <v>26.65</v>
      </c>
      <c r="AJ730">
        <v>74.09</v>
      </c>
    </row>
    <row r="731" spans="1:36">
      <c r="A731" s="2" t="s">
        <v>1899</v>
      </c>
      <c r="B731" s="1" t="s">
        <v>1815</v>
      </c>
      <c r="C731" s="1" t="s">
        <v>739</v>
      </c>
      <c r="D731" s="3">
        <v>3</v>
      </c>
      <c r="E731" s="3">
        <v>7</v>
      </c>
      <c r="F731" s="3">
        <v>8</v>
      </c>
      <c r="G731" s="4">
        <v>34.1</v>
      </c>
      <c r="H731" s="3">
        <v>129</v>
      </c>
      <c r="I731" s="4">
        <v>78.2</v>
      </c>
      <c r="J731" s="3">
        <v>60</v>
      </c>
      <c r="K731" s="21">
        <f>SUMIF(AH$7:AH$3200,A731,AI$7:AI$3200)+SUMIF(AH$7:AH$3200,VALUE(A731),AI$7:AI$3200)</f>
        <v>32.75</v>
      </c>
      <c r="L731" s="8">
        <f>SUMIF(AH$7:AH$3200,A731,AJ$7:AJ$3200)+SUMIF(AH$7:AH$3200,VALUE(A731),AJ$7:AJ$3200)</f>
        <v>76.459999999999994</v>
      </c>
      <c r="M731" s="3">
        <v>14</v>
      </c>
      <c r="N731" s="5">
        <v>1.28</v>
      </c>
      <c r="O731" s="6">
        <v>4.8529999999999998</v>
      </c>
      <c r="P731" s="7">
        <v>0.10252</v>
      </c>
      <c r="Q731" s="7">
        <v>-0.67769000000000001</v>
      </c>
      <c r="R731" s="7">
        <v>-0.52473999999999998</v>
      </c>
      <c r="S731" s="7">
        <v>-0.27427000000000001</v>
      </c>
      <c r="T731" s="7">
        <v>0.77700999999999998</v>
      </c>
      <c r="U731" s="8">
        <v>0.21784000000000001</v>
      </c>
      <c r="V731">
        <f>(G731-G$1)/G$2</f>
        <v>9.8910631952590158E-2</v>
      </c>
      <c r="W731">
        <f>((65.293683+0.320947*G731) - I731)/3.708847</f>
        <v>-0.52901192742650105</v>
      </c>
      <c r="X731">
        <f t="shared" si="57"/>
        <v>-6.2981492712804482E-2</v>
      </c>
      <c r="Y731">
        <f t="shared" si="58"/>
        <v>-0.1766863798911063</v>
      </c>
      <c r="Z731" s="5">
        <v>-0.38</v>
      </c>
      <c r="AA731" s="8">
        <v>3</v>
      </c>
      <c r="AB731" s="8"/>
      <c r="AC731" s="18">
        <f t="shared" si="59"/>
        <v>-0.38721129547391087</v>
      </c>
      <c r="AD731" s="18">
        <f t="shared" si="60"/>
        <v>-0.19677787260391091</v>
      </c>
      <c r="AE731" s="20">
        <f t="shared" si="61"/>
        <v>0.19043342286999995</v>
      </c>
      <c r="AF731" s="8"/>
      <c r="AH731">
        <v>18055</v>
      </c>
      <c r="AI731">
        <v>29.56</v>
      </c>
      <c r="AJ731">
        <v>76.13</v>
      </c>
    </row>
    <row r="732" spans="1:36">
      <c r="A732" s="2" t="s">
        <v>1900</v>
      </c>
      <c r="B732" s="1" t="s">
        <v>1815</v>
      </c>
      <c r="C732" s="1" t="s">
        <v>743</v>
      </c>
      <c r="D732" s="3">
        <v>3</v>
      </c>
      <c r="E732" s="3">
        <v>8</v>
      </c>
      <c r="F732" s="3">
        <v>6</v>
      </c>
      <c r="G732" s="4">
        <v>32.6</v>
      </c>
      <c r="H732" s="3">
        <v>129</v>
      </c>
      <c r="I732" s="4">
        <v>77.2</v>
      </c>
      <c r="J732" s="3">
        <v>59</v>
      </c>
      <c r="K732" s="21">
        <f>SUMIF(AH$7:AH$3200,A732,AI$7:AI$3200)+SUMIF(AH$7:AH$3200,VALUE(A732),AI$7:AI$3200)</f>
        <v>31.46</v>
      </c>
      <c r="L732" s="8">
        <f>SUMIF(AH$7:AH$3200,A732,AJ$7:AJ$3200)+SUMIF(AH$7:AH$3200,VALUE(A732),AJ$7:AJ$3200)</f>
        <v>77.37</v>
      </c>
      <c r="M732" s="3">
        <v>4</v>
      </c>
      <c r="N732" s="5">
        <v>1.44</v>
      </c>
      <c r="O732" s="6">
        <v>4.9690000000000003</v>
      </c>
      <c r="P732" s="7">
        <v>-2.1569999999999999E-2</v>
      </c>
      <c r="Q732" s="7">
        <v>-0.67769000000000001</v>
      </c>
      <c r="R732" s="7">
        <v>-0.38506000000000001</v>
      </c>
      <c r="S732" s="7">
        <v>-0.20582</v>
      </c>
      <c r="T732" s="7">
        <v>-0.73965999999999998</v>
      </c>
      <c r="U732" s="8">
        <v>0.27950000000000003</v>
      </c>
      <c r="V732">
        <f>(G732-G$1)/G$2</f>
        <v>-2.5804432864721009E-2</v>
      </c>
      <c r="W732">
        <f>((65.293683+0.320947*G732) - I732)/3.708847</f>
        <v>-0.38918963224958986</v>
      </c>
      <c r="X732">
        <f t="shared" si="57"/>
        <v>-0.17849537412722064</v>
      </c>
      <c r="Y732">
        <f t="shared" si="58"/>
        <v>-0.5336764714209048</v>
      </c>
      <c r="Z732" s="5">
        <v>-1.75</v>
      </c>
      <c r="AA732" s="8">
        <v>3</v>
      </c>
      <c r="AB732" s="8"/>
      <c r="AC732" s="18">
        <f t="shared" si="59"/>
        <v>-1.7586640651143104</v>
      </c>
      <c r="AD732" s="18">
        <f t="shared" si="60"/>
        <v>-2.0558418455481253</v>
      </c>
      <c r="AE732" s="20">
        <f t="shared" si="61"/>
        <v>-0.29717778043381493</v>
      </c>
      <c r="AF732" s="8"/>
      <c r="AH732">
        <v>18057</v>
      </c>
      <c r="AI732">
        <v>27.33</v>
      </c>
      <c r="AJ732">
        <v>74.2</v>
      </c>
    </row>
    <row r="733" spans="1:36">
      <c r="A733" s="2" t="s">
        <v>1901</v>
      </c>
      <c r="B733" s="1" t="s">
        <v>1815</v>
      </c>
      <c r="C733" s="1" t="s">
        <v>1902</v>
      </c>
      <c r="D733" s="3">
        <v>3</v>
      </c>
      <c r="E733" s="3">
        <v>1</v>
      </c>
      <c r="F733" s="3">
        <v>1</v>
      </c>
      <c r="G733" s="4">
        <v>24.2</v>
      </c>
      <c r="H733" s="3">
        <v>126</v>
      </c>
      <c r="I733" s="4">
        <v>72.5</v>
      </c>
      <c r="J733" s="3">
        <v>58</v>
      </c>
      <c r="K733" s="21">
        <f>SUMIF(AH$7:AH$3200,A733,AI$7:AI$3200)+SUMIF(AH$7:AH$3200,VALUE(A733),AI$7:AI$3200)</f>
        <v>24.94</v>
      </c>
      <c r="L733" s="8">
        <f>SUMIF(AH$7:AH$3200,A733,AJ$7:AJ$3200)+SUMIF(AH$7:AH$3200,VALUE(A733),AJ$7:AJ$3200)</f>
        <v>73.260000000000005</v>
      </c>
      <c r="M733" s="3">
        <v>4</v>
      </c>
      <c r="N733" s="5">
        <v>19.829999999999998</v>
      </c>
      <c r="O733" s="6">
        <v>7.5919999999999996</v>
      </c>
      <c r="P733" s="7">
        <v>-0.71645999999999999</v>
      </c>
      <c r="Q733" s="7">
        <v>-0.76802000000000004</v>
      </c>
      <c r="R733" s="7">
        <v>0.15518000000000001</v>
      </c>
      <c r="S733" s="7">
        <v>-0.13736000000000001</v>
      </c>
      <c r="T733" s="7">
        <v>-0.73965999999999998</v>
      </c>
      <c r="U733" s="8">
        <v>1.6678599999999999</v>
      </c>
      <c r="V733">
        <f>(G733-G$1)/G$2</f>
        <v>-0.72420879584166375</v>
      </c>
      <c r="W733">
        <f>((65.293683+0.320947*G733) - I733)/3.708847</f>
        <v>0.15115220444520858</v>
      </c>
      <c r="X733">
        <f t="shared" si="57"/>
        <v>-0.76233297631481256</v>
      </c>
      <c r="Y733">
        <f t="shared" si="58"/>
        <v>1.0273052514702867E-2</v>
      </c>
      <c r="Z733" s="5">
        <v>-0.54</v>
      </c>
      <c r="AA733" s="8">
        <v>3</v>
      </c>
      <c r="AB733" s="8"/>
      <c r="AC733" s="18">
        <f t="shared" si="59"/>
        <v>-0.55023659139645509</v>
      </c>
      <c r="AD733" s="18">
        <f t="shared" si="60"/>
        <v>-0.72923992380010971</v>
      </c>
      <c r="AE733" s="20">
        <f t="shared" si="61"/>
        <v>-0.17900333240365462</v>
      </c>
      <c r="AF733" s="8"/>
      <c r="AH733">
        <v>18059</v>
      </c>
      <c r="AI733">
        <v>28.25</v>
      </c>
      <c r="AJ733">
        <v>74.680000000000007</v>
      </c>
    </row>
    <row r="734" spans="1:36">
      <c r="A734" s="2" t="s">
        <v>1903</v>
      </c>
      <c r="B734" s="1" t="s">
        <v>1815</v>
      </c>
      <c r="C734" s="1" t="s">
        <v>1904</v>
      </c>
      <c r="D734" s="3">
        <v>3</v>
      </c>
      <c r="E734" s="3">
        <v>2</v>
      </c>
      <c r="F734" s="3">
        <v>2</v>
      </c>
      <c r="G734" s="4">
        <v>32.700000000000003</v>
      </c>
      <c r="H734" s="3">
        <v>129</v>
      </c>
      <c r="I734" s="4">
        <v>77.599999999999994</v>
      </c>
      <c r="J734" s="3">
        <v>59</v>
      </c>
      <c r="K734" s="21">
        <f>SUMIF(AH$7:AH$3200,A734,AI$7:AI$3200)+SUMIF(AH$7:AH$3200,VALUE(A734),AI$7:AI$3200)</f>
        <v>33.049999999999997</v>
      </c>
      <c r="L734" s="8">
        <f>SUMIF(AH$7:AH$3200,A734,AJ$7:AJ$3200)+SUMIF(AH$7:AH$3200,VALUE(A734),AJ$7:AJ$3200)</f>
        <v>78.790000000000006</v>
      </c>
      <c r="M734" s="3">
        <v>4</v>
      </c>
      <c r="N734" s="5">
        <v>2.61</v>
      </c>
      <c r="O734" s="6">
        <v>5.5650000000000004</v>
      </c>
      <c r="P734" s="7">
        <v>-1.329E-2</v>
      </c>
      <c r="Q734" s="7">
        <v>-0.67769000000000001</v>
      </c>
      <c r="R734" s="7">
        <v>-0.48399999999999999</v>
      </c>
      <c r="S734" s="7">
        <v>-0.20582</v>
      </c>
      <c r="T734" s="7">
        <v>-0.73965999999999998</v>
      </c>
      <c r="U734" s="8">
        <v>0.59458999999999995</v>
      </c>
      <c r="V734">
        <f>(G734-G$1)/G$2</f>
        <v>-1.7490095210233481E-2</v>
      </c>
      <c r="W734">
        <f>((65.293683+0.320947*G734) - I734)/3.708847</f>
        <v>-0.48838630981542203</v>
      </c>
      <c r="X734">
        <f t="shared" si="57"/>
        <v>-3.6117799360614919E-2</v>
      </c>
      <c r="Y734">
        <f t="shared" si="58"/>
        <v>-0.77895331082679098</v>
      </c>
      <c r="Z734" s="5">
        <v>-1.53</v>
      </c>
      <c r="AA734" s="8">
        <v>3</v>
      </c>
      <c r="AB734" s="8"/>
      <c r="AC734" s="18">
        <f t="shared" si="59"/>
        <v>-1.5344564050256555</v>
      </c>
      <c r="AD734" s="18">
        <f t="shared" si="60"/>
        <v>-1.8436511101874056</v>
      </c>
      <c r="AE734" s="20">
        <f t="shared" si="61"/>
        <v>-0.30919470516175007</v>
      </c>
      <c r="AF734" s="8"/>
      <c r="AH734">
        <v>18061</v>
      </c>
      <c r="AI734">
        <v>32.97</v>
      </c>
      <c r="AJ734">
        <v>77.12</v>
      </c>
    </row>
    <row r="735" spans="1:36">
      <c r="A735" s="2" t="s">
        <v>1905</v>
      </c>
      <c r="B735" s="1" t="s">
        <v>1815</v>
      </c>
      <c r="C735" s="1" t="s">
        <v>903</v>
      </c>
      <c r="D735" s="3">
        <v>3</v>
      </c>
      <c r="E735" s="3">
        <v>9</v>
      </c>
      <c r="F735" s="3">
        <v>9</v>
      </c>
      <c r="G735" s="4">
        <v>24.9</v>
      </c>
      <c r="H735" s="3">
        <v>126</v>
      </c>
      <c r="I735" s="4">
        <v>73.2</v>
      </c>
      <c r="J735" s="3">
        <v>58</v>
      </c>
      <c r="K735" s="21">
        <f>SUMIF(AH$7:AH$3200,A735,AI$7:AI$3200)+SUMIF(AH$7:AH$3200,VALUE(A735),AI$7:AI$3200)</f>
        <v>25.44</v>
      </c>
      <c r="L735" s="8">
        <f>SUMIF(AH$7:AH$3200,A735,AJ$7:AJ$3200)+SUMIF(AH$7:AH$3200,VALUE(A735),AJ$7:AJ$3200)</f>
        <v>73.47</v>
      </c>
      <c r="M735" s="3">
        <v>1</v>
      </c>
      <c r="N735" s="5">
        <v>0.2</v>
      </c>
      <c r="O735" s="6">
        <v>3.0190000000000001</v>
      </c>
      <c r="P735" s="7">
        <v>-0.65854999999999997</v>
      </c>
      <c r="Q735" s="7">
        <v>-0.76802000000000004</v>
      </c>
      <c r="R735" s="7">
        <v>2.725E-2</v>
      </c>
      <c r="S735" s="7">
        <v>-0.13736000000000001</v>
      </c>
      <c r="T735" s="7">
        <v>-1.1946600000000001</v>
      </c>
      <c r="U735" s="8">
        <v>-0.75273999999999996</v>
      </c>
      <c r="V735">
        <f>(G735-G$1)/G$2</f>
        <v>-0.66600843226025186</v>
      </c>
      <c r="W735">
        <f>((65.293683+0.320947*G735) - I735)/3.708847</f>
        <v>2.2989166174823078E-2</v>
      </c>
      <c r="X735">
        <f t="shared" si="57"/>
        <v>-0.71756015406116291</v>
      </c>
      <c r="Y735">
        <f t="shared" si="58"/>
        <v>-3.0805584592733908E-3</v>
      </c>
      <c r="Z735" s="5">
        <v>-3.48</v>
      </c>
      <c r="AA735" s="8">
        <v>2</v>
      </c>
      <c r="AB735" s="8"/>
      <c r="AC735" s="18">
        <f t="shared" si="59"/>
        <v>-3.4957992660854291</v>
      </c>
      <c r="AD735" s="18">
        <f t="shared" si="60"/>
        <v>-3.573420712520436</v>
      </c>
      <c r="AE735" s="20">
        <f t="shared" si="61"/>
        <v>-7.7621446435006902E-2</v>
      </c>
      <c r="AF735" s="8"/>
      <c r="AH735">
        <v>18063</v>
      </c>
      <c r="AI735">
        <v>27.13</v>
      </c>
      <c r="AJ735">
        <v>74.209999999999994</v>
      </c>
    </row>
    <row r="736" spans="1:36">
      <c r="A736" s="2" t="s">
        <v>1906</v>
      </c>
      <c r="B736" s="1" t="s">
        <v>1815</v>
      </c>
      <c r="C736" s="1" t="s">
        <v>1285</v>
      </c>
      <c r="D736" s="3">
        <v>3</v>
      </c>
      <c r="E736" s="3">
        <v>6</v>
      </c>
      <c r="F736" s="3">
        <v>4</v>
      </c>
      <c r="G736" s="4">
        <v>28.2</v>
      </c>
      <c r="H736" s="3">
        <v>128</v>
      </c>
      <c r="I736" s="4">
        <v>75.2</v>
      </c>
      <c r="J736" s="3">
        <v>61</v>
      </c>
      <c r="K736" s="21">
        <f>SUMIF(AH$7:AH$3200,A736,AI$7:AI$3200)+SUMIF(AH$7:AH$3200,VALUE(A736),AI$7:AI$3200)</f>
        <v>27.47</v>
      </c>
      <c r="L736" s="8">
        <f>SUMIF(AH$7:AH$3200,A736,AJ$7:AJ$3200)+SUMIF(AH$7:AH$3200,VALUE(A736),AJ$7:AJ$3200)</f>
        <v>74.13</v>
      </c>
      <c r="M736" s="3">
        <v>4</v>
      </c>
      <c r="N736" s="5">
        <v>0.47</v>
      </c>
      <c r="O736" s="6">
        <v>3.851</v>
      </c>
      <c r="P736" s="7">
        <v>-0.38556000000000001</v>
      </c>
      <c r="Q736" s="7">
        <v>-0.70779999999999998</v>
      </c>
      <c r="R736" s="7">
        <v>-0.22628000000000001</v>
      </c>
      <c r="S736" s="7">
        <v>-0.34272999999999998</v>
      </c>
      <c r="T736" s="7">
        <v>-0.73965999999999998</v>
      </c>
      <c r="U736" s="8">
        <v>-0.31258999999999998</v>
      </c>
      <c r="V736">
        <f>(G736-G$1)/G$2</f>
        <v>-0.39163528966216726</v>
      </c>
      <c r="W736">
        <f>((65.293683+0.320947*G736) - I736)/3.708847</f>
        <v>-0.23069476848195763</v>
      </c>
      <c r="X736">
        <f t="shared" si="57"/>
        <v>-0.5357824957113454</v>
      </c>
      <c r="Y736">
        <f t="shared" si="58"/>
        <v>-5.3663335262950987E-3</v>
      </c>
      <c r="Z736" s="5">
        <v>-2.71</v>
      </c>
      <c r="AA736" s="8">
        <v>2</v>
      </c>
      <c r="AB736" s="8"/>
      <c r="AC736" s="18">
        <f t="shared" si="59"/>
        <v>-2.725110058144125</v>
      </c>
      <c r="AD736" s="18">
        <f t="shared" si="60"/>
        <v>-2.6439288292376406</v>
      </c>
      <c r="AE736" s="20">
        <f t="shared" si="61"/>
        <v>8.1181228906484382E-2</v>
      </c>
      <c r="AF736" s="8"/>
      <c r="AH736">
        <v>18065</v>
      </c>
      <c r="AI736">
        <v>27.39</v>
      </c>
      <c r="AJ736">
        <v>73.58</v>
      </c>
    </row>
    <row r="737" spans="1:36">
      <c r="A737" s="2" t="s">
        <v>1907</v>
      </c>
      <c r="B737" s="1" t="s">
        <v>1815</v>
      </c>
      <c r="C737" s="1" t="s">
        <v>745</v>
      </c>
      <c r="D737" s="3">
        <v>3</v>
      </c>
      <c r="E737" s="3">
        <v>6</v>
      </c>
      <c r="F737" s="3">
        <v>6</v>
      </c>
      <c r="G737" s="4">
        <v>26.4</v>
      </c>
      <c r="H737" s="3">
        <v>125</v>
      </c>
      <c r="I737" s="4">
        <v>73.099999999999994</v>
      </c>
      <c r="J737" s="3">
        <v>60</v>
      </c>
      <c r="K737" s="21">
        <f>SUMIF(AH$7:AH$3200,A737,AI$7:AI$3200)+SUMIF(AH$7:AH$3200,VALUE(A737),AI$7:AI$3200)</f>
        <v>26.96</v>
      </c>
      <c r="L737" s="8">
        <f>SUMIF(AH$7:AH$3200,A737,AJ$7:AJ$3200)+SUMIF(AH$7:AH$3200,VALUE(A737),AJ$7:AJ$3200)</f>
        <v>73.540000000000006</v>
      </c>
      <c r="M737" s="3">
        <v>2</v>
      </c>
      <c r="N737" s="5">
        <v>0.08</v>
      </c>
      <c r="O737" s="6">
        <v>2.0720000000000001</v>
      </c>
      <c r="P737" s="7">
        <v>-0.53447</v>
      </c>
      <c r="Q737" s="7">
        <v>-0.79812000000000005</v>
      </c>
      <c r="R737" s="7">
        <v>0.18334</v>
      </c>
      <c r="S737" s="7">
        <v>-0.27427000000000001</v>
      </c>
      <c r="T737" s="7">
        <v>-1.0429999999999999</v>
      </c>
      <c r="U737" s="8">
        <v>-1.25413</v>
      </c>
      <c r="V737">
        <f>(G737-G$1)/G$2</f>
        <v>-0.54129336744294076</v>
      </c>
      <c r="W737">
        <f>((65.293683+0.320947*G737) - I737)/3.708847</f>
        <v>0.17975500202623654</v>
      </c>
      <c r="X737">
        <f t="shared" si="57"/>
        <v>-0.58145077441006787</v>
      </c>
      <c r="Y737">
        <f t="shared" si="58"/>
        <v>0.10957964024938041</v>
      </c>
      <c r="Z737" s="5">
        <v>-3.72</v>
      </c>
      <c r="AA737" s="8">
        <v>2</v>
      </c>
      <c r="AB737" s="8"/>
      <c r="AC737" s="18">
        <f t="shared" si="59"/>
        <v>-3.731058365416704</v>
      </c>
      <c r="AD737" s="18">
        <f t="shared" si="60"/>
        <v>-3.8413911341606877</v>
      </c>
      <c r="AE737" s="20">
        <f t="shared" si="61"/>
        <v>-0.11033276874398368</v>
      </c>
      <c r="AF737" s="8"/>
      <c r="AH737">
        <v>18067</v>
      </c>
      <c r="AI737">
        <v>26.14</v>
      </c>
      <c r="AJ737">
        <v>73.59</v>
      </c>
    </row>
    <row r="738" spans="1:36">
      <c r="A738" s="2" t="s">
        <v>1908</v>
      </c>
      <c r="B738" s="1" t="s">
        <v>1815</v>
      </c>
      <c r="C738" s="1" t="s">
        <v>1909</v>
      </c>
      <c r="D738" s="3">
        <v>3</v>
      </c>
      <c r="E738" s="3">
        <v>6</v>
      </c>
      <c r="F738" s="3">
        <v>4</v>
      </c>
      <c r="G738" s="4">
        <v>31.6</v>
      </c>
      <c r="H738" s="3">
        <v>126</v>
      </c>
      <c r="I738" s="4">
        <v>75.599999999999994</v>
      </c>
      <c r="J738" s="3">
        <v>60</v>
      </c>
      <c r="K738" s="21">
        <f>SUMIF(AH$7:AH$3200,A738,AI$7:AI$3200)+SUMIF(AH$7:AH$3200,VALUE(A738),AI$7:AI$3200)</f>
        <v>30.21</v>
      </c>
      <c r="L738" s="8">
        <f>SUMIF(AH$7:AH$3200,A738,AJ$7:AJ$3200)+SUMIF(AH$7:AH$3200,VALUE(A738),AJ$7:AJ$3200)</f>
        <v>74.95</v>
      </c>
      <c r="M738" s="3">
        <v>4</v>
      </c>
      <c r="N738" s="5">
        <v>0.35</v>
      </c>
      <c r="O738" s="6">
        <v>3.544</v>
      </c>
      <c r="P738" s="7">
        <v>-0.10428999999999999</v>
      </c>
      <c r="Q738" s="7">
        <v>-0.76802000000000004</v>
      </c>
      <c r="R738" s="7">
        <v>-4.0980000000000003E-2</v>
      </c>
      <c r="S738" s="7">
        <v>-0.27427000000000001</v>
      </c>
      <c r="T738" s="7">
        <v>-0.73965999999999998</v>
      </c>
      <c r="U738" s="8">
        <v>-0.47509000000000001</v>
      </c>
      <c r="V738">
        <f>(G738-G$1)/G$2</f>
        <v>-0.10894780940959511</v>
      </c>
      <c r="W738">
        <f>((65.293683+0.320947*G738) - I738)/3.708847</f>
        <v>-4.4324233380344344E-2</v>
      </c>
      <c r="X738">
        <f t="shared" si="57"/>
        <v>-0.29042742976134484</v>
      </c>
      <c r="Y738">
        <f t="shared" si="58"/>
        <v>1.0648018103737358E-2</v>
      </c>
      <c r="Z738" s="5">
        <v>-2.4</v>
      </c>
      <c r="AA738" s="8">
        <v>2</v>
      </c>
      <c r="AB738" s="8"/>
      <c r="AC738" s="18">
        <f t="shared" si="59"/>
        <v>-2.4103120427899394</v>
      </c>
      <c r="AD738" s="18">
        <f t="shared" si="60"/>
        <v>-2.536819411657607</v>
      </c>
      <c r="AE738" s="20">
        <f t="shared" si="61"/>
        <v>-0.12650736886766767</v>
      </c>
      <c r="AF738" s="8"/>
      <c r="AH738">
        <v>18069</v>
      </c>
      <c r="AI738">
        <v>25.87</v>
      </c>
      <c r="AJ738">
        <v>73.739999999999995</v>
      </c>
    </row>
    <row r="739" spans="1:36">
      <c r="A739" s="2" t="s">
        <v>1910</v>
      </c>
      <c r="B739" s="1" t="s">
        <v>1815</v>
      </c>
      <c r="C739" s="1" t="s">
        <v>1911</v>
      </c>
      <c r="D739" s="3">
        <v>3</v>
      </c>
      <c r="E739" s="3">
        <v>6</v>
      </c>
      <c r="F739" s="3">
        <v>4</v>
      </c>
      <c r="G739" s="4">
        <v>28.9</v>
      </c>
      <c r="H739" s="3">
        <v>125</v>
      </c>
      <c r="I739" s="4">
        <v>75</v>
      </c>
      <c r="J739" s="3">
        <v>62</v>
      </c>
      <c r="K739" s="21">
        <f>SUMIF(AH$7:AH$3200,A739,AI$7:AI$3200)+SUMIF(AH$7:AH$3200,VALUE(A739),AI$7:AI$3200)</f>
        <v>28.51</v>
      </c>
      <c r="L739" s="8">
        <f>SUMIF(AH$7:AH$3200,A739,AJ$7:AJ$3200)+SUMIF(AH$7:AH$3200,VALUE(A739),AJ$7:AJ$3200)</f>
        <v>74.290000000000006</v>
      </c>
      <c r="M739" s="3">
        <v>2</v>
      </c>
      <c r="N739" s="5">
        <v>0.08</v>
      </c>
      <c r="O739" s="6">
        <v>2.0259999999999998</v>
      </c>
      <c r="P739" s="7">
        <v>-0.32765</v>
      </c>
      <c r="Q739" s="7">
        <v>-0.79812000000000005</v>
      </c>
      <c r="R739" s="7">
        <v>-0.11221</v>
      </c>
      <c r="S739" s="7">
        <v>-0.41119</v>
      </c>
      <c r="T739" s="7">
        <v>-1.0429999999999999</v>
      </c>
      <c r="U739" s="8">
        <v>-1.27843</v>
      </c>
      <c r="V739">
        <f>(G739-G$1)/G$2</f>
        <v>-0.33343492608075542</v>
      </c>
      <c r="W739">
        <f>((65.293683+0.320947*G739) - I739)/3.708847</f>
        <v>-0.11619479045644154</v>
      </c>
      <c r="X739">
        <f t="shared" si="57"/>
        <v>-0.44265502542375379</v>
      </c>
      <c r="Y739">
        <f t="shared" si="58"/>
        <v>4.1490514437505906E-2</v>
      </c>
      <c r="Z739" s="5">
        <v>-3.97</v>
      </c>
      <c r="AA739" s="8">
        <v>2</v>
      </c>
      <c r="AB739" s="8"/>
      <c r="AC739" s="18">
        <f t="shared" si="59"/>
        <v>-3.9803697165371972</v>
      </c>
      <c r="AD739" s="18">
        <f t="shared" si="60"/>
        <v>-3.9319045109862483</v>
      </c>
      <c r="AE739" s="20">
        <f t="shared" si="61"/>
        <v>4.8465205550948909E-2</v>
      </c>
      <c r="AF739" s="8"/>
      <c r="AH739">
        <v>18071</v>
      </c>
      <c r="AI739">
        <v>30.99</v>
      </c>
      <c r="AJ739">
        <v>75.91</v>
      </c>
    </row>
    <row r="740" spans="1:36">
      <c r="A740" s="2" t="s">
        <v>1912</v>
      </c>
      <c r="B740" s="1" t="s">
        <v>1815</v>
      </c>
      <c r="C740" s="1" t="s">
        <v>1913</v>
      </c>
      <c r="D740" s="3">
        <v>3</v>
      </c>
      <c r="E740" s="3">
        <v>3</v>
      </c>
      <c r="F740" s="3">
        <v>2</v>
      </c>
      <c r="G740" s="4">
        <v>24</v>
      </c>
      <c r="H740" s="3">
        <v>121</v>
      </c>
      <c r="I740" s="4">
        <v>72.3</v>
      </c>
      <c r="J740" s="3">
        <v>60</v>
      </c>
      <c r="K740" s="21">
        <f>SUMIF(AH$7:AH$3200,A740,AI$7:AI$3200)+SUMIF(AH$7:AH$3200,VALUE(A740),AI$7:AI$3200)</f>
        <v>24.97</v>
      </c>
      <c r="L740" s="8">
        <f>SUMIF(AH$7:AH$3200,A740,AJ$7:AJ$3200)+SUMIF(AH$7:AH$3200,VALUE(A740),AJ$7:AJ$3200)</f>
        <v>72.92</v>
      </c>
      <c r="M740" s="3">
        <v>4</v>
      </c>
      <c r="N740" s="5">
        <v>0.79</v>
      </c>
      <c r="O740" s="6">
        <v>4.3659999999999997</v>
      </c>
      <c r="P740" s="7">
        <v>-0.73301000000000005</v>
      </c>
      <c r="Q740" s="7">
        <v>-0.91856000000000004</v>
      </c>
      <c r="R740" s="7">
        <v>0.19173000000000001</v>
      </c>
      <c r="S740" s="7">
        <v>-0.27427000000000001</v>
      </c>
      <c r="T740" s="7">
        <v>-0.73965999999999998</v>
      </c>
      <c r="U740" s="8">
        <v>-3.9800000000000002E-2</v>
      </c>
      <c r="V740">
        <f>(G740-G$1)/G$2</f>
        <v>-0.74083747115063847</v>
      </c>
      <c r="W740">
        <f>((65.293683+0.320947*G740) - I740)/3.708847</f>
        <v>0.18777021537960387</v>
      </c>
      <c r="X740">
        <f t="shared" si="57"/>
        <v>-0.75964660697959385</v>
      </c>
      <c r="Y740">
        <f t="shared" si="58"/>
        <v>0.10454181312952689</v>
      </c>
      <c r="Z740" s="5">
        <v>-2.5099999999999998</v>
      </c>
      <c r="AA740" s="8">
        <v>2</v>
      </c>
      <c r="AB740" s="8"/>
      <c r="AC740" s="18">
        <f t="shared" si="59"/>
        <v>-2.5253572557710346</v>
      </c>
      <c r="AD740" s="18">
        <f t="shared" si="60"/>
        <v>-2.6273947938500668</v>
      </c>
      <c r="AE740" s="20">
        <f t="shared" si="61"/>
        <v>-0.10203753807903215</v>
      </c>
      <c r="AF740" s="8"/>
      <c r="AH740">
        <v>18073</v>
      </c>
      <c r="AI740">
        <v>25.24</v>
      </c>
      <c r="AJ740">
        <v>73.45</v>
      </c>
    </row>
    <row r="741" spans="1:36">
      <c r="A741" s="2" t="s">
        <v>1914</v>
      </c>
      <c r="B741" s="1" t="s">
        <v>1815</v>
      </c>
      <c r="C741" s="1" t="s">
        <v>910</v>
      </c>
      <c r="D741" s="3">
        <v>3</v>
      </c>
      <c r="E741" s="3">
        <v>2</v>
      </c>
      <c r="F741" s="3">
        <v>2</v>
      </c>
      <c r="G741" s="4">
        <v>31.3</v>
      </c>
      <c r="H741" s="3">
        <v>126</v>
      </c>
      <c r="I741" s="4">
        <v>76.099999999999994</v>
      </c>
      <c r="J741" s="3">
        <v>60</v>
      </c>
      <c r="K741" s="21">
        <f>SUMIF(AH$7:AH$3200,A741,AI$7:AI$3200)+SUMIF(AH$7:AH$3200,VALUE(A741),AI$7:AI$3200)</f>
        <v>31.87</v>
      </c>
      <c r="L741" s="8">
        <f>SUMIF(AH$7:AH$3200,A741,AJ$7:AJ$3200)+SUMIF(AH$7:AH$3200,VALUE(A741),AJ$7:AJ$3200)</f>
        <v>76.67</v>
      </c>
      <c r="M741" s="3">
        <v>4</v>
      </c>
      <c r="N741" s="5">
        <v>1.21</v>
      </c>
      <c r="O741" s="6">
        <v>4.7990000000000004</v>
      </c>
      <c r="P741" s="7">
        <v>-0.12911</v>
      </c>
      <c r="Q741" s="7">
        <v>-0.76802000000000004</v>
      </c>
      <c r="R741" s="7">
        <v>-0.20125999999999999</v>
      </c>
      <c r="S741" s="7">
        <v>-0.27427000000000001</v>
      </c>
      <c r="T741" s="7">
        <v>-0.73965999999999998</v>
      </c>
      <c r="U741" s="8">
        <v>0.18936</v>
      </c>
      <c r="V741">
        <f>(G741-G$1)/G$2</f>
        <v>-0.13389082237305741</v>
      </c>
      <c r="W741">
        <f>((65.293683+0.320947*G741) - I741)/3.708847</f>
        <v>-0.20509767590844147</v>
      </c>
      <c r="X741">
        <f t="shared" si="57"/>
        <v>-0.14178165987922786</v>
      </c>
      <c r="Y741">
        <f t="shared" si="58"/>
        <v>-0.30945900707146906</v>
      </c>
      <c r="Z741" s="5">
        <v>-1.92</v>
      </c>
      <c r="AA741" s="8">
        <v>3</v>
      </c>
      <c r="AB741" s="8"/>
      <c r="AC741" s="18">
        <f t="shared" si="59"/>
        <v>-1.931578498281499</v>
      </c>
      <c r="AD741" s="18">
        <f t="shared" si="60"/>
        <v>-2.0438306669506967</v>
      </c>
      <c r="AE741" s="20">
        <f t="shared" si="61"/>
        <v>-0.11225216866919774</v>
      </c>
      <c r="AF741" s="8"/>
      <c r="AH741">
        <v>18075</v>
      </c>
      <c r="AI741">
        <v>26.63</v>
      </c>
      <c r="AJ741">
        <v>74.010000000000005</v>
      </c>
    </row>
    <row r="742" spans="1:36">
      <c r="A742" s="2" t="s">
        <v>1915</v>
      </c>
      <c r="B742" s="1" t="s">
        <v>1815</v>
      </c>
      <c r="C742" s="1" t="s">
        <v>751</v>
      </c>
      <c r="D742" s="3">
        <v>3</v>
      </c>
      <c r="E742" s="3">
        <v>1</v>
      </c>
      <c r="F742" s="3">
        <v>1</v>
      </c>
      <c r="G742" s="4">
        <v>28.9</v>
      </c>
      <c r="H742" s="3">
        <v>125</v>
      </c>
      <c r="I742" s="4">
        <v>75</v>
      </c>
      <c r="J742" s="3">
        <v>62</v>
      </c>
      <c r="K742" s="21">
        <f>SUMIF(AH$7:AH$3200,A742,AI$7:AI$3200)+SUMIF(AH$7:AH$3200,VALUE(A742),AI$7:AI$3200)</f>
        <v>29.27</v>
      </c>
      <c r="L742" s="8">
        <f>SUMIF(AH$7:AH$3200,A742,AJ$7:AJ$3200)+SUMIF(AH$7:AH$3200,VALUE(A742),AJ$7:AJ$3200)</f>
        <v>75.260000000000005</v>
      </c>
      <c r="M742" s="3">
        <v>2</v>
      </c>
      <c r="N742" s="5">
        <v>0.11</v>
      </c>
      <c r="O742" s="6">
        <v>2.4319999999999999</v>
      </c>
      <c r="P742" s="7">
        <v>-0.32765</v>
      </c>
      <c r="Q742" s="7">
        <v>-0.79812000000000005</v>
      </c>
      <c r="R742" s="7">
        <v>-0.11221</v>
      </c>
      <c r="S742" s="7">
        <v>-0.41119</v>
      </c>
      <c r="T742" s="7">
        <v>-1.0429999999999999</v>
      </c>
      <c r="U742" s="8">
        <v>-1.06392</v>
      </c>
      <c r="V742">
        <f>(G742-G$1)/G$2</f>
        <v>-0.33343492608075542</v>
      </c>
      <c r="W742">
        <f>((65.293683+0.320947*G742) - I742)/3.708847</f>
        <v>-0.11619479045644154</v>
      </c>
      <c r="X742">
        <f t="shared" si="57"/>
        <v>-0.37460033559820638</v>
      </c>
      <c r="Y742">
        <f t="shared" si="58"/>
        <v>-0.15427929758224174</v>
      </c>
      <c r="Z742" s="5">
        <v>-3.76</v>
      </c>
      <c r="AA742" s="8">
        <v>2</v>
      </c>
      <c r="AB742" s="8"/>
      <c r="AC742" s="18">
        <f t="shared" si="59"/>
        <v>-3.765859716537197</v>
      </c>
      <c r="AD742" s="18">
        <f t="shared" si="60"/>
        <v>-3.845109633180448</v>
      </c>
      <c r="AE742" s="20">
        <f t="shared" si="61"/>
        <v>-7.9249916643250984E-2</v>
      </c>
      <c r="AF742" s="8"/>
      <c r="AH742">
        <v>18077</v>
      </c>
      <c r="AI742">
        <v>31.87</v>
      </c>
      <c r="AJ742">
        <v>76.349999999999994</v>
      </c>
    </row>
    <row r="743" spans="1:36">
      <c r="A743" s="2" t="s">
        <v>1916</v>
      </c>
      <c r="B743" s="1" t="s">
        <v>1815</v>
      </c>
      <c r="C743" s="1" t="s">
        <v>1917</v>
      </c>
      <c r="D743" s="3">
        <v>3</v>
      </c>
      <c r="E743" s="3">
        <v>8</v>
      </c>
      <c r="F743" s="3">
        <v>6</v>
      </c>
      <c r="G743" s="4">
        <v>34.1</v>
      </c>
      <c r="H743" s="3">
        <v>129</v>
      </c>
      <c r="I743" s="4">
        <v>78.2</v>
      </c>
      <c r="J743" s="3">
        <v>59</v>
      </c>
      <c r="K743" s="21">
        <f>SUMIF(AH$7:AH$3200,A743,AI$7:AI$3200)+SUMIF(AH$7:AH$3200,VALUE(A743),AI$7:AI$3200)</f>
        <v>32.950000000000003</v>
      </c>
      <c r="L743" s="8">
        <f>SUMIF(AH$7:AH$3200,A743,AJ$7:AJ$3200)+SUMIF(AH$7:AH$3200,VALUE(A743),AJ$7:AJ$3200)</f>
        <v>77.510000000000005</v>
      </c>
      <c r="M743" s="3">
        <v>4</v>
      </c>
      <c r="N743" s="5">
        <v>0.63</v>
      </c>
      <c r="O743" s="6">
        <v>4.1479999999999997</v>
      </c>
      <c r="P743" s="7">
        <v>0.10252</v>
      </c>
      <c r="Q743" s="7">
        <v>-0.67769000000000001</v>
      </c>
      <c r="R743" s="7">
        <v>-0.52473999999999998</v>
      </c>
      <c r="S743" s="7">
        <v>-0.20582</v>
      </c>
      <c r="T743" s="7">
        <v>-0.73965999999999998</v>
      </c>
      <c r="U743" s="8">
        <v>-0.15537999999999999</v>
      </c>
      <c r="V743">
        <f>(G743-G$1)/G$2</f>
        <v>9.8910631952590158E-2</v>
      </c>
      <c r="W743">
        <f>((65.293683+0.320947*G743) - I743)/3.708847</f>
        <v>-0.52901192742650105</v>
      </c>
      <c r="X743">
        <f t="shared" si="57"/>
        <v>-4.507236381134435E-2</v>
      </c>
      <c r="Y743">
        <f t="shared" si="58"/>
        <v>-0.44248612843829838</v>
      </c>
      <c r="Z743" s="5">
        <v>-2.2000000000000002</v>
      </c>
      <c r="AA743" s="8">
        <v>3</v>
      </c>
      <c r="AB743" s="8"/>
      <c r="AC743" s="18">
        <f t="shared" si="59"/>
        <v>-2.2086512954739108</v>
      </c>
      <c r="AD743" s="18">
        <f t="shared" si="60"/>
        <v>-2.2661084922496428</v>
      </c>
      <c r="AE743" s="20">
        <f t="shared" si="61"/>
        <v>-5.7457196775732022E-2</v>
      </c>
      <c r="AF743" s="8"/>
      <c r="AH743">
        <v>18079</v>
      </c>
      <c r="AI743">
        <v>31.05</v>
      </c>
      <c r="AJ743">
        <v>75.73</v>
      </c>
    </row>
    <row r="744" spans="1:36">
      <c r="A744" s="2" t="s">
        <v>1918</v>
      </c>
      <c r="B744" s="1" t="s">
        <v>1815</v>
      </c>
      <c r="C744" s="1" t="s">
        <v>1919</v>
      </c>
      <c r="D744" s="3">
        <v>3</v>
      </c>
      <c r="E744" s="3">
        <v>6</v>
      </c>
      <c r="F744" s="3">
        <v>6</v>
      </c>
      <c r="G744" s="4">
        <v>23.2</v>
      </c>
      <c r="H744" s="3">
        <v>126</v>
      </c>
      <c r="I744" s="4">
        <v>72.8</v>
      </c>
      <c r="J744" s="3">
        <v>58</v>
      </c>
      <c r="K744" s="21">
        <f>SUMIF(AH$7:AH$3200,A744,AI$7:AI$3200)+SUMIF(AH$7:AH$3200,VALUE(A744),AI$7:AI$3200)</f>
        <v>25.16</v>
      </c>
      <c r="L744" s="8">
        <f>SUMIF(AH$7:AH$3200,A744,AJ$7:AJ$3200)+SUMIF(AH$7:AH$3200,VALUE(A744),AJ$7:AJ$3200)</f>
        <v>73.319999999999993</v>
      </c>
      <c r="M744" s="3">
        <v>1</v>
      </c>
      <c r="N744" s="5">
        <v>0.96</v>
      </c>
      <c r="O744" s="6">
        <v>4.5650000000000004</v>
      </c>
      <c r="P744" s="7">
        <v>-0.79918999999999996</v>
      </c>
      <c r="Q744" s="7">
        <v>-0.76802000000000004</v>
      </c>
      <c r="R744" s="7">
        <v>-1.162E-2</v>
      </c>
      <c r="S744" s="7">
        <v>-0.13736000000000001</v>
      </c>
      <c r="T744" s="7">
        <v>-1.1946600000000001</v>
      </c>
      <c r="U744" s="8">
        <v>6.5350000000000005E-2</v>
      </c>
      <c r="V744">
        <f>(G744-G$1)/G$2</f>
        <v>-0.80735217238653778</v>
      </c>
      <c r="W744">
        <f>((65.293683+0.320947*G744) - I744)/3.708847</f>
        <v>-1.6270986643558652E-2</v>
      </c>
      <c r="X744">
        <f t="shared" si="57"/>
        <v>-0.74263293452320689</v>
      </c>
      <c r="Y744">
        <f t="shared" si="58"/>
        <v>1.3133332272806811E-2</v>
      </c>
      <c r="Z744" s="5">
        <v>-2.85</v>
      </c>
      <c r="AA744" s="8">
        <v>2</v>
      </c>
      <c r="AB744" s="8"/>
      <c r="AC744" s="18">
        <f t="shared" si="59"/>
        <v>-2.8583131590300965</v>
      </c>
      <c r="AD744" s="18">
        <f t="shared" si="60"/>
        <v>-2.7641896022504002</v>
      </c>
      <c r="AE744" s="20">
        <f t="shared" si="61"/>
        <v>9.4123556779696305E-2</v>
      </c>
      <c r="AF744" s="8"/>
      <c r="AH744">
        <v>18081</v>
      </c>
      <c r="AI744">
        <v>28.51</v>
      </c>
      <c r="AJ744">
        <v>75.13</v>
      </c>
    </row>
    <row r="745" spans="1:36">
      <c r="A745" s="2" t="s">
        <v>1920</v>
      </c>
      <c r="B745" s="1" t="s">
        <v>1815</v>
      </c>
      <c r="C745" s="1" t="s">
        <v>1921</v>
      </c>
      <c r="D745" s="3">
        <v>3</v>
      </c>
      <c r="E745" s="3">
        <v>6</v>
      </c>
      <c r="F745" s="3">
        <v>6</v>
      </c>
      <c r="G745" s="4">
        <v>23.4</v>
      </c>
      <c r="H745" s="3">
        <v>121</v>
      </c>
      <c r="I745" s="4">
        <v>72.400000000000006</v>
      </c>
      <c r="J745" s="3">
        <v>58</v>
      </c>
      <c r="K745" s="21">
        <f>SUMIF(AH$7:AH$3200,A745,AI$7:AI$3200)+SUMIF(AH$7:AH$3200,VALUE(A745),AI$7:AI$3200)</f>
        <v>24.48</v>
      </c>
      <c r="L745" s="8">
        <f>SUMIF(AH$7:AH$3200,A745,AJ$7:AJ$3200)+SUMIF(AH$7:AH$3200,VALUE(A745),AJ$7:AJ$3200)</f>
        <v>72.17</v>
      </c>
      <c r="M745" s="3">
        <v>4</v>
      </c>
      <c r="N745" s="5">
        <v>4.2699999999999996</v>
      </c>
      <c r="O745" s="6">
        <v>6.056</v>
      </c>
      <c r="P745" s="7">
        <v>-0.78264</v>
      </c>
      <c r="Q745" s="7">
        <v>-0.91856000000000004</v>
      </c>
      <c r="R745" s="7">
        <v>0.11316</v>
      </c>
      <c r="S745" s="7">
        <v>-0.13736000000000001</v>
      </c>
      <c r="T745" s="7">
        <v>-0.73965999999999998</v>
      </c>
      <c r="U745" s="8">
        <v>0.85465999999999998</v>
      </c>
      <c r="V745">
        <f>(G745-G$1)/G$2</f>
        <v>-0.79072349707756306</v>
      </c>
      <c r="W745">
        <f>((65.293683+0.320947*G745) - I745)/3.708847</f>
        <v>0.10888634661931121</v>
      </c>
      <c r="X745">
        <f t="shared" si="57"/>
        <v>-0.80352397278817045</v>
      </c>
      <c r="Y745">
        <f t="shared" si="58"/>
        <v>0.26435858907094278</v>
      </c>
      <c r="Z745" s="5">
        <v>-1.61</v>
      </c>
      <c r="AA745" s="8">
        <v>3</v>
      </c>
      <c r="AB745" s="8"/>
      <c r="AC745" s="18">
        <f t="shared" si="59"/>
        <v>-1.6227571504582521</v>
      </c>
      <c r="AD745" s="18">
        <f t="shared" si="60"/>
        <v>-1.4800853837172276</v>
      </c>
      <c r="AE745" s="20">
        <f t="shared" si="61"/>
        <v>0.14267176674102444</v>
      </c>
      <c r="AF745" s="8"/>
      <c r="AH745">
        <v>18083</v>
      </c>
      <c r="AI745">
        <v>30.87</v>
      </c>
      <c r="AJ745">
        <v>77.39</v>
      </c>
    </row>
    <row r="746" spans="1:36">
      <c r="A746" s="2" t="s">
        <v>1922</v>
      </c>
      <c r="B746" s="1" t="s">
        <v>1815</v>
      </c>
      <c r="C746" s="1" t="s">
        <v>1923</v>
      </c>
      <c r="D746" s="3">
        <v>3</v>
      </c>
      <c r="E746" s="3">
        <v>6</v>
      </c>
      <c r="F746" s="3">
        <v>6</v>
      </c>
      <c r="G746" s="4">
        <v>30.9</v>
      </c>
      <c r="H746" s="3">
        <v>129</v>
      </c>
      <c r="I746" s="4">
        <v>77.400000000000006</v>
      </c>
      <c r="J746" s="3">
        <v>59</v>
      </c>
      <c r="K746" s="21">
        <f>SUMIF(AH$7:AH$3200,A746,AI$7:AI$3200)+SUMIF(AH$7:AH$3200,VALUE(A746),AI$7:AI$3200)</f>
        <v>29.85</v>
      </c>
      <c r="L746" s="8">
        <f>SUMIF(AH$7:AH$3200,A746,AJ$7:AJ$3200)+SUMIF(AH$7:AH$3200,VALUE(A746),AJ$7:AJ$3200)</f>
        <v>76.989999999999995</v>
      </c>
      <c r="M746" s="3">
        <v>4</v>
      </c>
      <c r="N746" s="5">
        <v>1.51</v>
      </c>
      <c r="O746" s="6">
        <v>5.016</v>
      </c>
      <c r="P746" s="7">
        <v>-0.16220000000000001</v>
      </c>
      <c r="Q746" s="7">
        <v>-0.67769000000000001</v>
      </c>
      <c r="R746" s="7">
        <v>-0.58526</v>
      </c>
      <c r="S746" s="7">
        <v>-0.20582</v>
      </c>
      <c r="T746" s="7">
        <v>-0.73965999999999998</v>
      </c>
      <c r="U746" s="8">
        <v>0.30431000000000002</v>
      </c>
      <c r="V746">
        <f>(G746-G$1)/G$2</f>
        <v>-0.16714817299100723</v>
      </c>
      <c r="W746">
        <f>((65.293683+0.320947*G746) - I746)/3.708847</f>
        <v>-0.59022512926524062</v>
      </c>
      <c r="X746">
        <f t="shared" si="57"/>
        <v>-0.32266386178397261</v>
      </c>
      <c r="Y746">
        <f t="shared" si="58"/>
        <v>-0.57054093900341563</v>
      </c>
      <c r="Z746" s="5">
        <v>-2.0699999999999998</v>
      </c>
      <c r="AA746" s="8">
        <v>3</v>
      </c>
      <c r="AB746" s="8"/>
      <c r="AC746" s="18">
        <f t="shared" si="59"/>
        <v>-2.0762333022562478</v>
      </c>
      <c r="AD746" s="18">
        <f t="shared" si="60"/>
        <v>-2.2120648007873882</v>
      </c>
      <c r="AE746" s="20">
        <f t="shared" si="61"/>
        <v>-0.1358314985311404</v>
      </c>
      <c r="AF746" s="8"/>
      <c r="AH746">
        <v>18085</v>
      </c>
      <c r="AI746">
        <v>24.9</v>
      </c>
      <c r="AJ746">
        <v>73.260000000000005</v>
      </c>
    </row>
    <row r="747" spans="1:36">
      <c r="A747" s="2" t="s">
        <v>1924</v>
      </c>
      <c r="B747" s="1" t="s">
        <v>1815</v>
      </c>
      <c r="C747" s="1" t="s">
        <v>1925</v>
      </c>
      <c r="D747" s="3">
        <v>3</v>
      </c>
      <c r="E747" s="3">
        <v>8</v>
      </c>
      <c r="F747" s="3">
        <v>4</v>
      </c>
      <c r="G747" s="4">
        <v>33</v>
      </c>
      <c r="H747" s="3">
        <v>126</v>
      </c>
      <c r="I747" s="4">
        <v>76.099999999999994</v>
      </c>
      <c r="J747" s="3">
        <v>60</v>
      </c>
      <c r="K747" s="21">
        <f>SUMIF(AH$7:AH$3200,A747,AI$7:AI$3200)+SUMIF(AH$7:AH$3200,VALUE(A747),AI$7:AI$3200)</f>
        <v>32.15</v>
      </c>
      <c r="L747" s="8">
        <f>SUMIF(AH$7:AH$3200,A747,AJ$7:AJ$3200)+SUMIF(AH$7:AH$3200,VALUE(A747),AJ$7:AJ$3200)</f>
        <v>76.58</v>
      </c>
      <c r="M747" s="3">
        <v>14</v>
      </c>
      <c r="N747" s="5">
        <v>1.05</v>
      </c>
      <c r="O747" s="6">
        <v>4.6509999999999998</v>
      </c>
      <c r="P747" s="7">
        <v>1.1520000000000001E-2</v>
      </c>
      <c r="Q747" s="7">
        <v>-0.76802000000000004</v>
      </c>
      <c r="R747" s="7">
        <v>-5.484E-2</v>
      </c>
      <c r="S747" s="7">
        <v>-0.27427000000000001</v>
      </c>
      <c r="T747" s="7">
        <v>0.77700999999999998</v>
      </c>
      <c r="U747" s="8">
        <v>0.11088000000000001</v>
      </c>
      <c r="V747">
        <f>(G747-G$1)/G$2</f>
        <v>7.4529177532285159E-3</v>
      </c>
      <c r="W747">
        <f>((65.293683+0.320947*G747) - I747)/3.708847</f>
        <v>-5.7987293625213737E-2</v>
      </c>
      <c r="X747">
        <f t="shared" si="57"/>
        <v>-0.11670887941718425</v>
      </c>
      <c r="Y747">
        <f t="shared" si="58"/>
        <v>-0.26096276012464392</v>
      </c>
      <c r="Z747" s="5">
        <v>-0.2</v>
      </c>
      <c r="AA747" s="8">
        <v>3</v>
      </c>
      <c r="AB747" s="8"/>
      <c r="AC747" s="18">
        <f t="shared" si="59"/>
        <v>-0.20493437587198535</v>
      </c>
      <c r="AD747" s="18">
        <f t="shared" si="60"/>
        <v>-0.53207163954182823</v>
      </c>
      <c r="AE747" s="20">
        <f t="shared" si="61"/>
        <v>-0.32713726366984286</v>
      </c>
      <c r="AF747" s="8"/>
      <c r="AH747">
        <v>18087</v>
      </c>
      <c r="AI747">
        <v>24.93</v>
      </c>
      <c r="AJ747">
        <v>72.73</v>
      </c>
    </row>
    <row r="748" spans="1:36">
      <c r="A748" s="2" t="s">
        <v>1926</v>
      </c>
      <c r="B748" s="1" t="s">
        <v>1815</v>
      </c>
      <c r="C748" s="1" t="s">
        <v>1927</v>
      </c>
      <c r="D748" s="3">
        <v>3</v>
      </c>
      <c r="E748" s="3">
        <v>3</v>
      </c>
      <c r="F748" s="3">
        <v>2</v>
      </c>
      <c r="G748" s="4">
        <v>26</v>
      </c>
      <c r="H748" s="3">
        <v>128</v>
      </c>
      <c r="I748" s="4">
        <v>73.599999999999994</v>
      </c>
      <c r="J748" s="3">
        <v>61</v>
      </c>
      <c r="K748" s="21">
        <f>SUMIF(AH$7:AH$3200,A748,AI$7:AI$3200)+SUMIF(AH$7:AH$3200,VALUE(A748),AI$7:AI$3200)</f>
        <v>26.09</v>
      </c>
      <c r="L748" s="8">
        <f>SUMIF(AH$7:AH$3200,A748,AJ$7:AJ$3200)+SUMIF(AH$7:AH$3200,VALUE(A748),AJ$7:AJ$3200)</f>
        <v>73.91</v>
      </c>
      <c r="M748" s="3">
        <v>2</v>
      </c>
      <c r="N748" s="5">
        <v>0.65</v>
      </c>
      <c r="O748" s="6">
        <v>4.1769999999999996</v>
      </c>
      <c r="P748" s="7">
        <v>-0.56755999999999995</v>
      </c>
      <c r="Q748" s="7">
        <v>-0.70779999999999998</v>
      </c>
      <c r="R748" s="7">
        <v>1.444E-2</v>
      </c>
      <c r="S748" s="7">
        <v>-0.34272999999999998</v>
      </c>
      <c r="T748" s="7">
        <v>-1.0429999999999999</v>
      </c>
      <c r="U748" s="8">
        <v>-0.13979</v>
      </c>
      <c r="V748">
        <f>(G748-G$1)/G$2</f>
        <v>-0.5745507180608902</v>
      </c>
      <c r="W748">
        <f>((65.293683+0.320947*G748) - I748)/3.708847</f>
        <v>1.0328007599129392E-2</v>
      </c>
      <c r="X748">
        <f t="shared" si="57"/>
        <v>-0.6593554851314184</v>
      </c>
      <c r="Y748">
        <f t="shared" si="58"/>
        <v>-6.5467723527013605E-2</v>
      </c>
      <c r="Z748" s="5">
        <v>-2.79</v>
      </c>
      <c r="AA748" s="8">
        <v>2</v>
      </c>
      <c r="AB748" s="8"/>
      <c r="AC748" s="18">
        <f t="shared" si="59"/>
        <v>-2.797542710461761</v>
      </c>
      <c r="AD748" s="18">
        <f t="shared" si="60"/>
        <v>-2.9581432086584321</v>
      </c>
      <c r="AE748" s="20">
        <f t="shared" si="61"/>
        <v>-0.1606004981966711</v>
      </c>
      <c r="AF748" s="8"/>
      <c r="AH748">
        <v>18089</v>
      </c>
      <c r="AI748">
        <v>25.11</v>
      </c>
      <c r="AJ748">
        <v>73.63</v>
      </c>
    </row>
    <row r="749" spans="1:36">
      <c r="A749" s="2" t="s">
        <v>1928</v>
      </c>
      <c r="B749" s="1" t="s">
        <v>1815</v>
      </c>
      <c r="C749" s="1" t="s">
        <v>1929</v>
      </c>
      <c r="D749" s="3">
        <v>3</v>
      </c>
      <c r="E749" s="3">
        <v>3</v>
      </c>
      <c r="F749" s="3">
        <v>2</v>
      </c>
      <c r="G749" s="4">
        <v>27.6</v>
      </c>
      <c r="H749" s="3">
        <v>125</v>
      </c>
      <c r="I749" s="4">
        <v>75.5</v>
      </c>
      <c r="J749" s="3">
        <v>62</v>
      </c>
      <c r="K749" s="21">
        <f>SUMIF(AH$7:AH$3200,A749,AI$7:AI$3200)+SUMIF(AH$7:AH$3200,VALUE(A749),AI$7:AI$3200)</f>
        <v>26.5</v>
      </c>
      <c r="L749" s="8">
        <f>SUMIF(AH$7:AH$3200,A749,AJ$7:AJ$3200)+SUMIF(AH$7:AH$3200,VALUE(A749),AJ$7:AJ$3200)</f>
        <v>73.63</v>
      </c>
      <c r="M749" s="3">
        <v>2</v>
      </c>
      <c r="N749" s="5">
        <v>0.01</v>
      </c>
      <c r="O749" s="6">
        <v>0</v>
      </c>
      <c r="P749" s="7">
        <v>-0.43519999999999998</v>
      </c>
      <c r="Q749" s="7">
        <v>-0.79812000000000005</v>
      </c>
      <c r="R749" s="7">
        <v>-0.35861999999999999</v>
      </c>
      <c r="S749" s="7">
        <v>-0.41119</v>
      </c>
      <c r="T749" s="7">
        <v>-1.0429999999999999</v>
      </c>
      <c r="U749" s="8">
        <v>-2.3510300000000002</v>
      </c>
      <c r="V749">
        <f>(G749-G$1)/G$2</f>
        <v>-0.44152131558909158</v>
      </c>
      <c r="W749">
        <f>((65.293683+0.320947*G749) - I749)/3.708847</f>
        <v>-0.36350375197466944</v>
      </c>
      <c r="X749">
        <f t="shared" si="57"/>
        <v>-0.62264177088342565</v>
      </c>
      <c r="Y749">
        <f t="shared" si="58"/>
        <v>4.5506999884331149E-2</v>
      </c>
      <c r="Z749" s="5">
        <v>-5.4</v>
      </c>
      <c r="AA749" s="8">
        <v>1</v>
      </c>
      <c r="AB749" s="8"/>
      <c r="AC749" s="18">
        <f t="shared" si="59"/>
        <v>-5.4083650675637607</v>
      </c>
      <c r="AD749" s="18">
        <f t="shared" si="60"/>
        <v>-5.1804747709990941</v>
      </c>
      <c r="AE749" s="20">
        <f t="shared" si="61"/>
        <v>0.22789029656466653</v>
      </c>
      <c r="AF749" s="8"/>
      <c r="AH749">
        <v>18091</v>
      </c>
      <c r="AI749">
        <v>24.9</v>
      </c>
      <c r="AJ749">
        <v>73.08</v>
      </c>
    </row>
    <row r="750" spans="1:36">
      <c r="A750" s="2" t="s">
        <v>1930</v>
      </c>
      <c r="B750" s="1" t="s">
        <v>1815</v>
      </c>
      <c r="C750" s="1" t="s">
        <v>922</v>
      </c>
      <c r="D750" s="3">
        <v>3</v>
      </c>
      <c r="E750" s="3">
        <v>8</v>
      </c>
      <c r="F750" s="3">
        <v>4</v>
      </c>
      <c r="G750" s="4">
        <v>27.2</v>
      </c>
      <c r="H750" s="3">
        <v>125</v>
      </c>
      <c r="I750" s="4">
        <v>73.099999999999994</v>
      </c>
      <c r="J750" s="3">
        <v>60</v>
      </c>
      <c r="K750" s="21">
        <f>SUMIF(AH$7:AH$3200,A750,AI$7:AI$3200)+SUMIF(AH$7:AH$3200,VALUE(A750),AI$7:AI$3200)</f>
        <v>28.27</v>
      </c>
      <c r="L750" s="8">
        <f>SUMIF(AH$7:AH$3200,A750,AJ$7:AJ$3200)+SUMIF(AH$7:AH$3200,VALUE(A750),AJ$7:AJ$3200)</f>
        <v>74.39</v>
      </c>
      <c r="M750" s="3">
        <v>4</v>
      </c>
      <c r="N750" s="5">
        <v>2.2400000000000002</v>
      </c>
      <c r="O750" s="6">
        <v>5.4109999999999996</v>
      </c>
      <c r="P750" s="7">
        <v>-0.46828999999999998</v>
      </c>
      <c r="Q750" s="7">
        <v>-0.79812000000000005</v>
      </c>
      <c r="R750" s="7">
        <v>0.25224000000000002</v>
      </c>
      <c r="S750" s="7">
        <v>-0.27427000000000001</v>
      </c>
      <c r="T750" s="7">
        <v>-0.73965999999999998</v>
      </c>
      <c r="U750" s="8">
        <v>0.51331000000000004</v>
      </c>
      <c r="V750">
        <f>(G750-G$1)/G$2</f>
        <v>-0.4747786662070414</v>
      </c>
      <c r="W750">
        <f>((65.293683+0.320947*G750) - I750)/3.708847</f>
        <v>0.24898341721834347</v>
      </c>
      <c r="X750">
        <f t="shared" si="57"/>
        <v>-0.46414598010550578</v>
      </c>
      <c r="Y750">
        <f t="shared" si="58"/>
        <v>-6.240567486338439E-3</v>
      </c>
      <c r="Z750" s="5">
        <v>-1.51</v>
      </c>
      <c r="AA750" s="8">
        <v>3</v>
      </c>
      <c r="AB750" s="8"/>
      <c r="AC750" s="18">
        <f t="shared" si="59"/>
        <v>-1.5245352489886979</v>
      </c>
      <c r="AD750" s="18">
        <f t="shared" si="60"/>
        <v>-1.7691265475918443</v>
      </c>
      <c r="AE750" s="20">
        <f t="shared" si="61"/>
        <v>-0.24459129860314643</v>
      </c>
      <c r="AF750" s="8"/>
      <c r="AH750">
        <v>18093</v>
      </c>
      <c r="AI750">
        <v>30.26</v>
      </c>
      <c r="AJ750">
        <v>75.52</v>
      </c>
    </row>
    <row r="751" spans="1:36">
      <c r="A751" s="2" t="s">
        <v>1931</v>
      </c>
      <c r="B751" s="1" t="s">
        <v>1815</v>
      </c>
      <c r="C751" s="1" t="s">
        <v>1932</v>
      </c>
      <c r="D751" s="3">
        <v>3</v>
      </c>
      <c r="E751" s="3">
        <v>2</v>
      </c>
      <c r="F751" s="3">
        <v>2</v>
      </c>
      <c r="G751" s="4">
        <v>32.6</v>
      </c>
      <c r="H751" s="3">
        <v>129</v>
      </c>
      <c r="I751" s="4">
        <v>77.8</v>
      </c>
      <c r="J751" s="3">
        <v>59</v>
      </c>
      <c r="K751" s="21">
        <f>SUMIF(AH$7:AH$3200,A751,AI$7:AI$3200)+SUMIF(AH$7:AH$3200,VALUE(A751),AI$7:AI$3200)</f>
        <v>33.01</v>
      </c>
      <c r="L751" s="8">
        <f>SUMIF(AH$7:AH$3200,A751,AJ$7:AJ$3200)+SUMIF(AH$7:AH$3200,VALUE(A751),AJ$7:AJ$3200)</f>
        <v>78.849999999999994</v>
      </c>
      <c r="M751" s="3">
        <v>4</v>
      </c>
      <c r="N751" s="5">
        <v>0.5</v>
      </c>
      <c r="O751" s="6">
        <v>3.9049999999999998</v>
      </c>
      <c r="P751" s="7">
        <v>-2.1569999999999999E-2</v>
      </c>
      <c r="Q751" s="7">
        <v>-0.67769000000000001</v>
      </c>
      <c r="R751" s="7">
        <v>-0.54639000000000004</v>
      </c>
      <c r="S751" s="7">
        <v>-0.20582</v>
      </c>
      <c r="T751" s="7">
        <v>-0.73965999999999998</v>
      </c>
      <c r="U751" s="8">
        <v>-0.28420000000000001</v>
      </c>
      <c r="V751">
        <f>(G751-G$1)/G$2</f>
        <v>-2.5804432864721009E-2</v>
      </c>
      <c r="W751">
        <f>((65.293683+0.320947*G751) - I751)/3.708847</f>
        <v>-0.55096497644685505</v>
      </c>
      <c r="X751">
        <f t="shared" si="57"/>
        <v>-3.9699625140906823E-2</v>
      </c>
      <c r="Y751">
        <f t="shared" si="58"/>
        <v>-0.79859226600611766</v>
      </c>
      <c r="Z751" s="5">
        <v>-2.48</v>
      </c>
      <c r="AA751" s="8">
        <v>2</v>
      </c>
      <c r="AB751" s="8"/>
      <c r="AC751" s="18">
        <f t="shared" si="59"/>
        <v>-2.4841394093115765</v>
      </c>
      <c r="AD751" s="18">
        <f t="shared" si="60"/>
        <v>-2.7456618911470247</v>
      </c>
      <c r="AE751" s="20">
        <f t="shared" si="61"/>
        <v>-0.26152248183544824</v>
      </c>
      <c r="AF751" s="8"/>
      <c r="AH751">
        <v>18095</v>
      </c>
      <c r="AI751">
        <v>27.75</v>
      </c>
      <c r="AJ751">
        <v>74.34</v>
      </c>
    </row>
    <row r="752" spans="1:36">
      <c r="A752" s="2" t="s">
        <v>1933</v>
      </c>
      <c r="B752" s="1" t="s">
        <v>1815</v>
      </c>
      <c r="C752" s="1" t="s">
        <v>1934</v>
      </c>
      <c r="D752" s="3">
        <v>3</v>
      </c>
      <c r="E752" s="3">
        <v>3</v>
      </c>
      <c r="F752" s="3">
        <v>2</v>
      </c>
      <c r="G752" s="4">
        <v>28.6</v>
      </c>
      <c r="H752" s="3">
        <v>128</v>
      </c>
      <c r="I752" s="4">
        <v>75.7</v>
      </c>
      <c r="J752" s="3">
        <v>61</v>
      </c>
      <c r="K752" s="21">
        <f>SUMIF(AH$7:AH$3200,A752,AI$7:AI$3200)+SUMIF(AH$7:AH$3200,VALUE(A752),AI$7:AI$3200)</f>
        <v>27.43</v>
      </c>
      <c r="L752" s="8">
        <f>SUMIF(AH$7:AH$3200,A752,AJ$7:AJ$3200)+SUMIF(AH$7:AH$3200,VALUE(A752),AJ$7:AJ$3200)</f>
        <v>75.13</v>
      </c>
      <c r="M752" s="3">
        <v>4</v>
      </c>
      <c r="N752" s="5">
        <v>1.17</v>
      </c>
      <c r="O752" s="6">
        <v>4.7649999999999997</v>
      </c>
      <c r="P752" s="7">
        <v>-0.35247000000000001</v>
      </c>
      <c r="Q752" s="7">
        <v>-0.70779999999999998</v>
      </c>
      <c r="R752" s="7">
        <v>-0.32625999999999999</v>
      </c>
      <c r="S752" s="7">
        <v>-0.34272999999999998</v>
      </c>
      <c r="T752" s="7">
        <v>-0.73965999999999998</v>
      </c>
      <c r="U752" s="8">
        <v>0.17127000000000001</v>
      </c>
      <c r="V752">
        <f>(G752-G$1)/G$2</f>
        <v>-0.35837793904421744</v>
      </c>
      <c r="W752">
        <f>((65.293683+0.320947*G752) - I752)/3.708847</f>
        <v>-0.33089334771695783</v>
      </c>
      <c r="X752">
        <f t="shared" si="57"/>
        <v>-0.53936432149163727</v>
      </c>
      <c r="Y752">
        <f t="shared" si="58"/>
        <v>-0.27845332794800948</v>
      </c>
      <c r="Z752" s="5">
        <v>-2.2999999999999998</v>
      </c>
      <c r="AA752" s="8">
        <v>2</v>
      </c>
      <c r="AB752" s="8"/>
      <c r="AC752" s="18">
        <f t="shared" si="59"/>
        <v>-2.3081912867611756</v>
      </c>
      <c r="AD752" s="18">
        <f t="shared" si="60"/>
        <v>-2.4367376494396469</v>
      </c>
      <c r="AE752" s="20">
        <f t="shared" si="61"/>
        <v>-0.1285463626784713</v>
      </c>
      <c r="AF752" s="8"/>
      <c r="AH752">
        <v>18097</v>
      </c>
      <c r="AI752">
        <v>27.83</v>
      </c>
      <c r="AJ752">
        <v>75.17</v>
      </c>
    </row>
    <row r="753" spans="1:36">
      <c r="A753" s="2" t="s">
        <v>1935</v>
      </c>
      <c r="B753" s="1" t="s">
        <v>1815</v>
      </c>
      <c r="C753" s="1" t="s">
        <v>1936</v>
      </c>
      <c r="D753" s="3">
        <v>3</v>
      </c>
      <c r="E753" s="3">
        <v>3</v>
      </c>
      <c r="F753" s="3">
        <v>2</v>
      </c>
      <c r="G753" s="4">
        <v>28.7</v>
      </c>
      <c r="H753" s="3">
        <v>128</v>
      </c>
      <c r="I753" s="4">
        <v>75.900000000000006</v>
      </c>
      <c r="J753" s="3">
        <v>61</v>
      </c>
      <c r="K753" s="21">
        <f>SUMIF(AH$7:AH$3200,A753,AI$7:AI$3200)+SUMIF(AH$7:AH$3200,VALUE(A753),AI$7:AI$3200)</f>
        <v>29.22</v>
      </c>
      <c r="L753" s="8">
        <f>SUMIF(AH$7:AH$3200,A753,AJ$7:AJ$3200)+SUMIF(AH$7:AH$3200,VALUE(A753),AJ$7:AJ$3200)</f>
        <v>76.55</v>
      </c>
      <c r="M753" s="3">
        <v>4</v>
      </c>
      <c r="N753" s="5">
        <v>1.75</v>
      </c>
      <c r="O753" s="6">
        <v>5.1630000000000003</v>
      </c>
      <c r="P753" s="7">
        <v>-0.34420000000000001</v>
      </c>
      <c r="Q753" s="7">
        <v>-0.70779999999999998</v>
      </c>
      <c r="R753" s="7">
        <v>-0.37142999999999998</v>
      </c>
      <c r="S753" s="7">
        <v>-0.34272999999999998</v>
      </c>
      <c r="T753" s="7">
        <v>-0.73965999999999998</v>
      </c>
      <c r="U753" s="8">
        <v>0.38189000000000001</v>
      </c>
      <c r="V753">
        <f>(G753-G$1)/G$2</f>
        <v>-0.35006360138973019</v>
      </c>
      <c r="W753">
        <f>((65.293683+0.320947*G753) - I753)/3.708847</f>
        <v>-0.37616491055037082</v>
      </c>
      <c r="X753">
        <f t="shared" si="57"/>
        <v>-0.37907761782357141</v>
      </c>
      <c r="Y753">
        <f t="shared" si="58"/>
        <v>-0.50642306355586797</v>
      </c>
      <c r="Z753" s="5">
        <v>-2.12</v>
      </c>
      <c r="AA753" s="8">
        <v>3</v>
      </c>
      <c r="AB753" s="8"/>
      <c r="AC753" s="18">
        <f t="shared" si="59"/>
        <v>-2.134528511940101</v>
      </c>
      <c r="AD753" s="18">
        <f t="shared" si="60"/>
        <v>-2.2938006813794396</v>
      </c>
      <c r="AE753" s="20">
        <f t="shared" si="61"/>
        <v>-0.15927216943933864</v>
      </c>
      <c r="AF753" s="8"/>
      <c r="AH753">
        <v>18099</v>
      </c>
      <c r="AI753">
        <v>24.93</v>
      </c>
      <c r="AJ753">
        <v>73.069999999999993</v>
      </c>
    </row>
    <row r="754" spans="1:36">
      <c r="A754" s="2" t="s">
        <v>1937</v>
      </c>
      <c r="B754" s="1" t="s">
        <v>1815</v>
      </c>
      <c r="C754" s="1" t="s">
        <v>1799</v>
      </c>
      <c r="D754" s="3">
        <v>3</v>
      </c>
      <c r="E754" s="3">
        <v>7</v>
      </c>
      <c r="F754" s="3">
        <v>7</v>
      </c>
      <c r="G754" s="4">
        <v>25.3</v>
      </c>
      <c r="H754" s="3">
        <v>121</v>
      </c>
      <c r="I754" s="4">
        <v>73.099999999999994</v>
      </c>
      <c r="J754" s="3">
        <v>60</v>
      </c>
      <c r="K754" s="21">
        <f>SUMIF(AH$7:AH$3200,A754,AI$7:AI$3200)+SUMIF(AH$7:AH$3200,VALUE(A754),AI$7:AI$3200)</f>
        <v>25.82</v>
      </c>
      <c r="L754" s="8">
        <f>SUMIF(AH$7:AH$3200,A754,AJ$7:AJ$3200)+SUMIF(AH$7:AH$3200,VALUE(A754),AJ$7:AJ$3200)</f>
        <v>73.97</v>
      </c>
      <c r="M754" s="3">
        <v>4</v>
      </c>
      <c r="N754" s="5">
        <v>1.88</v>
      </c>
      <c r="O754" s="6">
        <v>5.234</v>
      </c>
      <c r="P754" s="7">
        <v>-0.62546000000000002</v>
      </c>
      <c r="Q754" s="7">
        <v>-0.91856000000000004</v>
      </c>
      <c r="R754" s="7">
        <v>8.8590000000000002E-2</v>
      </c>
      <c r="S754" s="7">
        <v>-0.27427000000000001</v>
      </c>
      <c r="T754" s="7">
        <v>-0.73965999999999998</v>
      </c>
      <c r="U754" s="8">
        <v>0.41971999999999998</v>
      </c>
      <c r="V754">
        <f>(G754-G$1)/G$2</f>
        <v>-0.63275108164230209</v>
      </c>
      <c r="W754">
        <f>((65.293683+0.320947*G754) - I754)/3.708847</f>
        <v>8.4565931137091876E-2</v>
      </c>
      <c r="X754">
        <f t="shared" si="57"/>
        <v>-0.68353280914838921</v>
      </c>
      <c r="Y754">
        <f t="shared" si="58"/>
        <v>-0.10500984807407712</v>
      </c>
      <c r="Z754" s="5">
        <v>-2.0499999999999998</v>
      </c>
      <c r="AA754" s="8">
        <v>3</v>
      </c>
      <c r="AB754" s="8"/>
      <c r="AC754" s="18">
        <f t="shared" si="59"/>
        <v>-2.0609551505052104</v>
      </c>
      <c r="AD754" s="18">
        <f t="shared" si="60"/>
        <v>-2.3013126572224665</v>
      </c>
      <c r="AE754" s="20">
        <f t="shared" si="61"/>
        <v>-0.24035750671725609</v>
      </c>
      <c r="AF754" s="8"/>
      <c r="AH754">
        <v>18101</v>
      </c>
      <c r="AI754">
        <v>30.59</v>
      </c>
      <c r="AJ754">
        <v>76.150000000000006</v>
      </c>
    </row>
    <row r="755" spans="1:36">
      <c r="A755" s="2" t="s">
        <v>1938</v>
      </c>
      <c r="B755" s="1" t="s">
        <v>1815</v>
      </c>
      <c r="C755" s="1" t="s">
        <v>1561</v>
      </c>
      <c r="D755" s="3">
        <v>3</v>
      </c>
      <c r="E755" s="3">
        <v>8</v>
      </c>
      <c r="F755" s="3">
        <v>6</v>
      </c>
      <c r="G755" s="4">
        <v>26.2</v>
      </c>
      <c r="H755" s="3">
        <v>128</v>
      </c>
      <c r="I755" s="4">
        <v>74.8</v>
      </c>
      <c r="J755" s="3">
        <v>61</v>
      </c>
      <c r="K755" s="21">
        <f>SUMIF(AH$7:AH$3200,A755,AI$7:AI$3200)+SUMIF(AH$7:AH$3200,VALUE(A755),AI$7:AI$3200)</f>
        <v>25.73</v>
      </c>
      <c r="L755" s="8">
        <f>SUMIF(AH$7:AH$3200,A755,AJ$7:AJ$3200)+SUMIF(AH$7:AH$3200,VALUE(A755),AJ$7:AJ$3200)</f>
        <v>74.05</v>
      </c>
      <c r="M755" s="3">
        <v>2</v>
      </c>
      <c r="N755" s="5">
        <v>0.47</v>
      </c>
      <c r="O755" s="6">
        <v>3.8479999999999999</v>
      </c>
      <c r="P755" s="7">
        <v>-0.55101</v>
      </c>
      <c r="Q755" s="7">
        <v>-0.70779999999999998</v>
      </c>
      <c r="R755" s="7">
        <v>-0.29099000000000003</v>
      </c>
      <c r="S755" s="7">
        <v>-0.34272999999999998</v>
      </c>
      <c r="T755" s="7">
        <v>-1.0429999999999999</v>
      </c>
      <c r="U755" s="8">
        <v>-0.31396000000000002</v>
      </c>
      <c r="V755">
        <f>(G755-G$1)/G$2</f>
        <v>-0.55792204275191548</v>
      </c>
      <c r="W755">
        <f>((65.293683+0.320947*G755) - I755)/3.708847</f>
        <v>-0.29591557699737708</v>
      </c>
      <c r="X755">
        <f t="shared" si="57"/>
        <v>-0.69159191715404622</v>
      </c>
      <c r="Y755">
        <f t="shared" si="58"/>
        <v>-0.13436809067615763</v>
      </c>
      <c r="Z755" s="5">
        <v>-3.25</v>
      </c>
      <c r="AA755" s="8">
        <v>2</v>
      </c>
      <c r="AB755" s="8"/>
      <c r="AC755" s="18">
        <f t="shared" si="59"/>
        <v>-3.2613276197492924</v>
      </c>
      <c r="AD755" s="18">
        <f t="shared" si="60"/>
        <v>-3.2334500078302035</v>
      </c>
      <c r="AE755" s="20">
        <f t="shared" si="61"/>
        <v>2.7877611919088885E-2</v>
      </c>
      <c r="AF755" s="8"/>
      <c r="AH755">
        <v>18103</v>
      </c>
      <c r="AI755">
        <v>25.97</v>
      </c>
      <c r="AJ755">
        <v>74.010000000000005</v>
      </c>
    </row>
    <row r="756" spans="1:36">
      <c r="A756" s="2" t="s">
        <v>1939</v>
      </c>
      <c r="B756" s="1" t="s">
        <v>1815</v>
      </c>
      <c r="C756" s="1" t="s">
        <v>1940</v>
      </c>
      <c r="D756" s="3">
        <v>3</v>
      </c>
      <c r="E756" s="3">
        <v>2</v>
      </c>
      <c r="F756" s="3">
        <v>2</v>
      </c>
      <c r="G756" s="4">
        <v>32.6</v>
      </c>
      <c r="H756" s="3">
        <v>129</v>
      </c>
      <c r="I756" s="4">
        <v>77.8</v>
      </c>
      <c r="J756" s="3">
        <v>59</v>
      </c>
      <c r="K756" s="21">
        <f>SUMIF(AH$7:AH$3200,A756,AI$7:AI$3200)+SUMIF(AH$7:AH$3200,VALUE(A756),AI$7:AI$3200)</f>
        <v>32.619999999999997</v>
      </c>
      <c r="L756" s="8">
        <f>SUMIF(AH$7:AH$3200,A756,AJ$7:AJ$3200)+SUMIF(AH$7:AH$3200,VALUE(A756),AJ$7:AJ$3200)</f>
        <v>78.150000000000006</v>
      </c>
      <c r="M756" s="3">
        <v>4</v>
      </c>
      <c r="N756" s="5">
        <v>1.74</v>
      </c>
      <c r="O756" s="6">
        <v>5.157</v>
      </c>
      <c r="P756" s="7">
        <v>-2.1569999999999999E-2</v>
      </c>
      <c r="Q756" s="7">
        <v>-0.67769000000000001</v>
      </c>
      <c r="R756" s="7">
        <v>-0.54639000000000004</v>
      </c>
      <c r="S756" s="7">
        <v>-0.20582</v>
      </c>
      <c r="T756" s="7">
        <v>-0.73965999999999998</v>
      </c>
      <c r="U756" s="8">
        <v>0.379</v>
      </c>
      <c r="V756">
        <f>(G756-G$1)/G$2</f>
        <v>-2.5804432864721009E-2</v>
      </c>
      <c r="W756">
        <f>((65.293683+0.320947*G756) - I756)/3.708847</f>
        <v>-0.55096497644685505</v>
      </c>
      <c r="X756">
        <f t="shared" si="57"/>
        <v>-7.4622426498753627E-2</v>
      </c>
      <c r="Y756">
        <f t="shared" si="58"/>
        <v>-0.64360321684879651</v>
      </c>
      <c r="Z756" s="5">
        <v>-1.81</v>
      </c>
      <c r="AA756" s="8">
        <v>3</v>
      </c>
      <c r="AB756" s="8"/>
      <c r="AC756" s="18">
        <f t="shared" si="59"/>
        <v>-1.8209394093115763</v>
      </c>
      <c r="AD756" s="18">
        <f t="shared" si="60"/>
        <v>-1.9623956433475498</v>
      </c>
      <c r="AE756" s="20">
        <f t="shared" si="61"/>
        <v>-0.14145623403597352</v>
      </c>
      <c r="AF756" s="8"/>
      <c r="AH756">
        <v>18105</v>
      </c>
      <c r="AI756">
        <v>28.89</v>
      </c>
      <c r="AJ756">
        <v>75.010000000000005</v>
      </c>
    </row>
    <row r="757" spans="1:36">
      <c r="A757" s="2" t="s">
        <v>1941</v>
      </c>
      <c r="B757" s="1" t="s">
        <v>1815</v>
      </c>
      <c r="C757" s="1" t="s">
        <v>763</v>
      </c>
      <c r="D757" s="3">
        <v>3</v>
      </c>
      <c r="E757" s="3">
        <v>6</v>
      </c>
      <c r="F757" s="3">
        <v>6</v>
      </c>
      <c r="G757" s="4">
        <v>32.299999999999997</v>
      </c>
      <c r="H757" s="3">
        <v>129</v>
      </c>
      <c r="I757" s="4">
        <v>75.7</v>
      </c>
      <c r="J757" s="3">
        <v>60</v>
      </c>
      <c r="K757" s="21">
        <f>SUMIF(AH$7:AH$3200,A757,AI$7:AI$3200)+SUMIF(AH$7:AH$3200,VALUE(A757),AI$7:AI$3200)</f>
        <v>31.32</v>
      </c>
      <c r="L757" s="8">
        <f>SUMIF(AH$7:AH$3200,A757,AJ$7:AJ$3200)+SUMIF(AH$7:AH$3200,VALUE(A757),AJ$7:AJ$3200)</f>
        <v>75.98</v>
      </c>
      <c r="M757" s="3">
        <v>4</v>
      </c>
      <c r="N757" s="5">
        <v>0.41</v>
      </c>
      <c r="O757" s="6">
        <v>3.7149999999999999</v>
      </c>
      <c r="P757" s="7">
        <v>-4.6390000000000001E-2</v>
      </c>
      <c r="Q757" s="7">
        <v>-0.67769000000000001</v>
      </c>
      <c r="R757" s="7">
        <v>-7.5799999999999999E-3</v>
      </c>
      <c r="S757" s="7">
        <v>-0.27427000000000001</v>
      </c>
      <c r="T757" s="7">
        <v>-0.73965999999999998</v>
      </c>
      <c r="U757" s="8">
        <v>-0.38477</v>
      </c>
      <c r="V757">
        <f>(G757-G$1)/G$2</f>
        <v>-5.0747445828183593E-2</v>
      </c>
      <c r="W757">
        <f>((65.293683+0.320947*G757) - I757)/3.708847</f>
        <v>-1.0711927453464666E-2</v>
      </c>
      <c r="X757">
        <f t="shared" si="57"/>
        <v>-0.1910317643582426</v>
      </c>
      <c r="Y757">
        <f t="shared" si="58"/>
        <v>-0.1710118966891872</v>
      </c>
      <c r="Z757" s="5">
        <v>-2.13</v>
      </c>
      <c r="AA757" s="8">
        <v>3</v>
      </c>
      <c r="AB757" s="8"/>
      <c r="AC757" s="18">
        <f t="shared" si="59"/>
        <v>-2.1378493732816484</v>
      </c>
      <c r="AD757" s="18">
        <f t="shared" si="60"/>
        <v>-2.4384336610474295</v>
      </c>
      <c r="AE757" s="20">
        <f t="shared" si="61"/>
        <v>-0.30058428776578117</v>
      </c>
      <c r="AF757" s="8"/>
      <c r="AH757">
        <v>18107</v>
      </c>
      <c r="AI757">
        <v>26.43</v>
      </c>
      <c r="AJ757">
        <v>73.53</v>
      </c>
    </row>
    <row r="758" spans="1:36">
      <c r="A758" s="2" t="s">
        <v>1942</v>
      </c>
      <c r="B758" s="1" t="s">
        <v>1815</v>
      </c>
      <c r="C758" s="1" t="s">
        <v>1564</v>
      </c>
      <c r="D758" s="3">
        <v>3</v>
      </c>
      <c r="E758" s="3">
        <v>5</v>
      </c>
      <c r="F758" s="3">
        <v>7</v>
      </c>
      <c r="G758" s="4">
        <v>27.6</v>
      </c>
      <c r="H758" s="3">
        <v>125</v>
      </c>
      <c r="I758" s="4">
        <v>72.400000000000006</v>
      </c>
      <c r="J758" s="3">
        <v>60</v>
      </c>
      <c r="K758" s="21">
        <f>SUMIF(AH$7:AH$3200,A758,AI$7:AI$3200)+SUMIF(AH$7:AH$3200,VALUE(A758),AI$7:AI$3200)</f>
        <v>27.36</v>
      </c>
      <c r="L758" s="8">
        <f>SUMIF(AH$7:AH$3200,A758,AJ$7:AJ$3200)+SUMIF(AH$7:AH$3200,VALUE(A758),AJ$7:AJ$3200)</f>
        <v>73.69</v>
      </c>
      <c r="M758" s="3">
        <v>4</v>
      </c>
      <c r="N758" s="5">
        <v>0.2</v>
      </c>
      <c r="O758" s="6">
        <v>2.9849999999999999</v>
      </c>
      <c r="P758" s="7">
        <v>-0.43519999999999998</v>
      </c>
      <c r="Q758" s="7">
        <v>-0.79812000000000005</v>
      </c>
      <c r="R758" s="7">
        <v>0.47491</v>
      </c>
      <c r="S758" s="7">
        <v>-0.27427000000000001</v>
      </c>
      <c r="T758" s="7">
        <v>-0.73965999999999998</v>
      </c>
      <c r="U758" s="8">
        <v>-0.77102999999999999</v>
      </c>
      <c r="V758">
        <f>(G758-G$1)/G$2</f>
        <v>-0.44152131558909158</v>
      </c>
      <c r="W758">
        <f>((65.293683+0.320947*G758) - I758)/3.708847</f>
        <v>0.47233552637787363</v>
      </c>
      <c r="X758">
        <f t="shared" si="57"/>
        <v>-0.54563251660714829</v>
      </c>
      <c r="Y758">
        <f t="shared" si="58"/>
        <v>0.10375001179611759</v>
      </c>
      <c r="Z758" s="5">
        <v>-2.54</v>
      </c>
      <c r="AA758" s="8">
        <v>2</v>
      </c>
      <c r="AB758" s="8"/>
      <c r="AC758" s="18">
        <f t="shared" si="59"/>
        <v>-2.5522657892112179</v>
      </c>
      <c r="AD758" s="18">
        <f t="shared" si="60"/>
        <v>-3.0249625048110311</v>
      </c>
      <c r="AE758" s="20">
        <f t="shared" si="61"/>
        <v>-0.47269671559981319</v>
      </c>
      <c r="AF758" s="8"/>
      <c r="AH758">
        <v>18109</v>
      </c>
      <c r="AI758">
        <v>28.31</v>
      </c>
      <c r="AJ758">
        <v>74.97</v>
      </c>
    </row>
    <row r="759" spans="1:36">
      <c r="A759" s="2" t="s">
        <v>1943</v>
      </c>
      <c r="B759" s="1" t="s">
        <v>1815</v>
      </c>
      <c r="C759" s="1" t="s">
        <v>1944</v>
      </c>
      <c r="D759" s="3">
        <v>3</v>
      </c>
      <c r="E759" s="3">
        <v>2</v>
      </c>
      <c r="F759" s="3">
        <v>2</v>
      </c>
      <c r="G759" s="4">
        <v>27.1</v>
      </c>
      <c r="H759" s="3">
        <v>121</v>
      </c>
      <c r="I759" s="4">
        <v>73.900000000000006</v>
      </c>
      <c r="J759" s="3">
        <v>58</v>
      </c>
      <c r="K759" s="21">
        <f>SUMIF(AH$7:AH$3200,A759,AI$7:AI$3200)+SUMIF(AH$7:AH$3200,VALUE(A759),AI$7:AI$3200)</f>
        <v>26.17</v>
      </c>
      <c r="L759" s="8">
        <f>SUMIF(AH$7:AH$3200,A759,AJ$7:AJ$3200)+SUMIF(AH$7:AH$3200,VALUE(A759),AJ$7:AJ$3200)</f>
        <v>73.88</v>
      </c>
      <c r="M759" s="3">
        <v>1</v>
      </c>
      <c r="N759" s="5">
        <v>0.12</v>
      </c>
      <c r="O759" s="6">
        <v>2.4969999999999999</v>
      </c>
      <c r="P759" s="7">
        <v>-0.47655999999999998</v>
      </c>
      <c r="Q759" s="7">
        <v>-0.91856000000000004</v>
      </c>
      <c r="R759" s="7">
        <v>2.852E-2</v>
      </c>
      <c r="S759" s="7">
        <v>-0.13736000000000001</v>
      </c>
      <c r="T759" s="7">
        <v>-1.1946600000000001</v>
      </c>
      <c r="U759" s="8">
        <v>-1.02918</v>
      </c>
      <c r="V759">
        <f>(G759-G$1)/G$2</f>
        <v>-0.48309300386152859</v>
      </c>
      <c r="W759">
        <f>((65.293683+0.320947*G759) - I759)/3.708847</f>
        <v>2.4629406389641458E-2</v>
      </c>
      <c r="X759">
        <f t="shared" si="57"/>
        <v>-0.65219183357083432</v>
      </c>
      <c r="Y759">
        <f t="shared" si="58"/>
        <v>-5.0456114797939648E-2</v>
      </c>
      <c r="Z759" s="5">
        <v>-3.73</v>
      </c>
      <c r="AA759" s="8">
        <v>2</v>
      </c>
      <c r="AB759" s="8"/>
      <c r="AC759" s="18">
        <f t="shared" si="59"/>
        <v>-3.7382235974718876</v>
      </c>
      <c r="AD759" s="18">
        <f t="shared" si="60"/>
        <v>-3.982407948368774</v>
      </c>
      <c r="AE759" s="20">
        <f t="shared" si="61"/>
        <v>-0.24418435089688639</v>
      </c>
      <c r="AF759" s="8"/>
      <c r="AH759">
        <v>18111</v>
      </c>
      <c r="AI759">
        <v>25.13</v>
      </c>
      <c r="AJ759">
        <v>73.67</v>
      </c>
    </row>
    <row r="760" spans="1:36">
      <c r="A760" s="2" t="s">
        <v>1945</v>
      </c>
      <c r="B760" s="1" t="s">
        <v>1815</v>
      </c>
      <c r="C760" s="1" t="s">
        <v>927</v>
      </c>
      <c r="D760" s="3">
        <v>3</v>
      </c>
      <c r="E760" s="3">
        <v>6</v>
      </c>
      <c r="F760" s="3">
        <v>6</v>
      </c>
      <c r="G760" s="4">
        <v>27.6</v>
      </c>
      <c r="H760" s="3">
        <v>126</v>
      </c>
      <c r="I760" s="4">
        <v>74.5</v>
      </c>
      <c r="J760" s="3">
        <v>58</v>
      </c>
      <c r="K760" s="21">
        <f>SUMIF(AH$7:AH$3200,A760,AI$7:AI$3200)+SUMIF(AH$7:AH$3200,VALUE(A760),AI$7:AI$3200)</f>
        <v>25.59</v>
      </c>
      <c r="L760" s="8">
        <f>SUMIF(AH$7:AH$3200,A760,AJ$7:AJ$3200)+SUMIF(AH$7:AH$3200,VALUE(A760),AJ$7:AJ$3200)</f>
        <v>73.72</v>
      </c>
      <c r="M760" s="3">
        <v>1</v>
      </c>
      <c r="N760" s="5">
        <v>0.7</v>
      </c>
      <c r="O760" s="6">
        <v>4.2510000000000003</v>
      </c>
      <c r="P760" s="7">
        <v>-0.43519999999999998</v>
      </c>
      <c r="Q760" s="7">
        <v>-0.76802000000000004</v>
      </c>
      <c r="R760" s="7">
        <v>-8.974E-2</v>
      </c>
      <c r="S760" s="7">
        <v>-0.13736000000000001</v>
      </c>
      <c r="T760" s="7">
        <v>-1.1946600000000001</v>
      </c>
      <c r="U760" s="8">
        <v>-0.1009</v>
      </c>
      <c r="V760">
        <f>(G760-G$1)/G$2</f>
        <v>-0.44152131558909158</v>
      </c>
      <c r="W760">
        <f>((65.293683+0.320947*G760) - I760)/3.708847</f>
        <v>-9.3878178312558305E-2</v>
      </c>
      <c r="X760">
        <f t="shared" si="57"/>
        <v>-0.70412830738506815</v>
      </c>
      <c r="Y760">
        <f t="shared" si="58"/>
        <v>-5.750662402628233E-2</v>
      </c>
      <c r="Z760" s="5">
        <v>-2.73</v>
      </c>
      <c r="AA760" s="8">
        <v>2</v>
      </c>
      <c r="AB760" s="8"/>
      <c r="AC760" s="18">
        <f t="shared" si="59"/>
        <v>-2.7363394939016503</v>
      </c>
      <c r="AD760" s="18">
        <f t="shared" si="60"/>
        <v>-2.9625749314113508</v>
      </c>
      <c r="AE760" s="20">
        <f t="shared" si="61"/>
        <v>-0.22623543750970043</v>
      </c>
      <c r="AF760" s="8"/>
      <c r="AH760">
        <v>18113</v>
      </c>
      <c r="AI760">
        <v>24.77</v>
      </c>
      <c r="AJ760">
        <v>72.83</v>
      </c>
    </row>
    <row r="761" spans="1:36">
      <c r="A761" s="2" t="s">
        <v>1946</v>
      </c>
      <c r="B761" s="1" t="s">
        <v>1815</v>
      </c>
      <c r="C761" s="1" t="s">
        <v>1947</v>
      </c>
      <c r="D761" s="3">
        <v>3</v>
      </c>
      <c r="E761" s="3">
        <v>2</v>
      </c>
      <c r="F761" s="3">
        <v>2</v>
      </c>
      <c r="G761" s="4">
        <v>25.5</v>
      </c>
      <c r="H761" s="3">
        <v>121</v>
      </c>
      <c r="I761" s="4">
        <v>73.7</v>
      </c>
      <c r="J761" s="3">
        <v>58</v>
      </c>
      <c r="K761" s="21">
        <f>SUMIF(AH$7:AH$3200,A761,AI$7:AI$3200)+SUMIF(AH$7:AH$3200,VALUE(A761),AI$7:AI$3200)</f>
        <v>25.01</v>
      </c>
      <c r="L761" s="8">
        <f>SUMIF(AH$7:AH$3200,A761,AJ$7:AJ$3200)+SUMIF(AH$7:AH$3200,VALUE(A761),AJ$7:AJ$3200)</f>
        <v>73.11</v>
      </c>
      <c r="M761" s="3">
        <v>4</v>
      </c>
      <c r="N761" s="5">
        <v>0.7</v>
      </c>
      <c r="O761" s="6">
        <v>4.2549999999999999</v>
      </c>
      <c r="P761" s="7">
        <v>-0.60892000000000002</v>
      </c>
      <c r="Q761" s="7">
        <v>-0.91856000000000004</v>
      </c>
      <c r="R761" s="7">
        <v>-5.5509999999999997E-2</v>
      </c>
      <c r="S761" s="7">
        <v>-0.13736000000000001</v>
      </c>
      <c r="T761" s="7">
        <v>-0.73965999999999998</v>
      </c>
      <c r="U761" s="8">
        <v>-9.8860000000000003E-2</v>
      </c>
      <c r="V761">
        <f>(G761-G$1)/G$2</f>
        <v>-0.61612240633332727</v>
      </c>
      <c r="W761">
        <f>((65.293683+0.320947*G761) - I761)/3.708847</f>
        <v>-5.9902309262149421E-2</v>
      </c>
      <c r="X761">
        <f t="shared" si="57"/>
        <v>-0.75606478119930165</v>
      </c>
      <c r="Y761">
        <f t="shared" si="58"/>
        <v>5.6774374893329614E-2</v>
      </c>
      <c r="Z761" s="5">
        <v>-2.56</v>
      </c>
      <c r="AA761" s="8">
        <v>2</v>
      </c>
      <c r="AB761" s="8"/>
      <c r="AC761" s="18">
        <f t="shared" si="59"/>
        <v>-2.570464715595477</v>
      </c>
      <c r="AD761" s="18">
        <f t="shared" si="60"/>
        <v>-2.5937304063059723</v>
      </c>
      <c r="AE761" s="20">
        <f t="shared" si="61"/>
        <v>-2.3265690710495335E-2</v>
      </c>
      <c r="AF761" s="8"/>
      <c r="AH761">
        <v>18115</v>
      </c>
      <c r="AI761">
        <v>31.7</v>
      </c>
      <c r="AJ761">
        <v>76.400000000000006</v>
      </c>
    </row>
    <row r="762" spans="1:36">
      <c r="A762" s="2" t="s">
        <v>1948</v>
      </c>
      <c r="B762" s="1" t="s">
        <v>1949</v>
      </c>
      <c r="C762" s="1" t="s">
        <v>1950</v>
      </c>
      <c r="D762" s="3">
        <v>4</v>
      </c>
      <c r="E762" s="3">
        <v>8</v>
      </c>
      <c r="F762" s="3">
        <v>6</v>
      </c>
      <c r="G762" s="4">
        <v>21</v>
      </c>
      <c r="H762" s="3">
        <v>165</v>
      </c>
      <c r="I762" s="4">
        <v>74.8</v>
      </c>
      <c r="J762" s="3">
        <v>57</v>
      </c>
      <c r="K762" s="21">
        <f>SUMIF(AH$7:AH$3200,A762,AI$7:AI$3200)+SUMIF(AH$7:AH$3200,VALUE(A762),AI$7:AI$3200)</f>
        <v>21.72</v>
      </c>
      <c r="L762" s="8">
        <f>SUMIF(AH$7:AH$3200,A762,AJ$7:AJ$3200)+SUMIF(AH$7:AH$3200,VALUE(A762),AJ$7:AJ$3200)</f>
        <v>74.17</v>
      </c>
      <c r="M762" s="3">
        <v>13</v>
      </c>
      <c r="N762" s="5">
        <v>0.18</v>
      </c>
      <c r="O762" s="6">
        <v>2.8639999999999999</v>
      </c>
      <c r="P762" s="7">
        <v>-0.98118000000000005</v>
      </c>
      <c r="Q762" s="7">
        <v>0.40623999999999999</v>
      </c>
      <c r="R762" s="7">
        <v>-0.73887000000000003</v>
      </c>
      <c r="S762" s="7">
        <v>-6.8900000000000003E-2</v>
      </c>
      <c r="T762" s="7">
        <v>0.62534000000000001</v>
      </c>
      <c r="U762" s="8">
        <v>-0.83492999999999995</v>
      </c>
      <c r="V762">
        <f>(G762-G$1)/G$2</f>
        <v>-0.99026760078526077</v>
      </c>
      <c r="W762">
        <f>((65.293683+0.320947*G762) - I762)/3.708847</f>
        <v>-0.74590027574607409</v>
      </c>
      <c r="X762">
        <f t="shared" si="57"/>
        <v>-1.0506699516283169</v>
      </c>
      <c r="Y762">
        <f t="shared" si="58"/>
        <v>-0.51373059066604865</v>
      </c>
      <c r="Z762" s="5">
        <v>-1.59</v>
      </c>
      <c r="AA762" s="8">
        <v>3</v>
      </c>
      <c r="AB762" s="8"/>
      <c r="AC762" s="18">
        <f t="shared" si="59"/>
        <v>-1.6084178765313348</v>
      </c>
      <c r="AD762" s="18">
        <f t="shared" si="60"/>
        <v>-1.4366505422943654</v>
      </c>
      <c r="AE762" s="20">
        <f t="shared" si="61"/>
        <v>0.17176733423696944</v>
      </c>
      <c r="AF762" s="8"/>
      <c r="AH762">
        <v>18117</v>
      </c>
      <c r="AI762">
        <v>31.28</v>
      </c>
      <c r="AJ762">
        <v>75.78</v>
      </c>
    </row>
    <row r="763" spans="1:36">
      <c r="A763" s="2" t="s">
        <v>1951</v>
      </c>
      <c r="B763" s="1" t="s">
        <v>1949</v>
      </c>
      <c r="C763" s="1" t="s">
        <v>1049</v>
      </c>
      <c r="D763" s="3">
        <v>4</v>
      </c>
      <c r="E763" s="3">
        <v>9</v>
      </c>
      <c r="F763" s="3">
        <v>9</v>
      </c>
      <c r="G763" s="4">
        <v>21.6</v>
      </c>
      <c r="H763" s="3">
        <v>165</v>
      </c>
      <c r="I763" s="4">
        <v>74.8</v>
      </c>
      <c r="J763" s="3">
        <v>57</v>
      </c>
      <c r="K763" s="21">
        <f>SUMIF(AH$7:AH$3200,A763,AI$7:AI$3200)+SUMIF(AH$7:AH$3200,VALUE(A763),AI$7:AI$3200)</f>
        <v>22.62</v>
      </c>
      <c r="L763" s="8">
        <f>SUMIF(AH$7:AH$3200,A763,AJ$7:AJ$3200)+SUMIF(AH$7:AH$3200,VALUE(A763),AJ$7:AJ$3200)</f>
        <v>74.62</v>
      </c>
      <c r="M763" s="3">
        <v>13</v>
      </c>
      <c r="N763" s="5">
        <v>0.44</v>
      </c>
      <c r="O763" s="6">
        <v>3.7829999999999999</v>
      </c>
      <c r="P763" s="7">
        <v>-0.93154999999999999</v>
      </c>
      <c r="Q763" s="7">
        <v>0.40623999999999999</v>
      </c>
      <c r="R763" s="7">
        <v>-0.68718999999999997</v>
      </c>
      <c r="S763" s="7">
        <v>-6.8900000000000003E-2</v>
      </c>
      <c r="T763" s="7">
        <v>0.62534000000000001</v>
      </c>
      <c r="U763" s="8">
        <v>-0.34843000000000002</v>
      </c>
      <c r="V763">
        <f>(G763-G$1)/G$2</f>
        <v>-0.94038157485833618</v>
      </c>
      <c r="W763">
        <f>((65.293683+0.320947*G763) - I763)/3.708847</f>
        <v>-0.69397896435199102</v>
      </c>
      <c r="X763">
        <f t="shared" si="57"/>
        <v>-0.97007887157174721</v>
      </c>
      <c r="Y763">
        <f t="shared" si="58"/>
        <v>-0.55718013172287872</v>
      </c>
      <c r="Z763" s="5">
        <v>-1</v>
      </c>
      <c r="AA763" s="8">
        <v>3</v>
      </c>
      <c r="AB763" s="8"/>
      <c r="AC763" s="18">
        <f t="shared" si="59"/>
        <v>-1.0201105392103271</v>
      </c>
      <c r="AD763" s="18">
        <f t="shared" si="60"/>
        <v>-0.91300900329462586</v>
      </c>
      <c r="AE763" s="20">
        <f t="shared" si="61"/>
        <v>0.10710153591570126</v>
      </c>
      <c r="AF763" s="8"/>
      <c r="AH763">
        <v>18119</v>
      </c>
      <c r="AI763">
        <v>28.85</v>
      </c>
      <c r="AJ763">
        <v>75.45</v>
      </c>
    </row>
    <row r="764" spans="1:36">
      <c r="A764" s="2" t="s">
        <v>1952</v>
      </c>
      <c r="B764" s="1" t="s">
        <v>1949</v>
      </c>
      <c r="C764" s="1" t="s">
        <v>1953</v>
      </c>
      <c r="D764" s="3">
        <v>4</v>
      </c>
      <c r="E764" s="3">
        <v>7</v>
      </c>
      <c r="F764" s="3">
        <v>8</v>
      </c>
      <c r="G764" s="4">
        <v>17</v>
      </c>
      <c r="H764" s="3">
        <v>155</v>
      </c>
      <c r="I764" s="4">
        <v>70.8</v>
      </c>
      <c r="J764" s="3">
        <v>63</v>
      </c>
      <c r="K764" s="21">
        <f>SUMIF(AH$7:AH$3200,A764,AI$7:AI$3200)+SUMIF(AH$7:AH$3200,VALUE(A764),AI$7:AI$3200)</f>
        <v>17.63</v>
      </c>
      <c r="L764" s="8">
        <f>SUMIF(AH$7:AH$3200,A764,AJ$7:AJ$3200)+SUMIF(AH$7:AH$3200,VALUE(A764),AJ$7:AJ$3200)</f>
        <v>72.37</v>
      </c>
      <c r="M764" s="3">
        <v>14</v>
      </c>
      <c r="N764" s="5">
        <v>2.91</v>
      </c>
      <c r="O764" s="6">
        <v>5.6719999999999997</v>
      </c>
      <c r="P764" s="7">
        <v>-1.31209</v>
      </c>
      <c r="Q764" s="7">
        <v>0.10514999999999999</v>
      </c>
      <c r="R764" s="7">
        <v>-7.8700000000000003E-3</v>
      </c>
      <c r="S764" s="7">
        <v>-0.47965000000000002</v>
      </c>
      <c r="T764" s="7">
        <v>0.77700999999999998</v>
      </c>
      <c r="U764" s="8">
        <v>0.65154999999999996</v>
      </c>
      <c r="V764">
        <f>(G764-G$1)/G$2</f>
        <v>-1.3228411069647572</v>
      </c>
      <c r="W764">
        <f>((65.293683+0.320947*G764) - I764)/3.708847</f>
        <v>-1.3540057058164164E-2</v>
      </c>
      <c r="X764">
        <f t="shared" si="57"/>
        <v>-1.4169116376631714</v>
      </c>
      <c r="Y764">
        <f t="shared" si="58"/>
        <v>-0.38233483074389613</v>
      </c>
      <c r="Z764" s="5">
        <v>-0.27</v>
      </c>
      <c r="AA764" s="8">
        <v>3</v>
      </c>
      <c r="AB764" s="8"/>
      <c r="AC764" s="18">
        <f t="shared" si="59"/>
        <v>-0.28232116402292118</v>
      </c>
      <c r="AD764" s="18">
        <f t="shared" si="60"/>
        <v>-0.74518646840706737</v>
      </c>
      <c r="AE764" s="20">
        <f t="shared" si="61"/>
        <v>-0.46286530438414619</v>
      </c>
      <c r="AF764" s="8"/>
      <c r="AH764">
        <v>18121</v>
      </c>
      <c r="AI764">
        <v>27.45</v>
      </c>
      <c r="AJ764">
        <v>74.88</v>
      </c>
    </row>
    <row r="765" spans="1:36">
      <c r="A765" s="2" t="s">
        <v>1954</v>
      </c>
      <c r="B765" s="1" t="s">
        <v>1949</v>
      </c>
      <c r="C765" s="1" t="s">
        <v>1955</v>
      </c>
      <c r="D765" s="3">
        <v>4</v>
      </c>
      <c r="E765" s="3">
        <v>7</v>
      </c>
      <c r="F765" s="3">
        <v>8</v>
      </c>
      <c r="G765" s="4">
        <v>23.6</v>
      </c>
      <c r="H765" s="3">
        <v>140</v>
      </c>
      <c r="I765" s="4">
        <v>75.7</v>
      </c>
      <c r="J765" s="3">
        <v>57</v>
      </c>
      <c r="K765" s="21">
        <f>SUMIF(AH$7:AH$3200,A765,AI$7:AI$3200)+SUMIF(AH$7:AH$3200,VALUE(A765),AI$7:AI$3200)</f>
        <v>23.39</v>
      </c>
      <c r="L765" s="8">
        <f>SUMIF(AH$7:AH$3200,A765,AJ$7:AJ$3200)+SUMIF(AH$7:AH$3200,VALUE(A765),AJ$7:AJ$3200)</f>
        <v>75.5</v>
      </c>
      <c r="M765" s="3">
        <v>13</v>
      </c>
      <c r="N765" s="5">
        <v>3.89</v>
      </c>
      <c r="O765" s="6">
        <v>5.9649999999999999</v>
      </c>
      <c r="P765" s="7">
        <v>-0.7661</v>
      </c>
      <c r="Q765" s="7">
        <v>-0.34649000000000002</v>
      </c>
      <c r="R765" s="7">
        <v>-0.75692000000000004</v>
      </c>
      <c r="S765" s="7">
        <v>-6.8900000000000003E-2</v>
      </c>
      <c r="T765" s="7">
        <v>0.62534000000000001</v>
      </c>
      <c r="U765" s="8">
        <v>0.80632999999999999</v>
      </c>
      <c r="V765">
        <f>(G765-G$1)/G$2</f>
        <v>-0.77409482176858802</v>
      </c>
      <c r="W765">
        <f>((65.293683+0.320947*G765) - I765)/3.708847</f>
        <v>-0.76357094266762715</v>
      </c>
      <c r="X765">
        <f t="shared" si="57"/>
        <v>-0.90112872530112675</v>
      </c>
      <c r="Y765">
        <f t="shared" si="58"/>
        <v>-0.72781828692313366</v>
      </c>
      <c r="Z765" s="5">
        <v>-0.51</v>
      </c>
      <c r="AA765" s="8">
        <v>3</v>
      </c>
      <c r="AB765" s="8"/>
      <c r="AC765" s="18">
        <f t="shared" si="59"/>
        <v>-0.5213857644362152</v>
      </c>
      <c r="AD765" s="18">
        <f t="shared" si="60"/>
        <v>-0.61266701222426034</v>
      </c>
      <c r="AE765" s="20">
        <f t="shared" si="61"/>
        <v>-9.1281247788045139E-2</v>
      </c>
      <c r="AF765" s="8"/>
      <c r="AH765">
        <v>18123</v>
      </c>
      <c r="AI765">
        <v>32.75</v>
      </c>
      <c r="AJ765">
        <v>76.459999999999994</v>
      </c>
    </row>
    <row r="766" spans="1:36">
      <c r="A766" s="2" t="s">
        <v>1956</v>
      </c>
      <c r="B766" s="1" t="s">
        <v>1949</v>
      </c>
      <c r="C766" s="1" t="s">
        <v>1957</v>
      </c>
      <c r="D766" s="3">
        <v>4</v>
      </c>
      <c r="E766" s="3">
        <v>7</v>
      </c>
      <c r="F766" s="3">
        <v>8</v>
      </c>
      <c r="G766" s="4">
        <v>19.2</v>
      </c>
      <c r="H766" s="3">
        <v>169</v>
      </c>
      <c r="I766" s="4">
        <v>74.3</v>
      </c>
      <c r="J766" s="3">
        <v>57</v>
      </c>
      <c r="K766" s="21">
        <f>SUMIF(AH$7:AH$3200,A766,AI$7:AI$3200)+SUMIF(AH$7:AH$3200,VALUE(A766),AI$7:AI$3200)</f>
        <v>20.53</v>
      </c>
      <c r="L766" s="8">
        <f>SUMIF(AH$7:AH$3200,A766,AJ$7:AJ$3200)+SUMIF(AH$7:AH$3200,VALUE(A766),AJ$7:AJ$3200)</f>
        <v>73.209999999999994</v>
      </c>
      <c r="M766" s="3">
        <v>13</v>
      </c>
      <c r="N766" s="5">
        <v>0.1</v>
      </c>
      <c r="O766" s="6">
        <v>2.294</v>
      </c>
      <c r="P766" s="7">
        <v>-1.13009</v>
      </c>
      <c r="Q766" s="7">
        <v>0.52666999999999997</v>
      </c>
      <c r="R766" s="7">
        <v>-0.75946000000000002</v>
      </c>
      <c r="S766" s="7">
        <v>-6.8900000000000003E-2</v>
      </c>
      <c r="T766" s="7">
        <v>0.62534000000000001</v>
      </c>
      <c r="U766" s="8">
        <v>-1.13649</v>
      </c>
      <c r="V766">
        <f>(G766-G$1)/G$2</f>
        <v>-1.1399256785660343</v>
      </c>
      <c r="W766">
        <f>((65.293683+0.320947*G766) - I766)/3.708847</f>
        <v>-0.76685142309725629</v>
      </c>
      <c r="X766">
        <f t="shared" si="57"/>
        <v>-1.1572292685920029</v>
      </c>
      <c r="Y766">
        <f t="shared" si="58"/>
        <v>-0.35786730754867652</v>
      </c>
      <c r="Z766" s="5">
        <v>-1.94</v>
      </c>
      <c r="AA766" s="8">
        <v>3</v>
      </c>
      <c r="AB766" s="8"/>
      <c r="AC766" s="18">
        <f t="shared" si="59"/>
        <v>-1.9601571016632906</v>
      </c>
      <c r="AD766" s="18">
        <f t="shared" si="60"/>
        <v>-1.5684765761406794</v>
      </c>
      <c r="AE766" s="20">
        <f t="shared" si="61"/>
        <v>0.39168052552261123</v>
      </c>
      <c r="AF766" s="8"/>
      <c r="AH766">
        <v>18125</v>
      </c>
      <c r="AI766">
        <v>31.46</v>
      </c>
      <c r="AJ766">
        <v>77.37</v>
      </c>
    </row>
    <row r="767" spans="1:36">
      <c r="A767" s="2" t="s">
        <v>1958</v>
      </c>
      <c r="B767" s="1" t="s">
        <v>1949</v>
      </c>
      <c r="C767" s="1" t="s">
        <v>807</v>
      </c>
      <c r="D767" s="3">
        <v>4</v>
      </c>
      <c r="E767" s="3">
        <v>6</v>
      </c>
      <c r="F767" s="3">
        <v>6</v>
      </c>
      <c r="G767" s="4">
        <v>19.5</v>
      </c>
      <c r="H767" s="3">
        <v>141</v>
      </c>
      <c r="I767" s="4">
        <v>74</v>
      </c>
      <c r="J767" s="3">
        <v>60</v>
      </c>
      <c r="K767" s="21">
        <f>SUMIF(AH$7:AH$3200,A767,AI$7:AI$3200)+SUMIF(AH$7:AH$3200,VALUE(A767),AI$7:AI$3200)</f>
        <v>18.829999999999998</v>
      </c>
      <c r="L767" s="8">
        <f>SUMIF(AH$7:AH$3200,A767,AJ$7:AJ$3200)+SUMIF(AH$7:AH$3200,VALUE(A767),AJ$7:AJ$3200)</f>
        <v>73.319999999999993</v>
      </c>
      <c r="M767" s="3">
        <v>4</v>
      </c>
      <c r="N767" s="5">
        <v>0.28999999999999998</v>
      </c>
      <c r="O767" s="6">
        <v>3.3559999999999999</v>
      </c>
      <c r="P767" s="7">
        <v>-1.10527</v>
      </c>
      <c r="Q767" s="7">
        <v>-0.31637999999999999</v>
      </c>
      <c r="R767" s="7">
        <v>-0.65295999999999998</v>
      </c>
      <c r="S767" s="7">
        <v>-0.27427000000000001</v>
      </c>
      <c r="T767" s="7">
        <v>-0.73965999999999998</v>
      </c>
      <c r="U767" s="8">
        <v>-0.57464000000000004</v>
      </c>
      <c r="V767">
        <f>(G767-G$1)/G$2</f>
        <v>-1.1149826656025719</v>
      </c>
      <c r="W767">
        <f>((65.293683+0.320947*G767) - I767)/3.708847</f>
        <v>-0.66000309530158596</v>
      </c>
      <c r="X767">
        <f t="shared" si="57"/>
        <v>-1.3094568642544122</v>
      </c>
      <c r="Y767">
        <f t="shared" si="58"/>
        <v>-0.5346365029347363</v>
      </c>
      <c r="Z767" s="5">
        <v>-3.66</v>
      </c>
      <c r="AA767" s="8">
        <v>2</v>
      </c>
      <c r="AB767" s="8"/>
      <c r="AC767" s="18">
        <f t="shared" si="59"/>
        <v>-3.6799357609041583</v>
      </c>
      <c r="AD767" s="18">
        <f t="shared" si="60"/>
        <v>-3.7490433671891483</v>
      </c>
      <c r="AE767" s="20">
        <f t="shared" si="61"/>
        <v>-6.910760628499002E-2</v>
      </c>
      <c r="AF767" s="8"/>
      <c r="AH767">
        <v>18127</v>
      </c>
      <c r="AI767">
        <v>24.94</v>
      </c>
      <c r="AJ767">
        <v>73.260000000000005</v>
      </c>
    </row>
    <row r="768" spans="1:36">
      <c r="A768" s="2" t="s">
        <v>1959</v>
      </c>
      <c r="B768" s="1" t="s">
        <v>1949</v>
      </c>
      <c r="C768" s="1" t="s">
        <v>1960</v>
      </c>
      <c r="D768" s="3">
        <v>4</v>
      </c>
      <c r="E768" s="3">
        <v>3</v>
      </c>
      <c r="F768" s="3">
        <v>2</v>
      </c>
      <c r="G768" s="4">
        <v>16.3</v>
      </c>
      <c r="H768" s="3">
        <v>155</v>
      </c>
      <c r="I768" s="4">
        <v>72.599999999999994</v>
      </c>
      <c r="J768" s="3">
        <v>63</v>
      </c>
      <c r="K768" s="21">
        <f>SUMIF(AH$7:AH$3200,A768,AI$7:AI$3200)+SUMIF(AH$7:AH$3200,VALUE(A768),AI$7:AI$3200)</f>
        <v>18.32</v>
      </c>
      <c r="L768" s="8">
        <f>SUMIF(AH$7:AH$3200,A768,AJ$7:AJ$3200)+SUMIF(AH$7:AH$3200,VALUE(A768),AJ$7:AJ$3200)</f>
        <v>73.22</v>
      </c>
      <c r="M768" s="3">
        <v>4</v>
      </c>
      <c r="N768" s="5">
        <v>0.8</v>
      </c>
      <c r="O768" s="6">
        <v>4.3849999999999998</v>
      </c>
      <c r="P768" s="7">
        <v>-1.36999</v>
      </c>
      <c r="Q768" s="7">
        <v>0.10514999999999999</v>
      </c>
      <c r="R768" s="7">
        <v>-0.55215000000000003</v>
      </c>
      <c r="S768" s="7">
        <v>-0.47965000000000002</v>
      </c>
      <c r="T768" s="7">
        <v>-0.73965999999999998</v>
      </c>
      <c r="U768" s="8">
        <v>-2.9790000000000001E-2</v>
      </c>
      <c r="V768">
        <f>(G768-G$1)/G$2</f>
        <v>-1.3810414705461691</v>
      </c>
      <c r="W768">
        <f>((65.293683+0.320947*G768) - I768)/3.708847</f>
        <v>-0.55944095294305662</v>
      </c>
      <c r="X768">
        <f t="shared" si="57"/>
        <v>-1.3551251429531346</v>
      </c>
      <c r="Y768">
        <f t="shared" si="58"/>
        <v>-0.55180706025349779</v>
      </c>
      <c r="Z768" s="5">
        <v>-3.07</v>
      </c>
      <c r="AA768" s="8">
        <v>2</v>
      </c>
      <c r="AB768" s="8"/>
      <c r="AC768" s="18">
        <f t="shared" si="59"/>
        <v>-3.0844324234892255</v>
      </c>
      <c r="AD768" s="18">
        <f t="shared" si="60"/>
        <v>-3.0508822032066325</v>
      </c>
      <c r="AE768" s="20">
        <f t="shared" si="61"/>
        <v>3.3550220282593024E-2</v>
      </c>
      <c r="AF768" s="8"/>
      <c r="AH768">
        <v>18129</v>
      </c>
      <c r="AI768">
        <v>33.049999999999997</v>
      </c>
      <c r="AJ768">
        <v>78.790000000000006</v>
      </c>
    </row>
    <row r="769" spans="1:36">
      <c r="A769" s="2" t="s">
        <v>1961</v>
      </c>
      <c r="B769" s="1" t="s">
        <v>1949</v>
      </c>
      <c r="C769" s="1" t="s">
        <v>809</v>
      </c>
      <c r="D769" s="3">
        <v>4</v>
      </c>
      <c r="E769" s="3">
        <v>6</v>
      </c>
      <c r="F769" s="3">
        <v>5</v>
      </c>
      <c r="G769" s="4">
        <v>19.3</v>
      </c>
      <c r="H769" s="3">
        <v>150</v>
      </c>
      <c r="I769" s="4">
        <v>74.900000000000006</v>
      </c>
      <c r="J769" s="3">
        <v>57</v>
      </c>
      <c r="K769" s="21">
        <f>SUMIF(AH$7:AH$3200,A769,AI$7:AI$3200)+SUMIF(AH$7:AH$3200,VALUE(A769),AI$7:AI$3200)</f>
        <v>20.12</v>
      </c>
      <c r="L769" s="8">
        <f>SUMIF(AH$7:AH$3200,A769,AJ$7:AJ$3200)+SUMIF(AH$7:AH$3200,VALUE(A769),AJ$7:AJ$3200)</f>
        <v>74.2</v>
      </c>
      <c r="M769" s="3">
        <v>4</v>
      </c>
      <c r="N769" s="5">
        <v>0.36</v>
      </c>
      <c r="O769" s="6">
        <v>3.5760000000000001</v>
      </c>
      <c r="P769" s="7">
        <v>-1.12182</v>
      </c>
      <c r="Q769" s="7">
        <v>-4.5400000000000003E-2</v>
      </c>
      <c r="R769" s="7">
        <v>-0.91217999999999999</v>
      </c>
      <c r="S769" s="7">
        <v>-6.8900000000000003E-2</v>
      </c>
      <c r="T769" s="7">
        <v>-0.73965999999999998</v>
      </c>
      <c r="U769" s="8">
        <v>-0.45791999999999999</v>
      </c>
      <c r="V769">
        <f>(G769-G$1)/G$2</f>
        <v>-1.1316113409115467</v>
      </c>
      <c r="W769">
        <f>((65.293683+0.320947*G769) - I769)/3.708847</f>
        <v>-0.91997321539551524</v>
      </c>
      <c r="X769">
        <f t="shared" si="57"/>
        <v>-1.1939429828399957</v>
      </c>
      <c r="Y769">
        <f t="shared" si="58"/>
        <v>-0.66027618826012624</v>
      </c>
      <c r="Z769" s="5">
        <v>-3.35</v>
      </c>
      <c r="AA769" s="8">
        <v>2</v>
      </c>
      <c r="AB769" s="8"/>
      <c r="AC769" s="18">
        <f t="shared" si="59"/>
        <v>-3.3634645563070618</v>
      </c>
      <c r="AD769" s="18">
        <f t="shared" si="60"/>
        <v>-3.1660991711001221</v>
      </c>
      <c r="AE769" s="20">
        <f t="shared" si="61"/>
        <v>0.19736538520693969</v>
      </c>
      <c r="AF769" s="8"/>
      <c r="AH769">
        <v>18131</v>
      </c>
      <c r="AI769">
        <v>25.44</v>
      </c>
      <c r="AJ769">
        <v>73.47</v>
      </c>
    </row>
    <row r="770" spans="1:36">
      <c r="A770" s="2" t="s">
        <v>1962</v>
      </c>
      <c r="B770" s="1" t="s">
        <v>1949</v>
      </c>
      <c r="C770" s="1" t="s">
        <v>1963</v>
      </c>
      <c r="D770" s="3">
        <v>4</v>
      </c>
      <c r="E770" s="3">
        <v>6</v>
      </c>
      <c r="F770" s="3">
        <v>6</v>
      </c>
      <c r="G770" s="4">
        <v>16.600000000000001</v>
      </c>
      <c r="H770" s="3">
        <v>155</v>
      </c>
      <c r="I770" s="4">
        <v>71.7</v>
      </c>
      <c r="J770" s="3">
        <v>63</v>
      </c>
      <c r="K770" s="21">
        <f>SUMIF(AH$7:AH$3200,A770,AI$7:AI$3200)+SUMIF(AH$7:AH$3200,VALUE(A770),AI$7:AI$3200)</f>
        <v>17.62</v>
      </c>
      <c r="L770" s="8">
        <f>SUMIF(AH$7:AH$3200,A770,AJ$7:AJ$3200)+SUMIF(AH$7:AH$3200,VALUE(A770),AJ$7:AJ$3200)</f>
        <v>72.7</v>
      </c>
      <c r="M770" s="3">
        <v>4</v>
      </c>
      <c r="N770" s="5">
        <v>0.39</v>
      </c>
      <c r="O770" s="6">
        <v>3.6549999999999998</v>
      </c>
      <c r="P770" s="7">
        <v>-1.34518</v>
      </c>
      <c r="Q770" s="7">
        <v>0.10514999999999999</v>
      </c>
      <c r="R770" s="7">
        <v>-0.28431000000000001</v>
      </c>
      <c r="S770" s="7">
        <v>-0.47965000000000002</v>
      </c>
      <c r="T770" s="7">
        <v>-0.73965999999999998</v>
      </c>
      <c r="U770" s="8">
        <v>-0.41627999999999998</v>
      </c>
      <c r="V770">
        <f>(G770-G$1)/G$2</f>
        <v>-1.3560984575827069</v>
      </c>
      <c r="W770">
        <f>((65.293683+0.320947*G770) - I770)/3.708847</f>
        <v>-0.29081728095011727</v>
      </c>
      <c r="X770">
        <f t="shared" si="57"/>
        <v>-1.4178070941082441</v>
      </c>
      <c r="Y770">
        <f t="shared" si="58"/>
        <v>-0.47217662524229415</v>
      </c>
      <c r="Z770" s="5">
        <v>-3.16</v>
      </c>
      <c r="AA770" s="8">
        <v>2</v>
      </c>
      <c r="AB770" s="8"/>
      <c r="AC770" s="18">
        <f t="shared" si="59"/>
        <v>-3.1773557385328242</v>
      </c>
      <c r="AD770" s="18">
        <f t="shared" si="60"/>
        <v>-3.4204237193505382</v>
      </c>
      <c r="AE770" s="20">
        <f t="shared" si="61"/>
        <v>-0.24306798081771408</v>
      </c>
      <c r="AF770" s="8"/>
      <c r="AH770">
        <v>18133</v>
      </c>
      <c r="AI770">
        <v>27.47</v>
      </c>
      <c r="AJ770">
        <v>74.13</v>
      </c>
    </row>
    <row r="771" spans="1:36">
      <c r="A771" s="2" t="s">
        <v>1964</v>
      </c>
      <c r="B771" s="1" t="s">
        <v>1949</v>
      </c>
      <c r="C771" s="1" t="s">
        <v>1965</v>
      </c>
      <c r="D771" s="3">
        <v>4</v>
      </c>
      <c r="E771" s="3">
        <v>6</v>
      </c>
      <c r="F771" s="3">
        <v>6</v>
      </c>
      <c r="G771" s="4">
        <v>17.600000000000001</v>
      </c>
      <c r="H771" s="3">
        <v>155</v>
      </c>
      <c r="I771" s="4">
        <v>72.5</v>
      </c>
      <c r="J771" s="3">
        <v>63</v>
      </c>
      <c r="K771" s="21">
        <f>SUMIF(AH$7:AH$3200,A771,AI$7:AI$3200)+SUMIF(AH$7:AH$3200,VALUE(A771),AI$7:AI$3200)</f>
        <v>17.77</v>
      </c>
      <c r="L771" s="8">
        <f>SUMIF(AH$7:AH$3200,A771,AJ$7:AJ$3200)+SUMIF(AH$7:AH$3200,VALUE(A771),AJ$7:AJ$3200)</f>
        <v>72.67</v>
      </c>
      <c r="M771" s="3">
        <v>4</v>
      </c>
      <c r="N771" s="5">
        <v>0.36</v>
      </c>
      <c r="O771" s="6">
        <v>3.5960000000000001</v>
      </c>
      <c r="P771" s="7">
        <v>-1.2624500000000001</v>
      </c>
      <c r="Q771" s="7">
        <v>0.10514999999999999</v>
      </c>
      <c r="R771" s="7">
        <v>-0.41328999999999999</v>
      </c>
      <c r="S771" s="7">
        <v>-0.47965000000000002</v>
      </c>
      <c r="T771" s="7">
        <v>-0.73965999999999998</v>
      </c>
      <c r="U771" s="8">
        <v>-0.44753999999999999</v>
      </c>
      <c r="V771">
        <f>(G771-G$1)/G$2</f>
        <v>-1.2729550810378327</v>
      </c>
      <c r="W771">
        <f>((65.293683+0.320947*G771) - I771)/3.708847</f>
        <v>-0.41998222088967085</v>
      </c>
      <c r="X771">
        <f t="shared" si="57"/>
        <v>-1.4043752474321494</v>
      </c>
      <c r="Y771">
        <f t="shared" si="58"/>
        <v>-0.45110753018390781</v>
      </c>
      <c r="Z771" s="5">
        <v>-3.24</v>
      </c>
      <c r="AA771" s="8">
        <v>2</v>
      </c>
      <c r="AB771" s="8"/>
      <c r="AC771" s="18">
        <f t="shared" si="59"/>
        <v>-3.2546373019275032</v>
      </c>
      <c r="AD771" s="18">
        <f t="shared" si="60"/>
        <v>-3.4171827776160573</v>
      </c>
      <c r="AE771" s="20">
        <f t="shared" si="61"/>
        <v>-0.16254547568855404</v>
      </c>
      <c r="AF771" s="8"/>
      <c r="AH771">
        <v>18135</v>
      </c>
      <c r="AI771">
        <v>26.96</v>
      </c>
      <c r="AJ771">
        <v>73.540000000000006</v>
      </c>
    </row>
    <row r="772" spans="1:36">
      <c r="A772" s="2" t="s">
        <v>1966</v>
      </c>
      <c r="B772" s="1" t="s">
        <v>1949</v>
      </c>
      <c r="C772" s="1" t="s">
        <v>1967</v>
      </c>
      <c r="D772" s="3">
        <v>4</v>
      </c>
      <c r="E772" s="3">
        <v>7</v>
      </c>
      <c r="F772" s="3">
        <v>8</v>
      </c>
      <c r="G772" s="4">
        <v>16.3</v>
      </c>
      <c r="H772" s="3">
        <v>169</v>
      </c>
      <c r="I772" s="4">
        <v>73.599999999999994</v>
      </c>
      <c r="J772" s="3">
        <v>57</v>
      </c>
      <c r="K772" s="21">
        <f>SUMIF(AH$7:AH$3200,A772,AI$7:AI$3200)+SUMIF(AH$7:AH$3200,VALUE(A772),AI$7:AI$3200)</f>
        <v>17.989999999999998</v>
      </c>
      <c r="L772" s="8">
        <f>SUMIF(AH$7:AH$3200,A772,AJ$7:AJ$3200)+SUMIF(AH$7:AH$3200,VALUE(A772),AJ$7:AJ$3200)</f>
        <v>73.319999999999993</v>
      </c>
      <c r="M772" s="3">
        <v>4</v>
      </c>
      <c r="N772" s="5">
        <v>0.91</v>
      </c>
      <c r="O772" s="6">
        <v>4.5110000000000001</v>
      </c>
      <c r="P772" s="7">
        <v>-1.36999</v>
      </c>
      <c r="Q772" s="7">
        <v>0.52666999999999997</v>
      </c>
      <c r="R772" s="7">
        <v>-0.82101999999999997</v>
      </c>
      <c r="S772" s="7">
        <v>-6.8900000000000003E-2</v>
      </c>
      <c r="T772" s="7">
        <v>-0.73965999999999998</v>
      </c>
      <c r="U772" s="8">
        <v>3.6859999999999997E-2</v>
      </c>
      <c r="V772">
        <f>(G772-G$1)/G$2</f>
        <v>-1.3810414705461691</v>
      </c>
      <c r="W772">
        <f>((65.293683+0.320947*G772) - I772)/3.708847</f>
        <v>-0.82906652660516778</v>
      </c>
      <c r="X772">
        <f t="shared" si="57"/>
        <v>-1.3846752056405436</v>
      </c>
      <c r="Y772">
        <f t="shared" si="58"/>
        <v>-0.60732633888645038</v>
      </c>
      <c r="Z772" s="5">
        <v>-2.44</v>
      </c>
      <c r="AA772" s="8">
        <v>2</v>
      </c>
      <c r="AB772" s="8"/>
      <c r="AC772" s="18">
        <f t="shared" si="59"/>
        <v>-2.4551379971513372</v>
      </c>
      <c r="AD772" s="18">
        <f t="shared" si="60"/>
        <v>-2.2370315445269942</v>
      </c>
      <c r="AE772" s="20">
        <f t="shared" si="61"/>
        <v>0.21810645262434303</v>
      </c>
      <c r="AF772" s="8"/>
      <c r="AH772">
        <v>18137</v>
      </c>
      <c r="AI772">
        <v>30.21</v>
      </c>
      <c r="AJ772">
        <v>74.95</v>
      </c>
    </row>
    <row r="773" spans="1:36">
      <c r="A773" s="2" t="s">
        <v>1968</v>
      </c>
      <c r="B773" s="1" t="s">
        <v>1949</v>
      </c>
      <c r="C773" s="1" t="s">
        <v>647</v>
      </c>
      <c r="D773" s="3">
        <v>4</v>
      </c>
      <c r="E773" s="3">
        <v>8</v>
      </c>
      <c r="F773" s="3">
        <v>6</v>
      </c>
      <c r="G773" s="4">
        <v>17.2</v>
      </c>
      <c r="H773" s="3">
        <v>151</v>
      </c>
      <c r="I773" s="4">
        <v>73.5</v>
      </c>
      <c r="J773" s="3">
        <v>62</v>
      </c>
      <c r="K773" s="21">
        <f>SUMIF(AH$7:AH$3200,A773,AI$7:AI$3200)+SUMIF(AH$7:AH$3200,VALUE(A773),AI$7:AI$3200)</f>
        <v>17.77</v>
      </c>
      <c r="L773" s="8">
        <f>SUMIF(AH$7:AH$3200,A773,AJ$7:AJ$3200)+SUMIF(AH$7:AH$3200,VALUE(A773),AJ$7:AJ$3200)</f>
        <v>72.989999999999995</v>
      </c>
      <c r="M773" s="3">
        <v>4</v>
      </c>
      <c r="N773" s="5">
        <v>0.2</v>
      </c>
      <c r="O773" s="6">
        <v>3.01</v>
      </c>
      <c r="P773" s="7">
        <v>-1.2955399999999999</v>
      </c>
      <c r="Q773" s="7">
        <v>-1.529E-2</v>
      </c>
      <c r="R773" s="7">
        <v>-0.71662000000000003</v>
      </c>
      <c r="S773" s="7">
        <v>-0.41119</v>
      </c>
      <c r="T773" s="7">
        <v>-0.73965999999999998</v>
      </c>
      <c r="U773" s="8">
        <v>-0.75768000000000002</v>
      </c>
      <c r="V773">
        <f>(G773-G$1)/G$2</f>
        <v>-1.3062124316557824</v>
      </c>
      <c r="W773">
        <f>((65.293683+0.320947*G773) - I773)/3.708847</f>
        <v>-0.72422200214783738</v>
      </c>
      <c r="X773">
        <f t="shared" si="57"/>
        <v>-1.4043752474321494</v>
      </c>
      <c r="Y773">
        <f t="shared" si="58"/>
        <v>-0.53738771375578154</v>
      </c>
      <c r="Z773" s="5">
        <v>-3.94</v>
      </c>
      <c r="AA773" s="8">
        <v>2</v>
      </c>
      <c r="AB773" s="8"/>
      <c r="AC773" s="18">
        <f t="shared" si="59"/>
        <v>-3.9542544338036199</v>
      </c>
      <c r="AD773" s="18">
        <f t="shared" si="60"/>
        <v>-3.8655829611879313</v>
      </c>
      <c r="AE773" s="20">
        <f t="shared" si="61"/>
        <v>8.8671472615688529E-2</v>
      </c>
      <c r="AF773" s="8"/>
      <c r="AH773">
        <v>18139</v>
      </c>
      <c r="AI773">
        <v>28.51</v>
      </c>
      <c r="AJ773">
        <v>74.290000000000006</v>
      </c>
    </row>
    <row r="774" spans="1:36">
      <c r="A774" s="2" t="s">
        <v>1969</v>
      </c>
      <c r="B774" s="1" t="s">
        <v>1949</v>
      </c>
      <c r="C774" s="1" t="s">
        <v>649</v>
      </c>
      <c r="D774" s="3">
        <v>4</v>
      </c>
      <c r="E774" s="3">
        <v>9</v>
      </c>
      <c r="F774" s="3">
        <v>9</v>
      </c>
      <c r="G774" s="4">
        <v>18</v>
      </c>
      <c r="H774" s="3">
        <v>169</v>
      </c>
      <c r="I774" s="4">
        <v>74</v>
      </c>
      <c r="J774" s="3">
        <v>57</v>
      </c>
      <c r="K774" s="21">
        <f>SUMIF(AH$7:AH$3200,A774,AI$7:AI$3200)+SUMIF(AH$7:AH$3200,VALUE(A774),AI$7:AI$3200)</f>
        <v>18.899999999999999</v>
      </c>
      <c r="L774" s="8">
        <f>SUMIF(AH$7:AH$3200,A774,AJ$7:AJ$3200)+SUMIF(AH$7:AH$3200,VALUE(A774),AJ$7:AJ$3200)</f>
        <v>73.489999999999995</v>
      </c>
      <c r="M774" s="3">
        <v>4</v>
      </c>
      <c r="N774" s="5">
        <v>0.37</v>
      </c>
      <c r="O774" s="6">
        <v>3.617</v>
      </c>
      <c r="P774" s="7">
        <v>-1.22936</v>
      </c>
      <c r="Q774" s="7">
        <v>0.52666999999999997</v>
      </c>
      <c r="R774" s="7">
        <v>-0.78215000000000001</v>
      </c>
      <c r="S774" s="7">
        <v>-6.8900000000000003E-2</v>
      </c>
      <c r="T774" s="7">
        <v>-0.73965999999999998</v>
      </c>
      <c r="U774" s="8">
        <v>-0.43653999999999998</v>
      </c>
      <c r="V774">
        <f>(G774-G$1)/G$2</f>
        <v>-1.2396977304198831</v>
      </c>
      <c r="W774">
        <f>((65.293683+0.320947*G774) - I774)/3.708847</f>
        <v>-0.78980637378678598</v>
      </c>
      <c r="X774">
        <f t="shared" si="57"/>
        <v>-1.3031886691389012</v>
      </c>
      <c r="Y774">
        <f t="shared" si="58"/>
        <v>-0.5744153641279871</v>
      </c>
      <c r="Z774" s="5">
        <v>-2.73</v>
      </c>
      <c r="AA774" s="8">
        <v>2</v>
      </c>
      <c r="AB774" s="8"/>
      <c r="AC774" s="18">
        <f t="shared" si="59"/>
        <v>-2.7479341042066689</v>
      </c>
      <c r="AD774" s="18">
        <f t="shared" si="60"/>
        <v>-2.5960340332668883</v>
      </c>
      <c r="AE774" s="20">
        <f t="shared" si="61"/>
        <v>0.15190007093978064</v>
      </c>
      <c r="AF774" s="8"/>
      <c r="AH774">
        <v>18141</v>
      </c>
      <c r="AI774">
        <v>24.97</v>
      </c>
      <c r="AJ774">
        <v>72.92</v>
      </c>
    </row>
    <row r="775" spans="1:36">
      <c r="A775" s="2" t="s">
        <v>1970</v>
      </c>
      <c r="B775" s="1" t="s">
        <v>1949</v>
      </c>
      <c r="C775" s="1" t="s">
        <v>814</v>
      </c>
      <c r="D775" s="3">
        <v>4</v>
      </c>
      <c r="E775" s="3">
        <v>7</v>
      </c>
      <c r="F775" s="3">
        <v>8</v>
      </c>
      <c r="G775" s="4">
        <v>18.5</v>
      </c>
      <c r="H775" s="3">
        <v>169</v>
      </c>
      <c r="I775" s="4">
        <v>73.900000000000006</v>
      </c>
      <c r="J775" s="3">
        <v>57</v>
      </c>
      <c r="K775" s="21">
        <f>SUMIF(AH$7:AH$3200,A775,AI$7:AI$3200)+SUMIF(AH$7:AH$3200,VALUE(A775),AI$7:AI$3200)</f>
        <v>19.75</v>
      </c>
      <c r="L775" s="8">
        <f>SUMIF(AH$7:AH$3200,A775,AJ$7:AJ$3200)+SUMIF(AH$7:AH$3200,VALUE(A775),AJ$7:AJ$3200)</f>
        <v>73.569999999999993</v>
      </c>
      <c r="M775" s="3">
        <v>13</v>
      </c>
      <c r="N775" s="5">
        <v>0.16</v>
      </c>
      <c r="O775" s="6">
        <v>2.7810000000000001</v>
      </c>
      <c r="P775" s="7">
        <v>-1.1879999999999999</v>
      </c>
      <c r="Q775" s="7">
        <v>0.52666999999999997</v>
      </c>
      <c r="R775" s="7">
        <v>-0.71220000000000006</v>
      </c>
      <c r="S775" s="7">
        <v>-6.8900000000000003E-2</v>
      </c>
      <c r="T775" s="7">
        <v>0.62534000000000001</v>
      </c>
      <c r="U775" s="8">
        <v>-0.87900999999999996</v>
      </c>
      <c r="V775">
        <f>(G775-G$1)/G$2</f>
        <v>-1.198126042147446</v>
      </c>
      <c r="W775">
        <f>((65.293683+0.320947*G775) - I775)/3.708847</f>
        <v>-0.71957605692551108</v>
      </c>
      <c r="X775">
        <f t="shared" si="57"/>
        <v>-1.2270748713076967</v>
      </c>
      <c r="Y775">
        <f t="shared" si="58"/>
        <v>-0.5224302188793436</v>
      </c>
      <c r="Z775" s="5">
        <v>-1.7</v>
      </c>
      <c r="AA775" s="8">
        <v>3</v>
      </c>
      <c r="AB775" s="8"/>
      <c r="AC775" s="18">
        <f t="shared" si="59"/>
        <v>-1.7136020990729572</v>
      </c>
      <c r="AD775" s="18">
        <f t="shared" si="60"/>
        <v>-1.5454050901870402</v>
      </c>
      <c r="AE775" s="20">
        <f t="shared" si="61"/>
        <v>0.16819700888591704</v>
      </c>
      <c r="AF775" s="8"/>
      <c r="AH775">
        <v>18143</v>
      </c>
      <c r="AI775">
        <v>31.87</v>
      </c>
      <c r="AJ775">
        <v>76.67</v>
      </c>
    </row>
    <row r="776" spans="1:36">
      <c r="A776" s="2" t="s">
        <v>1971</v>
      </c>
      <c r="B776" s="1" t="s">
        <v>1949</v>
      </c>
      <c r="C776" s="1" t="s">
        <v>1671</v>
      </c>
      <c r="D776" s="3">
        <v>4</v>
      </c>
      <c r="E776" s="3">
        <v>6</v>
      </c>
      <c r="F776" s="3">
        <v>6</v>
      </c>
      <c r="G776" s="4">
        <v>20.2</v>
      </c>
      <c r="H776" s="3">
        <v>165</v>
      </c>
      <c r="I776" s="4">
        <v>74.3</v>
      </c>
      <c r="J776" s="3">
        <v>57</v>
      </c>
      <c r="K776" s="21">
        <f>SUMIF(AH$7:AH$3200,A776,AI$7:AI$3200)+SUMIF(AH$7:AH$3200,VALUE(A776),AI$7:AI$3200)</f>
        <v>21.91</v>
      </c>
      <c r="L776" s="8">
        <f>SUMIF(AH$7:AH$3200,A776,AJ$7:AJ$3200)+SUMIF(AH$7:AH$3200,VALUE(A776),AJ$7:AJ$3200)</f>
        <v>74.09</v>
      </c>
      <c r="M776" s="3">
        <v>13</v>
      </c>
      <c r="N776" s="5">
        <v>0.12</v>
      </c>
      <c r="O776" s="6">
        <v>2.488</v>
      </c>
      <c r="P776" s="7">
        <v>-1.0473600000000001</v>
      </c>
      <c r="Q776" s="7">
        <v>0.40623999999999999</v>
      </c>
      <c r="R776" s="7">
        <v>-0.67332999999999998</v>
      </c>
      <c r="S776" s="7">
        <v>-6.8900000000000003E-2</v>
      </c>
      <c r="T776" s="7">
        <v>0.62534000000000001</v>
      </c>
      <c r="U776" s="8">
        <v>-1.0341400000000001</v>
      </c>
      <c r="V776">
        <f>(G776-G$1)/G$2</f>
        <v>-1.0567823020211602</v>
      </c>
      <c r="W776">
        <f>((65.293683+0.320947*G776) - I776)/3.708847</f>
        <v>-0.6803159041071255</v>
      </c>
      <c r="X776">
        <f t="shared" si="57"/>
        <v>-1.0336562791719299</v>
      </c>
      <c r="Y776">
        <f t="shared" si="58"/>
        <v>-0.47571879616495433</v>
      </c>
      <c r="Z776" s="5">
        <v>-1.79</v>
      </c>
      <c r="AA776" s="8">
        <v>3</v>
      </c>
      <c r="AB776" s="8"/>
      <c r="AC776" s="18">
        <f t="shared" si="59"/>
        <v>-1.8085582061282857</v>
      </c>
      <c r="AD776" s="18">
        <f t="shared" si="60"/>
        <v>-1.5808350753368843</v>
      </c>
      <c r="AE776" s="20">
        <f t="shared" si="61"/>
        <v>0.22772313079140138</v>
      </c>
      <c r="AF776" s="8"/>
      <c r="AH776">
        <v>18145</v>
      </c>
      <c r="AI776">
        <v>29.27</v>
      </c>
      <c r="AJ776">
        <v>75.260000000000005</v>
      </c>
    </row>
    <row r="777" spans="1:36">
      <c r="A777" s="2" t="s">
        <v>1972</v>
      </c>
      <c r="B777" s="1" t="s">
        <v>1949</v>
      </c>
      <c r="C777" s="1" t="s">
        <v>1973</v>
      </c>
      <c r="D777" s="3">
        <v>4</v>
      </c>
      <c r="E777" s="3">
        <v>6</v>
      </c>
      <c r="F777" s="3">
        <v>6</v>
      </c>
      <c r="G777" s="4">
        <v>20.399999999999999</v>
      </c>
      <c r="H777" s="3">
        <v>141</v>
      </c>
      <c r="I777" s="4">
        <v>73.900000000000006</v>
      </c>
      <c r="J777" s="3">
        <v>60</v>
      </c>
      <c r="K777" s="21">
        <f>SUMIF(AH$7:AH$3200,A777,AI$7:AI$3200)+SUMIF(AH$7:AH$3200,VALUE(A777),AI$7:AI$3200)</f>
        <v>20.65</v>
      </c>
      <c r="L777" s="8">
        <f>SUMIF(AH$7:AH$3200,A777,AJ$7:AJ$3200)+SUMIF(AH$7:AH$3200,VALUE(A777),AJ$7:AJ$3200)</f>
        <v>74.040000000000006</v>
      </c>
      <c r="M777" s="3">
        <v>4</v>
      </c>
      <c r="N777" s="5">
        <v>0.42</v>
      </c>
      <c r="O777" s="6">
        <v>3.7360000000000002</v>
      </c>
      <c r="P777" s="7">
        <v>-1.0308200000000001</v>
      </c>
      <c r="Q777" s="7">
        <v>-0.31637999999999999</v>
      </c>
      <c r="R777" s="7">
        <v>-0.54854999999999998</v>
      </c>
      <c r="S777" s="7">
        <v>-0.27427000000000001</v>
      </c>
      <c r="T777" s="7">
        <v>-0.73965999999999998</v>
      </c>
      <c r="U777" s="8">
        <v>-0.37348999999999999</v>
      </c>
      <c r="V777">
        <f>(G777-G$1)/G$2</f>
        <v>-1.0401536267121854</v>
      </c>
      <c r="W777">
        <f>((65.293683+0.320947*G777) - I777)/3.708847</f>
        <v>-0.55515857084425557</v>
      </c>
      <c r="X777">
        <f t="shared" ref="X777:X840" si="62">(K777-K$1)/K$2</f>
        <v>-1.1464837912511272</v>
      </c>
      <c r="Y777">
        <f t="shared" ref="Y777:Y840" si="63">((65.293683+0.320947*K777) - L777)/3.708847</f>
        <v>-0.57127227140941861</v>
      </c>
      <c r="Z777" s="5">
        <v>-3.28</v>
      </c>
      <c r="AA777" s="8">
        <v>2</v>
      </c>
      <c r="AB777" s="8"/>
      <c r="AC777" s="18">
        <f t="shared" ref="AC777:AC840" si="64">SUM(V777+W777+Q777+S777+T777+U777)</f>
        <v>-3.299112197556441</v>
      </c>
      <c r="AD777" s="18">
        <f t="shared" ref="AD777:AD840" si="65">SUM(X777+Y777+Q777+S777+T777+U777)</f>
        <v>-3.4215560626605455</v>
      </c>
      <c r="AE777" s="20">
        <f t="shared" ref="AE777:AE840" si="66">AD777-AC777</f>
        <v>-0.12244386510410443</v>
      </c>
      <c r="AF777" s="8"/>
      <c r="AH777">
        <v>18147</v>
      </c>
      <c r="AI777">
        <v>32.950000000000003</v>
      </c>
      <c r="AJ777">
        <v>77.510000000000005</v>
      </c>
    </row>
    <row r="778" spans="1:36">
      <c r="A778" s="2" t="s">
        <v>1974</v>
      </c>
      <c r="B778" s="1" t="s">
        <v>1949</v>
      </c>
      <c r="C778" s="1" t="s">
        <v>1975</v>
      </c>
      <c r="D778" s="3">
        <v>4</v>
      </c>
      <c r="E778" s="3">
        <v>5</v>
      </c>
      <c r="F778" s="3">
        <v>7</v>
      </c>
      <c r="G778" s="4">
        <v>15.1</v>
      </c>
      <c r="H778" s="3">
        <v>151</v>
      </c>
      <c r="I778" s="4">
        <v>72</v>
      </c>
      <c r="J778" s="3">
        <v>62</v>
      </c>
      <c r="K778" s="21">
        <f>SUMIF(AH$7:AH$3200,A778,AI$7:AI$3200)+SUMIF(AH$7:AH$3200,VALUE(A778),AI$7:AI$3200)</f>
        <v>16.59</v>
      </c>
      <c r="L778" s="8">
        <f>SUMIF(AH$7:AH$3200,A778,AJ$7:AJ$3200)+SUMIF(AH$7:AH$3200,VALUE(A778),AJ$7:AJ$3200)</f>
        <v>72.23</v>
      </c>
      <c r="M778" s="3">
        <v>4</v>
      </c>
      <c r="N778" s="5">
        <v>1.17</v>
      </c>
      <c r="O778" s="6">
        <v>4.7649999999999997</v>
      </c>
      <c r="P778" s="7">
        <v>-1.4692700000000001</v>
      </c>
      <c r="Q778" s="7">
        <v>-1.529E-2</v>
      </c>
      <c r="R778" s="7">
        <v>-0.49417</v>
      </c>
      <c r="S778" s="7">
        <v>-0.41119</v>
      </c>
      <c r="T778" s="7">
        <v>-0.73965999999999998</v>
      </c>
      <c r="U778" s="8">
        <v>0.17138</v>
      </c>
      <c r="V778">
        <f>(G778-G$1)/G$2</f>
        <v>-1.4808135224000178</v>
      </c>
      <c r="W778">
        <f>((65.293683+0.320947*G778) - I778)/3.708847</f>
        <v>-0.50150823153394997</v>
      </c>
      <c r="X778">
        <f t="shared" si="62"/>
        <v>-1.5100391079507627</v>
      </c>
      <c r="Y778">
        <f t="shared" si="63"/>
        <v>-0.4345841901809383</v>
      </c>
      <c r="Z778" s="5">
        <v>-2.96</v>
      </c>
      <c r="AA778" s="8">
        <v>2</v>
      </c>
      <c r="AB778" s="8"/>
      <c r="AC778" s="18">
        <f t="shared" si="64"/>
        <v>-2.9770817539339678</v>
      </c>
      <c r="AD778" s="18">
        <f t="shared" si="65"/>
        <v>-2.939383298131701</v>
      </c>
      <c r="AE778" s="20">
        <f t="shared" si="66"/>
        <v>3.7698455802266828E-2</v>
      </c>
      <c r="AF778" s="8"/>
      <c r="AH778">
        <v>18149</v>
      </c>
      <c r="AI778">
        <v>25.16</v>
      </c>
      <c r="AJ778">
        <v>73.319999999999993</v>
      </c>
    </row>
    <row r="779" spans="1:36">
      <c r="A779" s="2" t="s">
        <v>1976</v>
      </c>
      <c r="B779" s="1" t="s">
        <v>1949</v>
      </c>
      <c r="C779" s="1" t="s">
        <v>653</v>
      </c>
      <c r="D779" s="3">
        <v>4</v>
      </c>
      <c r="E779" s="3">
        <v>7</v>
      </c>
      <c r="F779" s="3">
        <v>8</v>
      </c>
      <c r="G779" s="4">
        <v>16.7</v>
      </c>
      <c r="H779" s="3">
        <v>169</v>
      </c>
      <c r="I779" s="4">
        <v>73.099999999999994</v>
      </c>
      <c r="J779" s="3">
        <v>57</v>
      </c>
      <c r="K779" s="21">
        <f>SUMIF(AH$7:AH$3200,A779,AI$7:AI$3200)+SUMIF(AH$7:AH$3200,VALUE(A779),AI$7:AI$3200)</f>
        <v>18.23</v>
      </c>
      <c r="L779" s="8">
        <f>SUMIF(AH$7:AH$3200,A779,AJ$7:AJ$3200)+SUMIF(AH$7:AH$3200,VALUE(A779),AJ$7:AJ$3200)</f>
        <v>73.47</v>
      </c>
      <c r="M779" s="3">
        <v>13</v>
      </c>
      <c r="N779" s="5">
        <v>0.03</v>
      </c>
      <c r="O779" s="6">
        <v>1.137</v>
      </c>
      <c r="P779" s="7">
        <v>-1.3369</v>
      </c>
      <c r="Q779" s="7">
        <v>0.52666999999999997</v>
      </c>
      <c r="R779" s="7">
        <v>-0.65212999999999999</v>
      </c>
      <c r="S779" s="7">
        <v>-6.8900000000000003E-2</v>
      </c>
      <c r="T779" s="7">
        <v>0.62534000000000001</v>
      </c>
      <c r="U779" s="8">
        <v>-1.74915</v>
      </c>
      <c r="V779">
        <f>(G779-G$1)/G$2</f>
        <v>-1.3477841199282194</v>
      </c>
      <c r="W779">
        <f>((65.293683+0.320947*G779) - I779)/3.708847</f>
        <v>-0.65963953217805682</v>
      </c>
      <c r="X779">
        <f t="shared" si="62"/>
        <v>-1.3631842509587917</v>
      </c>
      <c r="Y779">
        <f t="shared" si="63"/>
        <v>-0.62700165037813382</v>
      </c>
      <c r="Z779" s="5">
        <v>-2.66</v>
      </c>
      <c r="AA779" s="8">
        <v>2</v>
      </c>
      <c r="AB779" s="8"/>
      <c r="AC779" s="18">
        <f t="shared" si="64"/>
        <v>-2.6734636521062765</v>
      </c>
      <c r="AD779" s="18">
        <f t="shared" si="65"/>
        <v>-2.6562259013369252</v>
      </c>
      <c r="AE779" s="20">
        <f t="shared" si="66"/>
        <v>1.7237750769351301E-2</v>
      </c>
      <c r="AF779" s="8"/>
      <c r="AH779">
        <v>18151</v>
      </c>
      <c r="AI779">
        <v>24.48</v>
      </c>
      <c r="AJ779">
        <v>72.17</v>
      </c>
    </row>
    <row r="780" spans="1:36">
      <c r="A780" s="2" t="s">
        <v>1977</v>
      </c>
      <c r="B780" s="1" t="s">
        <v>1949</v>
      </c>
      <c r="C780" s="1" t="s">
        <v>1978</v>
      </c>
      <c r="D780" s="3">
        <v>4</v>
      </c>
      <c r="E780" s="3">
        <v>7</v>
      </c>
      <c r="F780" s="3">
        <v>8</v>
      </c>
      <c r="G780" s="4">
        <v>15.4</v>
      </c>
      <c r="H780" s="3">
        <v>155</v>
      </c>
      <c r="I780" s="4">
        <v>71.099999999999994</v>
      </c>
      <c r="J780" s="3">
        <v>63</v>
      </c>
      <c r="K780" s="21">
        <f>SUMIF(AH$7:AH$3200,A780,AI$7:AI$3200)+SUMIF(AH$7:AH$3200,VALUE(A780),AI$7:AI$3200)</f>
        <v>16.760000000000002</v>
      </c>
      <c r="L780" s="8">
        <f>SUMIF(AH$7:AH$3200,A780,AJ$7:AJ$3200)+SUMIF(AH$7:AH$3200,VALUE(A780),AJ$7:AJ$3200)</f>
        <v>71.7</v>
      </c>
      <c r="M780" s="3">
        <v>4</v>
      </c>
      <c r="N780" s="5">
        <v>0.16</v>
      </c>
      <c r="O780" s="6">
        <v>2.798</v>
      </c>
      <c r="P780" s="7">
        <v>-1.44445</v>
      </c>
      <c r="Q780" s="7">
        <v>0.10514999999999999</v>
      </c>
      <c r="R780" s="7">
        <v>-0.22634000000000001</v>
      </c>
      <c r="S780" s="7">
        <v>-0.47965000000000002</v>
      </c>
      <c r="T780" s="7">
        <v>-0.73965999999999998</v>
      </c>
      <c r="U780" s="8">
        <v>-0.86972000000000005</v>
      </c>
      <c r="V780">
        <f>(G780-G$1)/G$2</f>
        <v>-1.4558705094365558</v>
      </c>
      <c r="W780">
        <f>((65.293683+0.320947*G780) - I780)/3.708847</f>
        <v>-0.23288455954101062</v>
      </c>
      <c r="X780">
        <f t="shared" si="62"/>
        <v>-1.4948163483845216</v>
      </c>
      <c r="Y780">
        <f t="shared" si="63"/>
        <v>-0.27697159791169668</v>
      </c>
      <c r="Z780" s="5">
        <v>-3.65</v>
      </c>
      <c r="AA780" s="8">
        <v>2</v>
      </c>
      <c r="AB780" s="8"/>
      <c r="AC780" s="18">
        <f t="shared" si="64"/>
        <v>-3.6726350689775664</v>
      </c>
      <c r="AD780" s="18">
        <f t="shared" si="65"/>
        <v>-3.7556679462962181</v>
      </c>
      <c r="AE780" s="20">
        <f t="shared" si="66"/>
        <v>-8.3032877318651721E-2</v>
      </c>
      <c r="AF780" s="8"/>
      <c r="AH780">
        <v>18153</v>
      </c>
      <c r="AI780">
        <v>29.85</v>
      </c>
      <c r="AJ780">
        <v>76.989999999999995</v>
      </c>
    </row>
    <row r="781" spans="1:36">
      <c r="A781" s="2" t="s">
        <v>1979</v>
      </c>
      <c r="B781" s="1" t="s">
        <v>1949</v>
      </c>
      <c r="C781" s="1" t="s">
        <v>659</v>
      </c>
      <c r="D781" s="3">
        <v>4</v>
      </c>
      <c r="E781" s="3">
        <v>6</v>
      </c>
      <c r="F781" s="3">
        <v>6</v>
      </c>
      <c r="G781" s="4">
        <v>22.4</v>
      </c>
      <c r="H781" s="3">
        <v>140</v>
      </c>
      <c r="I781" s="4">
        <v>75.5</v>
      </c>
      <c r="J781" s="3">
        <v>57</v>
      </c>
      <c r="K781" s="21">
        <f>SUMIF(AH$7:AH$3200,A781,AI$7:AI$3200)+SUMIF(AH$7:AH$3200,VALUE(A781),AI$7:AI$3200)</f>
        <v>22.86</v>
      </c>
      <c r="L781" s="8">
        <f>SUMIF(AH$7:AH$3200,A781,AJ$7:AJ$3200)+SUMIF(AH$7:AH$3200,VALUE(A781),AJ$7:AJ$3200)</f>
        <v>75.56</v>
      </c>
      <c r="M781" s="3">
        <v>13</v>
      </c>
      <c r="N781" s="5">
        <v>0.14000000000000001</v>
      </c>
      <c r="O781" s="6">
        <v>2.6320000000000001</v>
      </c>
      <c r="P781" s="7">
        <v>-0.86536999999999997</v>
      </c>
      <c r="Q781" s="7">
        <v>-0.34649000000000002</v>
      </c>
      <c r="R781" s="7">
        <v>-0.80649999999999999</v>
      </c>
      <c r="S781" s="7">
        <v>-6.8900000000000003E-2</v>
      </c>
      <c r="T781" s="7">
        <v>0.62534000000000001</v>
      </c>
      <c r="U781" s="8">
        <v>-0.95798000000000005</v>
      </c>
      <c r="V781">
        <f>(G781-G$1)/G$2</f>
        <v>-0.8738668736224372</v>
      </c>
      <c r="W781">
        <f>((65.293683+0.320947*G781) - I781)/3.708847</f>
        <v>-0.81348845072336651</v>
      </c>
      <c r="X781">
        <f t="shared" si="62"/>
        <v>-0.94858791688999555</v>
      </c>
      <c r="Y781">
        <f t="shared" si="63"/>
        <v>-0.78985964640763162</v>
      </c>
      <c r="Z781" s="5">
        <v>-2.42</v>
      </c>
      <c r="AA781" s="8">
        <v>2</v>
      </c>
      <c r="AB781" s="8"/>
      <c r="AC781" s="18">
        <f t="shared" si="64"/>
        <v>-2.4353853243458041</v>
      </c>
      <c r="AD781" s="18">
        <f t="shared" si="65"/>
        <v>-2.4864775632976275</v>
      </c>
      <c r="AE781" s="20">
        <f t="shared" si="66"/>
        <v>-5.1092238951823354E-2</v>
      </c>
      <c r="AF781" s="8"/>
      <c r="AH781">
        <v>18155</v>
      </c>
      <c r="AI781">
        <v>32.15</v>
      </c>
      <c r="AJ781">
        <v>76.58</v>
      </c>
    </row>
    <row r="782" spans="1:36">
      <c r="A782" s="2" t="s">
        <v>1980</v>
      </c>
      <c r="B782" s="1" t="s">
        <v>1949</v>
      </c>
      <c r="C782" s="1" t="s">
        <v>661</v>
      </c>
      <c r="D782" s="3">
        <v>4</v>
      </c>
      <c r="E782" s="3">
        <v>7</v>
      </c>
      <c r="F782" s="3">
        <v>7</v>
      </c>
      <c r="G782" s="4">
        <v>14.7</v>
      </c>
      <c r="H782" s="3">
        <v>169</v>
      </c>
      <c r="I782" s="4">
        <v>72.2</v>
      </c>
      <c r="J782" s="3">
        <v>57</v>
      </c>
      <c r="K782" s="21">
        <f>SUMIF(AH$7:AH$3200,A782,AI$7:AI$3200)+SUMIF(AH$7:AH$3200,VALUE(A782),AI$7:AI$3200)</f>
        <v>17.25</v>
      </c>
      <c r="L782" s="8">
        <f>SUMIF(AH$7:AH$3200,A782,AJ$7:AJ$3200)+SUMIF(AH$7:AH$3200,VALUE(A782),AJ$7:AJ$3200)</f>
        <v>73.290000000000006</v>
      </c>
      <c r="M782" s="3">
        <v>4</v>
      </c>
      <c r="N782" s="5">
        <v>0.63</v>
      </c>
      <c r="O782" s="6">
        <v>4.149</v>
      </c>
      <c r="P782" s="7">
        <v>-1.5023599999999999</v>
      </c>
      <c r="Q782" s="7">
        <v>0.52666999999999997</v>
      </c>
      <c r="R782" s="7">
        <v>-0.58240000000000003</v>
      </c>
      <c r="S782" s="7">
        <v>-6.8900000000000003E-2</v>
      </c>
      <c r="T782" s="7">
        <v>-0.73965999999999998</v>
      </c>
      <c r="U782" s="8">
        <v>-0.15454999999999999</v>
      </c>
      <c r="V782">
        <f>(G782-G$1)/G$2</f>
        <v>-1.5140708730179677</v>
      </c>
      <c r="W782">
        <f>((65.293683+0.320947*G782) - I782)/3.708847</f>
        <v>-0.59004755386242835</v>
      </c>
      <c r="X782">
        <f t="shared" si="62"/>
        <v>-1.4509389825759451</v>
      </c>
      <c r="Y782">
        <f t="shared" si="63"/>
        <v>-0.66327385572928688</v>
      </c>
      <c r="Z782" s="5">
        <v>-2.52</v>
      </c>
      <c r="AA782" s="8">
        <v>2</v>
      </c>
      <c r="AB782" s="8"/>
      <c r="AC782" s="18">
        <f t="shared" si="64"/>
        <v>-2.5405584268803962</v>
      </c>
      <c r="AD782" s="18">
        <f t="shared" si="65"/>
        <v>-2.5506528383052323</v>
      </c>
      <c r="AE782" s="20">
        <f t="shared" si="66"/>
        <v>-1.0094411424836025E-2</v>
      </c>
      <c r="AF782" s="8"/>
      <c r="AH782">
        <v>18157</v>
      </c>
      <c r="AI782">
        <v>26.09</v>
      </c>
      <c r="AJ782">
        <v>73.91</v>
      </c>
    </row>
    <row r="783" spans="1:36">
      <c r="A783" s="2" t="s">
        <v>1981</v>
      </c>
      <c r="B783" s="1" t="s">
        <v>1949</v>
      </c>
      <c r="C783" s="1" t="s">
        <v>1363</v>
      </c>
      <c r="D783" s="3">
        <v>4</v>
      </c>
      <c r="E783" s="3">
        <v>8</v>
      </c>
      <c r="F783" s="3">
        <v>6</v>
      </c>
      <c r="G783" s="4">
        <v>19.399999999999999</v>
      </c>
      <c r="H783" s="3">
        <v>155</v>
      </c>
      <c r="I783" s="4">
        <v>74.099999999999994</v>
      </c>
      <c r="J783" s="3">
        <v>63</v>
      </c>
      <c r="K783" s="21">
        <f>SUMIF(AH$7:AH$3200,A783,AI$7:AI$3200)+SUMIF(AH$7:AH$3200,VALUE(A783),AI$7:AI$3200)</f>
        <v>17.98</v>
      </c>
      <c r="L783" s="8">
        <f>SUMIF(AH$7:AH$3200,A783,AJ$7:AJ$3200)+SUMIF(AH$7:AH$3200,VALUE(A783),AJ$7:AJ$3200)</f>
        <v>72.489999999999995</v>
      </c>
      <c r="M783" s="3">
        <v>14</v>
      </c>
      <c r="N783" s="5">
        <v>1.77</v>
      </c>
      <c r="O783" s="6">
        <v>5.1740000000000004</v>
      </c>
      <c r="P783" s="7">
        <v>-1.11355</v>
      </c>
      <c r="Q783" s="7">
        <v>0.10514999999999999</v>
      </c>
      <c r="R783" s="7">
        <v>-0.68845999999999996</v>
      </c>
      <c r="S783" s="7">
        <v>-0.47965000000000002</v>
      </c>
      <c r="T783" s="7">
        <v>0.77700999999999998</v>
      </c>
      <c r="U783" s="8">
        <v>0.38764999999999999</v>
      </c>
      <c r="V783">
        <f>(G783-G$1)/G$2</f>
        <v>-1.1232970032570595</v>
      </c>
      <c r="W783">
        <f>((65.293683+0.320947*G783) - I783)/3.708847</f>
        <v>-0.69561920456680937</v>
      </c>
      <c r="X783">
        <f t="shared" si="62"/>
        <v>-1.3855706620856165</v>
      </c>
      <c r="Y783">
        <f t="shared" si="63"/>
        <v>-0.38440246793680033</v>
      </c>
      <c r="Z783" s="5">
        <v>-1.01</v>
      </c>
      <c r="AA783" s="8">
        <v>3</v>
      </c>
      <c r="AB783" s="8"/>
      <c r="AC783" s="18">
        <f t="shared" si="64"/>
        <v>-1.0287562078238688</v>
      </c>
      <c r="AD783" s="18">
        <f t="shared" si="65"/>
        <v>-0.97981313002241688</v>
      </c>
      <c r="AE783" s="20">
        <f t="shared" si="66"/>
        <v>4.8943077801451906E-2</v>
      </c>
      <c r="AF783" s="8"/>
      <c r="AH783">
        <v>18159</v>
      </c>
      <c r="AI783">
        <v>26.5</v>
      </c>
      <c r="AJ783">
        <v>73.63</v>
      </c>
    </row>
    <row r="784" spans="1:36">
      <c r="A784" s="2" t="s">
        <v>1982</v>
      </c>
      <c r="B784" s="1" t="s">
        <v>1949</v>
      </c>
      <c r="C784" s="1" t="s">
        <v>1679</v>
      </c>
      <c r="D784" s="3">
        <v>4</v>
      </c>
      <c r="E784" s="3">
        <v>4</v>
      </c>
      <c r="F784" s="3">
        <v>5</v>
      </c>
      <c r="G784" s="4">
        <v>21.6</v>
      </c>
      <c r="H784" s="3">
        <v>141</v>
      </c>
      <c r="I784" s="4">
        <v>74.400000000000006</v>
      </c>
      <c r="J784" s="3">
        <v>60</v>
      </c>
      <c r="K784" s="21">
        <f>SUMIF(AH$7:AH$3200,A784,AI$7:AI$3200)+SUMIF(AH$7:AH$3200,VALUE(A784),AI$7:AI$3200)</f>
        <v>21.57</v>
      </c>
      <c r="L784" s="8">
        <f>SUMIF(AH$7:AH$3200,A784,AJ$7:AJ$3200)+SUMIF(AH$7:AH$3200,VALUE(A784),AJ$7:AJ$3200)</f>
        <v>74.39</v>
      </c>
      <c r="M784" s="3">
        <v>4</v>
      </c>
      <c r="N784" s="5">
        <v>2.14</v>
      </c>
      <c r="O784" s="6">
        <v>5.367</v>
      </c>
      <c r="P784" s="7">
        <v>-0.93154999999999999</v>
      </c>
      <c r="Q784" s="7">
        <v>-0.31637999999999999</v>
      </c>
      <c r="R784" s="7">
        <v>-0.57962999999999998</v>
      </c>
      <c r="S784" s="7">
        <v>-0.27427000000000001</v>
      </c>
      <c r="T784" s="7">
        <v>-0.73965999999999998</v>
      </c>
      <c r="U784" s="8">
        <v>0.48975999999999997</v>
      </c>
      <c r="V784">
        <f>(G784-G$1)/G$2</f>
        <v>-0.94038157485833618</v>
      </c>
      <c r="W784">
        <f>((65.293683+0.320947*G784) - I784)/3.708847</f>
        <v>-0.58612873488714889</v>
      </c>
      <c r="X784">
        <f t="shared" si="62"/>
        <v>-1.0641017983044117</v>
      </c>
      <c r="Y784">
        <f t="shared" si="63"/>
        <v>-0.58602854472023169</v>
      </c>
      <c r="Z784" s="5">
        <v>-2.35</v>
      </c>
      <c r="AA784" s="8">
        <v>2</v>
      </c>
      <c r="AB784" s="8"/>
      <c r="AC784" s="18">
        <f t="shared" si="64"/>
        <v>-2.3670603097454852</v>
      </c>
      <c r="AD784" s="18">
        <f t="shared" si="65"/>
        <v>-2.4906803430246431</v>
      </c>
      <c r="AE784" s="20">
        <f t="shared" si="66"/>
        <v>-0.12362003327915794</v>
      </c>
      <c r="AF784" s="8"/>
      <c r="AH784">
        <v>18161</v>
      </c>
      <c r="AI784">
        <v>28.27</v>
      </c>
      <c r="AJ784">
        <v>74.39</v>
      </c>
    </row>
    <row r="785" spans="1:36">
      <c r="A785" s="2" t="s">
        <v>1983</v>
      </c>
      <c r="B785" s="1" t="s">
        <v>1949</v>
      </c>
      <c r="C785" s="1" t="s">
        <v>830</v>
      </c>
      <c r="D785" s="3">
        <v>4</v>
      </c>
      <c r="E785" s="3">
        <v>7</v>
      </c>
      <c r="F785" s="3">
        <v>8</v>
      </c>
      <c r="G785" s="4">
        <v>18.899999999999999</v>
      </c>
      <c r="H785" s="3">
        <v>169</v>
      </c>
      <c r="I785" s="4">
        <v>73.7</v>
      </c>
      <c r="J785" s="3">
        <v>57</v>
      </c>
      <c r="K785" s="21">
        <f>SUMIF(AH$7:AH$3200,A785,AI$7:AI$3200)+SUMIF(AH$7:AH$3200,VALUE(A785),AI$7:AI$3200)</f>
        <v>20.149999999999999</v>
      </c>
      <c r="L785" s="8">
        <f>SUMIF(AH$7:AH$3200,A785,AJ$7:AJ$3200)+SUMIF(AH$7:AH$3200,VALUE(A785),AJ$7:AJ$3200)</f>
        <v>73.650000000000006</v>
      </c>
      <c r="M785" s="3">
        <v>13</v>
      </c>
      <c r="N785" s="5">
        <v>0.09</v>
      </c>
      <c r="O785" s="6">
        <v>2.1760000000000002</v>
      </c>
      <c r="P785" s="7">
        <v>-1.1549100000000001</v>
      </c>
      <c r="Q785" s="7">
        <v>0.52666999999999997</v>
      </c>
      <c r="R785" s="7">
        <v>-0.62397000000000002</v>
      </c>
      <c r="S785" s="7">
        <v>-6.8900000000000003E-2</v>
      </c>
      <c r="T785" s="7">
        <v>0.62534000000000001</v>
      </c>
      <c r="U785" s="8">
        <v>-1.1992</v>
      </c>
      <c r="V785">
        <f>(G785-G$1)/G$2</f>
        <v>-1.1648686915294966</v>
      </c>
      <c r="W785">
        <f>((65.293683+0.320947*G785) - I785)/3.708847</f>
        <v>-0.63103673459703269</v>
      </c>
      <c r="X785">
        <f t="shared" si="62"/>
        <v>-1.1912566135047769</v>
      </c>
      <c r="Y785">
        <f t="shared" si="63"/>
        <v>-0.50938605717626051</v>
      </c>
      <c r="Z785" s="5">
        <v>-1.89</v>
      </c>
      <c r="AA785" s="8">
        <v>3</v>
      </c>
      <c r="AB785" s="8"/>
      <c r="AC785" s="18">
        <f t="shared" si="64"/>
        <v>-1.9119954261265293</v>
      </c>
      <c r="AD785" s="18">
        <f t="shared" si="65"/>
        <v>-1.8167326706810374</v>
      </c>
      <c r="AE785" s="20">
        <f t="shared" si="66"/>
        <v>9.5262755445491898E-2</v>
      </c>
      <c r="AF785" s="8"/>
      <c r="AH785">
        <v>18163</v>
      </c>
      <c r="AI785">
        <v>33.01</v>
      </c>
      <c r="AJ785">
        <v>78.849999999999994</v>
      </c>
    </row>
    <row r="786" spans="1:36">
      <c r="A786" s="2" t="s">
        <v>1984</v>
      </c>
      <c r="B786" s="1" t="s">
        <v>1949</v>
      </c>
      <c r="C786" s="1" t="s">
        <v>681</v>
      </c>
      <c r="D786" s="3">
        <v>4</v>
      </c>
      <c r="E786" s="3">
        <v>2</v>
      </c>
      <c r="F786" s="3">
        <v>2</v>
      </c>
      <c r="G786" s="4">
        <v>19.5</v>
      </c>
      <c r="H786" s="3">
        <v>150</v>
      </c>
      <c r="I786" s="4">
        <v>73.900000000000006</v>
      </c>
      <c r="J786" s="3">
        <v>57</v>
      </c>
      <c r="K786" s="21">
        <f>SUMIF(AH$7:AH$3200,A786,AI$7:AI$3200)+SUMIF(AH$7:AH$3200,VALUE(A786),AI$7:AI$3200)</f>
        <v>21.45</v>
      </c>
      <c r="L786" s="8">
        <f>SUMIF(AH$7:AH$3200,A786,AJ$7:AJ$3200)+SUMIF(AH$7:AH$3200,VALUE(A786),AJ$7:AJ$3200)</f>
        <v>74.89</v>
      </c>
      <c r="M786" s="3">
        <v>4</v>
      </c>
      <c r="N786" s="5">
        <v>0.89</v>
      </c>
      <c r="O786" s="6">
        <v>4.4870000000000001</v>
      </c>
      <c r="P786" s="7">
        <v>-1.10527</v>
      </c>
      <c r="Q786" s="7">
        <v>-4.5400000000000003E-2</v>
      </c>
      <c r="R786" s="7">
        <v>-0.62607000000000002</v>
      </c>
      <c r="S786" s="7">
        <v>-6.8900000000000003E-2</v>
      </c>
      <c r="T786" s="7">
        <v>-0.73965999999999998</v>
      </c>
      <c r="U786" s="8">
        <v>2.4309999999999998E-2</v>
      </c>
      <c r="V786">
        <f>(G786-G$1)/G$2</f>
        <v>-1.1149826656025719</v>
      </c>
      <c r="W786">
        <f>((65.293683+0.320947*G786) - I786)/3.708847</f>
        <v>-0.6330405379353764</v>
      </c>
      <c r="X786">
        <f t="shared" si="62"/>
        <v>-1.0748472756452876</v>
      </c>
      <c r="Y786">
        <f t="shared" si="63"/>
        <v>-0.73122559383010466</v>
      </c>
      <c r="Z786" s="5">
        <v>-2.56</v>
      </c>
      <c r="AA786" s="8">
        <v>2</v>
      </c>
      <c r="AB786" s="8"/>
      <c r="AC786" s="18">
        <f t="shared" si="64"/>
        <v>-2.5776732035379482</v>
      </c>
      <c r="AD786" s="18">
        <f t="shared" si="65"/>
        <v>-2.6357228694753925</v>
      </c>
      <c r="AE786" s="20">
        <f t="shared" si="66"/>
        <v>-5.8049665937444317E-2</v>
      </c>
      <c r="AF786" s="8"/>
      <c r="AH786">
        <v>18165</v>
      </c>
      <c r="AI786">
        <v>27.43</v>
      </c>
      <c r="AJ786">
        <v>75.13</v>
      </c>
    </row>
    <row r="787" spans="1:36">
      <c r="A787" s="2" t="s">
        <v>1985</v>
      </c>
      <c r="B787" s="1" t="s">
        <v>1949</v>
      </c>
      <c r="C787" s="1" t="s">
        <v>1986</v>
      </c>
      <c r="D787" s="3">
        <v>4</v>
      </c>
      <c r="E787" s="3">
        <v>7</v>
      </c>
      <c r="F787" s="3">
        <v>8</v>
      </c>
      <c r="G787" s="4">
        <v>22.9</v>
      </c>
      <c r="H787" s="3">
        <v>146</v>
      </c>
      <c r="I787" s="4">
        <v>75.7</v>
      </c>
      <c r="J787" s="3">
        <v>60</v>
      </c>
      <c r="K787" s="21">
        <f>SUMIF(AH$7:AH$3200,A787,AI$7:AI$3200)+SUMIF(AH$7:AH$3200,VALUE(A787),AI$7:AI$3200)</f>
        <v>23.53</v>
      </c>
      <c r="L787" s="8">
        <f>SUMIF(AH$7:AH$3200,A787,AJ$7:AJ$3200)+SUMIF(AH$7:AH$3200,VALUE(A787),AJ$7:AJ$3200)</f>
        <v>75.61</v>
      </c>
      <c r="M787" s="3">
        <v>13</v>
      </c>
      <c r="N787" s="5">
        <v>0.33</v>
      </c>
      <c r="O787" s="6">
        <v>3.4870000000000001</v>
      </c>
      <c r="P787" s="7">
        <v>-0.82401000000000002</v>
      </c>
      <c r="Q787" s="7">
        <v>-0.16583000000000001</v>
      </c>
      <c r="R787" s="7">
        <v>-0.81720999999999999</v>
      </c>
      <c r="S787" s="7">
        <v>-0.27427000000000001</v>
      </c>
      <c r="T787" s="7">
        <v>0.62534000000000001</v>
      </c>
      <c r="U787" s="8">
        <v>-0.50538000000000005</v>
      </c>
      <c r="V787">
        <f>(G787-G$1)/G$2</f>
        <v>-0.83229518535000013</v>
      </c>
      <c r="W787">
        <f>((65.293683+0.320947*G787) - I787)/3.708847</f>
        <v>-0.82414580596072029</v>
      </c>
      <c r="X787">
        <f t="shared" si="62"/>
        <v>-0.88859233507010482</v>
      </c>
      <c r="Y787">
        <f t="shared" si="63"/>
        <v>-0.74536212736734475</v>
      </c>
      <c r="Z787" s="5">
        <v>-1.96</v>
      </c>
      <c r="AA787" s="8">
        <v>3</v>
      </c>
      <c r="AB787" s="8"/>
      <c r="AC787" s="18">
        <f t="shared" si="64"/>
        <v>-1.9765809913107208</v>
      </c>
      <c r="AD787" s="18">
        <f t="shared" si="65"/>
        <v>-1.9540944624374497</v>
      </c>
      <c r="AE787" s="20">
        <f t="shared" si="66"/>
        <v>2.2486528873271183E-2</v>
      </c>
      <c r="AF787" s="8"/>
      <c r="AH787">
        <v>18167</v>
      </c>
      <c r="AI787">
        <v>29.22</v>
      </c>
      <c r="AJ787">
        <v>76.55</v>
      </c>
    </row>
    <row r="788" spans="1:36">
      <c r="A788" s="2" t="s">
        <v>1989</v>
      </c>
      <c r="B788" s="1" t="s">
        <v>1949</v>
      </c>
      <c r="C788" s="1" t="s">
        <v>1383</v>
      </c>
      <c r="D788" s="3">
        <v>4</v>
      </c>
      <c r="E788" s="3">
        <v>9</v>
      </c>
      <c r="F788" s="3">
        <v>9</v>
      </c>
      <c r="G788" s="4">
        <v>22.6</v>
      </c>
      <c r="H788" s="3">
        <v>140</v>
      </c>
      <c r="I788" s="4">
        <v>75</v>
      </c>
      <c r="J788" s="3">
        <v>57</v>
      </c>
      <c r="K788" s="21">
        <f>SUMIF(AH$7:AH$3200,A788,AI$7:AI$3200)+SUMIF(AH$7:AH$3200,VALUE(A788),AI$7:AI$3200)</f>
        <v>23.65</v>
      </c>
      <c r="L788" s="8">
        <f>SUMIF(AH$7:AH$3200,A788,AJ$7:AJ$3200)+SUMIF(AH$7:AH$3200,VALUE(A788),AJ$7:AJ$3200)</f>
        <v>75.81</v>
      </c>
      <c r="M788" s="3">
        <v>13</v>
      </c>
      <c r="N788" s="5">
        <v>0.21</v>
      </c>
      <c r="O788" s="6">
        <v>3.036</v>
      </c>
      <c r="P788" s="7">
        <v>-0.84882000000000002</v>
      </c>
      <c r="Q788" s="7">
        <v>-0.34649000000000002</v>
      </c>
      <c r="R788" s="7">
        <v>-0.65483000000000002</v>
      </c>
      <c r="S788" s="7">
        <v>-6.8900000000000003E-2</v>
      </c>
      <c r="T788" s="7">
        <v>0.62534000000000001</v>
      </c>
      <c r="U788" s="8">
        <v>-0.74421000000000004</v>
      </c>
      <c r="V788">
        <f>(G788-G$1)/G$2</f>
        <v>-0.85723819831346215</v>
      </c>
      <c r="W788">
        <f>((65.293683+0.320947*G788) - I788)/3.708847</f>
        <v>-0.66136856009428324</v>
      </c>
      <c r="X788">
        <f t="shared" si="62"/>
        <v>-0.8778468577292291</v>
      </c>
      <c r="Y788">
        <f t="shared" si="63"/>
        <v>-0.78890297982095425</v>
      </c>
      <c r="Z788" s="5">
        <v>-2.04</v>
      </c>
      <c r="AA788" s="8">
        <v>3</v>
      </c>
      <c r="AB788" s="8"/>
      <c r="AC788" s="18">
        <f t="shared" si="64"/>
        <v>-2.0528667584077454</v>
      </c>
      <c r="AD788" s="18">
        <f t="shared" si="65"/>
        <v>-2.2010098375501839</v>
      </c>
      <c r="AE788" s="20">
        <f t="shared" si="66"/>
        <v>-0.14814307914243852</v>
      </c>
      <c r="AF788" s="8"/>
      <c r="AH788">
        <v>18169</v>
      </c>
      <c r="AI788">
        <v>25.82</v>
      </c>
      <c r="AJ788">
        <v>73.97</v>
      </c>
    </row>
    <row r="789" spans="1:36">
      <c r="A789" s="2" t="s">
        <v>1990</v>
      </c>
      <c r="B789" s="1" t="s">
        <v>1949</v>
      </c>
      <c r="C789" s="1" t="s">
        <v>1838</v>
      </c>
      <c r="D789" s="3">
        <v>4</v>
      </c>
      <c r="E789" s="3">
        <v>6</v>
      </c>
      <c r="F789" s="3">
        <v>6</v>
      </c>
      <c r="G789" s="4">
        <v>16.7</v>
      </c>
      <c r="H789" s="3">
        <v>155</v>
      </c>
      <c r="I789" s="4">
        <v>71.599999999999994</v>
      </c>
      <c r="J789" s="3">
        <v>63</v>
      </c>
      <c r="K789" s="21">
        <f>SUMIF(AH$7:AH$3200,A789,AI$7:AI$3200)+SUMIF(AH$7:AH$3200,VALUE(A789),AI$7:AI$3200)</f>
        <v>18.36</v>
      </c>
      <c r="L789" s="8">
        <f>SUMIF(AH$7:AH$3200,A789,AJ$7:AJ$3200)+SUMIF(AH$7:AH$3200,VALUE(A789),AJ$7:AJ$3200)</f>
        <v>72.53</v>
      </c>
      <c r="M789" s="3">
        <v>4</v>
      </c>
      <c r="N789" s="5">
        <v>0.21</v>
      </c>
      <c r="O789" s="6">
        <v>3.0310000000000001</v>
      </c>
      <c r="P789" s="7">
        <v>-1.3369</v>
      </c>
      <c r="Q789" s="7">
        <v>0.10514999999999999</v>
      </c>
      <c r="R789" s="7">
        <v>-0.24881</v>
      </c>
      <c r="S789" s="7">
        <v>-0.47965000000000002</v>
      </c>
      <c r="T789" s="7">
        <v>-0.73965999999999998</v>
      </c>
      <c r="U789" s="8">
        <v>-0.74648000000000003</v>
      </c>
      <c r="V789">
        <f>(G789-G$1)/G$2</f>
        <v>-1.3477841199282194</v>
      </c>
      <c r="W789">
        <f>((65.293683+0.320947*G789) - I789)/3.708847</f>
        <v>-0.25520117168489004</v>
      </c>
      <c r="X789">
        <f t="shared" si="62"/>
        <v>-1.3515433171728428</v>
      </c>
      <c r="Y789">
        <f t="shared" si="63"/>
        <v>-0.36230399366703459</v>
      </c>
      <c r="Z789" s="5">
        <v>-3.45</v>
      </c>
      <c r="AA789" s="8">
        <v>2</v>
      </c>
      <c r="AB789" s="8"/>
      <c r="AC789" s="18">
        <f t="shared" si="64"/>
        <v>-3.4636252916131092</v>
      </c>
      <c r="AD789" s="18">
        <f t="shared" si="65"/>
        <v>-3.5744873108398769</v>
      </c>
      <c r="AE789" s="20">
        <f t="shared" si="66"/>
        <v>-0.11086201922676775</v>
      </c>
      <c r="AF789" s="8"/>
      <c r="AH789">
        <v>18171</v>
      </c>
      <c r="AI789">
        <v>25.73</v>
      </c>
      <c r="AJ789">
        <v>74.05</v>
      </c>
    </row>
    <row r="790" spans="1:36">
      <c r="A790" s="2" t="s">
        <v>1991</v>
      </c>
      <c r="B790" s="1" t="s">
        <v>1949</v>
      </c>
      <c r="C790" s="1" t="s">
        <v>1992</v>
      </c>
      <c r="D790" s="3">
        <v>4</v>
      </c>
      <c r="E790" s="3">
        <v>5</v>
      </c>
      <c r="F790" s="3">
        <v>7</v>
      </c>
      <c r="G790" s="4">
        <v>22.9</v>
      </c>
      <c r="H790" s="3">
        <v>146</v>
      </c>
      <c r="I790" s="4">
        <v>75.400000000000006</v>
      </c>
      <c r="J790" s="3">
        <v>60</v>
      </c>
      <c r="K790" s="21">
        <f>SUMIF(AH$7:AH$3200,A790,AI$7:AI$3200)+SUMIF(AH$7:AH$3200,VALUE(A790),AI$7:AI$3200)</f>
        <v>23.42</v>
      </c>
      <c r="L790" s="8">
        <f>SUMIF(AH$7:AH$3200,A790,AJ$7:AJ$3200)+SUMIF(AH$7:AH$3200,VALUE(A790),AJ$7:AJ$3200)</f>
        <v>75.37</v>
      </c>
      <c r="M790" s="3">
        <v>4</v>
      </c>
      <c r="N790" s="5">
        <v>3.18</v>
      </c>
      <c r="O790" s="6">
        <v>5.7610000000000001</v>
      </c>
      <c r="P790" s="7">
        <v>-0.82401000000000002</v>
      </c>
      <c r="Q790" s="7">
        <v>-0.16583000000000001</v>
      </c>
      <c r="R790" s="7">
        <v>-0.73653999999999997</v>
      </c>
      <c r="S790" s="7">
        <v>-0.27427000000000001</v>
      </c>
      <c r="T790" s="7">
        <v>-0.73965999999999998</v>
      </c>
      <c r="U790" s="8">
        <v>0.69833999999999996</v>
      </c>
      <c r="V790">
        <f>(G790-G$1)/G$2</f>
        <v>-0.83229518535000013</v>
      </c>
      <c r="W790">
        <f>((65.293683+0.320947*G790) - I790)/3.708847</f>
        <v>-0.74325813386208772</v>
      </c>
      <c r="X790">
        <f t="shared" si="62"/>
        <v>-0.8984423559659076</v>
      </c>
      <c r="Y790">
        <f t="shared" si="63"/>
        <v>-0.6901708967773551</v>
      </c>
      <c r="Z790" s="5">
        <v>-2.04</v>
      </c>
      <c r="AA790" s="8">
        <v>3</v>
      </c>
      <c r="AB790" s="8"/>
      <c r="AC790" s="18">
        <f t="shared" si="64"/>
        <v>-2.056973319212088</v>
      </c>
      <c r="AD790" s="18">
        <f t="shared" si="65"/>
        <v>-2.0700332527432623</v>
      </c>
      <c r="AE790" s="20">
        <f t="shared" si="66"/>
        <v>-1.3059933531174295E-2</v>
      </c>
      <c r="AF790" s="8"/>
      <c r="AH790">
        <v>18173</v>
      </c>
      <c r="AI790">
        <v>32.619999999999997</v>
      </c>
      <c r="AJ790">
        <v>78.150000000000006</v>
      </c>
    </row>
    <row r="791" spans="1:36">
      <c r="A791" s="2" t="s">
        <v>1993</v>
      </c>
      <c r="B791" s="1" t="s">
        <v>1949</v>
      </c>
      <c r="C791" s="1" t="s">
        <v>1994</v>
      </c>
      <c r="D791" s="3">
        <v>4</v>
      </c>
      <c r="E791" s="3">
        <v>7</v>
      </c>
      <c r="F791" s="3">
        <v>8</v>
      </c>
      <c r="G791" s="4">
        <v>14.2</v>
      </c>
      <c r="H791" s="3">
        <v>169</v>
      </c>
      <c r="I791" s="4">
        <v>72.400000000000006</v>
      </c>
      <c r="J791" s="3">
        <v>57</v>
      </c>
      <c r="K791" s="21">
        <f>SUMIF(AH$7:AH$3200,A791,AI$7:AI$3200)+SUMIF(AH$7:AH$3200,VALUE(A791),AI$7:AI$3200)</f>
        <v>16.03</v>
      </c>
      <c r="L791" s="8">
        <f>SUMIF(AH$7:AH$3200,A791,AJ$7:AJ$3200)+SUMIF(AH$7:AH$3200,VALUE(A791),AJ$7:AJ$3200)</f>
        <v>72.88</v>
      </c>
      <c r="M791" s="3">
        <v>4</v>
      </c>
      <c r="N791" s="5">
        <v>5.61</v>
      </c>
      <c r="O791" s="6">
        <v>6.3289999999999997</v>
      </c>
      <c r="P791" s="7">
        <v>-1.54372</v>
      </c>
      <c r="Q791" s="7">
        <v>0.52666999999999997</v>
      </c>
      <c r="R791" s="7">
        <v>-0.67923999999999995</v>
      </c>
      <c r="S791" s="7">
        <v>-6.8900000000000003E-2</v>
      </c>
      <c r="T791" s="7">
        <v>-0.73965999999999998</v>
      </c>
      <c r="U791" s="8">
        <v>0.99936000000000003</v>
      </c>
      <c r="V791">
        <f>(G791-G$1)/G$2</f>
        <v>-1.5556425612904048</v>
      </c>
      <c r="W791">
        <f>((65.293683+0.320947*G791) - I791)/3.708847</f>
        <v>-0.6872404280899167</v>
      </c>
      <c r="X791">
        <f t="shared" si="62"/>
        <v>-1.5601846688748502</v>
      </c>
      <c r="Y791">
        <f t="shared" si="63"/>
        <v>-0.65830070369578431</v>
      </c>
      <c r="Z791" s="5">
        <v>-1.51</v>
      </c>
      <c r="AA791" s="8">
        <v>3</v>
      </c>
      <c r="AB791" s="8"/>
      <c r="AC791" s="18">
        <f t="shared" si="64"/>
        <v>-1.5254129893803212</v>
      </c>
      <c r="AD791" s="18">
        <f t="shared" si="65"/>
        <v>-1.5010153725706348</v>
      </c>
      <c r="AE791" s="20">
        <f t="shared" si="66"/>
        <v>2.439761680968644E-2</v>
      </c>
      <c r="AF791" s="8"/>
      <c r="AH791">
        <v>18175</v>
      </c>
      <c r="AI791">
        <v>31.32</v>
      </c>
      <c r="AJ791">
        <v>75.98</v>
      </c>
    </row>
    <row r="792" spans="1:36">
      <c r="A792" s="2" t="s">
        <v>1995</v>
      </c>
      <c r="B792" s="1" t="s">
        <v>1949</v>
      </c>
      <c r="C792" s="1" t="s">
        <v>1996</v>
      </c>
      <c r="D792" s="3">
        <v>4</v>
      </c>
      <c r="E792" s="3">
        <v>3</v>
      </c>
      <c r="F792" s="3">
        <v>2</v>
      </c>
      <c r="G792" s="4">
        <v>17.7</v>
      </c>
      <c r="H792" s="3">
        <v>155</v>
      </c>
      <c r="I792" s="4">
        <v>71.7</v>
      </c>
      <c r="J792" s="3">
        <v>63</v>
      </c>
      <c r="K792" s="21">
        <f>SUMIF(AH$7:AH$3200,A792,AI$7:AI$3200)+SUMIF(AH$7:AH$3200,VALUE(A792),AI$7:AI$3200)</f>
        <v>19.22</v>
      </c>
      <c r="L792" s="8">
        <f>SUMIF(AH$7:AH$3200,A792,AJ$7:AJ$3200)+SUMIF(AH$7:AH$3200,VALUE(A792),AJ$7:AJ$3200)</f>
        <v>72.84</v>
      </c>
      <c r="M792" s="3">
        <v>14</v>
      </c>
      <c r="N792" s="5">
        <v>1.36</v>
      </c>
      <c r="O792" s="6">
        <v>4.915</v>
      </c>
      <c r="P792" s="7">
        <v>-1.2541800000000001</v>
      </c>
      <c r="Q792" s="7">
        <v>0.10514999999999999</v>
      </c>
      <c r="R792" s="7">
        <v>-0.18956999999999999</v>
      </c>
      <c r="S792" s="7">
        <v>-0.47965000000000002</v>
      </c>
      <c r="T792" s="7">
        <v>0.77700999999999998</v>
      </c>
      <c r="U792" s="8">
        <v>0.25094</v>
      </c>
      <c r="V792">
        <f>(G792-G$1)/G$2</f>
        <v>-1.2646407433833453</v>
      </c>
      <c r="W792">
        <f>((65.293683+0.320947*G792) - I792)/3.708847</f>
        <v>-0.19562821006097264</v>
      </c>
      <c r="X792">
        <f t="shared" si="62"/>
        <v>-1.2745340628965653</v>
      </c>
      <c r="Y792">
        <f t="shared" si="63"/>
        <v>-0.37146737517077594</v>
      </c>
      <c r="Z792" s="5">
        <v>-0.79</v>
      </c>
      <c r="AA792" s="8">
        <v>3</v>
      </c>
      <c r="AB792" s="8"/>
      <c r="AC792" s="18">
        <f t="shared" si="64"/>
        <v>-0.80681895344431775</v>
      </c>
      <c r="AD792" s="18">
        <f t="shared" si="65"/>
        <v>-0.99255143806734147</v>
      </c>
      <c r="AE792" s="20">
        <f t="shared" si="66"/>
        <v>-0.18573248462302372</v>
      </c>
      <c r="AF792" s="8"/>
      <c r="AH792">
        <v>18177</v>
      </c>
      <c r="AI792">
        <v>27.36</v>
      </c>
      <c r="AJ792">
        <v>73.69</v>
      </c>
    </row>
    <row r="793" spans="1:36">
      <c r="A793" s="2" t="s">
        <v>1997</v>
      </c>
      <c r="B793" s="1" t="s">
        <v>1949</v>
      </c>
      <c r="C793" s="1" t="s">
        <v>1998</v>
      </c>
      <c r="D793" s="3">
        <v>4</v>
      </c>
      <c r="E793" s="3">
        <v>7</v>
      </c>
      <c r="F793" s="3">
        <v>8</v>
      </c>
      <c r="G793" s="4">
        <v>15</v>
      </c>
      <c r="H793" s="3">
        <v>169</v>
      </c>
      <c r="I793" s="4">
        <v>72.7</v>
      </c>
      <c r="J793" s="3">
        <v>57</v>
      </c>
      <c r="K793" s="21">
        <f>SUMIF(AH$7:AH$3200,A793,AI$7:AI$3200)+SUMIF(AH$7:AH$3200,VALUE(A793),AI$7:AI$3200)</f>
        <v>16.059999999999999</v>
      </c>
      <c r="L793" s="8">
        <f>SUMIF(AH$7:AH$3200,A793,AJ$7:AJ$3200)+SUMIF(AH$7:AH$3200,VALUE(A793),AJ$7:AJ$3200)</f>
        <v>72.569999999999993</v>
      </c>
      <c r="M793" s="3">
        <v>4</v>
      </c>
      <c r="N793" s="5">
        <v>1.65</v>
      </c>
      <c r="O793" s="6">
        <v>5.1040000000000001</v>
      </c>
      <c r="P793" s="7">
        <v>-1.4775400000000001</v>
      </c>
      <c r="Q793" s="7">
        <v>0.52666999999999997</v>
      </c>
      <c r="R793" s="7">
        <v>-0.69099999999999995</v>
      </c>
      <c r="S793" s="7">
        <v>-6.8900000000000003E-2</v>
      </c>
      <c r="T793" s="7">
        <v>-0.73965999999999998</v>
      </c>
      <c r="U793" s="8">
        <v>0.35099000000000002</v>
      </c>
      <c r="V793">
        <f>(G793-G$1)/G$2</f>
        <v>-1.4891278600545055</v>
      </c>
      <c r="W793">
        <f>((65.293683+0.320947*G793) - I793)/3.708847</f>
        <v>-0.69889968499644239</v>
      </c>
      <c r="X793">
        <f t="shared" si="62"/>
        <v>-1.5574982995396314</v>
      </c>
      <c r="Y793">
        <f t="shared" si="63"/>
        <v>-0.5721207102908239</v>
      </c>
      <c r="Z793" s="5">
        <v>-2.1</v>
      </c>
      <c r="AA793" s="8">
        <v>3</v>
      </c>
      <c r="AB793" s="8"/>
      <c r="AC793" s="18">
        <f t="shared" si="64"/>
        <v>-2.1189275450509482</v>
      </c>
      <c r="AD793" s="18">
        <f t="shared" si="65"/>
        <v>-2.0605190098304553</v>
      </c>
      <c r="AE793" s="20">
        <f t="shared" si="66"/>
        <v>5.840853522049283E-2</v>
      </c>
      <c r="AF793" s="8"/>
      <c r="AH793">
        <v>18179</v>
      </c>
      <c r="AI793">
        <v>26.17</v>
      </c>
      <c r="AJ793">
        <v>73.88</v>
      </c>
    </row>
    <row r="794" spans="1:36">
      <c r="A794" s="2" t="s">
        <v>1999</v>
      </c>
      <c r="B794" s="1" t="s">
        <v>1949</v>
      </c>
      <c r="C794" s="1" t="s">
        <v>691</v>
      </c>
      <c r="D794" s="3">
        <v>4</v>
      </c>
      <c r="E794" s="3">
        <v>6</v>
      </c>
      <c r="F794" s="3">
        <v>6</v>
      </c>
      <c r="G794" s="4">
        <v>16.600000000000001</v>
      </c>
      <c r="H794" s="3">
        <v>155</v>
      </c>
      <c r="I794" s="4">
        <v>71.7</v>
      </c>
      <c r="J794" s="3">
        <v>63</v>
      </c>
      <c r="K794" s="21">
        <f>SUMIF(AH$7:AH$3200,A794,AI$7:AI$3200)+SUMIF(AH$7:AH$3200,VALUE(A794),AI$7:AI$3200)</f>
        <v>17.010000000000002</v>
      </c>
      <c r="L794" s="8">
        <f>SUMIF(AH$7:AH$3200,A794,AJ$7:AJ$3200)+SUMIF(AH$7:AH$3200,VALUE(A794),AJ$7:AJ$3200)</f>
        <v>71.930000000000007</v>
      </c>
      <c r="M794" s="3">
        <v>4</v>
      </c>
      <c r="N794" s="5">
        <v>7.0000000000000007E-2</v>
      </c>
      <c r="O794" s="6">
        <v>1.9019999999999999</v>
      </c>
      <c r="P794" s="7">
        <v>-1.34518</v>
      </c>
      <c r="Q794" s="7">
        <v>0.10514999999999999</v>
      </c>
      <c r="R794" s="7">
        <v>-0.28431000000000001</v>
      </c>
      <c r="S794" s="7">
        <v>-0.47965000000000002</v>
      </c>
      <c r="T794" s="7">
        <v>-0.73965999999999998</v>
      </c>
      <c r="U794" s="8">
        <v>-1.34426</v>
      </c>
      <c r="V794">
        <f>(G794-G$1)/G$2</f>
        <v>-1.3560984575827069</v>
      </c>
      <c r="W794">
        <f>((65.293683+0.320947*G794) - I794)/3.708847</f>
        <v>-0.29081728095011727</v>
      </c>
      <c r="X794">
        <f t="shared" si="62"/>
        <v>-1.4724299372576968</v>
      </c>
      <c r="Y794">
        <f t="shared" si="63"/>
        <v>-0.31735160010645064</v>
      </c>
      <c r="Z794" s="5">
        <v>-4.09</v>
      </c>
      <c r="AA794" s="8">
        <v>2</v>
      </c>
      <c r="AB794" s="8"/>
      <c r="AC794" s="18">
        <f t="shared" si="64"/>
        <v>-4.1053357385328244</v>
      </c>
      <c r="AD794" s="18">
        <f t="shared" si="65"/>
        <v>-4.2482015373641477</v>
      </c>
      <c r="AE794" s="20">
        <f t="shared" si="66"/>
        <v>-0.14286579883132333</v>
      </c>
      <c r="AF794" s="8"/>
      <c r="AH794">
        <v>18181</v>
      </c>
      <c r="AI794">
        <v>25.59</v>
      </c>
      <c r="AJ794">
        <v>73.72</v>
      </c>
    </row>
    <row r="795" spans="1:36">
      <c r="A795" s="2" t="s">
        <v>2000</v>
      </c>
      <c r="B795" s="1" t="s">
        <v>1949</v>
      </c>
      <c r="C795" s="1" t="s">
        <v>1410</v>
      </c>
      <c r="D795" s="3">
        <v>4</v>
      </c>
      <c r="E795" s="3">
        <v>7</v>
      </c>
      <c r="F795" s="3">
        <v>8</v>
      </c>
      <c r="G795" s="4">
        <v>16.2</v>
      </c>
      <c r="H795" s="3">
        <v>151</v>
      </c>
      <c r="I795" s="4">
        <v>72.599999999999994</v>
      </c>
      <c r="J795" s="3">
        <v>62</v>
      </c>
      <c r="K795" s="21">
        <f>SUMIF(AH$7:AH$3200,A795,AI$7:AI$3200)+SUMIF(AH$7:AH$3200,VALUE(A795),AI$7:AI$3200)</f>
        <v>16.87</v>
      </c>
      <c r="L795" s="8">
        <f>SUMIF(AH$7:AH$3200,A795,AJ$7:AJ$3200)+SUMIF(AH$7:AH$3200,VALUE(A795),AJ$7:AJ$3200)</f>
        <v>72.38</v>
      </c>
      <c r="M795" s="3">
        <v>4</v>
      </c>
      <c r="N795" s="5">
        <v>0.15</v>
      </c>
      <c r="O795" s="6">
        <v>2.6920000000000002</v>
      </c>
      <c r="P795" s="7">
        <v>-1.3782700000000001</v>
      </c>
      <c r="Q795" s="7">
        <v>-1.529E-2</v>
      </c>
      <c r="R795" s="7">
        <v>-0.56076000000000004</v>
      </c>
      <c r="S795" s="7">
        <v>-0.41119</v>
      </c>
      <c r="T795" s="7">
        <v>-0.73965999999999998</v>
      </c>
      <c r="U795" s="8">
        <v>-0.92605999999999999</v>
      </c>
      <c r="V795">
        <f>(G795-G$1)/G$2</f>
        <v>-1.3893558082006565</v>
      </c>
      <c r="W795">
        <f>((65.293683+0.320947*G795) - I795)/3.708847</f>
        <v>-0.56809450484207047</v>
      </c>
      <c r="X795">
        <f t="shared" si="62"/>
        <v>-1.4849663274887188</v>
      </c>
      <c r="Y795">
        <f t="shared" si="63"/>
        <v>-0.45079808091301465</v>
      </c>
      <c r="Z795" s="5">
        <v>-4.03</v>
      </c>
      <c r="AA795" s="8">
        <v>2</v>
      </c>
      <c r="AB795" s="8"/>
      <c r="AC795" s="18">
        <f t="shared" si="64"/>
        <v>-4.0496503130427266</v>
      </c>
      <c r="AD795" s="18">
        <f t="shared" si="65"/>
        <v>-4.0279644084017336</v>
      </c>
      <c r="AE795" s="20">
        <f t="shared" si="66"/>
        <v>2.1685904640992959E-2</v>
      </c>
      <c r="AF795" s="8"/>
      <c r="AH795">
        <v>18183</v>
      </c>
      <c r="AI795">
        <v>25.01</v>
      </c>
      <c r="AJ795">
        <v>73.11</v>
      </c>
    </row>
    <row r="796" spans="1:36">
      <c r="A796" s="2" t="s">
        <v>2001</v>
      </c>
      <c r="B796" s="1" t="s">
        <v>1949</v>
      </c>
      <c r="C796" s="1" t="s">
        <v>693</v>
      </c>
      <c r="D796" s="3">
        <v>4</v>
      </c>
      <c r="E796" s="3">
        <v>7</v>
      </c>
      <c r="F796" s="3">
        <v>8</v>
      </c>
      <c r="G796" s="4">
        <v>16.3</v>
      </c>
      <c r="H796" s="3">
        <v>151</v>
      </c>
      <c r="I796" s="4">
        <v>72.400000000000006</v>
      </c>
      <c r="J796" s="3">
        <v>62</v>
      </c>
      <c r="K796" s="21">
        <f>SUMIF(AH$7:AH$3200,A796,AI$7:AI$3200)+SUMIF(AH$7:AH$3200,VALUE(A796),AI$7:AI$3200)</f>
        <v>17.46</v>
      </c>
      <c r="L796" s="8">
        <f>SUMIF(AH$7:AH$3200,A796,AJ$7:AJ$3200)+SUMIF(AH$7:AH$3200,VALUE(A796),AJ$7:AJ$3200)</f>
        <v>72.650000000000006</v>
      </c>
      <c r="M796" s="3">
        <v>4</v>
      </c>
      <c r="N796" s="5">
        <v>0.1</v>
      </c>
      <c r="O796" s="6">
        <v>2.2799999999999998</v>
      </c>
      <c r="P796" s="7">
        <v>-1.36999</v>
      </c>
      <c r="Q796" s="7">
        <v>-1.529E-2</v>
      </c>
      <c r="R796" s="7">
        <v>-0.49836999999999998</v>
      </c>
      <c r="S796" s="7">
        <v>-0.41119</v>
      </c>
      <c r="T796" s="7">
        <v>-0.73965999999999998</v>
      </c>
      <c r="U796" s="8">
        <v>-1.1441699999999999</v>
      </c>
      <c r="V796">
        <f>(G796-G$1)/G$2</f>
        <v>-1.3810414705461691</v>
      </c>
      <c r="W796">
        <f>((65.293683+0.320947*G796) - I796)/3.708847</f>
        <v>-0.50551583821063739</v>
      </c>
      <c r="X796">
        <f t="shared" si="62"/>
        <v>-1.432134397229412</v>
      </c>
      <c r="Y796">
        <f t="shared" si="63"/>
        <v>-0.47254102959760996</v>
      </c>
      <c r="Z796" s="5">
        <v>-4.18</v>
      </c>
      <c r="AA796" s="8">
        <v>2</v>
      </c>
      <c r="AB796" s="8"/>
      <c r="AC796" s="18">
        <f t="shared" si="64"/>
        <v>-4.1968673087568069</v>
      </c>
      <c r="AD796" s="18">
        <f t="shared" si="65"/>
        <v>-4.2149854268270222</v>
      </c>
      <c r="AE796" s="20">
        <f t="shared" si="66"/>
        <v>-1.8118118070215239E-2</v>
      </c>
      <c r="AF796" s="8"/>
      <c r="AH796">
        <v>19001</v>
      </c>
      <c r="AI796">
        <v>21.72</v>
      </c>
      <c r="AJ796">
        <v>74.17</v>
      </c>
    </row>
    <row r="797" spans="1:36">
      <c r="A797" s="2" t="s">
        <v>2002</v>
      </c>
      <c r="B797" s="1" t="s">
        <v>1949</v>
      </c>
      <c r="C797" s="1" t="s">
        <v>1091</v>
      </c>
      <c r="D797" s="3">
        <v>4</v>
      </c>
      <c r="E797" s="3">
        <v>9</v>
      </c>
      <c r="F797" s="3">
        <v>8</v>
      </c>
      <c r="G797" s="4">
        <v>23.8</v>
      </c>
      <c r="H797" s="3">
        <v>165</v>
      </c>
      <c r="I797" s="4">
        <v>77.2</v>
      </c>
      <c r="J797" s="3">
        <v>57</v>
      </c>
      <c r="K797" s="21">
        <f>SUMIF(AH$7:AH$3200,A797,AI$7:AI$3200)+SUMIF(AH$7:AH$3200,VALUE(A797),AI$7:AI$3200)</f>
        <v>24.45</v>
      </c>
      <c r="L797" s="8">
        <f>SUMIF(AH$7:AH$3200,A797,AJ$7:AJ$3200)+SUMIF(AH$7:AH$3200,VALUE(A797),AJ$7:AJ$3200)</f>
        <v>76.099999999999994</v>
      </c>
      <c r="M797" s="3">
        <v>13</v>
      </c>
      <c r="N797" s="5">
        <v>1.06</v>
      </c>
      <c r="O797" s="6">
        <v>4.6619999999999999</v>
      </c>
      <c r="P797" s="7">
        <v>-0.74955000000000005</v>
      </c>
      <c r="Q797" s="7">
        <v>0.40623999999999999</v>
      </c>
      <c r="R797" s="7">
        <v>-1.1430100000000001</v>
      </c>
      <c r="S797" s="7">
        <v>-6.8900000000000003E-2</v>
      </c>
      <c r="T797" s="7">
        <v>0.62534000000000001</v>
      </c>
      <c r="U797" s="8">
        <v>0.11675000000000001</v>
      </c>
      <c r="V797">
        <f>(G797-G$1)/G$2</f>
        <v>-0.75746614645961319</v>
      </c>
      <c r="W797">
        <f>((65.293683+0.320947*G797) - I797)/3.708847</f>
        <v>-1.1507021993627662</v>
      </c>
      <c r="X797">
        <f t="shared" si="62"/>
        <v>-0.80621034212338949</v>
      </c>
      <c r="Y797">
        <f t="shared" si="63"/>
        <v>-0.79786598099085737</v>
      </c>
      <c r="Z797" s="5">
        <v>-0.81</v>
      </c>
      <c r="AA797" s="8">
        <v>3</v>
      </c>
      <c r="AB797" s="8"/>
      <c r="AC797" s="18">
        <f t="shared" si="64"/>
        <v>-0.82873834582237949</v>
      </c>
      <c r="AD797" s="18">
        <f t="shared" si="65"/>
        <v>-0.52464632311424697</v>
      </c>
      <c r="AE797" s="20">
        <f t="shared" si="66"/>
        <v>0.30409202270813251</v>
      </c>
      <c r="AF797" s="8"/>
      <c r="AH797">
        <v>19003</v>
      </c>
      <c r="AI797">
        <v>22.62</v>
      </c>
      <c r="AJ797">
        <v>74.62</v>
      </c>
    </row>
    <row r="798" spans="1:36">
      <c r="A798" s="2" t="s">
        <v>2003</v>
      </c>
      <c r="B798" s="1" t="s">
        <v>1949</v>
      </c>
      <c r="C798" s="1" t="s">
        <v>697</v>
      </c>
      <c r="D798" s="3">
        <v>4</v>
      </c>
      <c r="E798" s="3">
        <v>7</v>
      </c>
      <c r="F798" s="3">
        <v>8</v>
      </c>
      <c r="G798" s="4">
        <v>19.7</v>
      </c>
      <c r="H798" s="3">
        <v>169</v>
      </c>
      <c r="I798" s="4">
        <v>74.2</v>
      </c>
      <c r="J798" s="3">
        <v>57</v>
      </c>
      <c r="K798" s="21">
        <f>SUMIF(AH$7:AH$3200,A798,AI$7:AI$3200)+SUMIF(AH$7:AH$3200,VALUE(A798),AI$7:AI$3200)</f>
        <v>20.02</v>
      </c>
      <c r="L798" s="8">
        <f>SUMIF(AH$7:AH$3200,A798,AJ$7:AJ$3200)+SUMIF(AH$7:AH$3200,VALUE(A798),AJ$7:AJ$3200)</f>
        <v>73.849999999999994</v>
      </c>
      <c r="M798" s="3">
        <v>4</v>
      </c>
      <c r="N798" s="5">
        <v>0.48</v>
      </c>
      <c r="O798" s="6">
        <v>3.863</v>
      </c>
      <c r="P798" s="7">
        <v>-1.08873</v>
      </c>
      <c r="Q798" s="7">
        <v>0.52666999999999997</v>
      </c>
      <c r="R798" s="7">
        <v>-0.68950999999999996</v>
      </c>
      <c r="S798" s="7">
        <v>-6.8900000000000003E-2</v>
      </c>
      <c r="T798" s="7">
        <v>-0.73965999999999998</v>
      </c>
      <c r="U798" s="8">
        <v>-0.30603000000000002</v>
      </c>
      <c r="V798">
        <f>(G798-G$1)/G$2</f>
        <v>-1.0983539902935973</v>
      </c>
      <c r="W798">
        <f>((65.293683+0.320947*G798) - I798)/3.708847</f>
        <v>-0.69662110623598128</v>
      </c>
      <c r="X798">
        <f t="shared" si="62"/>
        <v>-1.2028975472907257</v>
      </c>
      <c r="Y798">
        <f t="shared" si="63"/>
        <v>-0.57456078937739885</v>
      </c>
      <c r="Z798" s="5">
        <v>-2.37</v>
      </c>
      <c r="AA798" s="8">
        <v>2</v>
      </c>
      <c r="AB798" s="8"/>
      <c r="AC798" s="18">
        <f t="shared" si="64"/>
        <v>-2.3828950965295785</v>
      </c>
      <c r="AD798" s="18">
        <f t="shared" si="65"/>
        <v>-2.3653783366681242</v>
      </c>
      <c r="AE798" s="20">
        <f t="shared" si="66"/>
        <v>1.751675986145429E-2</v>
      </c>
      <c r="AF798" s="8"/>
      <c r="AH798">
        <v>19005</v>
      </c>
      <c r="AI798">
        <v>17.63</v>
      </c>
      <c r="AJ798">
        <v>72.37</v>
      </c>
    </row>
    <row r="799" spans="1:36">
      <c r="A799" s="2" t="s">
        <v>2004</v>
      </c>
      <c r="B799" s="1" t="s">
        <v>1949</v>
      </c>
      <c r="C799" s="1" t="s">
        <v>1706</v>
      </c>
      <c r="D799" s="3">
        <v>4</v>
      </c>
      <c r="E799" s="3">
        <v>8</v>
      </c>
      <c r="F799" s="3">
        <v>6</v>
      </c>
      <c r="G799" s="4">
        <v>17.100000000000001</v>
      </c>
      <c r="H799" s="3">
        <v>150</v>
      </c>
      <c r="I799" s="4">
        <v>72.099999999999994</v>
      </c>
      <c r="J799" s="3">
        <v>57</v>
      </c>
      <c r="K799" s="21">
        <f>SUMIF(AH$7:AH$3200,A799,AI$7:AI$3200)+SUMIF(AH$7:AH$3200,VALUE(A799),AI$7:AI$3200)</f>
        <v>18.55</v>
      </c>
      <c r="L799" s="8">
        <f>SUMIF(AH$7:AH$3200,A799,AJ$7:AJ$3200)+SUMIF(AH$7:AH$3200,VALUE(A799),AJ$7:AJ$3200)</f>
        <v>73.14</v>
      </c>
      <c r="M799" s="3">
        <v>4</v>
      </c>
      <c r="N799" s="5">
        <v>0.01</v>
      </c>
      <c r="O799" s="6">
        <v>0</v>
      </c>
      <c r="P799" s="7">
        <v>-1.3038099999999999</v>
      </c>
      <c r="Q799" s="7">
        <v>-4.5400000000000003E-2</v>
      </c>
      <c r="R799" s="7">
        <v>-0.3488</v>
      </c>
      <c r="S799" s="7">
        <v>-6.8900000000000003E-2</v>
      </c>
      <c r="T799" s="7">
        <v>-0.73965999999999998</v>
      </c>
      <c r="U799" s="8">
        <v>-2.3510300000000002</v>
      </c>
      <c r="V799">
        <f>(G799-G$1)/G$2</f>
        <v>-1.3145267693102698</v>
      </c>
      <c r="W799">
        <f>((65.293683+0.320947*G799) - I799)/3.708847</f>
        <v>-0.35539975091989406</v>
      </c>
      <c r="X799">
        <f t="shared" si="62"/>
        <v>-1.3345296447164559</v>
      </c>
      <c r="Y799">
        <f t="shared" si="63"/>
        <v>-0.51033384499279633</v>
      </c>
      <c r="Z799" s="5">
        <v>-4.8600000000000003</v>
      </c>
      <c r="AA799" s="8">
        <v>1</v>
      </c>
      <c r="AB799" s="8"/>
      <c r="AC799" s="18">
        <f t="shared" si="64"/>
        <v>-4.8749165202301636</v>
      </c>
      <c r="AD799" s="18">
        <f t="shared" si="65"/>
        <v>-5.0498534897092524</v>
      </c>
      <c r="AE799" s="20">
        <f t="shared" si="66"/>
        <v>-0.17493696947908877</v>
      </c>
      <c r="AF799" s="8"/>
      <c r="AH799">
        <v>19007</v>
      </c>
      <c r="AI799">
        <v>23.39</v>
      </c>
      <c r="AJ799">
        <v>75.5</v>
      </c>
    </row>
    <row r="800" spans="1:36">
      <c r="A800" s="2" t="s">
        <v>2005</v>
      </c>
      <c r="B800" s="1" t="s">
        <v>1949</v>
      </c>
      <c r="C800" s="1" t="s">
        <v>2006</v>
      </c>
      <c r="D800" s="3">
        <v>4</v>
      </c>
      <c r="E800" s="3">
        <v>8</v>
      </c>
      <c r="F800" s="3">
        <v>6</v>
      </c>
      <c r="G800" s="4">
        <v>19.2</v>
      </c>
      <c r="H800" s="3">
        <v>169</v>
      </c>
      <c r="I800" s="4">
        <v>74.3</v>
      </c>
      <c r="J800" s="3">
        <v>57</v>
      </c>
      <c r="K800" s="21">
        <f>SUMIF(AH$7:AH$3200,A800,AI$7:AI$3200)+SUMIF(AH$7:AH$3200,VALUE(A800),AI$7:AI$3200)</f>
        <v>20.85</v>
      </c>
      <c r="L800" s="8">
        <f>SUMIF(AH$7:AH$3200,A800,AJ$7:AJ$3200)+SUMIF(AH$7:AH$3200,VALUE(A800),AJ$7:AJ$3200)</f>
        <v>73.989999999999995</v>
      </c>
      <c r="M800" s="3">
        <v>13</v>
      </c>
      <c r="N800" s="5">
        <v>0.41</v>
      </c>
      <c r="O800" s="6">
        <v>3.7250000000000001</v>
      </c>
      <c r="P800" s="7">
        <v>-1.13009</v>
      </c>
      <c r="Q800" s="7">
        <v>0.52666999999999997</v>
      </c>
      <c r="R800" s="7">
        <v>-0.75946000000000002</v>
      </c>
      <c r="S800" s="7">
        <v>-6.8900000000000003E-2</v>
      </c>
      <c r="T800" s="7">
        <v>0.62534000000000001</v>
      </c>
      <c r="U800" s="8">
        <v>-0.37914999999999999</v>
      </c>
      <c r="V800">
        <f>(G800-G$1)/G$2</f>
        <v>-1.1399256785660343</v>
      </c>
      <c r="W800">
        <f>((65.293683+0.320947*G800) - I800)/3.708847</f>
        <v>-0.76685142309725629</v>
      </c>
      <c r="X800">
        <f t="shared" si="62"/>
        <v>-1.1285746623496671</v>
      </c>
      <c r="Y800">
        <f t="shared" si="63"/>
        <v>-0.54048388892828236</v>
      </c>
      <c r="Z800" s="5">
        <v>-1.19</v>
      </c>
      <c r="AA800" s="8">
        <v>3</v>
      </c>
      <c r="AB800" s="8"/>
      <c r="AC800" s="18">
        <f t="shared" si="64"/>
        <v>-1.2028171016632907</v>
      </c>
      <c r="AD800" s="18">
        <f t="shared" si="65"/>
        <v>-0.96509855127794941</v>
      </c>
      <c r="AE800" s="20">
        <f t="shared" si="66"/>
        <v>0.23771855038534129</v>
      </c>
      <c r="AF800" s="8"/>
      <c r="AH800">
        <v>19009</v>
      </c>
      <c r="AI800">
        <v>20.53</v>
      </c>
      <c r="AJ800">
        <v>73.209999999999994</v>
      </c>
    </row>
    <row r="801" spans="1:36">
      <c r="A801" s="2" t="s">
        <v>2007</v>
      </c>
      <c r="B801" s="1" t="s">
        <v>1949</v>
      </c>
      <c r="C801" s="1" t="s">
        <v>1235</v>
      </c>
      <c r="D801" s="3">
        <v>4</v>
      </c>
      <c r="E801" s="3">
        <v>7</v>
      </c>
      <c r="F801" s="3">
        <v>8</v>
      </c>
      <c r="G801" s="4">
        <v>17.399999999999999</v>
      </c>
      <c r="H801" s="3">
        <v>150</v>
      </c>
      <c r="I801" s="4">
        <v>73.2</v>
      </c>
      <c r="J801" s="3">
        <v>57</v>
      </c>
      <c r="K801" s="21">
        <f>SUMIF(AH$7:AH$3200,A801,AI$7:AI$3200)+SUMIF(AH$7:AH$3200,VALUE(A801),AI$7:AI$3200)</f>
        <v>18.38</v>
      </c>
      <c r="L801" s="8">
        <f>SUMIF(AH$7:AH$3200,A801,AJ$7:AJ$3200)+SUMIF(AH$7:AH$3200,VALUE(A801),AJ$7:AJ$3200)</f>
        <v>72.87</v>
      </c>
      <c r="M801" s="3">
        <v>4</v>
      </c>
      <c r="N801" s="5">
        <v>0.13</v>
      </c>
      <c r="O801" s="6">
        <v>2.577</v>
      </c>
      <c r="P801" s="7">
        <v>-1.2789999999999999</v>
      </c>
      <c r="Q801" s="7">
        <v>-4.5400000000000003E-2</v>
      </c>
      <c r="R801" s="7">
        <v>-0.61873</v>
      </c>
      <c r="S801" s="7">
        <v>-6.8900000000000003E-2</v>
      </c>
      <c r="T801" s="7">
        <v>-0.73965999999999998</v>
      </c>
      <c r="U801" s="8">
        <v>-0.98678999999999994</v>
      </c>
      <c r="V801">
        <f>(G801-G$1)/G$2</f>
        <v>-1.2895837563468078</v>
      </c>
      <c r="W801">
        <f>((65.293683+0.320947*G801) - I801)/3.708847</f>
        <v>-0.62602722625117713</v>
      </c>
      <c r="X801">
        <f t="shared" si="62"/>
        <v>-1.3497524042826967</v>
      </c>
      <c r="Y801">
        <f t="shared" si="63"/>
        <v>-0.45224597833234975</v>
      </c>
      <c r="Z801" s="5">
        <v>-3.74</v>
      </c>
      <c r="AA801" s="8">
        <v>2</v>
      </c>
      <c r="AB801" s="8"/>
      <c r="AC801" s="18">
        <f t="shared" si="64"/>
        <v>-3.7563609825979851</v>
      </c>
      <c r="AD801" s="18">
        <f t="shared" si="65"/>
        <v>-3.6427483826150464</v>
      </c>
      <c r="AE801" s="20">
        <f t="shared" si="66"/>
        <v>0.11361259998293871</v>
      </c>
      <c r="AF801" s="8"/>
      <c r="AH801">
        <v>19011</v>
      </c>
      <c r="AI801">
        <v>18.829999999999998</v>
      </c>
      <c r="AJ801">
        <v>73.319999999999993</v>
      </c>
    </row>
    <row r="802" spans="1:36">
      <c r="A802" s="2" t="s">
        <v>2008</v>
      </c>
      <c r="B802" s="1" t="s">
        <v>1949</v>
      </c>
      <c r="C802" s="1" t="s">
        <v>1433</v>
      </c>
      <c r="D802" s="3">
        <v>4</v>
      </c>
      <c r="E802" s="3">
        <v>7</v>
      </c>
      <c r="F802" s="3">
        <v>8</v>
      </c>
      <c r="G802" s="4">
        <v>15.4</v>
      </c>
      <c r="H802" s="3">
        <v>151</v>
      </c>
      <c r="I802" s="4">
        <v>72.8</v>
      </c>
      <c r="J802" s="3">
        <v>62</v>
      </c>
      <c r="K802" s="21">
        <f>SUMIF(AH$7:AH$3200,A802,AI$7:AI$3200)+SUMIF(AH$7:AH$3200,VALUE(A802),AI$7:AI$3200)</f>
        <v>16.37</v>
      </c>
      <c r="L802" s="8">
        <f>SUMIF(AH$7:AH$3200,A802,AJ$7:AJ$3200)+SUMIF(AH$7:AH$3200,VALUE(A802),AJ$7:AJ$3200)</f>
        <v>72.27</v>
      </c>
      <c r="M802" s="3">
        <v>2</v>
      </c>
      <c r="N802" s="5">
        <v>0.35</v>
      </c>
      <c r="O802" s="6">
        <v>3.5670000000000002</v>
      </c>
      <c r="P802" s="7">
        <v>-1.44445</v>
      </c>
      <c r="Q802" s="7">
        <v>-1.529E-2</v>
      </c>
      <c r="R802" s="7">
        <v>-0.68344000000000005</v>
      </c>
      <c r="S802" s="7">
        <v>-0.41119</v>
      </c>
      <c r="T802" s="7">
        <v>-1.0429999999999999</v>
      </c>
      <c r="U802" s="8">
        <v>-0.46278000000000002</v>
      </c>
      <c r="V802">
        <f>(G802-G$1)/G$2</f>
        <v>-1.4558705094365558</v>
      </c>
      <c r="W802">
        <f>((65.293683+0.320947*G802) - I802)/3.708847</f>
        <v>-0.69124803476660035</v>
      </c>
      <c r="X802">
        <f t="shared" si="62"/>
        <v>-1.5297391497423685</v>
      </c>
      <c r="Y802">
        <f t="shared" si="63"/>
        <v>-0.4644070273052518</v>
      </c>
      <c r="Z802" s="5">
        <v>-4.0599999999999996</v>
      </c>
      <c r="AA802" s="8">
        <v>2</v>
      </c>
      <c r="AB802" s="8"/>
      <c r="AC802" s="18">
        <f t="shared" si="64"/>
        <v>-4.0793785442031565</v>
      </c>
      <c r="AD802" s="18">
        <f t="shared" si="65"/>
        <v>-3.9264061770476197</v>
      </c>
      <c r="AE802" s="20">
        <f t="shared" si="66"/>
        <v>0.15297236715553675</v>
      </c>
      <c r="AF802" s="8"/>
      <c r="AH802">
        <v>19013</v>
      </c>
      <c r="AI802">
        <v>18.32</v>
      </c>
      <c r="AJ802">
        <v>73.22</v>
      </c>
    </row>
    <row r="803" spans="1:36">
      <c r="A803" s="2" t="s">
        <v>2009</v>
      </c>
      <c r="B803" s="1" t="s">
        <v>1949</v>
      </c>
      <c r="C803" s="1" t="s">
        <v>1710</v>
      </c>
      <c r="D803" s="3">
        <v>4</v>
      </c>
      <c r="E803" s="3">
        <v>7</v>
      </c>
      <c r="F803" s="3">
        <v>8</v>
      </c>
      <c r="G803" s="4">
        <v>17.100000000000001</v>
      </c>
      <c r="H803" s="3">
        <v>150</v>
      </c>
      <c r="I803" s="4">
        <v>72.400000000000006</v>
      </c>
      <c r="J803" s="3">
        <v>57</v>
      </c>
      <c r="K803" s="21">
        <f>SUMIF(AH$7:AH$3200,A803,AI$7:AI$3200)+SUMIF(AH$7:AH$3200,VALUE(A803),AI$7:AI$3200)</f>
        <v>18.440000000000001</v>
      </c>
      <c r="L803" s="8">
        <f>SUMIF(AH$7:AH$3200,A803,AJ$7:AJ$3200)+SUMIF(AH$7:AH$3200,VALUE(A803),AJ$7:AJ$3200)</f>
        <v>73.13</v>
      </c>
      <c r="M803" s="3">
        <v>4</v>
      </c>
      <c r="N803" s="5">
        <v>0.12</v>
      </c>
      <c r="O803" s="6">
        <v>2.4790000000000001</v>
      </c>
      <c r="P803" s="7">
        <v>-1.3038099999999999</v>
      </c>
      <c r="Q803" s="7">
        <v>-4.5400000000000003E-2</v>
      </c>
      <c r="R803" s="7">
        <v>-0.42946000000000001</v>
      </c>
      <c r="S803" s="7">
        <v>-6.8900000000000003E-2</v>
      </c>
      <c r="T803" s="7">
        <v>-0.73965999999999998</v>
      </c>
      <c r="U803" s="8">
        <v>-1.0387599999999999</v>
      </c>
      <c r="V803">
        <f>(G803-G$1)/G$2</f>
        <v>-1.3145267693102698</v>
      </c>
      <c r="W803">
        <f>((65.293683+0.320947*G803) - I803)/3.708847</f>
        <v>-0.43628742301853046</v>
      </c>
      <c r="X803">
        <f t="shared" si="62"/>
        <v>-1.3443796656122586</v>
      </c>
      <c r="Y803">
        <f t="shared" si="63"/>
        <v>-0.51715649634508942</v>
      </c>
      <c r="Z803" s="5">
        <v>-3.63</v>
      </c>
      <c r="AA803" s="8">
        <v>2</v>
      </c>
      <c r="AB803" s="8"/>
      <c r="AC803" s="18">
        <f t="shared" si="64"/>
        <v>-3.6435341923288003</v>
      </c>
      <c r="AD803" s="18">
        <f t="shared" si="65"/>
        <v>-3.7542561619573478</v>
      </c>
      <c r="AE803" s="20">
        <f t="shared" si="66"/>
        <v>-0.11072196962854752</v>
      </c>
      <c r="AF803" s="8"/>
      <c r="AH803">
        <v>19015</v>
      </c>
      <c r="AI803">
        <v>20.12</v>
      </c>
      <c r="AJ803">
        <v>74.2</v>
      </c>
    </row>
    <row r="804" spans="1:36">
      <c r="A804" s="2" t="s">
        <v>2010</v>
      </c>
      <c r="B804" s="1" t="s">
        <v>1949</v>
      </c>
      <c r="C804" s="1" t="s">
        <v>1856</v>
      </c>
      <c r="D804" s="3">
        <v>4</v>
      </c>
      <c r="E804" s="3">
        <v>6</v>
      </c>
      <c r="F804" s="3">
        <v>6</v>
      </c>
      <c r="G804" s="4">
        <v>20.6</v>
      </c>
      <c r="H804" s="3">
        <v>169</v>
      </c>
      <c r="I804" s="4">
        <v>75.400000000000006</v>
      </c>
      <c r="J804" s="3">
        <v>57</v>
      </c>
      <c r="K804" s="21">
        <f>SUMIF(AH$7:AH$3200,A804,AI$7:AI$3200)+SUMIF(AH$7:AH$3200,VALUE(A804),AI$7:AI$3200)</f>
        <v>21.85</v>
      </c>
      <c r="L804" s="8">
        <f>SUMIF(AH$7:AH$3200,A804,AJ$7:AJ$3200)+SUMIF(AH$7:AH$3200,VALUE(A804),AJ$7:AJ$3200)</f>
        <v>74.989999999999995</v>
      </c>
      <c r="M804" s="3">
        <v>13</v>
      </c>
      <c r="N804" s="5">
        <v>0.59</v>
      </c>
      <c r="O804" s="6">
        <v>4.0759999999999996</v>
      </c>
      <c r="P804" s="7">
        <v>-1.01427</v>
      </c>
      <c r="Q804" s="7">
        <v>0.52666999999999997</v>
      </c>
      <c r="R804" s="7">
        <v>-0.93464999999999998</v>
      </c>
      <c r="S804" s="7">
        <v>-6.8900000000000003E-2</v>
      </c>
      <c r="T804" s="7">
        <v>0.62534000000000001</v>
      </c>
      <c r="U804" s="8">
        <v>-0.19336999999999999</v>
      </c>
      <c r="V804">
        <f>(G804-G$1)/G$2</f>
        <v>-1.0235249514032103</v>
      </c>
      <c r="W804">
        <f>((65.293683+0.320947*G804) - I804)/3.708847</f>
        <v>-0.94228982753939461</v>
      </c>
      <c r="X804">
        <f t="shared" si="62"/>
        <v>-1.0390290178423678</v>
      </c>
      <c r="Y804">
        <f t="shared" si="63"/>
        <v>-0.72357394360025884</v>
      </c>
      <c r="Z804" s="5">
        <v>-1.06</v>
      </c>
      <c r="AA804" s="8">
        <v>3</v>
      </c>
      <c r="AB804" s="8"/>
      <c r="AC804" s="18">
        <f t="shared" si="64"/>
        <v>-1.0760747789426051</v>
      </c>
      <c r="AD804" s="18">
        <f t="shared" si="65"/>
        <v>-0.87286296144262665</v>
      </c>
      <c r="AE804" s="20">
        <f t="shared" si="66"/>
        <v>0.20321181749997841</v>
      </c>
      <c r="AF804" s="8"/>
      <c r="AH804">
        <v>19017</v>
      </c>
      <c r="AI804">
        <v>17.62</v>
      </c>
      <c r="AJ804">
        <v>72.7</v>
      </c>
    </row>
    <row r="805" spans="1:36">
      <c r="A805" s="2" t="s">
        <v>2011</v>
      </c>
      <c r="B805" s="1" t="s">
        <v>1949</v>
      </c>
      <c r="C805" s="1" t="s">
        <v>701</v>
      </c>
      <c r="D805" s="3">
        <v>4</v>
      </c>
      <c r="E805" s="3">
        <v>7</v>
      </c>
      <c r="F805" s="3">
        <v>8</v>
      </c>
      <c r="G805" s="4">
        <v>23.1</v>
      </c>
      <c r="H805" s="3">
        <v>146</v>
      </c>
      <c r="I805" s="4">
        <v>75.3</v>
      </c>
      <c r="J805" s="3">
        <v>60</v>
      </c>
      <c r="K805" s="21">
        <f>SUMIF(AH$7:AH$3200,A805,AI$7:AI$3200)+SUMIF(AH$7:AH$3200,VALUE(A805),AI$7:AI$3200)</f>
        <v>22.59</v>
      </c>
      <c r="L805" s="8">
        <f>SUMIF(AH$7:AH$3200,A805,AJ$7:AJ$3200)+SUMIF(AH$7:AH$3200,VALUE(A805),AJ$7:AJ$3200)</f>
        <v>74.989999999999995</v>
      </c>
      <c r="M805" s="3">
        <v>4</v>
      </c>
      <c r="N805" s="5">
        <v>0.51</v>
      </c>
      <c r="O805" s="6">
        <v>3.9380000000000002</v>
      </c>
      <c r="P805" s="7">
        <v>-0.80745999999999996</v>
      </c>
      <c r="Q805" s="7">
        <v>-0.16583000000000001</v>
      </c>
      <c r="R805" s="7">
        <v>-0.69242999999999999</v>
      </c>
      <c r="S805" s="7">
        <v>-0.27427000000000001</v>
      </c>
      <c r="T805" s="7">
        <v>-0.73965999999999998</v>
      </c>
      <c r="U805" s="8">
        <v>-0.26673000000000002</v>
      </c>
      <c r="V805">
        <f>(G805-G$1)/G$2</f>
        <v>-0.81566651004102508</v>
      </c>
      <c r="W805">
        <f>((65.293683+0.320947*G805) - I805)/3.708847</f>
        <v>-0.69898847269784659</v>
      </c>
      <c r="X805">
        <f t="shared" si="62"/>
        <v>-0.97276524090696626</v>
      </c>
      <c r="Y805">
        <f t="shared" si="63"/>
        <v>-0.65953765954756249</v>
      </c>
      <c r="Z805" s="5">
        <v>-2.95</v>
      </c>
      <c r="AA805" s="8">
        <v>2</v>
      </c>
      <c r="AB805" s="8"/>
      <c r="AC805" s="18">
        <f t="shared" si="64"/>
        <v>-2.9611449827388716</v>
      </c>
      <c r="AD805" s="18">
        <f t="shared" si="65"/>
        <v>-3.0787929004545287</v>
      </c>
      <c r="AE805" s="20">
        <f t="shared" si="66"/>
        <v>-0.11764791771565708</v>
      </c>
      <c r="AF805" s="8"/>
      <c r="AH805">
        <v>19019</v>
      </c>
      <c r="AI805">
        <v>17.77</v>
      </c>
      <c r="AJ805">
        <v>72.67</v>
      </c>
    </row>
    <row r="806" spans="1:36">
      <c r="A806" s="2" t="s">
        <v>2012</v>
      </c>
      <c r="B806" s="1" t="s">
        <v>1949</v>
      </c>
      <c r="C806" s="1" t="s">
        <v>855</v>
      </c>
      <c r="D806" s="3">
        <v>4</v>
      </c>
      <c r="E806" s="3">
        <v>7</v>
      </c>
      <c r="F806" s="3">
        <v>8</v>
      </c>
      <c r="G806" s="4">
        <v>15.3</v>
      </c>
      <c r="H806" s="3">
        <v>155</v>
      </c>
      <c r="I806" s="4">
        <v>71.400000000000006</v>
      </c>
      <c r="J806" s="3">
        <v>63</v>
      </c>
      <c r="K806" s="21">
        <f>SUMIF(AH$7:AH$3200,A806,AI$7:AI$3200)+SUMIF(AH$7:AH$3200,VALUE(A806),AI$7:AI$3200)</f>
        <v>15.78</v>
      </c>
      <c r="L806" s="8">
        <f>SUMIF(AH$7:AH$3200,A806,AJ$7:AJ$3200)+SUMIF(AH$7:AH$3200,VALUE(A806),AJ$7:AJ$3200)</f>
        <v>71.11</v>
      </c>
      <c r="M806" s="3">
        <v>4</v>
      </c>
      <c r="N806" s="5">
        <v>0.08</v>
      </c>
      <c r="O806" s="6">
        <v>2.028</v>
      </c>
      <c r="P806" s="7">
        <v>-1.45272</v>
      </c>
      <c r="Q806" s="7">
        <v>0.10514999999999999</v>
      </c>
      <c r="R806" s="7">
        <v>-0.31562000000000001</v>
      </c>
      <c r="S806" s="7">
        <v>-0.47965000000000002</v>
      </c>
      <c r="T806" s="7">
        <v>-0.73965999999999998</v>
      </c>
      <c r="U806" s="8">
        <v>-1.2775799999999999</v>
      </c>
      <c r="V806">
        <f>(G806-G$1)/G$2</f>
        <v>-1.4641848470910432</v>
      </c>
      <c r="W806">
        <f>((65.293683+0.320947*G806) - I806)/3.708847</f>
        <v>-0.32242578353865708</v>
      </c>
      <c r="X806">
        <f t="shared" si="62"/>
        <v>-1.582571080001675</v>
      </c>
      <c r="Y806">
        <f t="shared" si="63"/>
        <v>-0.20269731806138128</v>
      </c>
      <c r="Z806" s="5">
        <v>-4.16</v>
      </c>
      <c r="AA806" s="8">
        <v>2</v>
      </c>
      <c r="AB806" s="8"/>
      <c r="AC806" s="18">
        <f t="shared" si="64"/>
        <v>-4.1783506306296996</v>
      </c>
      <c r="AD806" s="18">
        <f t="shared" si="65"/>
        <v>-4.177008398063057</v>
      </c>
      <c r="AE806" s="20">
        <f t="shared" si="66"/>
        <v>1.342232566642565E-3</v>
      </c>
      <c r="AF806" s="8"/>
      <c r="AH806">
        <v>19021</v>
      </c>
      <c r="AI806">
        <v>17.989999999999998</v>
      </c>
      <c r="AJ806">
        <v>73.319999999999993</v>
      </c>
    </row>
    <row r="807" spans="1:36">
      <c r="A807" s="2" t="s">
        <v>2013</v>
      </c>
      <c r="B807" s="1" t="s">
        <v>1949</v>
      </c>
      <c r="C807" s="1" t="s">
        <v>956</v>
      </c>
      <c r="D807" s="3">
        <v>4</v>
      </c>
      <c r="E807" s="3">
        <v>7</v>
      </c>
      <c r="F807" s="3">
        <v>8</v>
      </c>
      <c r="G807" s="4">
        <v>16.899999999999999</v>
      </c>
      <c r="H807" s="3">
        <v>151</v>
      </c>
      <c r="I807" s="4">
        <v>73.400000000000006</v>
      </c>
      <c r="J807" s="3">
        <v>62</v>
      </c>
      <c r="K807" s="21">
        <f>SUMIF(AH$7:AH$3200,A807,AI$7:AI$3200)+SUMIF(AH$7:AH$3200,VALUE(A807),AI$7:AI$3200)</f>
        <v>17.59</v>
      </c>
      <c r="L807" s="8">
        <f>SUMIF(AH$7:AH$3200,A807,AJ$7:AJ$3200)+SUMIF(AH$7:AH$3200,VALUE(A807),AJ$7:AJ$3200)</f>
        <v>72.97</v>
      </c>
      <c r="M807" s="3">
        <v>2</v>
      </c>
      <c r="N807" s="5">
        <v>0.3</v>
      </c>
      <c r="O807" s="6">
        <v>3.411</v>
      </c>
      <c r="P807" s="7">
        <v>-1.32036</v>
      </c>
      <c r="Q807" s="7">
        <v>-1.529E-2</v>
      </c>
      <c r="R807" s="7">
        <v>-0.71557000000000004</v>
      </c>
      <c r="S807" s="7">
        <v>-0.41119</v>
      </c>
      <c r="T807" s="7">
        <v>-1.0429999999999999</v>
      </c>
      <c r="U807" s="8">
        <v>-0.54549999999999998</v>
      </c>
      <c r="V807">
        <f>(G807-G$1)/G$2</f>
        <v>-1.3311554446192448</v>
      </c>
      <c r="W807">
        <f>((65.293683+0.320947*G807) - I807)/3.708847</f>
        <v>-0.72322010047866936</v>
      </c>
      <c r="X807">
        <f t="shared" si="62"/>
        <v>-1.4204934634434632</v>
      </c>
      <c r="Y807">
        <f t="shared" si="63"/>
        <v>-0.54757159570076452</v>
      </c>
      <c r="Z807" s="5">
        <v>-4.05</v>
      </c>
      <c r="AA807" s="8">
        <v>2</v>
      </c>
      <c r="AB807" s="8"/>
      <c r="AC807" s="18">
        <f t="shared" si="64"/>
        <v>-4.0693555450979133</v>
      </c>
      <c r="AD807" s="18">
        <f t="shared" si="65"/>
        <v>-3.9830450591442275</v>
      </c>
      <c r="AE807" s="20">
        <f t="shared" si="66"/>
        <v>8.6310485953685845E-2</v>
      </c>
      <c r="AF807" s="8"/>
      <c r="AH807">
        <v>19023</v>
      </c>
      <c r="AI807">
        <v>17.77</v>
      </c>
      <c r="AJ807">
        <v>72.989999999999995</v>
      </c>
    </row>
    <row r="808" spans="1:36">
      <c r="A808" s="2" t="s">
        <v>2014</v>
      </c>
      <c r="B808" s="1" t="s">
        <v>1949</v>
      </c>
      <c r="C808" s="1" t="s">
        <v>2015</v>
      </c>
      <c r="D808" s="3">
        <v>4</v>
      </c>
      <c r="E808" s="3">
        <v>8</v>
      </c>
      <c r="F808" s="3">
        <v>6</v>
      </c>
      <c r="G808" s="4">
        <v>18.2</v>
      </c>
      <c r="H808" s="3">
        <v>169</v>
      </c>
      <c r="I808" s="4">
        <v>74.8</v>
      </c>
      <c r="J808" s="3">
        <v>57</v>
      </c>
      <c r="K808" s="21">
        <f>SUMIF(AH$7:AH$3200,A808,AI$7:AI$3200)+SUMIF(AH$7:AH$3200,VALUE(A808),AI$7:AI$3200)</f>
        <v>19.21</v>
      </c>
      <c r="L808" s="8">
        <f>SUMIF(AH$7:AH$3200,A808,AJ$7:AJ$3200)+SUMIF(AH$7:AH$3200,VALUE(A808),AJ$7:AJ$3200)</f>
        <v>73.44</v>
      </c>
      <c r="M808" s="3">
        <v>13</v>
      </c>
      <c r="N808" s="5">
        <v>0.12</v>
      </c>
      <c r="O808" s="6">
        <v>2.4870000000000001</v>
      </c>
      <c r="P808" s="7">
        <v>-1.21282</v>
      </c>
      <c r="Q808" s="7">
        <v>0.52666999999999997</v>
      </c>
      <c r="R808" s="7">
        <v>-0.98002999999999996</v>
      </c>
      <c r="S808" s="7">
        <v>-6.8900000000000003E-2</v>
      </c>
      <c r="T808" s="7">
        <v>0.62534000000000001</v>
      </c>
      <c r="U808" s="8">
        <v>-1.0343500000000001</v>
      </c>
      <c r="V808">
        <f>(G808-G$1)/G$2</f>
        <v>-1.2230690551109085</v>
      </c>
      <c r="W808">
        <f>((65.293683+0.320947*G808) - I808)/3.708847</f>
        <v>-0.98819972891844654</v>
      </c>
      <c r="X808">
        <f t="shared" si="62"/>
        <v>-1.2754295193416381</v>
      </c>
      <c r="Y808">
        <f t="shared" si="63"/>
        <v>-0.53410807455794285</v>
      </c>
      <c r="Z808" s="5">
        <v>-2.14</v>
      </c>
      <c r="AA808" s="8">
        <v>3</v>
      </c>
      <c r="AB808" s="8"/>
      <c r="AC808" s="18">
        <f t="shared" si="64"/>
        <v>-2.1625087840293551</v>
      </c>
      <c r="AD808" s="18">
        <f t="shared" si="65"/>
        <v>-1.7607775938995809</v>
      </c>
      <c r="AE808" s="20">
        <f t="shared" si="66"/>
        <v>0.40173119012977421</v>
      </c>
      <c r="AF808" s="8"/>
      <c r="AH808">
        <v>19025</v>
      </c>
      <c r="AI808">
        <v>18.899999999999999</v>
      </c>
      <c r="AJ808">
        <v>73.489999999999995</v>
      </c>
    </row>
    <row r="809" spans="1:36">
      <c r="A809" s="2" t="s">
        <v>2016</v>
      </c>
      <c r="B809" s="1" t="s">
        <v>1949</v>
      </c>
      <c r="C809" s="1" t="s">
        <v>2017</v>
      </c>
      <c r="D809" s="3">
        <v>4</v>
      </c>
      <c r="E809" s="3">
        <v>8</v>
      </c>
      <c r="F809" s="3">
        <v>6</v>
      </c>
      <c r="G809" s="4">
        <v>20.6</v>
      </c>
      <c r="H809" s="3">
        <v>141</v>
      </c>
      <c r="I809" s="4">
        <v>74.099999999999994</v>
      </c>
      <c r="J809" s="3">
        <v>60</v>
      </c>
      <c r="K809" s="21">
        <f>SUMIF(AH$7:AH$3200,A809,AI$7:AI$3200)+SUMIF(AH$7:AH$3200,VALUE(A809),AI$7:AI$3200)</f>
        <v>20.75</v>
      </c>
      <c r="L809" s="8">
        <f>SUMIF(AH$7:AH$3200,A809,AJ$7:AJ$3200)+SUMIF(AH$7:AH$3200,VALUE(A809),AJ$7:AJ$3200)</f>
        <v>74.27</v>
      </c>
      <c r="M809" s="3">
        <v>4</v>
      </c>
      <c r="N809" s="5">
        <v>0.15</v>
      </c>
      <c r="O809" s="6">
        <v>2.718</v>
      </c>
      <c r="P809" s="7">
        <v>-1.01427</v>
      </c>
      <c r="Q809" s="7">
        <v>-0.31637999999999999</v>
      </c>
      <c r="R809" s="7">
        <v>-0.58509999999999995</v>
      </c>
      <c r="S809" s="7">
        <v>-0.27427000000000001</v>
      </c>
      <c r="T809" s="7">
        <v>-0.73965999999999998</v>
      </c>
      <c r="U809" s="8">
        <v>-0.91222000000000003</v>
      </c>
      <c r="V809">
        <f>(G809-G$1)/G$2</f>
        <v>-1.0235249514032103</v>
      </c>
      <c r="W809">
        <f>((65.293683+0.320947*G809) - I809)/3.708847</f>
        <v>-0.59177658177864711</v>
      </c>
      <c r="X809">
        <f t="shared" si="62"/>
        <v>-1.1375292268003971</v>
      </c>
      <c r="Y809">
        <f t="shared" si="63"/>
        <v>-0.62463260145268762</v>
      </c>
      <c r="Z809" s="5">
        <v>-3.84</v>
      </c>
      <c r="AA809" s="8">
        <v>2</v>
      </c>
      <c r="AB809" s="8"/>
      <c r="AC809" s="18">
        <f t="shared" si="64"/>
        <v>-3.8578315331818573</v>
      </c>
      <c r="AD809" s="18">
        <f t="shared" si="65"/>
        <v>-4.004691828253085</v>
      </c>
      <c r="AE809" s="20">
        <f t="shared" si="66"/>
        <v>-0.14686029507122766</v>
      </c>
      <c r="AF809" s="8"/>
      <c r="AH809">
        <v>19027</v>
      </c>
      <c r="AI809">
        <v>19.75</v>
      </c>
      <c r="AJ809">
        <v>73.569999999999993</v>
      </c>
    </row>
    <row r="810" spans="1:36">
      <c r="A810" s="2" t="s">
        <v>2018</v>
      </c>
      <c r="B810" s="1" t="s">
        <v>1949</v>
      </c>
      <c r="C810" s="1" t="s">
        <v>705</v>
      </c>
      <c r="D810" s="3">
        <v>4</v>
      </c>
      <c r="E810" s="3">
        <v>6</v>
      </c>
      <c r="F810" s="3">
        <v>6</v>
      </c>
      <c r="G810" s="4">
        <v>20</v>
      </c>
      <c r="H810" s="3">
        <v>141</v>
      </c>
      <c r="I810" s="4">
        <v>73.400000000000006</v>
      </c>
      <c r="J810" s="3">
        <v>60</v>
      </c>
      <c r="K810" s="21">
        <f>SUMIF(AH$7:AH$3200,A810,AI$7:AI$3200)+SUMIF(AH$7:AH$3200,VALUE(A810),AI$7:AI$3200)</f>
        <v>20.61</v>
      </c>
      <c r="L810" s="8">
        <f>SUMIF(AH$7:AH$3200,A810,AJ$7:AJ$3200)+SUMIF(AH$7:AH$3200,VALUE(A810),AJ$7:AJ$3200)</f>
        <v>73.83</v>
      </c>
      <c r="M810" s="3">
        <v>14</v>
      </c>
      <c r="N810" s="5">
        <v>2.1</v>
      </c>
      <c r="O810" s="6">
        <v>5.3479999999999999</v>
      </c>
      <c r="P810" s="7">
        <v>-1.0639099999999999</v>
      </c>
      <c r="Q810" s="7">
        <v>-0.31637999999999999</v>
      </c>
      <c r="R810" s="7">
        <v>-0.44856000000000001</v>
      </c>
      <c r="S810" s="7">
        <v>-0.27427000000000001</v>
      </c>
      <c r="T810" s="7">
        <v>0.77700999999999998</v>
      </c>
      <c r="U810" s="8">
        <v>0.47994999999999999</v>
      </c>
      <c r="V810">
        <f>(G810-G$1)/G$2</f>
        <v>-1.0734109773301348</v>
      </c>
      <c r="W810">
        <f>((65.293683+0.320947*G810) - I810)/3.708847</f>
        <v>-0.4549599916092516</v>
      </c>
      <c r="X810">
        <f t="shared" si="62"/>
        <v>-1.1500656170314192</v>
      </c>
      <c r="Y810">
        <f t="shared" si="63"/>
        <v>-0.51811232169997634</v>
      </c>
      <c r="Z810" s="5">
        <v>-0.85</v>
      </c>
      <c r="AA810" s="8">
        <v>3</v>
      </c>
      <c r="AB810" s="8"/>
      <c r="AC810" s="18">
        <f t="shared" si="64"/>
        <v>-0.86206096893938644</v>
      </c>
      <c r="AD810" s="18">
        <f t="shared" si="65"/>
        <v>-1.0018679387313956</v>
      </c>
      <c r="AE810" s="20">
        <f t="shared" si="66"/>
        <v>-0.13980696979200913</v>
      </c>
      <c r="AF810" s="8"/>
      <c r="AH810">
        <v>19029</v>
      </c>
      <c r="AI810">
        <v>21.91</v>
      </c>
      <c r="AJ810">
        <v>74.09</v>
      </c>
    </row>
    <row r="811" spans="1:36">
      <c r="A811" s="2" t="s">
        <v>2019</v>
      </c>
      <c r="B811" s="1" t="s">
        <v>1949</v>
      </c>
      <c r="C811" s="1" t="s">
        <v>1448</v>
      </c>
      <c r="D811" s="3">
        <v>4</v>
      </c>
      <c r="E811" s="3">
        <v>6</v>
      </c>
      <c r="F811" s="3">
        <v>5</v>
      </c>
      <c r="G811" s="4">
        <v>20.8</v>
      </c>
      <c r="H811" s="3">
        <v>150</v>
      </c>
      <c r="I811" s="4">
        <v>75.5</v>
      </c>
      <c r="J811" s="3">
        <v>57</v>
      </c>
      <c r="K811" s="21">
        <f>SUMIF(AH$7:AH$3200,A811,AI$7:AI$3200)+SUMIF(AH$7:AH$3200,VALUE(A811),AI$7:AI$3200)</f>
        <v>21.13</v>
      </c>
      <c r="L811" s="8">
        <f>SUMIF(AH$7:AH$3200,A811,AJ$7:AJ$3200)+SUMIF(AH$7:AH$3200,VALUE(A811),AJ$7:AJ$3200)</f>
        <v>74.709999999999994</v>
      </c>
      <c r="M811" s="3">
        <v>4</v>
      </c>
      <c r="N811" s="5">
        <v>0.4</v>
      </c>
      <c r="O811" s="6">
        <v>3.6920000000000002</v>
      </c>
      <c r="P811" s="7">
        <v>-0.99773000000000001</v>
      </c>
      <c r="Q811" s="7">
        <v>-4.5400000000000003E-2</v>
      </c>
      <c r="R811" s="7">
        <v>-0.94430999999999998</v>
      </c>
      <c r="S811" s="7">
        <v>-6.8900000000000003E-2</v>
      </c>
      <c r="T811" s="7">
        <v>-0.73965999999999998</v>
      </c>
      <c r="U811" s="8">
        <v>-0.39689000000000002</v>
      </c>
      <c r="V811">
        <f>(G811-G$1)/G$2</f>
        <v>-1.0068962760942355</v>
      </c>
      <c r="W811">
        <f>((65.293683+0.320947*G811) - I811)/3.708847</f>
        <v>-0.95194528110758037</v>
      </c>
      <c r="X811">
        <f t="shared" si="62"/>
        <v>-1.1035018818876234</v>
      </c>
      <c r="Y811">
        <f t="shared" si="63"/>
        <v>-0.710384356647764</v>
      </c>
      <c r="Z811" s="5">
        <v>-3.19</v>
      </c>
      <c r="AA811" s="8">
        <v>2</v>
      </c>
      <c r="AB811" s="8"/>
      <c r="AC811" s="18">
        <f t="shared" si="64"/>
        <v>-3.2096915572018156</v>
      </c>
      <c r="AD811" s="18">
        <f t="shared" si="65"/>
        <v>-3.0647362385353878</v>
      </c>
      <c r="AE811" s="20">
        <f t="shared" si="66"/>
        <v>0.14495531866642786</v>
      </c>
      <c r="AF811" s="8"/>
      <c r="AH811">
        <v>19031</v>
      </c>
      <c r="AI811">
        <v>20.65</v>
      </c>
      <c r="AJ811">
        <v>74.040000000000006</v>
      </c>
    </row>
    <row r="812" spans="1:36">
      <c r="A812" s="2" t="s">
        <v>2020</v>
      </c>
      <c r="B812" s="1" t="s">
        <v>1949</v>
      </c>
      <c r="C812" s="1" t="s">
        <v>707</v>
      </c>
      <c r="D812" s="3">
        <v>4</v>
      </c>
      <c r="E812" s="3">
        <v>7</v>
      </c>
      <c r="F812" s="3">
        <v>8</v>
      </c>
      <c r="G812" s="4">
        <v>22.7</v>
      </c>
      <c r="H812" s="3">
        <v>146</v>
      </c>
      <c r="I812" s="4">
        <v>75.599999999999994</v>
      </c>
      <c r="J812" s="3">
        <v>60</v>
      </c>
      <c r="K812" s="21">
        <f>SUMIF(AH$7:AH$3200,A812,AI$7:AI$3200)+SUMIF(AH$7:AH$3200,VALUE(A812),AI$7:AI$3200)</f>
        <v>22.34</v>
      </c>
      <c r="L812" s="8">
        <f>SUMIF(AH$7:AH$3200,A812,AJ$7:AJ$3200)+SUMIF(AH$7:AH$3200,VALUE(A812),AJ$7:AJ$3200)</f>
        <v>74.86</v>
      </c>
      <c r="M812" s="3">
        <v>4</v>
      </c>
      <c r="N812" s="5">
        <v>0.32</v>
      </c>
      <c r="O812" s="6">
        <v>3.4529999999999998</v>
      </c>
      <c r="P812" s="7">
        <v>-0.84055000000000002</v>
      </c>
      <c r="Q812" s="7">
        <v>-0.16583000000000001</v>
      </c>
      <c r="R812" s="7">
        <v>-0.80754999999999999</v>
      </c>
      <c r="S812" s="7">
        <v>-0.27427000000000001</v>
      </c>
      <c r="T812" s="7">
        <v>-0.73965999999999998</v>
      </c>
      <c r="U812" s="8">
        <v>-0.52319000000000004</v>
      </c>
      <c r="V812">
        <f>(G812-G$1)/G$2</f>
        <v>-0.84892386065897485</v>
      </c>
      <c r="W812">
        <f>((65.293683+0.320947*G812) - I812)/3.708847</f>
        <v>-0.81449035239253453</v>
      </c>
      <c r="X812">
        <f t="shared" si="62"/>
        <v>-0.99515165203379119</v>
      </c>
      <c r="Y812">
        <f t="shared" si="63"/>
        <v>-0.64612021471902192</v>
      </c>
      <c r="Z812" s="5">
        <v>-3.35</v>
      </c>
      <c r="AA812" s="8">
        <v>2</v>
      </c>
      <c r="AB812" s="8"/>
      <c r="AC812" s="18">
        <f t="shared" si="64"/>
        <v>-3.3663642130515092</v>
      </c>
      <c r="AD812" s="18">
        <f t="shared" si="65"/>
        <v>-3.3442218667528132</v>
      </c>
      <c r="AE812" s="20">
        <f t="shared" si="66"/>
        <v>2.2142346298696047E-2</v>
      </c>
      <c r="AF812" s="8"/>
      <c r="AH812">
        <v>19033</v>
      </c>
      <c r="AI812">
        <v>16.59</v>
      </c>
      <c r="AJ812">
        <v>72.23</v>
      </c>
    </row>
    <row r="813" spans="1:36">
      <c r="A813" s="2" t="s">
        <v>2021</v>
      </c>
      <c r="B813" s="1" t="s">
        <v>1949</v>
      </c>
      <c r="C813" s="1" t="s">
        <v>863</v>
      </c>
      <c r="D813" s="3">
        <v>4</v>
      </c>
      <c r="E813" s="3">
        <v>3</v>
      </c>
      <c r="F813" s="3">
        <v>2</v>
      </c>
      <c r="G813" s="4">
        <v>21.2</v>
      </c>
      <c r="H813" s="3">
        <v>141</v>
      </c>
      <c r="I813" s="4">
        <v>74.400000000000006</v>
      </c>
      <c r="J813" s="3">
        <v>60</v>
      </c>
      <c r="K813" s="21">
        <f>SUMIF(AH$7:AH$3200,A813,AI$7:AI$3200)+SUMIF(AH$7:AH$3200,VALUE(A813),AI$7:AI$3200)</f>
        <v>20.89</v>
      </c>
      <c r="L813" s="8">
        <f>SUMIF(AH$7:AH$3200,A813,AJ$7:AJ$3200)+SUMIF(AH$7:AH$3200,VALUE(A813),AJ$7:AJ$3200)</f>
        <v>74.47</v>
      </c>
      <c r="M813" s="3">
        <v>4</v>
      </c>
      <c r="N813" s="5">
        <v>1.42</v>
      </c>
      <c r="O813" s="6">
        <v>4.9580000000000002</v>
      </c>
      <c r="P813" s="7">
        <v>-0.96464000000000005</v>
      </c>
      <c r="Q813" s="7">
        <v>-0.31637999999999999</v>
      </c>
      <c r="R813" s="7">
        <v>-0.61409000000000002</v>
      </c>
      <c r="S813" s="7">
        <v>-0.27427000000000001</v>
      </c>
      <c r="T813" s="7">
        <v>-0.73965999999999998</v>
      </c>
      <c r="U813" s="8">
        <v>0.27334000000000003</v>
      </c>
      <c r="V813">
        <f>(G813-G$1)/G$2</f>
        <v>-0.97363892547628605</v>
      </c>
      <c r="W813">
        <f>((65.293683+0.320947*G813) - I813)/3.708847</f>
        <v>-0.62074294248320427</v>
      </c>
      <c r="X813">
        <f t="shared" si="62"/>
        <v>-1.1249928365693753</v>
      </c>
      <c r="Y813">
        <f t="shared" si="63"/>
        <v>-0.66644274352648969</v>
      </c>
      <c r="Z813" s="5">
        <v>-2.64</v>
      </c>
      <c r="AA813" s="8">
        <v>2</v>
      </c>
      <c r="AB813" s="8"/>
      <c r="AC813" s="18">
        <f t="shared" si="64"/>
        <v>-2.6513518679594901</v>
      </c>
      <c r="AD813" s="18">
        <f t="shared" si="65"/>
        <v>-2.8484055800958652</v>
      </c>
      <c r="AE813" s="20">
        <f t="shared" si="66"/>
        <v>-0.19705371213637513</v>
      </c>
      <c r="AF813" s="8"/>
      <c r="AH813">
        <v>19035</v>
      </c>
      <c r="AI813">
        <v>18.23</v>
      </c>
      <c r="AJ813">
        <v>73.47</v>
      </c>
    </row>
    <row r="814" spans="1:36">
      <c r="A814" s="2" t="s">
        <v>2022</v>
      </c>
      <c r="B814" s="1" t="s">
        <v>1949</v>
      </c>
      <c r="C814" s="1" t="s">
        <v>1456</v>
      </c>
      <c r="D814" s="3">
        <v>4</v>
      </c>
      <c r="E814" s="3">
        <v>6</v>
      </c>
      <c r="F814" s="3">
        <v>6</v>
      </c>
      <c r="G814" s="4">
        <v>18.8</v>
      </c>
      <c r="H814" s="3">
        <v>141</v>
      </c>
      <c r="I814" s="4">
        <v>72.400000000000006</v>
      </c>
      <c r="J814" s="3">
        <v>60</v>
      </c>
      <c r="K814" s="21">
        <f>SUMIF(AH$7:AH$3200,A814,AI$7:AI$3200)+SUMIF(AH$7:AH$3200,VALUE(A814),AI$7:AI$3200)</f>
        <v>20.22</v>
      </c>
      <c r="L814" s="8">
        <f>SUMIF(AH$7:AH$3200,A814,AJ$7:AJ$3200)+SUMIF(AH$7:AH$3200,VALUE(A814),AJ$7:AJ$3200)</f>
        <v>73.510000000000005</v>
      </c>
      <c r="M814" s="3">
        <v>4</v>
      </c>
      <c r="N814" s="5">
        <v>0.24</v>
      </c>
      <c r="O814" s="6">
        <v>3.1749999999999998</v>
      </c>
      <c r="P814" s="7">
        <v>-1.1631800000000001</v>
      </c>
      <c r="Q814" s="7">
        <v>-0.31637999999999999</v>
      </c>
      <c r="R814" s="7">
        <v>-0.28304000000000001</v>
      </c>
      <c r="S814" s="7">
        <v>-0.27427000000000001</v>
      </c>
      <c r="T814" s="7">
        <v>-0.73965999999999998</v>
      </c>
      <c r="U814" s="8">
        <v>-0.67035999999999996</v>
      </c>
      <c r="V814">
        <f>(G814-G$1)/G$2</f>
        <v>-1.1731830291839838</v>
      </c>
      <c r="W814">
        <f>((65.293683+0.320947*G814) - I814)/3.708847</f>
        <v>-0.28917704073530276</v>
      </c>
      <c r="X814">
        <f t="shared" si="62"/>
        <v>-1.1849884183892661</v>
      </c>
      <c r="Y814">
        <f t="shared" si="63"/>
        <v>-0.46558099053425628</v>
      </c>
      <c r="Z814" s="5">
        <v>-3.45</v>
      </c>
      <c r="AA814" s="8">
        <v>2</v>
      </c>
      <c r="AB814" s="8"/>
      <c r="AC814" s="18">
        <f t="shared" si="64"/>
        <v>-3.4630300699192866</v>
      </c>
      <c r="AD814" s="18">
        <f t="shared" si="65"/>
        <v>-3.6512394089235225</v>
      </c>
      <c r="AE814" s="20">
        <f t="shared" si="66"/>
        <v>-0.18820933900423586</v>
      </c>
      <c r="AF814" s="8"/>
      <c r="AH814">
        <v>19037</v>
      </c>
      <c r="AI814">
        <v>16.760000000000002</v>
      </c>
      <c r="AJ814">
        <v>71.7</v>
      </c>
    </row>
    <row r="815" spans="1:36">
      <c r="A815" s="2" t="s">
        <v>2023</v>
      </c>
      <c r="B815" s="1" t="s">
        <v>1949</v>
      </c>
      <c r="C815" s="1" t="s">
        <v>2024</v>
      </c>
      <c r="D815" s="3">
        <v>4</v>
      </c>
      <c r="E815" s="3">
        <v>9</v>
      </c>
      <c r="F815" s="3">
        <v>9</v>
      </c>
      <c r="G815" s="4">
        <v>21.8</v>
      </c>
      <c r="H815" s="3">
        <v>146</v>
      </c>
      <c r="I815" s="4">
        <v>75.5</v>
      </c>
      <c r="J815" s="3">
        <v>60</v>
      </c>
      <c r="K815" s="21">
        <f>SUMIF(AH$7:AH$3200,A815,AI$7:AI$3200)+SUMIF(AH$7:AH$3200,VALUE(A815),AI$7:AI$3200)</f>
        <v>21.9</v>
      </c>
      <c r="L815" s="8">
        <f>SUMIF(AH$7:AH$3200,A815,AJ$7:AJ$3200)+SUMIF(AH$7:AH$3200,VALUE(A815),AJ$7:AJ$3200)</f>
        <v>74.709999999999994</v>
      </c>
      <c r="M815" s="3">
        <v>4</v>
      </c>
      <c r="N815" s="5">
        <v>0.13</v>
      </c>
      <c r="O815" s="6">
        <v>2.56</v>
      </c>
      <c r="P815" s="7">
        <v>-0.91500000000000004</v>
      </c>
      <c r="Q815" s="7">
        <v>-0.16583000000000001</v>
      </c>
      <c r="R815" s="7">
        <v>-0.85818000000000005</v>
      </c>
      <c r="S815" s="7">
        <v>-0.27427000000000001</v>
      </c>
      <c r="T815" s="7">
        <v>-0.73965999999999998</v>
      </c>
      <c r="U815" s="8">
        <v>-0.99609999999999999</v>
      </c>
      <c r="V815">
        <f>(G815-G$1)/G$2</f>
        <v>-0.92375289954936146</v>
      </c>
      <c r="W815">
        <f>((65.293683+0.320947*G815) - I815)/3.708847</f>
        <v>-0.8654097621174458</v>
      </c>
      <c r="X815">
        <f t="shared" si="62"/>
        <v>-1.0345517356170031</v>
      </c>
      <c r="Y815">
        <f t="shared" si="63"/>
        <v>-0.64375200702536239</v>
      </c>
      <c r="Z815" s="5">
        <v>-3.95</v>
      </c>
      <c r="AA815" s="8">
        <v>2</v>
      </c>
      <c r="AB815" s="8"/>
      <c r="AC815" s="18">
        <f t="shared" si="64"/>
        <v>-3.9650226616668069</v>
      </c>
      <c r="AD815" s="18">
        <f t="shared" si="65"/>
        <v>-3.8541637426423652</v>
      </c>
      <c r="AE815" s="20">
        <f t="shared" si="66"/>
        <v>0.11085891902444178</v>
      </c>
      <c r="AF815" s="8"/>
      <c r="AH815">
        <v>19039</v>
      </c>
      <c r="AI815">
        <v>22.86</v>
      </c>
      <c r="AJ815">
        <v>75.56</v>
      </c>
    </row>
    <row r="816" spans="1:36">
      <c r="A816" s="2" t="s">
        <v>2025</v>
      </c>
      <c r="B816" s="1" t="s">
        <v>1949</v>
      </c>
      <c r="C816" s="1" t="s">
        <v>2026</v>
      </c>
      <c r="D816" s="3">
        <v>4</v>
      </c>
      <c r="E816" s="3">
        <v>7</v>
      </c>
      <c r="F816" s="3">
        <v>8</v>
      </c>
      <c r="G816" s="4">
        <v>16</v>
      </c>
      <c r="H816" s="3">
        <v>151</v>
      </c>
      <c r="I816" s="4">
        <v>72.900000000000006</v>
      </c>
      <c r="J816" s="3">
        <v>62</v>
      </c>
      <c r="K816" s="21">
        <f>SUMIF(AH$7:AH$3200,A816,AI$7:AI$3200)+SUMIF(AH$7:AH$3200,VALUE(A816),AI$7:AI$3200)</f>
        <v>16.600000000000001</v>
      </c>
      <c r="L816" s="8">
        <f>SUMIF(AH$7:AH$3200,A816,AJ$7:AJ$3200)+SUMIF(AH$7:AH$3200,VALUE(A816),AJ$7:AJ$3200)</f>
        <v>72.84</v>
      </c>
      <c r="M816" s="3">
        <v>2</v>
      </c>
      <c r="N816" s="5">
        <v>0.14000000000000001</v>
      </c>
      <c r="O816" s="6">
        <v>2.6509999999999998</v>
      </c>
      <c r="P816" s="7">
        <v>-1.3948100000000001</v>
      </c>
      <c r="Q816" s="7">
        <v>-1.529E-2</v>
      </c>
      <c r="R816" s="7">
        <v>-0.65864999999999996</v>
      </c>
      <c r="S816" s="7">
        <v>-0.41119</v>
      </c>
      <c r="T816" s="7">
        <v>-1.0429999999999999</v>
      </c>
      <c r="U816" s="8">
        <v>-0.94799</v>
      </c>
      <c r="V816">
        <f>(G816-G$1)/G$2</f>
        <v>-1.4059844835096313</v>
      </c>
      <c r="W816">
        <f>((65.293683+0.320947*G816) - I816)/3.708847</f>
        <v>-0.66628928073873073</v>
      </c>
      <c r="X816">
        <f t="shared" si="62"/>
        <v>-1.5091436515056895</v>
      </c>
      <c r="Y816">
        <f t="shared" si="63"/>
        <v>-0.59819043492492419</v>
      </c>
      <c r="Z816" s="5">
        <v>-4.47</v>
      </c>
      <c r="AA816" s="8">
        <v>2</v>
      </c>
      <c r="AB816" s="8"/>
      <c r="AC816" s="18">
        <f t="shared" si="64"/>
        <v>-4.4897437642483613</v>
      </c>
      <c r="AD816" s="18">
        <f t="shared" si="65"/>
        <v>-4.5248040864306134</v>
      </c>
      <c r="AE816" s="20">
        <f t="shared" si="66"/>
        <v>-3.5060322182252079E-2</v>
      </c>
      <c r="AF816" s="8"/>
      <c r="AH816">
        <v>19041</v>
      </c>
      <c r="AI816">
        <v>17.25</v>
      </c>
      <c r="AJ816">
        <v>73.290000000000006</v>
      </c>
    </row>
    <row r="817" spans="1:36">
      <c r="A817" s="2" t="s">
        <v>2027</v>
      </c>
      <c r="B817" s="1" t="s">
        <v>1949</v>
      </c>
      <c r="C817" s="1" t="s">
        <v>715</v>
      </c>
      <c r="D817" s="3">
        <v>4</v>
      </c>
      <c r="E817" s="3">
        <v>5</v>
      </c>
      <c r="F817" s="3">
        <v>7</v>
      </c>
      <c r="G817" s="4">
        <v>25.8</v>
      </c>
      <c r="H817" s="3">
        <v>146</v>
      </c>
      <c r="I817" s="4">
        <v>77.3</v>
      </c>
      <c r="J817" s="3">
        <v>60</v>
      </c>
      <c r="K817" s="21">
        <f>SUMIF(AH$7:AH$3200,A817,AI$7:AI$3200)+SUMIF(AH$7:AH$3200,VALUE(A817),AI$7:AI$3200)</f>
        <v>24.23</v>
      </c>
      <c r="L817" s="8">
        <f>SUMIF(AH$7:AH$3200,A817,AJ$7:AJ$3200)+SUMIF(AH$7:AH$3200,VALUE(A817),AJ$7:AJ$3200)</f>
        <v>75.81</v>
      </c>
      <c r="M817" s="3">
        <v>4</v>
      </c>
      <c r="N817" s="5">
        <v>3.97</v>
      </c>
      <c r="O817" s="6">
        <v>5.9829999999999997</v>
      </c>
      <c r="P817" s="7">
        <v>-0.58409999999999995</v>
      </c>
      <c r="Q817" s="7">
        <v>-0.16583000000000001</v>
      </c>
      <c r="R817" s="7">
        <v>-0.99763999999999997</v>
      </c>
      <c r="S817" s="7">
        <v>-0.27427000000000001</v>
      </c>
      <c r="T817" s="7">
        <v>-0.73965999999999998</v>
      </c>
      <c r="U817" s="8">
        <v>0.81625000000000003</v>
      </c>
      <c r="V817">
        <f>(G817-G$1)/G$2</f>
        <v>-0.59117939336986502</v>
      </c>
      <c r="W817">
        <f>((65.293683+0.320947*G817) - I817)/3.708847</f>
        <v>-1.0045937187487104</v>
      </c>
      <c r="X817">
        <f t="shared" si="62"/>
        <v>-0.82591038391499527</v>
      </c>
      <c r="Y817">
        <f t="shared" si="63"/>
        <v>-0.73871237880667473</v>
      </c>
      <c r="Z817" s="5">
        <v>-1.95</v>
      </c>
      <c r="AA817" s="8">
        <v>3</v>
      </c>
      <c r="AB817" s="8"/>
      <c r="AC817" s="18">
        <f t="shared" si="64"/>
        <v>-1.959283112118575</v>
      </c>
      <c r="AD817" s="18">
        <f t="shared" si="65"/>
        <v>-1.9281327627216696</v>
      </c>
      <c r="AE817" s="20">
        <f t="shared" si="66"/>
        <v>3.1150349396905419E-2</v>
      </c>
      <c r="AF817" s="8"/>
      <c r="AH817">
        <v>19043</v>
      </c>
      <c r="AI817">
        <v>17.98</v>
      </c>
      <c r="AJ817">
        <v>72.489999999999995</v>
      </c>
    </row>
    <row r="818" spans="1:36">
      <c r="A818" s="2" t="s">
        <v>2028</v>
      </c>
      <c r="B818" s="1" t="s">
        <v>1949</v>
      </c>
      <c r="C818" s="1" t="s">
        <v>2029</v>
      </c>
      <c r="D818" s="3">
        <v>4</v>
      </c>
      <c r="E818" s="3">
        <v>3</v>
      </c>
      <c r="F818" s="3">
        <v>2</v>
      </c>
      <c r="G818" s="4">
        <v>20.399999999999999</v>
      </c>
      <c r="H818" s="3">
        <v>141</v>
      </c>
      <c r="I818" s="4">
        <v>73.900000000000006</v>
      </c>
      <c r="J818" s="3">
        <v>60</v>
      </c>
      <c r="K818" s="21">
        <f>SUMIF(AH$7:AH$3200,A818,AI$7:AI$3200)+SUMIF(AH$7:AH$3200,VALUE(A818),AI$7:AI$3200)</f>
        <v>19.39</v>
      </c>
      <c r="L818" s="8">
        <f>SUMIF(AH$7:AH$3200,A818,AJ$7:AJ$3200)+SUMIF(AH$7:AH$3200,VALUE(A818),AJ$7:AJ$3200)</f>
        <v>73.7</v>
      </c>
      <c r="M818" s="3">
        <v>4</v>
      </c>
      <c r="N818" s="5">
        <v>0.98</v>
      </c>
      <c r="O818" s="6">
        <v>4.585</v>
      </c>
      <c r="P818" s="7">
        <v>-1.0308200000000001</v>
      </c>
      <c r="Q818" s="7">
        <v>-0.31637999999999999</v>
      </c>
      <c r="R818" s="7">
        <v>-0.54854999999999998</v>
      </c>
      <c r="S818" s="7">
        <v>-0.27427000000000001</v>
      </c>
      <c r="T818" s="7">
        <v>-0.73965999999999998</v>
      </c>
      <c r="U818" s="8">
        <v>7.5889999999999999E-2</v>
      </c>
      <c r="V818">
        <f>(G818-G$1)/G$2</f>
        <v>-1.0401536267121854</v>
      </c>
      <c r="W818">
        <f>((65.293683+0.320947*G818) - I818)/3.708847</f>
        <v>-0.55515857084425557</v>
      </c>
      <c r="X818">
        <f t="shared" si="62"/>
        <v>-1.2593113033303243</v>
      </c>
      <c r="Y818">
        <f t="shared" si="63"/>
        <v>-0.58863433029186896</v>
      </c>
      <c r="Z818" s="5">
        <v>-2.83</v>
      </c>
      <c r="AA818" s="8">
        <v>2</v>
      </c>
      <c r="AB818" s="8"/>
      <c r="AC818" s="18">
        <f t="shared" si="64"/>
        <v>-2.8497321975564414</v>
      </c>
      <c r="AD818" s="18">
        <f t="shared" si="65"/>
        <v>-3.1023656336221932</v>
      </c>
      <c r="AE818" s="20">
        <f t="shared" si="66"/>
        <v>-0.25263343606575184</v>
      </c>
      <c r="AF818" s="8"/>
      <c r="AH818">
        <v>19045</v>
      </c>
      <c r="AI818">
        <v>21.57</v>
      </c>
      <c r="AJ818">
        <v>74.39</v>
      </c>
    </row>
    <row r="819" spans="1:36">
      <c r="A819" s="2" t="s">
        <v>2030</v>
      </c>
      <c r="B819" s="1" t="s">
        <v>1949</v>
      </c>
      <c r="C819" s="1" t="s">
        <v>2031</v>
      </c>
      <c r="D819" s="3">
        <v>4</v>
      </c>
      <c r="E819" s="3">
        <v>8</v>
      </c>
      <c r="F819" s="3">
        <v>6</v>
      </c>
      <c r="G819" s="4">
        <v>22.2</v>
      </c>
      <c r="H819" s="3">
        <v>146</v>
      </c>
      <c r="I819" s="4">
        <v>74.5</v>
      </c>
      <c r="J819" s="3">
        <v>60</v>
      </c>
      <c r="K819" s="21">
        <f>SUMIF(AH$7:AH$3200,A819,AI$7:AI$3200)+SUMIF(AH$7:AH$3200,VALUE(A819),AI$7:AI$3200)</f>
        <v>22.82</v>
      </c>
      <c r="L819" s="8">
        <f>SUMIF(AH$7:AH$3200,A819,AJ$7:AJ$3200)+SUMIF(AH$7:AH$3200,VALUE(A819),AJ$7:AJ$3200)</f>
        <v>75.27</v>
      </c>
      <c r="M819" s="3">
        <v>4</v>
      </c>
      <c r="N819" s="5">
        <v>3.77</v>
      </c>
      <c r="O819" s="6">
        <v>5.931</v>
      </c>
      <c r="P819" s="7">
        <v>-0.88190999999999997</v>
      </c>
      <c r="Q819" s="7">
        <v>-0.16583000000000001</v>
      </c>
      <c r="R819" s="7">
        <v>-0.55484</v>
      </c>
      <c r="S819" s="7">
        <v>-0.27427000000000001</v>
      </c>
      <c r="T819" s="7">
        <v>-0.73965999999999998</v>
      </c>
      <c r="U819" s="8">
        <v>0.78861000000000003</v>
      </c>
      <c r="V819">
        <f>(G819-G$1)/G$2</f>
        <v>-0.89049554893141192</v>
      </c>
      <c r="W819">
        <f>((65.293683+0.320947*G819) - I819)/3.708847</f>
        <v>-0.56116998085927916</v>
      </c>
      <c r="X819">
        <f t="shared" si="62"/>
        <v>-0.95216974267028742</v>
      </c>
      <c r="Y819">
        <f t="shared" si="63"/>
        <v>-0.71512965080522095</v>
      </c>
      <c r="Z819" s="5">
        <v>-1.83</v>
      </c>
      <c r="AA819" s="8">
        <v>3</v>
      </c>
      <c r="AB819" s="8"/>
      <c r="AC819" s="18">
        <f t="shared" si="64"/>
        <v>-1.842815529790691</v>
      </c>
      <c r="AD819" s="18">
        <f t="shared" si="65"/>
        <v>-2.0584493934755077</v>
      </c>
      <c r="AE819" s="20">
        <f t="shared" si="66"/>
        <v>-0.21563386368481674</v>
      </c>
      <c r="AF819" s="8"/>
      <c r="AH819">
        <v>19047</v>
      </c>
      <c r="AI819">
        <v>20.149999999999999</v>
      </c>
      <c r="AJ819">
        <v>73.650000000000006</v>
      </c>
    </row>
    <row r="820" spans="1:36">
      <c r="A820" s="2" t="s">
        <v>2032</v>
      </c>
      <c r="B820" s="1" t="s">
        <v>1949</v>
      </c>
      <c r="C820" s="1" t="s">
        <v>2033</v>
      </c>
      <c r="D820" s="3">
        <v>4</v>
      </c>
      <c r="E820" s="3">
        <v>6</v>
      </c>
      <c r="F820" s="3">
        <v>6</v>
      </c>
      <c r="G820" s="4">
        <v>22.3</v>
      </c>
      <c r="H820" s="3">
        <v>140</v>
      </c>
      <c r="I820" s="4">
        <v>74.599999999999994</v>
      </c>
      <c r="J820" s="3">
        <v>57</v>
      </c>
      <c r="K820" s="21">
        <f>SUMIF(AH$7:AH$3200,A820,AI$7:AI$3200)+SUMIF(AH$7:AH$3200,VALUE(A820),AI$7:AI$3200)</f>
        <v>22.78</v>
      </c>
      <c r="L820" s="8">
        <f>SUMIF(AH$7:AH$3200,A820,AJ$7:AJ$3200)+SUMIF(AH$7:AH$3200,VALUE(A820),AJ$7:AJ$3200)</f>
        <v>75.33</v>
      </c>
      <c r="M820" s="3">
        <v>4</v>
      </c>
      <c r="N820" s="5">
        <v>0.83</v>
      </c>
      <c r="O820" s="6">
        <v>4.423</v>
      </c>
      <c r="P820" s="7">
        <v>-0.87363999999999997</v>
      </c>
      <c r="Q820" s="7">
        <v>-0.34649000000000002</v>
      </c>
      <c r="R820" s="7">
        <v>-0.57311999999999996</v>
      </c>
      <c r="S820" s="7">
        <v>-6.8900000000000003E-2</v>
      </c>
      <c r="T820" s="7">
        <v>-0.73965999999999998</v>
      </c>
      <c r="U820" s="8">
        <v>-9.5999999999999992E-3</v>
      </c>
      <c r="V820">
        <f>(G820-G$1)/G$2</f>
        <v>-0.88218121127692439</v>
      </c>
      <c r="W820">
        <f>((65.293683+0.320947*G820) - I820)/3.708847</f>
        <v>-0.57947898632647499</v>
      </c>
      <c r="X820">
        <f t="shared" si="62"/>
        <v>-0.95575156845057929</v>
      </c>
      <c r="Y820">
        <f t="shared" si="63"/>
        <v>-0.73476860598455529</v>
      </c>
      <c r="Z820" s="5">
        <v>-2.61</v>
      </c>
      <c r="AA820" s="8">
        <v>2</v>
      </c>
      <c r="AB820" s="8"/>
      <c r="AC820" s="18">
        <f t="shared" si="64"/>
        <v>-2.6263101976033991</v>
      </c>
      <c r="AD820" s="18">
        <f t="shared" si="65"/>
        <v>-2.855170174435135</v>
      </c>
      <c r="AE820" s="20">
        <f t="shared" si="66"/>
        <v>-0.22885997683173587</v>
      </c>
      <c r="AF820" s="8"/>
      <c r="AH820">
        <v>19049</v>
      </c>
      <c r="AI820">
        <v>21.45</v>
      </c>
      <c r="AJ820">
        <v>74.89</v>
      </c>
    </row>
    <row r="821" spans="1:36">
      <c r="A821" s="2" t="s">
        <v>2034</v>
      </c>
      <c r="B821" s="1" t="s">
        <v>1949</v>
      </c>
      <c r="C821" s="1" t="s">
        <v>2035</v>
      </c>
      <c r="D821" s="3">
        <v>4</v>
      </c>
      <c r="E821" s="3">
        <v>6</v>
      </c>
      <c r="F821" s="3">
        <v>6</v>
      </c>
      <c r="G821" s="4">
        <v>15.3</v>
      </c>
      <c r="H821" s="3">
        <v>169</v>
      </c>
      <c r="I821" s="4">
        <v>73.3</v>
      </c>
      <c r="J821" s="3">
        <v>57</v>
      </c>
      <c r="K821" s="21">
        <f>SUMIF(AH$7:AH$3200,A821,AI$7:AI$3200)+SUMIF(AH$7:AH$3200,VALUE(A821),AI$7:AI$3200)</f>
        <v>16.97</v>
      </c>
      <c r="L821" s="8">
        <f>SUMIF(AH$7:AH$3200,A821,AJ$7:AJ$3200)+SUMIF(AH$7:AH$3200,VALUE(A821),AJ$7:AJ$3200)</f>
        <v>73.180000000000007</v>
      </c>
      <c r="M821" s="3">
        <v>4</v>
      </c>
      <c r="N821" s="5">
        <v>0.02</v>
      </c>
      <c r="O821" s="6">
        <v>0.79400000000000004</v>
      </c>
      <c r="P821" s="7">
        <v>-1.45272</v>
      </c>
      <c r="Q821" s="7">
        <v>0.52666999999999997</v>
      </c>
      <c r="R821" s="7">
        <v>-0.82648999999999995</v>
      </c>
      <c r="S821" s="7">
        <v>-6.8900000000000003E-2</v>
      </c>
      <c r="T821" s="7">
        <v>-0.73965999999999998</v>
      </c>
      <c r="U821" s="8">
        <v>-1.93076</v>
      </c>
      <c r="V821">
        <f>(G821-G$1)/G$2</f>
        <v>-1.4641848470910432</v>
      </c>
      <c r="W821">
        <f>((65.293683+0.320947*G821) - I821)/3.708847</f>
        <v>-0.834714373496666</v>
      </c>
      <c r="X821">
        <f t="shared" si="62"/>
        <v>-1.476011763037989</v>
      </c>
      <c r="Y821">
        <f t="shared" si="63"/>
        <v>-0.65784498794369284</v>
      </c>
      <c r="Z821" s="5">
        <v>-4.49</v>
      </c>
      <c r="AA821" s="8">
        <v>2</v>
      </c>
      <c r="AB821" s="8"/>
      <c r="AC821" s="18">
        <f t="shared" si="64"/>
        <v>-4.5115492205877095</v>
      </c>
      <c r="AD821" s="18">
        <f t="shared" si="65"/>
        <v>-4.3465067509816819</v>
      </c>
      <c r="AE821" s="20">
        <f t="shared" si="66"/>
        <v>0.16504246960602753</v>
      </c>
      <c r="AF821" s="8"/>
      <c r="AH821">
        <v>19051</v>
      </c>
      <c r="AI821">
        <v>23.53</v>
      </c>
      <c r="AJ821">
        <v>75.61</v>
      </c>
    </row>
    <row r="822" spans="1:36">
      <c r="A822" s="2" t="s">
        <v>2036</v>
      </c>
      <c r="B822" s="1" t="s">
        <v>1949</v>
      </c>
      <c r="C822" s="1" t="s">
        <v>723</v>
      </c>
      <c r="D822" s="3">
        <v>4</v>
      </c>
      <c r="E822" s="3">
        <v>6</v>
      </c>
      <c r="F822" s="3">
        <v>6</v>
      </c>
      <c r="G822" s="4">
        <v>21.3</v>
      </c>
      <c r="H822" s="3">
        <v>140</v>
      </c>
      <c r="I822" s="4">
        <v>74.599999999999994</v>
      </c>
      <c r="J822" s="3">
        <v>57</v>
      </c>
      <c r="K822" s="21">
        <f>SUMIF(AH$7:AH$3200,A822,AI$7:AI$3200)+SUMIF(AH$7:AH$3200,VALUE(A822),AI$7:AI$3200)</f>
        <v>22.15</v>
      </c>
      <c r="L822" s="8">
        <f>SUMIF(AH$7:AH$3200,A822,AJ$7:AJ$3200)+SUMIF(AH$7:AH$3200,VALUE(A822),AJ$7:AJ$3200)</f>
        <v>75.14</v>
      </c>
      <c r="M822" s="3">
        <v>13</v>
      </c>
      <c r="N822" s="5">
        <v>0.21</v>
      </c>
      <c r="O822" s="6">
        <v>3.0270000000000001</v>
      </c>
      <c r="P822" s="7">
        <v>-0.95637000000000005</v>
      </c>
      <c r="Q822" s="7">
        <v>-0.34649000000000002</v>
      </c>
      <c r="R822" s="7">
        <v>-0.65925</v>
      </c>
      <c r="S822" s="7">
        <v>-6.8900000000000003E-2</v>
      </c>
      <c r="T822" s="7">
        <v>0.62534000000000001</v>
      </c>
      <c r="U822" s="8">
        <v>-0.74888999999999994</v>
      </c>
      <c r="V822">
        <f>(G822-G$1)/G$2</f>
        <v>-0.96532458782179853</v>
      </c>
      <c r="W822">
        <f>((65.293683+0.320947*G822) - I822)/3.708847</f>
        <v>-0.66601450531660955</v>
      </c>
      <c r="X822">
        <f t="shared" si="62"/>
        <v>-1.0121653244901783</v>
      </c>
      <c r="Y822">
        <f t="shared" si="63"/>
        <v>-0.73805712395253931</v>
      </c>
      <c r="Z822" s="5">
        <v>-2.15</v>
      </c>
      <c r="AA822" s="8">
        <v>3</v>
      </c>
      <c r="AB822" s="8"/>
      <c r="AC822" s="18">
        <f t="shared" si="64"/>
        <v>-2.1702790931384079</v>
      </c>
      <c r="AD822" s="18">
        <f t="shared" si="65"/>
        <v>-2.2891624484427178</v>
      </c>
      <c r="AE822" s="20">
        <f t="shared" si="66"/>
        <v>-0.11888335530430982</v>
      </c>
      <c r="AF822" s="8"/>
      <c r="AH822">
        <v>19053</v>
      </c>
      <c r="AI822">
        <v>23.65</v>
      </c>
      <c r="AJ822">
        <v>75.81</v>
      </c>
    </row>
    <row r="823" spans="1:36">
      <c r="A823" s="2" t="s">
        <v>2037</v>
      </c>
      <c r="B823" s="1" t="s">
        <v>1949</v>
      </c>
      <c r="C823" s="1" t="s">
        <v>2038</v>
      </c>
      <c r="D823" s="3">
        <v>4</v>
      </c>
      <c r="E823" s="3">
        <v>7</v>
      </c>
      <c r="F823" s="3">
        <v>7</v>
      </c>
      <c r="G823" s="4">
        <v>21.9</v>
      </c>
      <c r="H823" s="3">
        <v>146</v>
      </c>
      <c r="I823" s="4">
        <v>75.099999999999994</v>
      </c>
      <c r="J823" s="3">
        <v>60</v>
      </c>
      <c r="K823" s="21">
        <f>SUMIF(AH$7:AH$3200,A823,AI$7:AI$3200)+SUMIF(AH$7:AH$3200,VALUE(A823),AI$7:AI$3200)</f>
        <v>22.19</v>
      </c>
      <c r="L823" s="8">
        <f>SUMIF(AH$7:AH$3200,A823,AJ$7:AJ$3200)+SUMIF(AH$7:AH$3200,VALUE(A823),AJ$7:AJ$3200)</f>
        <v>75.069999999999993</v>
      </c>
      <c r="M823" s="3">
        <v>13</v>
      </c>
      <c r="N823" s="5">
        <v>0.44</v>
      </c>
      <c r="O823" s="6">
        <v>3.7749999999999999</v>
      </c>
      <c r="P823" s="7">
        <v>-0.90673000000000004</v>
      </c>
      <c r="Q823" s="7">
        <v>-0.16583000000000001</v>
      </c>
      <c r="R823" s="7">
        <v>-0.74200999999999995</v>
      </c>
      <c r="S823" s="7">
        <v>-0.27427000000000001</v>
      </c>
      <c r="T823" s="7">
        <v>0.62534000000000001</v>
      </c>
      <c r="U823" s="8">
        <v>-0.35278999999999999</v>
      </c>
      <c r="V823">
        <f>(G823-G$1)/G$2</f>
        <v>-0.91543856189487416</v>
      </c>
      <c r="W823">
        <f>((65.293683+0.320947*G823) - I823)/3.708847</f>
        <v>-0.74890598075358594</v>
      </c>
      <c r="X823">
        <f t="shared" si="62"/>
        <v>-1.0085834987098858</v>
      </c>
      <c r="Y823">
        <f t="shared" si="63"/>
        <v>-0.7157219130365825</v>
      </c>
      <c r="Z823" s="5">
        <v>-1.82</v>
      </c>
      <c r="AA823" s="8">
        <v>3</v>
      </c>
      <c r="AB823" s="8"/>
      <c r="AC823" s="18">
        <f t="shared" si="64"/>
        <v>-1.8318945426484603</v>
      </c>
      <c r="AD823" s="18">
        <f t="shared" si="65"/>
        <v>-1.8918554117464683</v>
      </c>
      <c r="AE823" s="20">
        <f t="shared" si="66"/>
        <v>-5.9960869098008018E-2</v>
      </c>
      <c r="AF823" s="8"/>
      <c r="AH823">
        <v>19055</v>
      </c>
      <c r="AI823">
        <v>18.36</v>
      </c>
      <c r="AJ823">
        <v>72.53</v>
      </c>
    </row>
    <row r="824" spans="1:36">
      <c r="A824" s="2" t="s">
        <v>2039</v>
      </c>
      <c r="B824" s="1" t="s">
        <v>1949</v>
      </c>
      <c r="C824" s="1" t="s">
        <v>727</v>
      </c>
      <c r="D824" s="3">
        <v>4</v>
      </c>
      <c r="E824" s="3">
        <v>6</v>
      </c>
      <c r="F824" s="3">
        <v>6</v>
      </c>
      <c r="G824" s="4">
        <v>22.3</v>
      </c>
      <c r="H824" s="3">
        <v>140</v>
      </c>
      <c r="I824" s="4">
        <v>75.8</v>
      </c>
      <c r="J824" s="3">
        <v>57</v>
      </c>
      <c r="K824" s="21">
        <f>SUMIF(AH$7:AH$3200,A824,AI$7:AI$3200)+SUMIF(AH$7:AH$3200,VALUE(A824),AI$7:AI$3200)</f>
        <v>22.23</v>
      </c>
      <c r="L824" s="8">
        <f>SUMIF(AH$7:AH$3200,A824,AJ$7:AJ$3200)+SUMIF(AH$7:AH$3200,VALUE(A824),AJ$7:AJ$3200)</f>
        <v>75.400000000000006</v>
      </c>
      <c r="M824" s="3">
        <v>4</v>
      </c>
      <c r="N824" s="5">
        <v>2.86</v>
      </c>
      <c r="O824" s="6">
        <v>5.6559999999999997</v>
      </c>
      <c r="P824" s="7">
        <v>-0.87363999999999997</v>
      </c>
      <c r="Q824" s="7">
        <v>-0.34649000000000002</v>
      </c>
      <c r="R824" s="7">
        <v>-0.89576999999999996</v>
      </c>
      <c r="S824" s="7">
        <v>-6.8900000000000003E-2</v>
      </c>
      <c r="T824" s="7">
        <v>-0.73965999999999998</v>
      </c>
      <c r="U824" s="8">
        <v>0.64295999999999998</v>
      </c>
      <c r="V824">
        <f>(G824-G$1)/G$2</f>
        <v>-0.88218121127692439</v>
      </c>
      <c r="W824">
        <f>((65.293683+0.320947*G824) - I824)/3.708847</f>
        <v>-0.90302967472100915</v>
      </c>
      <c r="X824">
        <f t="shared" si="62"/>
        <v>-1.0050016729295941</v>
      </c>
      <c r="Y824">
        <f t="shared" si="63"/>
        <v>-0.80123693158547926</v>
      </c>
      <c r="Z824" s="5">
        <v>-2.2799999999999998</v>
      </c>
      <c r="AA824" s="8">
        <v>2</v>
      </c>
      <c r="AB824" s="8"/>
      <c r="AC824" s="18">
        <f t="shared" si="64"/>
        <v>-2.297300885997934</v>
      </c>
      <c r="AD824" s="18">
        <f t="shared" si="65"/>
        <v>-2.3183286045150733</v>
      </c>
      <c r="AE824" s="20">
        <f t="shared" si="66"/>
        <v>-2.1027718517139249E-2</v>
      </c>
      <c r="AF824" s="8"/>
      <c r="AH824">
        <v>19057</v>
      </c>
      <c r="AI824">
        <v>23.42</v>
      </c>
      <c r="AJ824">
        <v>75.37</v>
      </c>
    </row>
    <row r="825" spans="1:36">
      <c r="A825" s="2" t="s">
        <v>2040</v>
      </c>
      <c r="B825" s="1" t="s">
        <v>1949</v>
      </c>
      <c r="C825" s="1" t="s">
        <v>729</v>
      </c>
      <c r="D825" s="3">
        <v>4</v>
      </c>
      <c r="E825" s="3">
        <v>5</v>
      </c>
      <c r="F825" s="3">
        <v>7</v>
      </c>
      <c r="G825" s="4">
        <v>18.8</v>
      </c>
      <c r="H825" s="3">
        <v>150</v>
      </c>
      <c r="I825" s="4">
        <v>73.8</v>
      </c>
      <c r="J825" s="3">
        <v>57</v>
      </c>
      <c r="K825" s="21">
        <f>SUMIF(AH$7:AH$3200,A825,AI$7:AI$3200)+SUMIF(AH$7:AH$3200,VALUE(A825),AI$7:AI$3200)</f>
        <v>19.77</v>
      </c>
      <c r="L825" s="8">
        <f>SUMIF(AH$7:AH$3200,A825,AJ$7:AJ$3200)+SUMIF(AH$7:AH$3200,VALUE(A825),AJ$7:AJ$3200)</f>
        <v>73.83</v>
      </c>
      <c r="M825" s="3">
        <v>4</v>
      </c>
      <c r="N825" s="5">
        <v>0.12</v>
      </c>
      <c r="O825" s="6">
        <v>2.5030000000000001</v>
      </c>
      <c r="P825" s="7">
        <v>-1.1631800000000001</v>
      </c>
      <c r="Q825" s="7">
        <v>-4.5400000000000003E-2</v>
      </c>
      <c r="R825" s="7">
        <v>-0.65947</v>
      </c>
      <c r="S825" s="7">
        <v>-6.8900000000000003E-2</v>
      </c>
      <c r="T825" s="7">
        <v>-0.73965999999999998</v>
      </c>
      <c r="U825" s="8">
        <v>-1.02627</v>
      </c>
      <c r="V825">
        <f>(G825-G$1)/G$2</f>
        <v>-1.1731830291839838</v>
      </c>
      <c r="W825">
        <f>((65.293683+0.320947*G825) - I825)/3.708847</f>
        <v>-0.66665284386225609</v>
      </c>
      <c r="X825">
        <f t="shared" si="62"/>
        <v>-1.2252839584175506</v>
      </c>
      <c r="Y825">
        <f t="shared" si="63"/>
        <v>-0.59080215765169042</v>
      </c>
      <c r="Z825" s="5">
        <v>-3.7</v>
      </c>
      <c r="AA825" s="8">
        <v>2</v>
      </c>
      <c r="AB825" s="8"/>
      <c r="AC825" s="18">
        <f t="shared" si="64"/>
        <v>-3.7200658730462397</v>
      </c>
      <c r="AD825" s="18">
        <f t="shared" si="65"/>
        <v>-3.6963161160692408</v>
      </c>
      <c r="AE825" s="20">
        <f t="shared" si="66"/>
        <v>2.3749756976998881E-2</v>
      </c>
      <c r="AF825" s="8"/>
      <c r="AH825">
        <v>19059</v>
      </c>
      <c r="AI825">
        <v>16.03</v>
      </c>
      <c r="AJ825">
        <v>72.88</v>
      </c>
    </row>
    <row r="826" spans="1:36">
      <c r="A826" s="2" t="s">
        <v>2041</v>
      </c>
      <c r="B826" s="1" t="s">
        <v>1949</v>
      </c>
      <c r="C826" s="1" t="s">
        <v>2042</v>
      </c>
      <c r="D826" s="3">
        <v>4</v>
      </c>
      <c r="E826" s="3">
        <v>6</v>
      </c>
      <c r="F826" s="3">
        <v>6</v>
      </c>
      <c r="G826" s="4">
        <v>22.5</v>
      </c>
      <c r="H826" s="3">
        <v>165</v>
      </c>
      <c r="I826" s="4">
        <v>76.3</v>
      </c>
      <c r="J826" s="3">
        <v>57</v>
      </c>
      <c r="K826" s="21">
        <f>SUMIF(AH$7:AH$3200,A826,AI$7:AI$3200)+SUMIF(AH$7:AH$3200,VALUE(A826),AI$7:AI$3200)</f>
        <v>23.63</v>
      </c>
      <c r="L826" s="8">
        <f>SUMIF(AH$7:AH$3200,A826,AJ$7:AJ$3200)+SUMIF(AH$7:AH$3200,VALUE(A826),AJ$7:AJ$3200)</f>
        <v>75.81</v>
      </c>
      <c r="M826" s="3">
        <v>13</v>
      </c>
      <c r="N826" s="5">
        <v>0.71</v>
      </c>
      <c r="O826" s="6">
        <v>4.2649999999999997</v>
      </c>
      <c r="P826" s="7">
        <v>-0.85709999999999997</v>
      </c>
      <c r="Q826" s="7">
        <v>0.40623999999999999</v>
      </c>
      <c r="R826" s="7">
        <v>-1.0129900000000001</v>
      </c>
      <c r="S826" s="7">
        <v>-6.8900000000000003E-2</v>
      </c>
      <c r="T826" s="7">
        <v>0.62534000000000001</v>
      </c>
      <c r="U826" s="8">
        <v>-9.3240000000000003E-2</v>
      </c>
      <c r="V826">
        <f>(G826-G$1)/G$2</f>
        <v>-0.86555253596794968</v>
      </c>
      <c r="W826">
        <f>((65.293683+0.320947*G826) - I826)/3.708847</f>
        <v>-1.0205353577540408</v>
      </c>
      <c r="X826">
        <f t="shared" si="62"/>
        <v>-0.87963777061937498</v>
      </c>
      <c r="Y826">
        <f t="shared" si="63"/>
        <v>-0.79063369020075391</v>
      </c>
      <c r="Z826" s="5">
        <v>-1</v>
      </c>
      <c r="AA826" s="8">
        <v>3</v>
      </c>
      <c r="AB826" s="8"/>
      <c r="AC826" s="18">
        <f t="shared" si="64"/>
        <v>-1.0166478937219905</v>
      </c>
      <c r="AD826" s="18">
        <f t="shared" si="65"/>
        <v>-0.80083146082012879</v>
      </c>
      <c r="AE826" s="20">
        <f t="shared" si="66"/>
        <v>0.2158164329018617</v>
      </c>
      <c r="AF826" s="8"/>
      <c r="AH826">
        <v>19061</v>
      </c>
      <c r="AI826">
        <v>19.22</v>
      </c>
      <c r="AJ826">
        <v>72.84</v>
      </c>
    </row>
    <row r="827" spans="1:36">
      <c r="A827" s="2" t="s">
        <v>2043</v>
      </c>
      <c r="B827" s="1" t="s">
        <v>1949</v>
      </c>
      <c r="C827" s="1" t="s">
        <v>1481</v>
      </c>
      <c r="D827" s="3">
        <v>4</v>
      </c>
      <c r="E827" s="3">
        <v>7</v>
      </c>
      <c r="F827" s="3">
        <v>8</v>
      </c>
      <c r="G827" s="4">
        <v>15.4</v>
      </c>
      <c r="H827" s="3">
        <v>151</v>
      </c>
      <c r="I827" s="4">
        <v>71.599999999999994</v>
      </c>
      <c r="J827" s="3">
        <v>62</v>
      </c>
      <c r="K827" s="21">
        <f>SUMIF(AH$7:AH$3200,A827,AI$7:AI$3200)+SUMIF(AH$7:AH$3200,VALUE(A827),AI$7:AI$3200)</f>
        <v>16.010000000000002</v>
      </c>
      <c r="L827" s="8">
        <f>SUMIF(AH$7:AH$3200,A827,AJ$7:AJ$3200)+SUMIF(AH$7:AH$3200,VALUE(A827),AJ$7:AJ$3200)</f>
        <v>71.709999999999994</v>
      </c>
      <c r="M827" s="3">
        <v>4</v>
      </c>
      <c r="N827" s="5">
        <v>0.1</v>
      </c>
      <c r="O827" s="6">
        <v>2.3039999999999998</v>
      </c>
      <c r="P827" s="7">
        <v>-1.44445</v>
      </c>
      <c r="Q827" s="7">
        <v>-1.529E-2</v>
      </c>
      <c r="R827" s="7">
        <v>-0.36077999999999999</v>
      </c>
      <c r="S827" s="7">
        <v>-0.41119</v>
      </c>
      <c r="T827" s="7">
        <v>-0.73965999999999998</v>
      </c>
      <c r="U827" s="8">
        <v>-1.1315200000000001</v>
      </c>
      <c r="V827">
        <f>(G827-G$1)/G$2</f>
        <v>-1.4558705094365558</v>
      </c>
      <c r="W827">
        <f>((65.293683+0.320947*G827) - I827)/3.708847</f>
        <v>-0.36769734637206619</v>
      </c>
      <c r="X827">
        <f t="shared" si="62"/>
        <v>-1.5619755817649961</v>
      </c>
      <c r="Y827">
        <f t="shared" si="63"/>
        <v>-0.34456949289091343</v>
      </c>
      <c r="Z827" s="5">
        <v>-4.0999999999999996</v>
      </c>
      <c r="AA827" s="8">
        <v>2</v>
      </c>
      <c r="AB827" s="8"/>
      <c r="AC827" s="18">
        <f t="shared" si="64"/>
        <v>-4.1212278558086224</v>
      </c>
      <c r="AD827" s="18">
        <f t="shared" si="65"/>
        <v>-4.2042050746559099</v>
      </c>
      <c r="AE827" s="20">
        <f t="shared" si="66"/>
        <v>-8.2977218847287482E-2</v>
      </c>
      <c r="AF827" s="8"/>
      <c r="AH827">
        <v>19063</v>
      </c>
      <c r="AI827">
        <v>16.059999999999999</v>
      </c>
      <c r="AJ827">
        <v>72.569999999999993</v>
      </c>
    </row>
    <row r="828" spans="1:36">
      <c r="A828" s="2" t="s">
        <v>2044</v>
      </c>
      <c r="B828" s="1" t="s">
        <v>1949</v>
      </c>
      <c r="C828" s="1" t="s">
        <v>2045</v>
      </c>
      <c r="D828" s="3">
        <v>4</v>
      </c>
      <c r="E828" s="3">
        <v>6</v>
      </c>
      <c r="F828" s="3">
        <v>6</v>
      </c>
      <c r="G828" s="4">
        <v>19.899999999999999</v>
      </c>
      <c r="H828" s="3">
        <v>169</v>
      </c>
      <c r="I828" s="4">
        <v>75.5</v>
      </c>
      <c r="J828" s="3">
        <v>57</v>
      </c>
      <c r="K828" s="21">
        <f>SUMIF(AH$7:AH$3200,A828,AI$7:AI$3200)+SUMIF(AH$7:AH$3200,VALUE(A828),AI$7:AI$3200)</f>
        <v>20.94</v>
      </c>
      <c r="L828" s="8">
        <f>SUMIF(AH$7:AH$3200,A828,AJ$7:AJ$3200)+SUMIF(AH$7:AH$3200,VALUE(A828),AJ$7:AJ$3200)</f>
        <v>74.489999999999995</v>
      </c>
      <c r="M828" s="3">
        <v>13</v>
      </c>
      <c r="N828" s="5">
        <v>0.82</v>
      </c>
      <c r="O828" s="6">
        <v>4.407</v>
      </c>
      <c r="P828" s="7">
        <v>-1.0721799999999999</v>
      </c>
      <c r="Q828" s="7">
        <v>0.52666999999999997</v>
      </c>
      <c r="R828" s="7">
        <v>-1.02182</v>
      </c>
      <c r="S828" s="7">
        <v>-6.8900000000000003E-2</v>
      </c>
      <c r="T828" s="7">
        <v>0.62534000000000001</v>
      </c>
      <c r="U828" s="8">
        <v>-1.8460000000000001E-2</v>
      </c>
      <c r="V828">
        <f>(G828-G$1)/G$2</f>
        <v>-1.0817253149846224</v>
      </c>
      <c r="W828">
        <f>((65.293683+0.320947*G828) - I828)/3.708847</f>
        <v>-1.0298272481986974</v>
      </c>
      <c r="X828">
        <f t="shared" si="62"/>
        <v>-1.1205155543440102</v>
      </c>
      <c r="Y828">
        <f t="shared" si="63"/>
        <v>-0.66750847905022581</v>
      </c>
      <c r="Z828" s="5">
        <v>-1.03</v>
      </c>
      <c r="AA828" s="8">
        <v>3</v>
      </c>
      <c r="AB828" s="8"/>
      <c r="AC828" s="18">
        <f t="shared" si="64"/>
        <v>-1.04690256318332</v>
      </c>
      <c r="AD828" s="18">
        <f t="shared" si="65"/>
        <v>-0.72337403339423589</v>
      </c>
      <c r="AE828" s="20">
        <f t="shared" si="66"/>
        <v>0.32352852978908408</v>
      </c>
      <c r="AF828" s="8"/>
      <c r="AH828">
        <v>19065</v>
      </c>
      <c r="AI828">
        <v>17.010000000000002</v>
      </c>
      <c r="AJ828">
        <v>71.930000000000007</v>
      </c>
    </row>
    <row r="829" spans="1:36">
      <c r="A829" s="2" t="s">
        <v>2046</v>
      </c>
      <c r="B829" s="1" t="s">
        <v>1949</v>
      </c>
      <c r="C829" s="1" t="s">
        <v>733</v>
      </c>
      <c r="D829" s="3">
        <v>4</v>
      </c>
      <c r="E829" s="3">
        <v>7</v>
      </c>
      <c r="F829" s="3">
        <v>8</v>
      </c>
      <c r="G829" s="4">
        <v>22.9</v>
      </c>
      <c r="H829" s="3">
        <v>140</v>
      </c>
      <c r="I829" s="4">
        <v>75.900000000000006</v>
      </c>
      <c r="J829" s="3">
        <v>57</v>
      </c>
      <c r="K829" s="21">
        <f>SUMIF(AH$7:AH$3200,A829,AI$7:AI$3200)+SUMIF(AH$7:AH$3200,VALUE(A829),AI$7:AI$3200)</f>
        <v>22.97</v>
      </c>
      <c r="L829" s="8">
        <f>SUMIF(AH$7:AH$3200,A829,AJ$7:AJ$3200)+SUMIF(AH$7:AH$3200,VALUE(A829),AJ$7:AJ$3200)</f>
        <v>75.33</v>
      </c>
      <c r="M829" s="3">
        <v>13</v>
      </c>
      <c r="N829" s="5">
        <v>0.16</v>
      </c>
      <c r="O829" s="6">
        <v>2.78</v>
      </c>
      <c r="P829" s="7">
        <v>-0.82401000000000002</v>
      </c>
      <c r="Q829" s="7">
        <v>-0.34649000000000002</v>
      </c>
      <c r="R829" s="7">
        <v>-0.87097999999999998</v>
      </c>
      <c r="S829" s="7">
        <v>-6.8900000000000003E-2</v>
      </c>
      <c r="T829" s="7">
        <v>0.62534000000000001</v>
      </c>
      <c r="U829" s="8">
        <v>-0.87929999999999997</v>
      </c>
      <c r="V829">
        <f>(G829-G$1)/G$2</f>
        <v>-0.83229518535000013</v>
      </c>
      <c r="W829">
        <f>((65.293683+0.320947*G829) - I829)/3.708847</f>
        <v>-0.8780709206931433</v>
      </c>
      <c r="X829">
        <f t="shared" si="62"/>
        <v>-0.93873789599419266</v>
      </c>
      <c r="Y829">
        <f t="shared" si="63"/>
        <v>-0.71832685737642932</v>
      </c>
      <c r="Z829" s="5">
        <v>-2.36</v>
      </c>
      <c r="AA829" s="8">
        <v>2</v>
      </c>
      <c r="AB829" s="8"/>
      <c r="AC829" s="18">
        <f t="shared" si="64"/>
        <v>-2.3797161060431433</v>
      </c>
      <c r="AD829" s="18">
        <f t="shared" si="65"/>
        <v>-2.3264147533706225</v>
      </c>
      <c r="AE829" s="20">
        <f t="shared" si="66"/>
        <v>5.3301352672520785E-2</v>
      </c>
      <c r="AF829" s="8"/>
      <c r="AH829">
        <v>19067</v>
      </c>
      <c r="AI829">
        <v>16.87</v>
      </c>
      <c r="AJ829">
        <v>72.38</v>
      </c>
    </row>
    <row r="830" spans="1:36">
      <c r="A830" s="2" t="s">
        <v>2047</v>
      </c>
      <c r="B830" s="1" t="s">
        <v>1949</v>
      </c>
      <c r="C830" s="1" t="s">
        <v>735</v>
      </c>
      <c r="D830" s="3">
        <v>4</v>
      </c>
      <c r="E830" s="3">
        <v>6</v>
      </c>
      <c r="F830" s="3">
        <v>6</v>
      </c>
      <c r="G830" s="4">
        <v>21.9</v>
      </c>
      <c r="H830" s="3">
        <v>165</v>
      </c>
      <c r="I830" s="4">
        <v>76.099999999999994</v>
      </c>
      <c r="J830" s="3">
        <v>57</v>
      </c>
      <c r="K830" s="21">
        <f>SUMIF(AH$7:AH$3200,A830,AI$7:AI$3200)+SUMIF(AH$7:AH$3200,VALUE(A830),AI$7:AI$3200)</f>
        <v>23.17</v>
      </c>
      <c r="L830" s="8">
        <f>SUMIF(AH$7:AH$3200,A830,AJ$7:AJ$3200)+SUMIF(AH$7:AH$3200,VALUE(A830),AJ$7:AJ$3200)</f>
        <v>75.02</v>
      </c>
      <c r="M830" s="3">
        <v>13</v>
      </c>
      <c r="N830" s="5">
        <v>0.22</v>
      </c>
      <c r="O830" s="6">
        <v>3.0859999999999999</v>
      </c>
      <c r="P830" s="7">
        <v>-0.90673000000000004</v>
      </c>
      <c r="Q830" s="7">
        <v>0.40623999999999999</v>
      </c>
      <c r="R830" s="7">
        <v>-1.0108900000000001</v>
      </c>
      <c r="S830" s="7">
        <v>-6.8900000000000003E-2</v>
      </c>
      <c r="T830" s="7">
        <v>0.62534000000000001</v>
      </c>
      <c r="U830" s="8">
        <v>-0.71745000000000003</v>
      </c>
      <c r="V830">
        <f>(G830-G$1)/G$2</f>
        <v>-0.91543856189487416</v>
      </c>
      <c r="W830">
        <f>((65.293683+0.320947*G830) - I830)/3.708847</f>
        <v>-1.018531554415697</v>
      </c>
      <c r="X830">
        <f t="shared" si="62"/>
        <v>-0.92082876709273254</v>
      </c>
      <c r="Y830">
        <f t="shared" si="63"/>
        <v>-0.61743582574314659</v>
      </c>
      <c r="Z830" s="5">
        <v>-1.67</v>
      </c>
      <c r="AA830" s="8">
        <v>3</v>
      </c>
      <c r="AB830" s="8"/>
      <c r="AC830" s="18">
        <f t="shared" si="64"/>
        <v>-1.6887401163105711</v>
      </c>
      <c r="AD830" s="18">
        <f t="shared" si="65"/>
        <v>-1.2930345928358791</v>
      </c>
      <c r="AE830" s="20">
        <f t="shared" si="66"/>
        <v>0.39570552347469201</v>
      </c>
      <c r="AF830" s="8"/>
      <c r="AH830">
        <v>19069</v>
      </c>
      <c r="AI830">
        <v>17.46</v>
      </c>
      <c r="AJ830">
        <v>72.650000000000006</v>
      </c>
    </row>
    <row r="831" spans="1:36">
      <c r="A831" s="2" t="s">
        <v>2048</v>
      </c>
      <c r="B831" s="1" t="s">
        <v>1949</v>
      </c>
      <c r="C831" s="1" t="s">
        <v>2049</v>
      </c>
      <c r="D831" s="3">
        <v>4</v>
      </c>
      <c r="E831" s="3">
        <v>4</v>
      </c>
      <c r="F831" s="3">
        <v>5</v>
      </c>
      <c r="G831" s="4">
        <v>22.5</v>
      </c>
      <c r="H831" s="3">
        <v>141</v>
      </c>
      <c r="I831" s="4">
        <v>75.2</v>
      </c>
      <c r="J831" s="3">
        <v>60</v>
      </c>
      <c r="K831" s="21">
        <f>SUMIF(AH$7:AH$3200,A831,AI$7:AI$3200)+SUMIF(AH$7:AH$3200,VALUE(A831),AI$7:AI$3200)</f>
        <v>21.51</v>
      </c>
      <c r="L831" s="8">
        <f>SUMIF(AH$7:AH$3200,A831,AJ$7:AJ$3200)+SUMIF(AH$7:AH$3200,VALUE(A831),AJ$7:AJ$3200)</f>
        <v>74.72</v>
      </c>
      <c r="M831" s="3">
        <v>4</v>
      </c>
      <c r="N831" s="5">
        <v>2.3199999999999998</v>
      </c>
      <c r="O831" s="6">
        <v>5.4450000000000003</v>
      </c>
      <c r="P831" s="7">
        <v>-0.85709999999999997</v>
      </c>
      <c r="Q831" s="7">
        <v>-0.31637999999999999</v>
      </c>
      <c r="R831" s="7">
        <v>-0.71721999999999997</v>
      </c>
      <c r="S831" s="7">
        <v>-0.27427000000000001</v>
      </c>
      <c r="T831" s="7">
        <v>-0.73965999999999998</v>
      </c>
      <c r="U831" s="8">
        <v>0.53119000000000005</v>
      </c>
      <c r="V831">
        <f>(G831-G$1)/G$2</f>
        <v>-0.86555253596794968</v>
      </c>
      <c r="W831">
        <f>((65.293683+0.320947*G831) - I831)/3.708847</f>
        <v>-0.72394722672572009</v>
      </c>
      <c r="X831">
        <f t="shared" si="62"/>
        <v>-1.0694745369748495</v>
      </c>
      <c r="Y831">
        <f t="shared" si="63"/>
        <v>-0.68019711516813464</v>
      </c>
      <c r="Z831" s="5">
        <v>-2.37</v>
      </c>
      <c r="AA831" s="8">
        <v>2</v>
      </c>
      <c r="AB831" s="8"/>
      <c r="AC831" s="18">
        <f t="shared" si="64"/>
        <v>-2.3886197626936698</v>
      </c>
      <c r="AD831" s="18">
        <f t="shared" si="65"/>
        <v>-2.5487916521429841</v>
      </c>
      <c r="AE831" s="20">
        <f t="shared" si="66"/>
        <v>-0.16017188944931426</v>
      </c>
      <c r="AF831" s="8"/>
      <c r="AH831">
        <v>19071</v>
      </c>
      <c r="AI831">
        <v>24.45</v>
      </c>
      <c r="AJ831">
        <v>76.099999999999994</v>
      </c>
    </row>
    <row r="832" spans="1:36">
      <c r="A832" s="2" t="s">
        <v>2050</v>
      </c>
      <c r="B832" s="1" t="s">
        <v>1949</v>
      </c>
      <c r="C832" s="1" t="s">
        <v>2051</v>
      </c>
      <c r="D832" s="3">
        <v>4</v>
      </c>
      <c r="E832" s="3">
        <v>7</v>
      </c>
      <c r="F832" s="3">
        <v>8</v>
      </c>
      <c r="G832" s="4">
        <v>14.8</v>
      </c>
      <c r="H832" s="3">
        <v>169</v>
      </c>
      <c r="I832" s="4">
        <v>72.599999999999994</v>
      </c>
      <c r="J832" s="3">
        <v>57</v>
      </c>
      <c r="K832" s="21">
        <f>SUMIF(AH$7:AH$3200,A832,AI$7:AI$3200)+SUMIF(AH$7:AH$3200,VALUE(A832),AI$7:AI$3200)</f>
        <v>17.13</v>
      </c>
      <c r="L832" s="8">
        <f>SUMIF(AH$7:AH$3200,A832,AJ$7:AJ$3200)+SUMIF(AH$7:AH$3200,VALUE(A832),AJ$7:AJ$3200)</f>
        <v>73.23</v>
      </c>
      <c r="M832" s="3">
        <v>4</v>
      </c>
      <c r="N832" s="5">
        <v>0.03</v>
      </c>
      <c r="O832" s="6">
        <v>1.087</v>
      </c>
      <c r="P832" s="7">
        <v>-1.4940800000000001</v>
      </c>
      <c r="Q832" s="7">
        <v>0.52666999999999997</v>
      </c>
      <c r="R832" s="7">
        <v>-0.68133999999999995</v>
      </c>
      <c r="S832" s="7">
        <v>-6.8900000000000003E-2</v>
      </c>
      <c r="T832" s="7">
        <v>-0.73965999999999998</v>
      </c>
      <c r="U832" s="8">
        <v>-1.77565</v>
      </c>
      <c r="V832">
        <f>(G832-G$1)/G$2</f>
        <v>-1.5057565353634803</v>
      </c>
      <c r="W832">
        <f>((65.293683+0.320947*G832) - I832)/3.708847</f>
        <v>-0.68924423142825664</v>
      </c>
      <c r="X832">
        <f t="shared" si="62"/>
        <v>-1.4616844599168211</v>
      </c>
      <c r="Y832">
        <f t="shared" si="63"/>
        <v>-0.65748058358837702</v>
      </c>
      <c r="Z832" s="5">
        <v>-4.2300000000000004</v>
      </c>
      <c r="AA832" s="8">
        <v>2</v>
      </c>
      <c r="AB832" s="8"/>
      <c r="AC832" s="18">
        <f t="shared" si="64"/>
        <v>-4.2525407667917365</v>
      </c>
      <c r="AD832" s="18">
        <f t="shared" si="65"/>
        <v>-4.1767050435051978</v>
      </c>
      <c r="AE832" s="20">
        <f t="shared" si="66"/>
        <v>7.5835723286538759E-2</v>
      </c>
      <c r="AF832" s="8"/>
      <c r="AH832">
        <v>19073</v>
      </c>
      <c r="AI832">
        <v>20.02</v>
      </c>
      <c r="AJ832">
        <v>73.849999999999994</v>
      </c>
    </row>
    <row r="833" spans="1:36">
      <c r="A833" s="2" t="s">
        <v>2052</v>
      </c>
      <c r="B833" s="1" t="s">
        <v>1949</v>
      </c>
      <c r="C833" s="1" t="s">
        <v>1276</v>
      </c>
      <c r="D833" s="3">
        <v>4</v>
      </c>
      <c r="E833" s="3">
        <v>7</v>
      </c>
      <c r="F833" s="3">
        <v>8</v>
      </c>
      <c r="G833" s="4">
        <v>14.7</v>
      </c>
      <c r="H833" s="3">
        <v>169</v>
      </c>
      <c r="I833" s="4">
        <v>72.2</v>
      </c>
      <c r="J833" s="3">
        <v>57</v>
      </c>
      <c r="K833" s="21">
        <f>SUMIF(AH$7:AH$3200,A833,AI$7:AI$3200)+SUMIF(AH$7:AH$3200,VALUE(A833),AI$7:AI$3200)</f>
        <v>15.91</v>
      </c>
      <c r="L833" s="8">
        <f>SUMIF(AH$7:AH$3200,A833,AJ$7:AJ$3200)+SUMIF(AH$7:AH$3200,VALUE(A833),AJ$7:AJ$3200)</f>
        <v>72.849999999999994</v>
      </c>
      <c r="M833" s="3">
        <v>4</v>
      </c>
      <c r="N833" s="5">
        <v>0.18</v>
      </c>
      <c r="O833" s="6">
        <v>2.8919999999999999</v>
      </c>
      <c r="P833" s="7">
        <v>-1.5023599999999999</v>
      </c>
      <c r="Q833" s="7">
        <v>0.52666999999999997</v>
      </c>
      <c r="R833" s="7">
        <v>-0.58240000000000003</v>
      </c>
      <c r="S833" s="7">
        <v>-6.8900000000000003E-2</v>
      </c>
      <c r="T833" s="7">
        <v>-0.73965999999999998</v>
      </c>
      <c r="U833" s="8">
        <v>-0.82040000000000002</v>
      </c>
      <c r="V833">
        <f>(G833-G$1)/G$2</f>
        <v>-1.5140708730179677</v>
      </c>
      <c r="W833">
        <f>((65.293683+0.320947*G833) - I833)/3.708847</f>
        <v>-0.59004755386242835</v>
      </c>
      <c r="X833">
        <f t="shared" si="62"/>
        <v>-1.5709301462157261</v>
      </c>
      <c r="Y833">
        <f t="shared" si="63"/>
        <v>-0.66059619876473419</v>
      </c>
      <c r="Z833" s="5">
        <v>-3.19</v>
      </c>
      <c r="AA833" s="8">
        <v>2</v>
      </c>
      <c r="AB833" s="8"/>
      <c r="AC833" s="18">
        <f t="shared" si="64"/>
        <v>-3.2064084268803965</v>
      </c>
      <c r="AD833" s="18">
        <f t="shared" si="65"/>
        <v>-3.3338163449804608</v>
      </c>
      <c r="AE833" s="20">
        <f t="shared" si="66"/>
        <v>-0.12740791810006424</v>
      </c>
      <c r="AF833" s="8"/>
      <c r="AH833">
        <v>19075</v>
      </c>
      <c r="AI833">
        <v>18.55</v>
      </c>
      <c r="AJ833">
        <v>73.14</v>
      </c>
    </row>
    <row r="834" spans="1:36">
      <c r="A834" s="2" t="s">
        <v>2053</v>
      </c>
      <c r="B834" s="1" t="s">
        <v>1949</v>
      </c>
      <c r="C834" s="1" t="s">
        <v>2054</v>
      </c>
      <c r="D834" s="3">
        <v>4</v>
      </c>
      <c r="E834" s="3">
        <v>7</v>
      </c>
      <c r="F834" s="3">
        <v>8</v>
      </c>
      <c r="G834" s="4">
        <v>22.9</v>
      </c>
      <c r="H834" s="3">
        <v>165</v>
      </c>
      <c r="I834" s="4">
        <v>75.7</v>
      </c>
      <c r="J834" s="3">
        <v>57</v>
      </c>
      <c r="K834" s="21">
        <f>SUMIF(AH$7:AH$3200,A834,AI$7:AI$3200)+SUMIF(AH$7:AH$3200,VALUE(A834),AI$7:AI$3200)</f>
        <v>24.21</v>
      </c>
      <c r="L834" s="8">
        <f>SUMIF(AH$7:AH$3200,A834,AJ$7:AJ$3200)+SUMIF(AH$7:AH$3200,VALUE(A834),AJ$7:AJ$3200)</f>
        <v>75.59</v>
      </c>
      <c r="M834" s="3">
        <v>13</v>
      </c>
      <c r="N834" s="5">
        <v>0.1</v>
      </c>
      <c r="O834" s="6">
        <v>2.2730000000000001</v>
      </c>
      <c r="P834" s="7">
        <v>-0.82401000000000002</v>
      </c>
      <c r="Q834" s="7">
        <v>0.40623999999999999</v>
      </c>
      <c r="R834" s="7">
        <v>-0.81720999999999999</v>
      </c>
      <c r="S834" s="7">
        <v>-6.8900000000000003E-2</v>
      </c>
      <c r="T834" s="7">
        <v>0.62534000000000001</v>
      </c>
      <c r="U834" s="8">
        <v>-1.14761</v>
      </c>
      <c r="V834">
        <f>(G834-G$1)/G$2</f>
        <v>-0.83229518535000013</v>
      </c>
      <c r="W834">
        <f>((65.293683+0.320947*G834) - I834)/3.708847</f>
        <v>-0.82414580596072029</v>
      </c>
      <c r="X834">
        <f t="shared" si="62"/>
        <v>-0.82770129680514126</v>
      </c>
      <c r="Y834">
        <f t="shared" si="63"/>
        <v>-0.68112546298081411</v>
      </c>
      <c r="Z834" s="5">
        <v>-1.83</v>
      </c>
      <c r="AA834" s="8">
        <v>3</v>
      </c>
      <c r="AB834" s="8"/>
      <c r="AC834" s="18">
        <f t="shared" si="64"/>
        <v>-1.8413709913107206</v>
      </c>
      <c r="AD834" s="18">
        <f t="shared" si="65"/>
        <v>-1.6937567597859555</v>
      </c>
      <c r="AE834" s="20">
        <f t="shared" si="66"/>
        <v>0.14761423152476505</v>
      </c>
      <c r="AF834" s="8"/>
      <c r="AH834">
        <v>19077</v>
      </c>
      <c r="AI834">
        <v>20.85</v>
      </c>
      <c r="AJ834">
        <v>73.989999999999995</v>
      </c>
    </row>
    <row r="835" spans="1:36">
      <c r="A835" s="2" t="s">
        <v>2055</v>
      </c>
      <c r="B835" s="1" t="s">
        <v>1949</v>
      </c>
      <c r="C835" s="1" t="s">
        <v>2056</v>
      </c>
      <c r="D835" s="3">
        <v>4</v>
      </c>
      <c r="E835" s="3">
        <v>7</v>
      </c>
      <c r="F835" s="3">
        <v>8</v>
      </c>
      <c r="G835" s="4">
        <v>14.7</v>
      </c>
      <c r="H835" s="3">
        <v>169</v>
      </c>
      <c r="I835" s="4">
        <v>72.2</v>
      </c>
      <c r="J835" s="3">
        <v>57</v>
      </c>
      <c r="K835" s="21">
        <f>SUMIF(AH$7:AH$3200,A835,AI$7:AI$3200)+SUMIF(AH$7:AH$3200,VALUE(A835),AI$7:AI$3200)</f>
        <v>17.13</v>
      </c>
      <c r="L835" s="8">
        <f>SUMIF(AH$7:AH$3200,A835,AJ$7:AJ$3200)+SUMIF(AH$7:AH$3200,VALUE(A835),AJ$7:AJ$3200)</f>
        <v>73.27</v>
      </c>
      <c r="M835" s="3">
        <v>4</v>
      </c>
      <c r="N835" s="5">
        <v>0.98</v>
      </c>
      <c r="O835" s="6">
        <v>4.5830000000000002</v>
      </c>
      <c r="P835" s="7">
        <v>-1.5023599999999999</v>
      </c>
      <c r="Q835" s="7">
        <v>0.52666999999999997</v>
      </c>
      <c r="R835" s="7">
        <v>-0.58240000000000003</v>
      </c>
      <c r="S835" s="7">
        <v>-6.8900000000000003E-2</v>
      </c>
      <c r="T835" s="7">
        <v>-0.73965999999999998</v>
      </c>
      <c r="U835" s="8">
        <v>7.4969999999999995E-2</v>
      </c>
      <c r="V835">
        <f>(G835-G$1)/G$2</f>
        <v>-1.5140708730179677</v>
      </c>
      <c r="W835">
        <f>((65.293683+0.320947*G835) - I835)/3.708847</f>
        <v>-0.59004755386242835</v>
      </c>
      <c r="X835">
        <f t="shared" si="62"/>
        <v>-1.4616844599168211</v>
      </c>
      <c r="Y835">
        <f t="shared" si="63"/>
        <v>-0.66826560653485922</v>
      </c>
      <c r="Z835" s="5">
        <v>-2.29</v>
      </c>
      <c r="AA835" s="8">
        <v>2</v>
      </c>
      <c r="AB835" s="8"/>
      <c r="AC835" s="18">
        <f t="shared" si="64"/>
        <v>-2.3110384268803963</v>
      </c>
      <c r="AD835" s="18">
        <f t="shared" si="65"/>
        <v>-2.3368700664516804</v>
      </c>
      <c r="AE835" s="20">
        <f t="shared" si="66"/>
        <v>-2.5831639571284093E-2</v>
      </c>
      <c r="AF835" s="8"/>
      <c r="AH835">
        <v>19079</v>
      </c>
      <c r="AI835">
        <v>18.38</v>
      </c>
      <c r="AJ835">
        <v>72.87</v>
      </c>
    </row>
    <row r="836" spans="1:36">
      <c r="A836" s="2" t="s">
        <v>2057</v>
      </c>
      <c r="B836" s="1" t="s">
        <v>1949</v>
      </c>
      <c r="C836" s="1" t="s">
        <v>2058</v>
      </c>
      <c r="D836" s="3">
        <v>4</v>
      </c>
      <c r="E836" s="3">
        <v>6</v>
      </c>
      <c r="F836" s="3">
        <v>6</v>
      </c>
      <c r="G836" s="4">
        <v>17.3</v>
      </c>
      <c r="H836" s="3">
        <v>169</v>
      </c>
      <c r="I836" s="4">
        <v>74.3</v>
      </c>
      <c r="J836" s="3">
        <v>57</v>
      </c>
      <c r="K836" s="21">
        <f>SUMIF(AH$7:AH$3200,A836,AI$7:AI$3200)+SUMIF(AH$7:AH$3200,VALUE(A836),AI$7:AI$3200)</f>
        <v>19.02</v>
      </c>
      <c r="L836" s="8">
        <f>SUMIF(AH$7:AH$3200,A836,AJ$7:AJ$3200)+SUMIF(AH$7:AH$3200,VALUE(A836),AJ$7:AJ$3200)</f>
        <v>74</v>
      </c>
      <c r="M836" s="3">
        <v>13</v>
      </c>
      <c r="N836" s="5">
        <v>0.04</v>
      </c>
      <c r="O836" s="6">
        <v>1.4810000000000001</v>
      </c>
      <c r="P836" s="7">
        <v>-1.2872699999999999</v>
      </c>
      <c r="Q836" s="7">
        <v>0.52666999999999997</v>
      </c>
      <c r="R836" s="7">
        <v>-0.92310999999999999</v>
      </c>
      <c r="S836" s="7">
        <v>-6.8900000000000003E-2</v>
      </c>
      <c r="T836" s="7">
        <v>0.62534000000000001</v>
      </c>
      <c r="U836" s="8">
        <v>-1.5669900000000001</v>
      </c>
      <c r="V836">
        <f>(G836-G$1)/G$2</f>
        <v>-1.297898094001295</v>
      </c>
      <c r="W836">
        <f>((65.293683+0.320947*G836) - I836)/3.708847</f>
        <v>-0.93126890917851168</v>
      </c>
      <c r="X836">
        <f t="shared" si="62"/>
        <v>-1.2924431917980252</v>
      </c>
      <c r="Y836">
        <f t="shared" si="63"/>
        <v>-0.70154014441684787</v>
      </c>
      <c r="Z836" s="5">
        <v>-2.69</v>
      </c>
      <c r="AA836" s="8">
        <v>2</v>
      </c>
      <c r="AB836" s="8"/>
      <c r="AC836" s="18">
        <f t="shared" si="64"/>
        <v>-2.7130470031798066</v>
      </c>
      <c r="AD836" s="18">
        <f t="shared" si="65"/>
        <v>-2.477863336214873</v>
      </c>
      <c r="AE836" s="20">
        <f t="shared" si="66"/>
        <v>0.23518366696493365</v>
      </c>
      <c r="AF836" s="8"/>
      <c r="AH836">
        <v>19081</v>
      </c>
      <c r="AI836">
        <v>16.37</v>
      </c>
      <c r="AJ836">
        <v>72.27</v>
      </c>
    </row>
    <row r="837" spans="1:36">
      <c r="A837" s="2" t="s">
        <v>2059</v>
      </c>
      <c r="B837" s="1" t="s">
        <v>1949</v>
      </c>
      <c r="C837" s="1" t="s">
        <v>2060</v>
      </c>
      <c r="D837" s="3">
        <v>4</v>
      </c>
      <c r="E837" s="3">
        <v>9</v>
      </c>
      <c r="F837" s="3">
        <v>9</v>
      </c>
      <c r="G837" s="4">
        <v>17</v>
      </c>
      <c r="H837" s="3">
        <v>169</v>
      </c>
      <c r="I837" s="4">
        <v>73.400000000000006</v>
      </c>
      <c r="J837" s="3">
        <v>57</v>
      </c>
      <c r="K837" s="21">
        <f>SUMIF(AH$7:AH$3200,A837,AI$7:AI$3200)+SUMIF(AH$7:AH$3200,VALUE(A837),AI$7:AI$3200)</f>
        <v>17.79</v>
      </c>
      <c r="L837" s="8">
        <f>SUMIF(AH$7:AH$3200,A837,AJ$7:AJ$3200)+SUMIF(AH$7:AH$3200,VALUE(A837),AJ$7:AJ$3200)</f>
        <v>73.17</v>
      </c>
      <c r="M837" s="3">
        <v>4</v>
      </c>
      <c r="N837" s="5">
        <v>0.25</v>
      </c>
      <c r="O837" s="6">
        <v>3.206</v>
      </c>
      <c r="P837" s="7">
        <v>-1.31209</v>
      </c>
      <c r="Q837" s="7">
        <v>0.52666999999999997</v>
      </c>
      <c r="R837" s="7">
        <v>-0.70696000000000003</v>
      </c>
      <c r="S837" s="7">
        <v>-6.8900000000000003E-2</v>
      </c>
      <c r="T837" s="7">
        <v>-0.73965999999999998</v>
      </c>
      <c r="U837" s="8">
        <v>-0.65373999999999999</v>
      </c>
      <c r="V837">
        <f>(G837-G$1)/G$2</f>
        <v>-1.3228411069647572</v>
      </c>
      <c r="W837">
        <f>((65.293683+0.320947*G837) - I837)/3.708847</f>
        <v>-0.71456654857965551</v>
      </c>
      <c r="X837">
        <f t="shared" si="62"/>
        <v>-1.4025843345420035</v>
      </c>
      <c r="Y837">
        <f t="shared" si="63"/>
        <v>-0.58418960663516362</v>
      </c>
      <c r="Z837" s="5">
        <v>-2.95</v>
      </c>
      <c r="AA837" s="8">
        <v>2</v>
      </c>
      <c r="AB837" s="8"/>
      <c r="AC837" s="18">
        <f t="shared" si="64"/>
        <v>-2.9730376555444122</v>
      </c>
      <c r="AD837" s="18">
        <f t="shared" si="65"/>
        <v>-2.9224039411771674</v>
      </c>
      <c r="AE837" s="20">
        <f t="shared" si="66"/>
        <v>5.0633714367244842E-2</v>
      </c>
      <c r="AF837" s="8"/>
      <c r="AH837">
        <v>19083</v>
      </c>
      <c r="AI837">
        <v>18.440000000000001</v>
      </c>
      <c r="AJ837">
        <v>73.13</v>
      </c>
    </row>
    <row r="838" spans="1:36">
      <c r="A838" s="2" t="s">
        <v>2061</v>
      </c>
      <c r="B838" s="1" t="s">
        <v>1949</v>
      </c>
      <c r="C838" s="1" t="s">
        <v>897</v>
      </c>
      <c r="D838" s="3">
        <v>4</v>
      </c>
      <c r="E838" s="3">
        <v>2</v>
      </c>
      <c r="F838" s="3">
        <v>2</v>
      </c>
      <c r="G838" s="4">
        <v>19.399999999999999</v>
      </c>
      <c r="H838" s="3">
        <v>150</v>
      </c>
      <c r="I838" s="4">
        <v>75.099999999999994</v>
      </c>
      <c r="J838" s="3">
        <v>57</v>
      </c>
      <c r="K838" s="21">
        <f>SUMIF(AH$7:AH$3200,A838,AI$7:AI$3200)+SUMIF(AH$7:AH$3200,VALUE(A838),AI$7:AI$3200)</f>
        <v>21.56</v>
      </c>
      <c r="L838" s="8">
        <f>SUMIF(AH$7:AH$3200,A838,AJ$7:AJ$3200)+SUMIF(AH$7:AH$3200,VALUE(A838),AJ$7:AJ$3200)</f>
        <v>75.13</v>
      </c>
      <c r="M838" s="3">
        <v>4</v>
      </c>
      <c r="N838" s="5">
        <v>3.79</v>
      </c>
      <c r="O838" s="6">
        <v>5.9390000000000001</v>
      </c>
      <c r="P838" s="7">
        <v>-1.11355</v>
      </c>
      <c r="Q838" s="7">
        <v>-4.5400000000000003E-2</v>
      </c>
      <c r="R838" s="7">
        <v>-0.95733999999999997</v>
      </c>
      <c r="S838" s="7">
        <v>-6.8900000000000003E-2</v>
      </c>
      <c r="T838" s="7">
        <v>-0.73965999999999998</v>
      </c>
      <c r="U838" s="8">
        <v>0.79254999999999998</v>
      </c>
      <c r="V838">
        <f>(G838-G$1)/G$2</f>
        <v>-1.1232970032570595</v>
      </c>
      <c r="W838">
        <f>((65.293683+0.320947*G838) - I838)/3.708847</f>
        <v>-0.96524477822892052</v>
      </c>
      <c r="X838">
        <f t="shared" si="62"/>
        <v>-1.0649972547494848</v>
      </c>
      <c r="Y838">
        <f t="shared" si="63"/>
        <v>-0.78641682442009431</v>
      </c>
      <c r="Z838" s="5">
        <v>-2.13</v>
      </c>
      <c r="AA838" s="8">
        <v>3</v>
      </c>
      <c r="AB838" s="8"/>
      <c r="AC838" s="18">
        <f t="shared" si="64"/>
        <v>-2.1499517814859801</v>
      </c>
      <c r="AD838" s="18">
        <f t="shared" si="65"/>
        <v>-1.9128240791695794</v>
      </c>
      <c r="AE838" s="20">
        <f t="shared" si="66"/>
        <v>0.23712770231640068</v>
      </c>
      <c r="AF838" s="8"/>
      <c r="AH838">
        <v>19085</v>
      </c>
      <c r="AI838">
        <v>21.85</v>
      </c>
      <c r="AJ838">
        <v>74.989999999999995</v>
      </c>
    </row>
    <row r="839" spans="1:36">
      <c r="A839" s="2" t="s">
        <v>2062</v>
      </c>
      <c r="B839" s="1" t="s">
        <v>1949</v>
      </c>
      <c r="C839" s="1" t="s">
        <v>2063</v>
      </c>
      <c r="D839" s="3">
        <v>4</v>
      </c>
      <c r="E839" s="3">
        <v>2</v>
      </c>
      <c r="F839" s="3">
        <v>2</v>
      </c>
      <c r="G839" s="4">
        <v>20.7</v>
      </c>
      <c r="H839" s="3">
        <v>165</v>
      </c>
      <c r="I839" s="4">
        <v>74.900000000000006</v>
      </c>
      <c r="J839" s="3">
        <v>57</v>
      </c>
      <c r="K839" s="21">
        <f>SUMIF(AH$7:AH$3200,A839,AI$7:AI$3200)+SUMIF(AH$7:AH$3200,VALUE(A839),AI$7:AI$3200)</f>
        <v>22.47</v>
      </c>
      <c r="L839" s="8">
        <f>SUMIF(AH$7:AH$3200,A839,AJ$7:AJ$3200)+SUMIF(AH$7:AH$3200,VALUE(A839),AJ$7:AJ$3200)</f>
        <v>75.11</v>
      </c>
      <c r="M839" s="3">
        <v>13</v>
      </c>
      <c r="N839" s="5">
        <v>0.59</v>
      </c>
      <c r="O839" s="6">
        <v>4.08</v>
      </c>
      <c r="P839" s="7">
        <v>-1.006</v>
      </c>
      <c r="Q839" s="7">
        <v>0.40623999999999999</v>
      </c>
      <c r="R839" s="7">
        <v>-0.79159000000000002</v>
      </c>
      <c r="S839" s="7">
        <v>-6.8900000000000003E-2</v>
      </c>
      <c r="T839" s="7">
        <v>0.62534000000000001</v>
      </c>
      <c r="U839" s="8">
        <v>-0.19114</v>
      </c>
      <c r="V839">
        <f>(G839-G$1)/G$2</f>
        <v>-1.0152106137487231</v>
      </c>
      <c r="W839">
        <f>((65.293683+0.320947*G839) - I839)/3.708847</f>
        <v>-0.79882348880932519</v>
      </c>
      <c r="X839">
        <f t="shared" si="62"/>
        <v>-0.98351071824784231</v>
      </c>
      <c r="Y839">
        <f t="shared" si="63"/>
        <v>-0.7022769906658306</v>
      </c>
      <c r="Z839" s="5">
        <v>-1.03</v>
      </c>
      <c r="AA839" s="8">
        <v>3</v>
      </c>
      <c r="AB839" s="8"/>
      <c r="AC839" s="18">
        <f t="shared" si="64"/>
        <v>-1.0424941025580483</v>
      </c>
      <c r="AD839" s="18">
        <f t="shared" si="65"/>
        <v>-0.91424770891367302</v>
      </c>
      <c r="AE839" s="20">
        <f t="shared" si="66"/>
        <v>0.12824639364437529</v>
      </c>
      <c r="AF839" s="8"/>
      <c r="AH839">
        <v>19087</v>
      </c>
      <c r="AI839">
        <v>22.59</v>
      </c>
      <c r="AJ839">
        <v>74.989999999999995</v>
      </c>
    </row>
    <row r="840" spans="1:36">
      <c r="A840" s="2" t="s">
        <v>2064</v>
      </c>
      <c r="B840" s="1" t="s">
        <v>1949</v>
      </c>
      <c r="C840" s="1" t="s">
        <v>2065</v>
      </c>
      <c r="D840" s="3">
        <v>4</v>
      </c>
      <c r="E840" s="3">
        <v>7</v>
      </c>
      <c r="F840" s="3">
        <v>8</v>
      </c>
      <c r="G840" s="4">
        <v>19.3</v>
      </c>
      <c r="H840" s="3">
        <v>150</v>
      </c>
      <c r="I840" s="4">
        <v>74</v>
      </c>
      <c r="J840" s="3">
        <v>57</v>
      </c>
      <c r="K840" s="21">
        <f>SUMIF(AH$7:AH$3200,A840,AI$7:AI$3200)+SUMIF(AH$7:AH$3200,VALUE(A840),AI$7:AI$3200)</f>
        <v>20.67</v>
      </c>
      <c r="L840" s="8">
        <f>SUMIF(AH$7:AH$3200,A840,AJ$7:AJ$3200)+SUMIF(AH$7:AH$3200,VALUE(A840),AJ$7:AJ$3200)</f>
        <v>74</v>
      </c>
      <c r="M840" s="3">
        <v>4</v>
      </c>
      <c r="N840" s="5">
        <v>0.2</v>
      </c>
      <c r="O840" s="6">
        <v>2.976</v>
      </c>
      <c r="P840" s="7">
        <v>-1.12182</v>
      </c>
      <c r="Q840" s="7">
        <v>-4.5400000000000003E-2</v>
      </c>
      <c r="R840" s="7">
        <v>-0.67018</v>
      </c>
      <c r="S840" s="7">
        <v>-6.8900000000000003E-2</v>
      </c>
      <c r="T840" s="7">
        <v>-0.73965999999999998</v>
      </c>
      <c r="U840" s="8">
        <v>-0.77549999999999997</v>
      </c>
      <c r="V840">
        <f>(G840-G$1)/G$2</f>
        <v>-1.1316113409115467</v>
      </c>
      <c r="W840">
        <f>((65.293683+0.320947*G840) - I840)/3.708847</f>
        <v>-0.67731019909961365</v>
      </c>
      <c r="X840">
        <f t="shared" si="62"/>
        <v>-1.1446928783609809</v>
      </c>
      <c r="Y840">
        <f t="shared" si="63"/>
        <v>-0.55875653808312897</v>
      </c>
      <c r="Z840" s="5">
        <v>-3.42</v>
      </c>
      <c r="AA840" s="8">
        <v>2</v>
      </c>
      <c r="AB840" s="8"/>
      <c r="AC840" s="18">
        <f t="shared" si="64"/>
        <v>-3.4383815400111608</v>
      </c>
      <c r="AD840" s="18">
        <f t="shared" si="65"/>
        <v>-3.3329094164441102</v>
      </c>
      <c r="AE840" s="20">
        <f t="shared" si="66"/>
        <v>0.1054721235670506</v>
      </c>
      <c r="AF840" s="8"/>
      <c r="AH840">
        <v>19089</v>
      </c>
      <c r="AI840">
        <v>15.78</v>
      </c>
      <c r="AJ840">
        <v>71.11</v>
      </c>
    </row>
    <row r="841" spans="1:36">
      <c r="A841" s="2" t="s">
        <v>2066</v>
      </c>
      <c r="B841" s="1" t="s">
        <v>1949</v>
      </c>
      <c r="C841" s="1" t="s">
        <v>2067</v>
      </c>
      <c r="D841" s="3">
        <v>4</v>
      </c>
      <c r="E841" s="3">
        <v>9</v>
      </c>
      <c r="F841" s="3">
        <v>9</v>
      </c>
      <c r="G841" s="4">
        <v>22.6</v>
      </c>
      <c r="H841" s="3">
        <v>140</v>
      </c>
      <c r="I841" s="4">
        <v>74.7</v>
      </c>
      <c r="J841" s="3">
        <v>57</v>
      </c>
      <c r="K841" s="21">
        <f>SUMIF(AH$7:AH$3200,A841,AI$7:AI$3200)+SUMIF(AH$7:AH$3200,VALUE(A841),AI$7:AI$3200)</f>
        <v>23.26</v>
      </c>
      <c r="L841" s="8">
        <f>SUMIF(AH$7:AH$3200,A841,AJ$7:AJ$3200)+SUMIF(AH$7:AH$3200,VALUE(A841),AJ$7:AJ$3200)</f>
        <v>75.39</v>
      </c>
      <c r="M841" s="3">
        <v>13</v>
      </c>
      <c r="N841" s="5">
        <v>0.23</v>
      </c>
      <c r="O841" s="6">
        <v>3.1440000000000001</v>
      </c>
      <c r="P841" s="7">
        <v>-0.84882000000000002</v>
      </c>
      <c r="Q841" s="7">
        <v>-0.34649000000000002</v>
      </c>
      <c r="R841" s="7">
        <v>-0.57416999999999996</v>
      </c>
      <c r="S841" s="7">
        <v>-6.8900000000000003E-2</v>
      </c>
      <c r="T841" s="7">
        <v>0.62534000000000001</v>
      </c>
      <c r="U841" s="8">
        <v>-0.68686999999999998</v>
      </c>
      <c r="V841">
        <f>(G841-G$1)/G$2</f>
        <v>-0.85723819831346215</v>
      </c>
      <c r="W841">
        <f>((65.293683+0.320947*G841) - I841)/3.708847</f>
        <v>-0.58048088799565067</v>
      </c>
      <c r="X841">
        <f t="shared" ref="X841:X904" si="67">(K841-K$1)/K$2</f>
        <v>-0.91276965908707552</v>
      </c>
      <c r="Y841">
        <f t="shared" ref="Y841:Y904" si="68">((65.293683+0.320947*K841) - L841)/3.708847</f>
        <v>-0.70940909128901686</v>
      </c>
      <c r="Z841" s="5">
        <v>-1.9</v>
      </c>
      <c r="AA841" s="8">
        <v>3</v>
      </c>
      <c r="AB841" s="8"/>
      <c r="AC841" s="18">
        <f t="shared" ref="AC841:AC904" si="69">SUM(V841+W841+Q841+S841+T841+U841)</f>
        <v>-1.9146390863091125</v>
      </c>
      <c r="AD841" s="18">
        <f t="shared" ref="AD841:AD904" si="70">SUM(X841+Y841+Q841+S841+T841+U841)</f>
        <v>-2.0990987503760921</v>
      </c>
      <c r="AE841" s="20">
        <f t="shared" ref="AE841:AE904" si="71">AD841-AC841</f>
        <v>-0.18445966406697956</v>
      </c>
      <c r="AF841" s="8"/>
      <c r="AH841">
        <v>19091</v>
      </c>
      <c r="AI841">
        <v>17.59</v>
      </c>
      <c r="AJ841">
        <v>72.97</v>
      </c>
    </row>
    <row r="842" spans="1:36">
      <c r="A842" s="2" t="s">
        <v>2068</v>
      </c>
      <c r="B842" s="1" t="s">
        <v>1949</v>
      </c>
      <c r="C842" s="1" t="s">
        <v>2069</v>
      </c>
      <c r="D842" s="3">
        <v>4</v>
      </c>
      <c r="E842" s="3">
        <v>9</v>
      </c>
      <c r="F842" s="3">
        <v>9</v>
      </c>
      <c r="G842" s="4">
        <v>18.2</v>
      </c>
      <c r="H842" s="3">
        <v>169</v>
      </c>
      <c r="I842" s="4">
        <v>74.8</v>
      </c>
      <c r="J842" s="3">
        <v>57</v>
      </c>
      <c r="K842" s="21">
        <f>SUMIF(AH$7:AH$3200,A842,AI$7:AI$3200)+SUMIF(AH$7:AH$3200,VALUE(A842),AI$7:AI$3200)</f>
        <v>18.97</v>
      </c>
      <c r="L842" s="8">
        <f>SUMIF(AH$7:AH$3200,A842,AJ$7:AJ$3200)+SUMIF(AH$7:AH$3200,VALUE(A842),AJ$7:AJ$3200)</f>
        <v>73.45</v>
      </c>
      <c r="M842" s="3">
        <v>13</v>
      </c>
      <c r="N842" s="5">
        <v>0.45</v>
      </c>
      <c r="O842" s="6">
        <v>3.802</v>
      </c>
      <c r="P842" s="7">
        <v>-1.21282</v>
      </c>
      <c r="Q842" s="7">
        <v>0.52666999999999997</v>
      </c>
      <c r="R842" s="7">
        <v>-0.98002999999999996</v>
      </c>
      <c r="S842" s="7">
        <v>-6.8900000000000003E-2</v>
      </c>
      <c r="T842" s="7">
        <v>0.62534000000000001</v>
      </c>
      <c r="U842" s="8">
        <v>-0.33864</v>
      </c>
      <c r="V842">
        <f>(G842-G$1)/G$2</f>
        <v>-1.2230690551109085</v>
      </c>
      <c r="W842">
        <f>((65.293683+0.320947*G842) - I842)/3.708847</f>
        <v>-0.98819972891844654</v>
      </c>
      <c r="X842">
        <f t="shared" si="67"/>
        <v>-1.2969204740233902</v>
      </c>
      <c r="Y842">
        <f t="shared" si="68"/>
        <v>-0.55757285485219632</v>
      </c>
      <c r="Z842" s="5">
        <v>-1.45</v>
      </c>
      <c r="AA842" s="8">
        <v>3</v>
      </c>
      <c r="AB842" s="8"/>
      <c r="AC842" s="18">
        <f t="shared" si="69"/>
        <v>-1.4667987840293548</v>
      </c>
      <c r="AD842" s="18">
        <f t="shared" si="70"/>
        <v>-1.1100233288755865</v>
      </c>
      <c r="AE842" s="20">
        <f t="shared" si="71"/>
        <v>0.35677545515376829</v>
      </c>
      <c r="AF842" s="8"/>
      <c r="AH842">
        <v>19093</v>
      </c>
      <c r="AI842">
        <v>19.21</v>
      </c>
      <c r="AJ842">
        <v>73.44</v>
      </c>
    </row>
    <row r="843" spans="1:36">
      <c r="A843" s="2" t="s">
        <v>2070</v>
      </c>
      <c r="B843" s="1" t="s">
        <v>1949</v>
      </c>
      <c r="C843" s="1" t="s">
        <v>910</v>
      </c>
      <c r="D843" s="3">
        <v>4</v>
      </c>
      <c r="E843" s="3">
        <v>2</v>
      </c>
      <c r="F843" s="3">
        <v>2</v>
      </c>
      <c r="G843" s="4">
        <v>22.9</v>
      </c>
      <c r="H843" s="3">
        <v>141</v>
      </c>
      <c r="I843" s="4">
        <v>75.400000000000006</v>
      </c>
      <c r="J843" s="3">
        <v>60</v>
      </c>
      <c r="K843" s="21">
        <f>SUMIF(AH$7:AH$3200,A843,AI$7:AI$3200)+SUMIF(AH$7:AH$3200,VALUE(A843),AI$7:AI$3200)</f>
        <v>22.19</v>
      </c>
      <c r="L843" s="8">
        <f>SUMIF(AH$7:AH$3200,A843,AJ$7:AJ$3200)+SUMIF(AH$7:AH$3200,VALUE(A843),AJ$7:AJ$3200)</f>
        <v>74.75</v>
      </c>
      <c r="M843" s="3">
        <v>4</v>
      </c>
      <c r="N843" s="5">
        <v>2.2000000000000002</v>
      </c>
      <c r="O843" s="6">
        <v>5.3929999999999998</v>
      </c>
      <c r="P843" s="7">
        <v>-0.82401000000000002</v>
      </c>
      <c r="Q843" s="7">
        <v>-0.31637999999999999</v>
      </c>
      <c r="R843" s="7">
        <v>-0.73653999999999997</v>
      </c>
      <c r="S843" s="7">
        <v>-0.27427000000000001</v>
      </c>
      <c r="T843" s="7">
        <v>-0.73965999999999998</v>
      </c>
      <c r="U843" s="8">
        <v>0.50349999999999995</v>
      </c>
      <c r="V843">
        <f>(G843-G$1)/G$2</f>
        <v>-0.83229518535000013</v>
      </c>
      <c r="W843">
        <f>((65.293683+0.320947*G843) - I843)/3.708847</f>
        <v>-0.74325813386208772</v>
      </c>
      <c r="X843">
        <f t="shared" si="67"/>
        <v>-1.0085834987098858</v>
      </c>
      <c r="Y843">
        <f t="shared" si="68"/>
        <v>-0.62944172946470878</v>
      </c>
      <c r="Z843" s="5">
        <v>-2.39</v>
      </c>
      <c r="AA843" s="8">
        <v>2</v>
      </c>
      <c r="AB843" s="8"/>
      <c r="AC843" s="18">
        <f t="shared" si="69"/>
        <v>-2.4023633192120881</v>
      </c>
      <c r="AD843" s="18">
        <f t="shared" si="70"/>
        <v>-2.4648352281745947</v>
      </c>
      <c r="AE843" s="20">
        <f t="shared" si="71"/>
        <v>-6.2471908962506539E-2</v>
      </c>
      <c r="AF843" s="8"/>
      <c r="AH843">
        <v>19095</v>
      </c>
      <c r="AI843">
        <v>20.75</v>
      </c>
      <c r="AJ843">
        <v>74.27</v>
      </c>
    </row>
    <row r="844" spans="1:36">
      <c r="A844" s="2" t="s">
        <v>2071</v>
      </c>
      <c r="B844" s="1" t="s">
        <v>1949</v>
      </c>
      <c r="C844" s="1" t="s">
        <v>751</v>
      </c>
      <c r="D844" s="3">
        <v>4</v>
      </c>
      <c r="E844" s="3">
        <v>6</v>
      </c>
      <c r="F844" s="3">
        <v>6</v>
      </c>
      <c r="G844" s="4">
        <v>20.3</v>
      </c>
      <c r="H844" s="3">
        <v>169</v>
      </c>
      <c r="I844" s="4">
        <v>74.900000000000006</v>
      </c>
      <c r="J844" s="3">
        <v>57</v>
      </c>
      <c r="K844" s="21">
        <f>SUMIF(AH$7:AH$3200,A844,AI$7:AI$3200)+SUMIF(AH$7:AH$3200,VALUE(A844),AI$7:AI$3200)</f>
        <v>20.95</v>
      </c>
      <c r="L844" s="8">
        <f>SUMIF(AH$7:AH$3200,A844,AJ$7:AJ$3200)+SUMIF(AH$7:AH$3200,VALUE(A844),AJ$7:AJ$3200)</f>
        <v>73.760000000000005</v>
      </c>
      <c r="M844" s="3">
        <v>13</v>
      </c>
      <c r="N844" s="5">
        <v>0.08</v>
      </c>
      <c r="O844" s="6">
        <v>2.1139999999999999</v>
      </c>
      <c r="P844" s="7">
        <v>-1.0390900000000001</v>
      </c>
      <c r="Q844" s="7">
        <v>0.52666999999999997</v>
      </c>
      <c r="R844" s="7">
        <v>-0.82604</v>
      </c>
      <c r="S844" s="7">
        <v>-6.8900000000000003E-2</v>
      </c>
      <c r="T844" s="7">
        <v>0.62534000000000001</v>
      </c>
      <c r="U844" s="8">
        <v>-1.2317400000000001</v>
      </c>
      <c r="V844">
        <f>(G844-G$1)/G$2</f>
        <v>-1.0484679643666726</v>
      </c>
      <c r="W844">
        <f>((65.293683+0.320947*G844) - I844)/3.708847</f>
        <v>-0.83343769640538057</v>
      </c>
      <c r="X844">
        <f t="shared" si="67"/>
        <v>-1.1196200978989375</v>
      </c>
      <c r="Y844">
        <f t="shared" si="68"/>
        <v>-0.46981645508698566</v>
      </c>
      <c r="Z844" s="5">
        <v>-2.0099999999999998</v>
      </c>
      <c r="AA844" s="8">
        <v>3</v>
      </c>
      <c r="AB844" s="8"/>
      <c r="AC844" s="18">
        <f t="shared" si="69"/>
        <v>-2.0305356607720535</v>
      </c>
      <c r="AD844" s="18">
        <f t="shared" si="70"/>
        <v>-1.7380665529859232</v>
      </c>
      <c r="AE844" s="20">
        <f t="shared" si="71"/>
        <v>0.29246910778613033</v>
      </c>
      <c r="AF844" s="8"/>
      <c r="AH844">
        <v>19097</v>
      </c>
      <c r="AI844">
        <v>20.61</v>
      </c>
      <c r="AJ844">
        <v>73.83</v>
      </c>
    </row>
    <row r="845" spans="1:36">
      <c r="A845" s="2" t="s">
        <v>2072</v>
      </c>
      <c r="B845" s="1" t="s">
        <v>1949</v>
      </c>
      <c r="C845" s="1" t="s">
        <v>2073</v>
      </c>
      <c r="D845" s="3">
        <v>4</v>
      </c>
      <c r="E845" s="3">
        <v>7</v>
      </c>
      <c r="F845" s="3">
        <v>8</v>
      </c>
      <c r="G845" s="4">
        <v>17.600000000000001</v>
      </c>
      <c r="H845" s="3">
        <v>169</v>
      </c>
      <c r="I845" s="4">
        <v>74.599999999999994</v>
      </c>
      <c r="J845" s="3">
        <v>57</v>
      </c>
      <c r="K845" s="21">
        <f>SUMIF(AH$7:AH$3200,A845,AI$7:AI$3200)+SUMIF(AH$7:AH$3200,VALUE(A845),AI$7:AI$3200)</f>
        <v>17.670000000000002</v>
      </c>
      <c r="L845" s="8">
        <f>SUMIF(AH$7:AH$3200,A845,AJ$7:AJ$3200)+SUMIF(AH$7:AH$3200,VALUE(A845),AJ$7:AJ$3200)</f>
        <v>73.510000000000005</v>
      </c>
      <c r="M845" s="3">
        <v>4</v>
      </c>
      <c r="N845" s="5">
        <v>0.09</v>
      </c>
      <c r="O845" s="6">
        <v>2.2090000000000001</v>
      </c>
      <c r="P845" s="7">
        <v>-1.2624500000000001</v>
      </c>
      <c r="Q845" s="7">
        <v>0.52666999999999997</v>
      </c>
      <c r="R845" s="7">
        <v>-0.97792999999999997</v>
      </c>
      <c r="S845" s="7">
        <v>-6.8900000000000003E-2</v>
      </c>
      <c r="T845" s="7">
        <v>-0.73965999999999998</v>
      </c>
      <c r="U845" s="8">
        <v>-1.1817</v>
      </c>
      <c r="V845">
        <f>(G845-G$1)/G$2</f>
        <v>-1.2729550810378327</v>
      </c>
      <c r="W845">
        <f>((65.293683+0.320947*G845) - I845)/3.708847</f>
        <v>-0.98619592558010272</v>
      </c>
      <c r="X845">
        <f t="shared" si="67"/>
        <v>-1.4133298118828792</v>
      </c>
      <c r="Y845">
        <f t="shared" si="68"/>
        <v>-0.68624656395909589</v>
      </c>
      <c r="Z845" s="5">
        <v>-3.7</v>
      </c>
      <c r="AA845" s="8">
        <v>2</v>
      </c>
      <c r="AB845" s="8"/>
      <c r="AC845" s="18">
        <f t="shared" si="69"/>
        <v>-3.7227410066179356</v>
      </c>
      <c r="AD845" s="18">
        <f t="shared" si="70"/>
        <v>-3.5631663758419752</v>
      </c>
      <c r="AE845" s="20">
        <f t="shared" si="71"/>
        <v>0.15957463077596046</v>
      </c>
      <c r="AF845" s="8"/>
      <c r="AH845">
        <v>19099</v>
      </c>
      <c r="AI845">
        <v>21.13</v>
      </c>
      <c r="AJ845">
        <v>74.709999999999994</v>
      </c>
    </row>
    <row r="846" spans="1:36">
      <c r="A846" s="2" t="s">
        <v>2074</v>
      </c>
      <c r="B846" s="1" t="s">
        <v>1949</v>
      </c>
      <c r="C846" s="1" t="s">
        <v>2075</v>
      </c>
      <c r="D846" s="3">
        <v>4</v>
      </c>
      <c r="E846" s="3">
        <v>4</v>
      </c>
      <c r="F846" s="3">
        <v>5</v>
      </c>
      <c r="G846" s="4">
        <v>18.899999999999999</v>
      </c>
      <c r="H846" s="3">
        <v>150</v>
      </c>
      <c r="I846" s="4">
        <v>73.599999999999994</v>
      </c>
      <c r="J846" s="3">
        <v>57</v>
      </c>
      <c r="K846" s="21">
        <f>SUMIF(AH$7:AH$3200,A846,AI$7:AI$3200)+SUMIF(AH$7:AH$3200,VALUE(A846),AI$7:AI$3200)</f>
        <v>19.91</v>
      </c>
      <c r="L846" s="8">
        <f>SUMIF(AH$7:AH$3200,A846,AJ$7:AJ$3200)+SUMIF(AH$7:AH$3200,VALUE(A846),AJ$7:AJ$3200)</f>
        <v>74.09</v>
      </c>
      <c r="M846" s="3">
        <v>4</v>
      </c>
      <c r="N846" s="5">
        <v>0.15</v>
      </c>
      <c r="O846" s="6">
        <v>2.6840000000000002</v>
      </c>
      <c r="P846" s="7">
        <v>-1.1549100000000001</v>
      </c>
      <c r="Q846" s="7">
        <v>-4.5400000000000003E-2</v>
      </c>
      <c r="R846" s="7">
        <v>-0.59708000000000006</v>
      </c>
      <c r="S846" s="7">
        <v>-6.8900000000000003E-2</v>
      </c>
      <c r="T846" s="7">
        <v>-0.73965999999999998</v>
      </c>
      <c r="U846" s="8">
        <v>-0.93037000000000003</v>
      </c>
      <c r="V846">
        <f>(G846-G$1)/G$2</f>
        <v>-1.1648686915294966</v>
      </c>
      <c r="W846">
        <f>((65.293683+0.320947*G846) - I846)/3.708847</f>
        <v>-0.60407417723081924</v>
      </c>
      <c r="X846">
        <f t="shared" si="67"/>
        <v>-1.2127475681865287</v>
      </c>
      <c r="Y846">
        <f t="shared" si="68"/>
        <v>-0.64878983414521973</v>
      </c>
      <c r="Z846" s="5">
        <v>-3.54</v>
      </c>
      <c r="AA846" s="8">
        <v>2</v>
      </c>
      <c r="AB846" s="8"/>
      <c r="AC846" s="18">
        <f t="shared" si="69"/>
        <v>-3.5532728687603159</v>
      </c>
      <c r="AD846" s="18">
        <f t="shared" si="70"/>
        <v>-3.6458674023317483</v>
      </c>
      <c r="AE846" s="20">
        <f t="shared" si="71"/>
        <v>-9.2594533571432436E-2</v>
      </c>
      <c r="AF846" s="8"/>
      <c r="AH846">
        <v>19101</v>
      </c>
      <c r="AI846">
        <v>22.34</v>
      </c>
      <c r="AJ846">
        <v>74.86</v>
      </c>
    </row>
    <row r="847" spans="1:36">
      <c r="A847" s="2" t="s">
        <v>2076</v>
      </c>
      <c r="B847" s="1" t="s">
        <v>1949</v>
      </c>
      <c r="C847" s="1" t="s">
        <v>2077</v>
      </c>
      <c r="D847" s="3">
        <v>4</v>
      </c>
      <c r="E847" s="3">
        <v>6</v>
      </c>
      <c r="F847" s="3">
        <v>6</v>
      </c>
      <c r="G847" s="4">
        <v>19.100000000000001</v>
      </c>
      <c r="H847" s="3">
        <v>150</v>
      </c>
      <c r="I847" s="4">
        <v>73</v>
      </c>
      <c r="J847" s="3">
        <v>57</v>
      </c>
      <c r="K847" s="21">
        <f>SUMIF(AH$7:AH$3200,A847,AI$7:AI$3200)+SUMIF(AH$7:AH$3200,VALUE(A847),AI$7:AI$3200)</f>
        <v>19.3</v>
      </c>
      <c r="L847" s="8">
        <f>SUMIF(AH$7:AH$3200,A847,AJ$7:AJ$3200)+SUMIF(AH$7:AH$3200,VALUE(A847),AJ$7:AJ$3200)</f>
        <v>73.290000000000006</v>
      </c>
      <c r="M847" s="3">
        <v>4</v>
      </c>
      <c r="N847" s="5">
        <v>0.15</v>
      </c>
      <c r="O847" s="6">
        <v>2.6949999999999998</v>
      </c>
      <c r="P847" s="7">
        <v>-1.13836</v>
      </c>
      <c r="Q847" s="7">
        <v>-4.5400000000000003E-2</v>
      </c>
      <c r="R847" s="7">
        <v>-0.41853000000000001</v>
      </c>
      <c r="S847" s="7">
        <v>-6.8900000000000003E-2</v>
      </c>
      <c r="T847" s="7">
        <v>-0.73965999999999998</v>
      </c>
      <c r="U847" s="8">
        <v>-0.92425000000000002</v>
      </c>
      <c r="V847">
        <f>(G847-G$1)/G$2</f>
        <v>-1.1482400162205215</v>
      </c>
      <c r="W847">
        <f>((65.293683+0.320947*G847) - I847)/3.708847</f>
        <v>-0.42499172923552636</v>
      </c>
      <c r="X847">
        <f t="shared" si="67"/>
        <v>-1.2673704113359812</v>
      </c>
      <c r="Y847">
        <f t="shared" si="68"/>
        <v>-0.48587604179951643</v>
      </c>
      <c r="Z847" s="5">
        <v>-3.34</v>
      </c>
      <c r="AA847" s="8">
        <v>2</v>
      </c>
      <c r="AB847" s="8"/>
      <c r="AC847" s="18">
        <f t="shared" si="69"/>
        <v>-3.3514417454560474</v>
      </c>
      <c r="AD847" s="18">
        <f t="shared" si="70"/>
        <v>-3.5314564531354975</v>
      </c>
      <c r="AE847" s="20">
        <f t="shared" si="71"/>
        <v>-0.18001470767945005</v>
      </c>
      <c r="AF847" s="8"/>
      <c r="AH847">
        <v>19103</v>
      </c>
      <c r="AI847">
        <v>20.89</v>
      </c>
      <c r="AJ847">
        <v>74.47</v>
      </c>
    </row>
    <row r="848" spans="1:36">
      <c r="A848" s="2" t="s">
        <v>2078</v>
      </c>
      <c r="B848" s="1" t="s">
        <v>1949</v>
      </c>
      <c r="C848" s="1" t="s">
        <v>1300</v>
      </c>
      <c r="D848" s="3">
        <v>4</v>
      </c>
      <c r="E848" s="3">
        <v>9</v>
      </c>
      <c r="F848" s="3">
        <v>9</v>
      </c>
      <c r="G848" s="4">
        <v>23.7</v>
      </c>
      <c r="H848" s="3">
        <v>165</v>
      </c>
      <c r="I848" s="4">
        <v>75.8</v>
      </c>
      <c r="J848" s="3">
        <v>57</v>
      </c>
      <c r="K848" s="21">
        <f>SUMIF(AH$7:AH$3200,A848,AI$7:AI$3200)+SUMIF(AH$7:AH$3200,VALUE(A848),AI$7:AI$3200)</f>
        <v>23.46</v>
      </c>
      <c r="L848" s="8">
        <f>SUMIF(AH$7:AH$3200,A848,AJ$7:AJ$3200)+SUMIF(AH$7:AH$3200,VALUE(A848),AJ$7:AJ$3200)</f>
        <v>75.150000000000006</v>
      </c>
      <c r="M848" s="3">
        <v>13</v>
      </c>
      <c r="N848" s="5">
        <v>0.16</v>
      </c>
      <c r="O848" s="6">
        <v>2.7890000000000001</v>
      </c>
      <c r="P848" s="7">
        <v>-0.75783</v>
      </c>
      <c r="Q848" s="7">
        <v>0.40623999999999999</v>
      </c>
      <c r="R848" s="7">
        <v>-0.77519000000000005</v>
      </c>
      <c r="S848" s="7">
        <v>-6.8900000000000003E-2</v>
      </c>
      <c r="T848" s="7">
        <v>0.62534000000000001</v>
      </c>
      <c r="U848" s="8">
        <v>-0.87465000000000004</v>
      </c>
      <c r="V848">
        <f>(G848-G$1)/G$2</f>
        <v>-0.76578048411410071</v>
      </c>
      <c r="W848">
        <f>((65.293683+0.320947*G848) - I848)/3.708847</f>
        <v>-0.78187994813482287</v>
      </c>
      <c r="X848">
        <f t="shared" si="67"/>
        <v>-0.89486053018561573</v>
      </c>
      <c r="Y848">
        <f t="shared" si="68"/>
        <v>-0.62739184981208385</v>
      </c>
      <c r="Z848" s="5">
        <v>-1.44</v>
      </c>
      <c r="AA848" s="8">
        <v>3</v>
      </c>
      <c r="AB848" s="8"/>
      <c r="AC848" s="18">
        <f t="shared" si="69"/>
        <v>-1.4596304322489235</v>
      </c>
      <c r="AD848" s="18">
        <f t="shared" si="70"/>
        <v>-1.4342223799976996</v>
      </c>
      <c r="AE848" s="20">
        <f t="shared" si="71"/>
        <v>2.5408052251223889E-2</v>
      </c>
      <c r="AF848" s="8"/>
      <c r="AH848">
        <v>19105</v>
      </c>
      <c r="AI848">
        <v>20.22</v>
      </c>
      <c r="AJ848">
        <v>73.510000000000005</v>
      </c>
    </row>
    <row r="849" spans="1:36">
      <c r="A849" s="2" t="s">
        <v>2079</v>
      </c>
      <c r="B849" s="1" t="s">
        <v>1949</v>
      </c>
      <c r="C849" s="1" t="s">
        <v>922</v>
      </c>
      <c r="D849" s="3">
        <v>4</v>
      </c>
      <c r="E849" s="3">
        <v>7</v>
      </c>
      <c r="F849" s="3">
        <v>8</v>
      </c>
      <c r="G849" s="4">
        <v>21.4</v>
      </c>
      <c r="H849" s="3">
        <v>140</v>
      </c>
      <c r="I849" s="4">
        <v>74.599999999999994</v>
      </c>
      <c r="J849" s="3">
        <v>57</v>
      </c>
      <c r="K849" s="21">
        <f>SUMIF(AH$7:AH$3200,A849,AI$7:AI$3200)+SUMIF(AH$7:AH$3200,VALUE(A849),AI$7:AI$3200)</f>
        <v>22.45</v>
      </c>
      <c r="L849" s="8">
        <f>SUMIF(AH$7:AH$3200,A849,AJ$7:AJ$3200)+SUMIF(AH$7:AH$3200,VALUE(A849),AJ$7:AJ$3200)</f>
        <v>74.81</v>
      </c>
      <c r="M849" s="3">
        <v>13</v>
      </c>
      <c r="N849" s="5">
        <v>0.37</v>
      </c>
      <c r="O849" s="6">
        <v>3.6070000000000002</v>
      </c>
      <c r="P849" s="7">
        <v>-0.94808999999999999</v>
      </c>
      <c r="Q849" s="7">
        <v>-0.34649000000000002</v>
      </c>
      <c r="R849" s="7">
        <v>-0.65064</v>
      </c>
      <c r="S849" s="7">
        <v>-6.8900000000000003E-2</v>
      </c>
      <c r="T849" s="7">
        <v>0.62534000000000001</v>
      </c>
      <c r="U849" s="8">
        <v>-0.44168000000000002</v>
      </c>
      <c r="V849">
        <f>(G849-G$1)/G$2</f>
        <v>-0.95701025016731123</v>
      </c>
      <c r="W849">
        <f>((65.293683+0.320947*G849) - I849)/3.708847</f>
        <v>-0.65736095341759571</v>
      </c>
      <c r="X849">
        <f t="shared" si="67"/>
        <v>-0.9853016311379883</v>
      </c>
      <c r="Y849">
        <f t="shared" si="68"/>
        <v>-0.62312002894700158</v>
      </c>
      <c r="Z849" s="5">
        <v>-1.83</v>
      </c>
      <c r="AA849" s="8">
        <v>3</v>
      </c>
      <c r="AB849" s="8"/>
      <c r="AC849" s="18">
        <f t="shared" si="69"/>
        <v>-1.8461012035849069</v>
      </c>
      <c r="AD849" s="18">
        <f t="shared" si="70"/>
        <v>-1.8401516600849901</v>
      </c>
      <c r="AE849" s="20">
        <f t="shared" si="71"/>
        <v>5.9495434999168317E-3</v>
      </c>
      <c r="AF849" s="8"/>
      <c r="AH849">
        <v>19107</v>
      </c>
      <c r="AI849">
        <v>21.9</v>
      </c>
      <c r="AJ849">
        <v>74.709999999999994</v>
      </c>
    </row>
    <row r="850" spans="1:36">
      <c r="A850" s="2" t="s">
        <v>2080</v>
      </c>
      <c r="B850" s="1" t="s">
        <v>1949</v>
      </c>
      <c r="C850" s="1" t="s">
        <v>924</v>
      </c>
      <c r="D850" s="3">
        <v>4</v>
      </c>
      <c r="E850" s="3">
        <v>9</v>
      </c>
      <c r="F850" s="3">
        <v>9</v>
      </c>
      <c r="G850" s="4">
        <v>24.4</v>
      </c>
      <c r="H850" s="3">
        <v>146</v>
      </c>
      <c r="I850" s="4">
        <v>75.7</v>
      </c>
      <c r="J850" s="3">
        <v>60</v>
      </c>
      <c r="K850" s="21">
        <f>SUMIF(AH$7:AH$3200,A850,AI$7:AI$3200)+SUMIF(AH$7:AH$3200,VALUE(A850),AI$7:AI$3200)</f>
        <v>23.24</v>
      </c>
      <c r="L850" s="8">
        <f>SUMIF(AH$7:AH$3200,A850,AJ$7:AJ$3200)+SUMIF(AH$7:AH$3200,VALUE(A850),AJ$7:AJ$3200)</f>
        <v>75.319999999999993</v>
      </c>
      <c r="M850" s="3">
        <v>13</v>
      </c>
      <c r="N850" s="5">
        <v>1.0900000000000001</v>
      </c>
      <c r="O850" s="6">
        <v>4.6900000000000004</v>
      </c>
      <c r="P850" s="7">
        <v>-0.69991999999999999</v>
      </c>
      <c r="Q850" s="7">
        <v>-0.16583000000000001</v>
      </c>
      <c r="R850" s="7">
        <v>-0.68801000000000001</v>
      </c>
      <c r="S850" s="7">
        <v>-0.27427000000000001</v>
      </c>
      <c r="T850" s="7">
        <v>0.62534000000000001</v>
      </c>
      <c r="U850" s="8">
        <v>0.13156000000000001</v>
      </c>
      <c r="V850">
        <f>(G850-G$1)/G$2</f>
        <v>-0.70758012053268893</v>
      </c>
      <c r="W850">
        <f>((65.293683+0.320947*G850) - I850)/3.708847</f>
        <v>-0.69434252747552028</v>
      </c>
      <c r="X850">
        <f t="shared" si="67"/>
        <v>-0.91456057197722185</v>
      </c>
      <c r="Y850">
        <f t="shared" si="68"/>
        <v>-0.69226601151247069</v>
      </c>
      <c r="Z850" s="5">
        <v>-1.07</v>
      </c>
      <c r="AA850" s="8">
        <v>3</v>
      </c>
      <c r="AB850" s="8"/>
      <c r="AC850" s="18">
        <f t="shared" si="69"/>
        <v>-1.085122648008209</v>
      </c>
      <c r="AD850" s="18">
        <f t="shared" si="70"/>
        <v>-1.2900265834896922</v>
      </c>
      <c r="AE850" s="20">
        <f t="shared" si="71"/>
        <v>-0.20490393548148322</v>
      </c>
      <c r="AF850" s="8"/>
      <c r="AH850">
        <v>19109</v>
      </c>
      <c r="AI850">
        <v>16.600000000000001</v>
      </c>
      <c r="AJ850">
        <v>72.84</v>
      </c>
    </row>
    <row r="851" spans="1:36">
      <c r="A851" s="2" t="s">
        <v>2081</v>
      </c>
      <c r="B851" s="1" t="s">
        <v>1949</v>
      </c>
      <c r="C851" s="1" t="s">
        <v>2082</v>
      </c>
      <c r="D851" s="3">
        <v>4</v>
      </c>
      <c r="E851" s="3">
        <v>5</v>
      </c>
      <c r="F851" s="3">
        <v>7</v>
      </c>
      <c r="G851" s="4">
        <v>22.7</v>
      </c>
      <c r="H851" s="3">
        <v>146</v>
      </c>
      <c r="I851" s="4">
        <v>75.599999999999994</v>
      </c>
      <c r="J851" s="3">
        <v>60</v>
      </c>
      <c r="K851" s="21">
        <f>SUMIF(AH$7:AH$3200,A851,AI$7:AI$3200)+SUMIF(AH$7:AH$3200,VALUE(A851),AI$7:AI$3200)</f>
        <v>23.02</v>
      </c>
      <c r="L851" s="8">
        <f>SUMIF(AH$7:AH$3200,A851,AJ$7:AJ$3200)+SUMIF(AH$7:AH$3200,VALUE(A851),AJ$7:AJ$3200)</f>
        <v>75.27</v>
      </c>
      <c r="M851" s="3">
        <v>13</v>
      </c>
      <c r="N851" s="5">
        <v>0.96</v>
      </c>
      <c r="O851" s="6">
        <v>4.5609999999999999</v>
      </c>
      <c r="P851" s="7">
        <v>-0.84055000000000002</v>
      </c>
      <c r="Q851" s="7">
        <v>-0.16583000000000001</v>
      </c>
      <c r="R851" s="7">
        <v>-0.80754999999999999</v>
      </c>
      <c r="S851" s="7">
        <v>-0.27427000000000001</v>
      </c>
      <c r="T851" s="7">
        <v>0.62534000000000001</v>
      </c>
      <c r="U851" s="8">
        <v>6.3060000000000005E-2</v>
      </c>
      <c r="V851">
        <f>(G851-G$1)/G$2</f>
        <v>-0.84892386065897485</v>
      </c>
      <c r="W851">
        <f>((65.293683+0.320947*G851) - I851)/3.708847</f>
        <v>-0.81449035239253453</v>
      </c>
      <c r="X851">
        <f t="shared" si="67"/>
        <v>-0.93426061376882763</v>
      </c>
      <c r="Y851">
        <f t="shared" si="68"/>
        <v>-0.69782254700719326</v>
      </c>
      <c r="Z851" s="5">
        <v>-1.4</v>
      </c>
      <c r="AA851" s="8">
        <v>3</v>
      </c>
      <c r="AB851" s="8"/>
      <c r="AC851" s="18">
        <f t="shared" si="69"/>
        <v>-1.4151142130515093</v>
      </c>
      <c r="AD851" s="18">
        <f t="shared" si="70"/>
        <v>-1.3837831607760207</v>
      </c>
      <c r="AE851" s="20">
        <f t="shared" si="71"/>
        <v>3.1331052275488602E-2</v>
      </c>
      <c r="AF851" s="8"/>
      <c r="AH851">
        <v>19111</v>
      </c>
      <c r="AI851">
        <v>24.23</v>
      </c>
      <c r="AJ851">
        <v>75.81</v>
      </c>
    </row>
    <row r="852" spans="1:36">
      <c r="A852" s="2" t="s">
        <v>2083</v>
      </c>
      <c r="B852" s="1" t="s">
        <v>1949</v>
      </c>
      <c r="C852" s="1" t="s">
        <v>1561</v>
      </c>
      <c r="D852" s="3">
        <v>4</v>
      </c>
      <c r="E852" s="3">
        <v>2</v>
      </c>
      <c r="F852" s="3">
        <v>2</v>
      </c>
      <c r="G852" s="4">
        <v>22</v>
      </c>
      <c r="H852" s="3">
        <v>140</v>
      </c>
      <c r="I852" s="4">
        <v>75.599999999999994</v>
      </c>
      <c r="J852" s="3">
        <v>57</v>
      </c>
      <c r="K852" s="21">
        <f>SUMIF(AH$7:AH$3200,A852,AI$7:AI$3200)+SUMIF(AH$7:AH$3200,VALUE(A852),AI$7:AI$3200)</f>
        <v>22.39</v>
      </c>
      <c r="L852" s="8">
        <f>SUMIF(AH$7:AH$3200,A852,AJ$7:AJ$3200)+SUMIF(AH$7:AH$3200,VALUE(A852),AJ$7:AJ$3200)</f>
        <v>75.77</v>
      </c>
      <c r="M852" s="3">
        <v>13</v>
      </c>
      <c r="N852" s="5">
        <v>0.27</v>
      </c>
      <c r="O852" s="6">
        <v>3.3039999999999998</v>
      </c>
      <c r="P852" s="7">
        <v>-0.89846000000000004</v>
      </c>
      <c r="Q852" s="7">
        <v>-0.34649000000000002</v>
      </c>
      <c r="R852" s="7">
        <v>-0.86783999999999994</v>
      </c>
      <c r="S852" s="7">
        <v>-6.8900000000000003E-2</v>
      </c>
      <c r="T852" s="7">
        <v>0.62534000000000001</v>
      </c>
      <c r="U852" s="8">
        <v>-0.60223000000000004</v>
      </c>
      <c r="V852">
        <f>(G852-G$1)/G$2</f>
        <v>-0.90712422424038663</v>
      </c>
      <c r="W852">
        <f>((65.293683+0.320947*G852) - I852)/3.708847</f>
        <v>-0.87506521568562767</v>
      </c>
      <c r="X852">
        <f t="shared" si="67"/>
        <v>-0.99067436980842616</v>
      </c>
      <c r="Y852">
        <f t="shared" si="68"/>
        <v>-0.8871527108020334</v>
      </c>
      <c r="Z852" s="5">
        <v>-2.16</v>
      </c>
      <c r="AA852" s="8">
        <v>3</v>
      </c>
      <c r="AB852" s="8"/>
      <c r="AC852" s="18">
        <f t="shared" si="69"/>
        <v>-2.1744694399260145</v>
      </c>
      <c r="AD852" s="18">
        <f t="shared" si="70"/>
        <v>-2.27010708061046</v>
      </c>
      <c r="AE852" s="20">
        <f t="shared" si="71"/>
        <v>-9.5637640684445469E-2</v>
      </c>
      <c r="AF852" s="8"/>
      <c r="AH852">
        <v>19113</v>
      </c>
      <c r="AI852">
        <v>19.39</v>
      </c>
      <c r="AJ852">
        <v>73.7</v>
      </c>
    </row>
    <row r="853" spans="1:36">
      <c r="A853" s="2" t="s">
        <v>2084</v>
      </c>
      <c r="B853" s="1" t="s">
        <v>1949</v>
      </c>
      <c r="C853" s="1" t="s">
        <v>763</v>
      </c>
      <c r="D853" s="3">
        <v>4</v>
      </c>
      <c r="E853" s="3">
        <v>6</v>
      </c>
      <c r="F853" s="3">
        <v>6</v>
      </c>
      <c r="G853" s="4">
        <v>22.5</v>
      </c>
      <c r="H853" s="3">
        <v>146</v>
      </c>
      <c r="I853" s="4">
        <v>75.400000000000006</v>
      </c>
      <c r="J853" s="3">
        <v>60</v>
      </c>
      <c r="K853" s="21">
        <f>SUMIF(AH$7:AH$3200,A853,AI$7:AI$3200)+SUMIF(AH$7:AH$3200,VALUE(A853),AI$7:AI$3200)</f>
        <v>22.05</v>
      </c>
      <c r="L853" s="8">
        <f>SUMIF(AH$7:AH$3200,A853,AJ$7:AJ$3200)+SUMIF(AH$7:AH$3200,VALUE(A853),AJ$7:AJ$3200)</f>
        <v>74.819999999999993</v>
      </c>
      <c r="M853" s="3">
        <v>4</v>
      </c>
      <c r="N853" s="5">
        <v>0.35</v>
      </c>
      <c r="O853" s="6">
        <v>3.5459999999999998</v>
      </c>
      <c r="P853" s="7">
        <v>-0.85709999999999997</v>
      </c>
      <c r="Q853" s="7">
        <v>-0.16583000000000001</v>
      </c>
      <c r="R853" s="7">
        <v>-0.77100000000000002</v>
      </c>
      <c r="S853" s="7">
        <v>-0.27427000000000001</v>
      </c>
      <c r="T853" s="7">
        <v>-0.73965999999999998</v>
      </c>
      <c r="U853" s="8">
        <v>-0.47378999999999999</v>
      </c>
      <c r="V853">
        <f>(G853-G$1)/G$2</f>
        <v>-0.86555253596794968</v>
      </c>
      <c r="W853">
        <f>((65.293683+0.320947*G853) - I853)/3.708847</f>
        <v>-0.7778723414581431</v>
      </c>
      <c r="X853">
        <f t="shared" si="67"/>
        <v>-1.0211198889409079</v>
      </c>
      <c r="Y853">
        <f t="shared" si="68"/>
        <v>-0.66043049227967565</v>
      </c>
      <c r="Z853" s="5">
        <v>-3.28</v>
      </c>
      <c r="AA853" s="8">
        <v>2</v>
      </c>
      <c r="AB853" s="8"/>
      <c r="AC853" s="18">
        <f t="shared" si="69"/>
        <v>-3.2969748774260923</v>
      </c>
      <c r="AD853" s="18">
        <f t="shared" si="70"/>
        <v>-3.3351003812205837</v>
      </c>
      <c r="AE853" s="20">
        <f t="shared" si="71"/>
        <v>-3.8125503794491422E-2</v>
      </c>
      <c r="AF853" s="8"/>
      <c r="AH853">
        <v>19115</v>
      </c>
      <c r="AI853">
        <v>22.82</v>
      </c>
      <c r="AJ853">
        <v>75.27</v>
      </c>
    </row>
    <row r="854" spans="1:36">
      <c r="A854" s="2" t="s">
        <v>2085</v>
      </c>
      <c r="B854" s="1" t="s">
        <v>1949</v>
      </c>
      <c r="C854" s="1" t="s">
        <v>1564</v>
      </c>
      <c r="D854" s="3">
        <v>4</v>
      </c>
      <c r="E854" s="3">
        <v>9</v>
      </c>
      <c r="F854" s="3">
        <v>9</v>
      </c>
      <c r="G854" s="4">
        <v>23.6</v>
      </c>
      <c r="H854" s="3">
        <v>140</v>
      </c>
      <c r="I854" s="4">
        <v>75.7</v>
      </c>
      <c r="J854" s="3">
        <v>57</v>
      </c>
      <c r="K854" s="21">
        <f>SUMIF(AH$7:AH$3200,A854,AI$7:AI$3200)+SUMIF(AH$7:AH$3200,VALUE(A854),AI$7:AI$3200)</f>
        <v>23.23</v>
      </c>
      <c r="L854" s="8">
        <f>SUMIF(AH$7:AH$3200,A854,AJ$7:AJ$3200)+SUMIF(AH$7:AH$3200,VALUE(A854),AJ$7:AJ$3200)</f>
        <v>75.27</v>
      </c>
      <c r="M854" s="3">
        <v>13</v>
      </c>
      <c r="N854" s="5">
        <v>0.28000000000000003</v>
      </c>
      <c r="O854" s="6">
        <v>3.335</v>
      </c>
      <c r="P854" s="7">
        <v>-0.7661</v>
      </c>
      <c r="Q854" s="7">
        <v>-0.34649000000000002</v>
      </c>
      <c r="R854" s="7">
        <v>-0.75692000000000004</v>
      </c>
      <c r="S854" s="7">
        <v>-6.8900000000000003E-2</v>
      </c>
      <c r="T854" s="7">
        <v>0.62534000000000001</v>
      </c>
      <c r="U854" s="8">
        <v>-0.5857</v>
      </c>
      <c r="V854">
        <f>(G854-G$1)/G$2</f>
        <v>-0.77409482176858802</v>
      </c>
      <c r="W854">
        <f>((65.293683+0.320947*G854) - I854)/3.708847</f>
        <v>-0.76357094266762715</v>
      </c>
      <c r="X854">
        <f t="shared" si="67"/>
        <v>-0.91545602842229468</v>
      </c>
      <c r="Y854">
        <f t="shared" si="68"/>
        <v>-0.67965008801926763</v>
      </c>
      <c r="Z854" s="5">
        <v>-1.9</v>
      </c>
      <c r="AA854" s="8">
        <v>3</v>
      </c>
      <c r="AB854" s="8"/>
      <c r="AC854" s="18">
        <f t="shared" si="69"/>
        <v>-1.9134157644362153</v>
      </c>
      <c r="AD854" s="18">
        <f t="shared" si="70"/>
        <v>-1.9708561164415626</v>
      </c>
      <c r="AE854" s="20">
        <f t="shared" si="71"/>
        <v>-5.744035200534725E-2</v>
      </c>
      <c r="AF854" s="8"/>
      <c r="AH854">
        <v>19117</v>
      </c>
      <c r="AI854">
        <v>22.78</v>
      </c>
      <c r="AJ854">
        <v>75.33</v>
      </c>
    </row>
    <row r="855" spans="1:36">
      <c r="A855" s="2" t="s">
        <v>2086</v>
      </c>
      <c r="B855" s="1" t="s">
        <v>1949</v>
      </c>
      <c r="C855" s="1" t="s">
        <v>1566</v>
      </c>
      <c r="D855" s="3">
        <v>4</v>
      </c>
      <c r="E855" s="3">
        <v>5</v>
      </c>
      <c r="F855" s="3">
        <v>7</v>
      </c>
      <c r="G855" s="4">
        <v>17.8</v>
      </c>
      <c r="H855" s="3">
        <v>150</v>
      </c>
      <c r="I855" s="4">
        <v>73.599999999999994</v>
      </c>
      <c r="J855" s="3">
        <v>57</v>
      </c>
      <c r="K855" s="21">
        <f>SUMIF(AH$7:AH$3200,A855,AI$7:AI$3200)+SUMIF(AH$7:AH$3200,VALUE(A855),AI$7:AI$3200)</f>
        <v>18.63</v>
      </c>
      <c r="L855" s="8">
        <f>SUMIF(AH$7:AH$3200,A855,AJ$7:AJ$3200)+SUMIF(AH$7:AH$3200,VALUE(A855),AJ$7:AJ$3200)</f>
        <v>73.03</v>
      </c>
      <c r="M855" s="3">
        <v>4</v>
      </c>
      <c r="N855" s="5">
        <v>0.39</v>
      </c>
      <c r="O855" s="6">
        <v>3.67</v>
      </c>
      <c r="P855" s="7">
        <v>-1.2459100000000001</v>
      </c>
      <c r="Q855" s="7">
        <v>-4.5400000000000003E-2</v>
      </c>
      <c r="R855" s="7">
        <v>-0.69182999999999995</v>
      </c>
      <c r="S855" s="7">
        <v>-6.8900000000000003E-2</v>
      </c>
      <c r="T855" s="7">
        <v>-0.73965999999999998</v>
      </c>
      <c r="U855" s="8">
        <v>-0.40810000000000002</v>
      </c>
      <c r="V855">
        <f>(G855-G$1)/G$2</f>
        <v>-1.2563264057288579</v>
      </c>
      <c r="W855">
        <f>((65.293683+0.320947*G855) - I855)/3.708847</f>
        <v>-0.69926324811996776</v>
      </c>
      <c r="X855">
        <f t="shared" si="67"/>
        <v>-1.3273659931558719</v>
      </c>
      <c r="Y855">
        <f t="shared" si="68"/>
        <v>-0.47375219037075395</v>
      </c>
      <c r="Z855" s="5">
        <v>-3.2</v>
      </c>
      <c r="AA855" s="8">
        <v>2</v>
      </c>
      <c r="AB855" s="8"/>
      <c r="AC855" s="18">
        <f t="shared" si="69"/>
        <v>-3.2176496538488255</v>
      </c>
      <c r="AD855" s="18">
        <f t="shared" si="70"/>
        <v>-3.0631781835266261</v>
      </c>
      <c r="AE855" s="20">
        <f t="shared" si="71"/>
        <v>0.15447147032219943</v>
      </c>
      <c r="AF855" s="8"/>
      <c r="AH855">
        <v>19119</v>
      </c>
      <c r="AI855">
        <v>16.97</v>
      </c>
      <c r="AJ855">
        <v>73.180000000000007</v>
      </c>
    </row>
    <row r="856" spans="1:36">
      <c r="A856" s="2" t="s">
        <v>2087</v>
      </c>
      <c r="B856" s="1" t="s">
        <v>1949</v>
      </c>
      <c r="C856" s="1" t="s">
        <v>1811</v>
      </c>
      <c r="D856" s="3">
        <v>4</v>
      </c>
      <c r="E856" s="3">
        <v>7</v>
      </c>
      <c r="F856" s="3">
        <v>8</v>
      </c>
      <c r="G856" s="4">
        <v>14.9</v>
      </c>
      <c r="H856" s="3">
        <v>151</v>
      </c>
      <c r="I856" s="4">
        <v>72.2</v>
      </c>
      <c r="J856" s="3">
        <v>62</v>
      </c>
      <c r="K856" s="21">
        <f>SUMIF(AH$7:AH$3200,A856,AI$7:AI$3200)+SUMIF(AH$7:AH$3200,VALUE(A856),AI$7:AI$3200)</f>
        <v>15.91</v>
      </c>
      <c r="L856" s="8">
        <f>SUMIF(AH$7:AH$3200,A856,AJ$7:AJ$3200)+SUMIF(AH$7:AH$3200,VALUE(A856),AJ$7:AJ$3200)</f>
        <v>71.78</v>
      </c>
      <c r="M856" s="3">
        <v>4</v>
      </c>
      <c r="N856" s="5">
        <v>0.28000000000000003</v>
      </c>
      <c r="O856" s="6">
        <v>3.319</v>
      </c>
      <c r="P856" s="7">
        <v>-1.4858100000000001</v>
      </c>
      <c r="Q856" s="7">
        <v>-1.529E-2</v>
      </c>
      <c r="R856" s="7">
        <v>-0.56518000000000002</v>
      </c>
      <c r="S856" s="7">
        <v>-0.41119</v>
      </c>
      <c r="T856" s="7">
        <v>-0.73965999999999998</v>
      </c>
      <c r="U856" s="8">
        <v>-0.59401000000000004</v>
      </c>
      <c r="V856">
        <f>(G856-G$1)/G$2</f>
        <v>-1.4974421977089929</v>
      </c>
      <c r="W856">
        <f>((65.293683+0.320947*G856) - I856)/3.708847</f>
        <v>-0.57274045006440055</v>
      </c>
      <c r="X856">
        <f t="shared" si="67"/>
        <v>-1.5709301462157261</v>
      </c>
      <c r="Y856">
        <f t="shared" si="68"/>
        <v>-0.37209683494627704</v>
      </c>
      <c r="Z856" s="5">
        <v>-3.81</v>
      </c>
      <c r="AA856" s="8">
        <v>2</v>
      </c>
      <c r="AB856" s="8"/>
      <c r="AC856" s="18">
        <f t="shared" si="69"/>
        <v>-3.8303326477733934</v>
      </c>
      <c r="AD856" s="18">
        <f t="shared" si="70"/>
        <v>-3.7031769811620032</v>
      </c>
      <c r="AE856" s="20">
        <f t="shared" si="71"/>
        <v>0.12715566661139022</v>
      </c>
      <c r="AF856" s="8"/>
      <c r="AH856">
        <v>19121</v>
      </c>
      <c r="AI856">
        <v>22.15</v>
      </c>
      <c r="AJ856">
        <v>75.14</v>
      </c>
    </row>
    <row r="857" spans="1:36">
      <c r="A857" s="2" t="s">
        <v>2088</v>
      </c>
      <c r="B857" s="1" t="s">
        <v>1949</v>
      </c>
      <c r="C857" s="1" t="s">
        <v>2089</v>
      </c>
      <c r="D857" s="3">
        <v>4</v>
      </c>
      <c r="E857" s="3">
        <v>7</v>
      </c>
      <c r="F857" s="3">
        <v>8</v>
      </c>
      <c r="G857" s="4">
        <v>16.2</v>
      </c>
      <c r="H857" s="3">
        <v>155</v>
      </c>
      <c r="I857" s="4">
        <v>71.7</v>
      </c>
      <c r="J857" s="3">
        <v>63</v>
      </c>
      <c r="K857" s="21">
        <f>SUMIF(AH$7:AH$3200,A857,AI$7:AI$3200)+SUMIF(AH$7:AH$3200,VALUE(A857),AI$7:AI$3200)</f>
        <v>16.73</v>
      </c>
      <c r="L857" s="8">
        <f>SUMIF(AH$7:AH$3200,A857,AJ$7:AJ$3200)+SUMIF(AH$7:AH$3200,VALUE(A857),AJ$7:AJ$3200)</f>
        <v>71.819999999999993</v>
      </c>
      <c r="M857" s="3">
        <v>4</v>
      </c>
      <c r="N857" s="5">
        <v>0.04</v>
      </c>
      <c r="O857" s="6">
        <v>1.3640000000000001</v>
      </c>
      <c r="P857" s="7">
        <v>-1.3782700000000001</v>
      </c>
      <c r="Q857" s="7">
        <v>0.10514999999999999</v>
      </c>
      <c r="R857" s="7">
        <v>-0.31877</v>
      </c>
      <c r="S857" s="7">
        <v>-0.47965000000000002</v>
      </c>
      <c r="T857" s="7">
        <v>-0.73965999999999998</v>
      </c>
      <c r="U857" s="8">
        <v>-1.62879</v>
      </c>
      <c r="V857">
        <f>(G857-G$1)/G$2</f>
        <v>-1.3893558082006565</v>
      </c>
      <c r="W857">
        <f>((65.293683+0.320947*G857) - I857)/3.708847</f>
        <v>-0.32543148854617271</v>
      </c>
      <c r="X857">
        <f t="shared" si="67"/>
        <v>-1.4975027177197406</v>
      </c>
      <c r="Y857">
        <f t="shared" si="68"/>
        <v>-0.31192273232085271</v>
      </c>
      <c r="Z857" s="5">
        <v>-4.4400000000000004</v>
      </c>
      <c r="AA857" s="8">
        <v>2</v>
      </c>
      <c r="AB857" s="8"/>
      <c r="AC857" s="18">
        <f t="shared" si="69"/>
        <v>-4.4577372967468296</v>
      </c>
      <c r="AD857" s="18">
        <f t="shared" si="70"/>
        <v>-4.5523754500405929</v>
      </c>
      <c r="AE857" s="20">
        <f t="shared" si="71"/>
        <v>-9.4638153293763239E-2</v>
      </c>
      <c r="AF857" s="8"/>
      <c r="AH857">
        <v>19123</v>
      </c>
      <c r="AI857">
        <v>22.19</v>
      </c>
      <c r="AJ857">
        <v>75.069999999999993</v>
      </c>
    </row>
    <row r="858" spans="1:36">
      <c r="A858" s="2" t="s">
        <v>2090</v>
      </c>
      <c r="B858" s="1" t="s">
        <v>1949</v>
      </c>
      <c r="C858" s="1" t="s">
        <v>2091</v>
      </c>
      <c r="D858" s="3">
        <v>4</v>
      </c>
      <c r="E858" s="3">
        <v>3</v>
      </c>
      <c r="F858" s="3">
        <v>2</v>
      </c>
      <c r="G858" s="4">
        <v>18</v>
      </c>
      <c r="H858" s="3">
        <v>169</v>
      </c>
      <c r="I858" s="4">
        <v>75.3</v>
      </c>
      <c r="J858" s="3">
        <v>57</v>
      </c>
      <c r="K858" s="21">
        <f>SUMIF(AH$7:AH$3200,A858,AI$7:AI$3200)+SUMIF(AH$7:AH$3200,VALUE(A858),AI$7:AI$3200)</f>
        <v>20.11</v>
      </c>
      <c r="L858" s="8">
        <f>SUMIF(AH$7:AH$3200,A858,AJ$7:AJ$3200)+SUMIF(AH$7:AH$3200,VALUE(A858),AJ$7:AJ$3200)</f>
        <v>74.31</v>
      </c>
      <c r="M858" s="3">
        <v>13</v>
      </c>
      <c r="N858" s="5">
        <v>0.54</v>
      </c>
      <c r="O858" s="6">
        <v>3.9980000000000002</v>
      </c>
      <c r="P858" s="7">
        <v>-1.22936</v>
      </c>
      <c r="Q858" s="7">
        <v>0.52666999999999997</v>
      </c>
      <c r="R858" s="7">
        <v>-1.1316999999999999</v>
      </c>
      <c r="S858" s="7">
        <v>-6.8900000000000003E-2</v>
      </c>
      <c r="T858" s="7">
        <v>0.62534000000000001</v>
      </c>
      <c r="U858" s="8">
        <v>-0.23483999999999999</v>
      </c>
      <c r="V858">
        <f>(G858-G$1)/G$2</f>
        <v>-1.2396977304198831</v>
      </c>
      <c r="W858">
        <f>((65.293683+0.320947*G858) - I858)/3.708847</f>
        <v>-1.1403196195475298</v>
      </c>
      <c r="X858">
        <f t="shared" si="67"/>
        <v>-1.1948384392850688</v>
      </c>
      <c r="Y858">
        <f t="shared" si="68"/>
        <v>-0.69080035655285998</v>
      </c>
      <c r="Z858" s="5">
        <v>-1.51</v>
      </c>
      <c r="AA858" s="8">
        <v>3</v>
      </c>
      <c r="AB858" s="8"/>
      <c r="AC858" s="18">
        <f t="shared" si="69"/>
        <v>-1.5317473499674128</v>
      </c>
      <c r="AD858" s="18">
        <f t="shared" si="70"/>
        <v>-1.0373687958379287</v>
      </c>
      <c r="AE858" s="20">
        <f t="shared" si="71"/>
        <v>0.49437855412948406</v>
      </c>
      <c r="AF858" s="8"/>
      <c r="AH858">
        <v>19125</v>
      </c>
      <c r="AI858">
        <v>22.23</v>
      </c>
      <c r="AJ858">
        <v>75.400000000000006</v>
      </c>
    </row>
    <row r="859" spans="1:36">
      <c r="A859" s="2" t="s">
        <v>2092</v>
      </c>
      <c r="B859" s="1" t="s">
        <v>1949</v>
      </c>
      <c r="C859" s="1" t="s">
        <v>1578</v>
      </c>
      <c r="D859" s="3">
        <v>4</v>
      </c>
      <c r="E859" s="3">
        <v>9</v>
      </c>
      <c r="F859" s="3">
        <v>9</v>
      </c>
      <c r="G859" s="4">
        <v>14.7</v>
      </c>
      <c r="H859" s="3">
        <v>151</v>
      </c>
      <c r="I859" s="4">
        <v>71.8</v>
      </c>
      <c r="J859" s="3">
        <v>62</v>
      </c>
      <c r="K859" s="21">
        <f>SUMIF(AH$7:AH$3200,A859,AI$7:AI$3200)+SUMIF(AH$7:AH$3200,VALUE(A859),AI$7:AI$3200)</f>
        <v>15.76</v>
      </c>
      <c r="L859" s="8">
        <f>SUMIF(AH$7:AH$3200,A859,AJ$7:AJ$3200)+SUMIF(AH$7:AH$3200,VALUE(A859),AJ$7:AJ$3200)</f>
        <v>71.7</v>
      </c>
      <c r="M859" s="3">
        <v>4</v>
      </c>
      <c r="N859" s="5">
        <v>0.43</v>
      </c>
      <c r="O859" s="6">
        <v>3.7570000000000001</v>
      </c>
      <c r="P859" s="7">
        <v>-1.5023599999999999</v>
      </c>
      <c r="Q859" s="7">
        <v>-1.529E-2</v>
      </c>
      <c r="R859" s="7">
        <v>-0.47484999999999999</v>
      </c>
      <c r="S859" s="7">
        <v>-0.41119</v>
      </c>
      <c r="T859" s="7">
        <v>-0.73965999999999998</v>
      </c>
      <c r="U859" s="8">
        <v>-0.36236000000000002</v>
      </c>
      <c r="V859">
        <f>(G859-G$1)/G$2</f>
        <v>-1.5140708730179677</v>
      </c>
      <c r="W859">
        <f>((65.293683+0.320947*G859) - I859)/3.708847</f>
        <v>-0.48219732439758228</v>
      </c>
      <c r="X859">
        <f t="shared" si="67"/>
        <v>-1.5843619928918213</v>
      </c>
      <c r="Y859">
        <f t="shared" si="68"/>
        <v>-0.3635071169018313</v>
      </c>
      <c r="Z859" s="5">
        <v>-3.51</v>
      </c>
      <c r="AA859" s="8">
        <v>2</v>
      </c>
      <c r="AB859" s="8"/>
      <c r="AC859" s="18">
        <f t="shared" si="69"/>
        <v>-3.5247681974155496</v>
      </c>
      <c r="AD859" s="18">
        <f t="shared" si="70"/>
        <v>-3.4763691097936524</v>
      </c>
      <c r="AE859" s="20">
        <f t="shared" si="71"/>
        <v>4.8399087621897152E-2</v>
      </c>
      <c r="AF859" s="8"/>
      <c r="AH859">
        <v>19127</v>
      </c>
      <c r="AI859">
        <v>19.77</v>
      </c>
      <c r="AJ859">
        <v>73.83</v>
      </c>
    </row>
    <row r="860" spans="1:36">
      <c r="A860" s="2" t="s">
        <v>2093</v>
      </c>
      <c r="B860" s="1" t="s">
        <v>1949</v>
      </c>
      <c r="C860" s="1" t="s">
        <v>2094</v>
      </c>
      <c r="D860" s="3">
        <v>4</v>
      </c>
      <c r="E860" s="3">
        <v>7</v>
      </c>
      <c r="F860" s="3">
        <v>8</v>
      </c>
      <c r="G860" s="4">
        <v>16.3</v>
      </c>
      <c r="H860" s="3">
        <v>151</v>
      </c>
      <c r="I860" s="4">
        <v>72.400000000000006</v>
      </c>
      <c r="J860" s="3">
        <v>62</v>
      </c>
      <c r="K860" s="21">
        <f>SUMIF(AH$7:AH$3200,A860,AI$7:AI$3200)+SUMIF(AH$7:AH$3200,VALUE(A860),AI$7:AI$3200)</f>
        <v>17.16</v>
      </c>
      <c r="L860" s="8">
        <f>SUMIF(AH$7:AH$3200,A860,AJ$7:AJ$3200)+SUMIF(AH$7:AH$3200,VALUE(A860),AJ$7:AJ$3200)</f>
        <v>72.400000000000006</v>
      </c>
      <c r="M860" s="3">
        <v>4</v>
      </c>
      <c r="N860" s="5">
        <v>0.31</v>
      </c>
      <c r="O860" s="6">
        <v>3.4420000000000002</v>
      </c>
      <c r="P860" s="7">
        <v>-1.36999</v>
      </c>
      <c r="Q860" s="7">
        <v>-1.529E-2</v>
      </c>
      <c r="R860" s="7">
        <v>-0.49836999999999998</v>
      </c>
      <c r="S860" s="7">
        <v>-0.41119</v>
      </c>
      <c r="T860" s="7">
        <v>-0.73965999999999998</v>
      </c>
      <c r="U860" s="8">
        <v>-0.52919000000000005</v>
      </c>
      <c r="V860">
        <f>(G860-G$1)/G$2</f>
        <v>-1.3810414705461691</v>
      </c>
      <c r="W860">
        <f>((65.293683+0.320947*G860) - I860)/3.708847</f>
        <v>-0.50551583821063739</v>
      </c>
      <c r="X860">
        <f t="shared" si="67"/>
        <v>-1.458998090581602</v>
      </c>
      <c r="Y860">
        <f t="shared" si="68"/>
        <v>-0.43109529187911988</v>
      </c>
      <c r="Z860" s="5">
        <v>-3.56</v>
      </c>
      <c r="AA860" s="8">
        <v>2</v>
      </c>
      <c r="AB860" s="8"/>
      <c r="AC860" s="18">
        <f t="shared" si="69"/>
        <v>-3.5818873087568068</v>
      </c>
      <c r="AD860" s="18">
        <f t="shared" si="70"/>
        <v>-3.5854233824607222</v>
      </c>
      <c r="AE860" s="20">
        <f t="shared" si="71"/>
        <v>-3.5360737039153989E-3</v>
      </c>
      <c r="AF860" s="8"/>
      <c r="AH860">
        <v>19129</v>
      </c>
      <c r="AI860">
        <v>23.63</v>
      </c>
      <c r="AJ860">
        <v>75.81</v>
      </c>
    </row>
    <row r="861" spans="1:36">
      <c r="A861" s="2" t="s">
        <v>2095</v>
      </c>
      <c r="B861" s="1" t="s">
        <v>2096</v>
      </c>
      <c r="C861" s="1" t="s">
        <v>1817</v>
      </c>
      <c r="D861" s="3">
        <v>4</v>
      </c>
      <c r="E861" s="3">
        <v>7</v>
      </c>
      <c r="F861" s="3">
        <v>8</v>
      </c>
      <c r="G861" s="4">
        <v>32.4</v>
      </c>
      <c r="H861" s="3">
        <v>169</v>
      </c>
      <c r="I861" s="4">
        <v>80</v>
      </c>
      <c r="J861" s="3">
        <v>51</v>
      </c>
      <c r="K861" s="21">
        <f>SUMIF(AH$7:AH$3200,A861,AI$7:AI$3200)+SUMIF(AH$7:AH$3200,VALUE(A861),AI$7:AI$3200)</f>
        <v>32.380000000000003</v>
      </c>
      <c r="L861" s="8">
        <f>SUMIF(AH$7:AH$3200,A861,AJ$7:AJ$3200)+SUMIF(AH$7:AH$3200,VALUE(A861),AJ$7:AJ$3200)</f>
        <v>79.63</v>
      </c>
      <c r="M861" s="3">
        <v>4</v>
      </c>
      <c r="N861" s="5">
        <v>0.43</v>
      </c>
      <c r="O861" s="6">
        <v>3.76</v>
      </c>
      <c r="P861" s="7">
        <v>-3.8109999999999998E-2</v>
      </c>
      <c r="Q861" s="7">
        <v>0.52666999999999997</v>
      </c>
      <c r="R861" s="7">
        <v>-1.1551499999999999</v>
      </c>
      <c r="S861" s="7">
        <v>0.34183999999999998</v>
      </c>
      <c r="T861" s="7">
        <v>-0.73965999999999998</v>
      </c>
      <c r="U861" s="8">
        <v>-0.36069000000000001</v>
      </c>
      <c r="V861">
        <f>(G861-G$1)/G$2</f>
        <v>-4.2433108173696069E-2</v>
      </c>
      <c r="W861">
        <f>((65.293683+0.320947*G861) - I861)/3.708847</f>
        <v>-1.161448342301528</v>
      </c>
      <c r="X861">
        <f t="shared" si="67"/>
        <v>-9.6113381180505025E-2</v>
      </c>
      <c r="Y861">
        <f t="shared" si="68"/>
        <v>-1.0634175904263492</v>
      </c>
      <c r="Z861" s="5">
        <v>-1.43</v>
      </c>
      <c r="AA861" s="8">
        <v>3</v>
      </c>
      <c r="AB861" s="8"/>
      <c r="AC861" s="18">
        <f t="shared" si="69"/>
        <v>-1.4357214504752243</v>
      </c>
      <c r="AD861" s="18">
        <f t="shared" si="70"/>
        <v>-1.3913709716068543</v>
      </c>
      <c r="AE861" s="20">
        <f t="shared" si="71"/>
        <v>4.4350478868369958E-2</v>
      </c>
      <c r="AF861" s="8"/>
      <c r="AH861">
        <v>19131</v>
      </c>
      <c r="AI861">
        <v>16.010000000000002</v>
      </c>
      <c r="AJ861">
        <v>71.709999999999994</v>
      </c>
    </row>
    <row r="862" spans="1:36">
      <c r="A862" s="2" t="s">
        <v>2097</v>
      </c>
      <c r="B862" s="1" t="s">
        <v>2096</v>
      </c>
      <c r="C862" s="1" t="s">
        <v>2098</v>
      </c>
      <c r="D862" s="3">
        <v>4</v>
      </c>
      <c r="E862" s="3">
        <v>6</v>
      </c>
      <c r="F862" s="3">
        <v>4</v>
      </c>
      <c r="G862" s="4">
        <v>30.6</v>
      </c>
      <c r="H862" s="3">
        <v>167</v>
      </c>
      <c r="I862" s="4">
        <v>79.099999999999994</v>
      </c>
      <c r="J862" s="3">
        <v>59</v>
      </c>
      <c r="K862" s="21">
        <f>SUMIF(AH$7:AH$3200,A862,AI$7:AI$3200)+SUMIF(AH$7:AH$3200,VALUE(A862),AI$7:AI$3200)</f>
        <v>31.19</v>
      </c>
      <c r="L862" s="8">
        <f>SUMIF(AH$7:AH$3200,A862,AJ$7:AJ$3200)+SUMIF(AH$7:AH$3200,VALUE(A862),AJ$7:AJ$3200)</f>
        <v>79.2</v>
      </c>
      <c r="M862" s="3">
        <v>4</v>
      </c>
      <c r="N862" s="5">
        <v>0.23</v>
      </c>
      <c r="O862" s="6">
        <v>3.1549999999999998</v>
      </c>
      <c r="P862" s="7">
        <v>-0.18701999999999999</v>
      </c>
      <c r="Q862" s="7">
        <v>0.46644999999999998</v>
      </c>
      <c r="R862" s="7">
        <v>-1.06819</v>
      </c>
      <c r="S862" s="7">
        <v>-0.20582</v>
      </c>
      <c r="T862" s="7">
        <v>-0.73965999999999998</v>
      </c>
      <c r="U862" s="8">
        <v>-0.68113999999999997</v>
      </c>
      <c r="V862">
        <f>(G862-G$1)/G$2</f>
        <v>-0.19209118595446922</v>
      </c>
      <c r="W862">
        <f>((65.293683+0.320947*G862) - I862)/3.708847</f>
        <v>-1.0745492601878681</v>
      </c>
      <c r="X862">
        <f t="shared" si="67"/>
        <v>-0.20267269814419142</v>
      </c>
      <c r="Y862">
        <f t="shared" si="68"/>
        <v>-1.050455861349904</v>
      </c>
      <c r="Z862" s="5">
        <v>-2.42</v>
      </c>
      <c r="AA862" s="8">
        <v>2</v>
      </c>
      <c r="AB862" s="8"/>
      <c r="AC862" s="18">
        <f t="shared" si="69"/>
        <v>-2.426810446142337</v>
      </c>
      <c r="AD862" s="18">
        <f t="shared" si="70"/>
        <v>-2.4132985594940952</v>
      </c>
      <c r="AE862" s="20">
        <f t="shared" si="71"/>
        <v>1.3511886648241767E-2</v>
      </c>
      <c r="AF862" s="8"/>
      <c r="AH862">
        <v>19133</v>
      </c>
      <c r="AI862">
        <v>20.94</v>
      </c>
      <c r="AJ862">
        <v>74.489999999999995</v>
      </c>
    </row>
    <row r="863" spans="1:36">
      <c r="A863" s="2" t="s">
        <v>2099</v>
      </c>
      <c r="B863" s="1" t="s">
        <v>2096</v>
      </c>
      <c r="C863" s="1" t="s">
        <v>2100</v>
      </c>
      <c r="D863" s="3">
        <v>4</v>
      </c>
      <c r="E863" s="3">
        <v>6</v>
      </c>
      <c r="F863" s="3">
        <v>3</v>
      </c>
      <c r="G863" s="4">
        <v>27.7</v>
      </c>
      <c r="H863" s="3">
        <v>166</v>
      </c>
      <c r="I863" s="4">
        <v>78</v>
      </c>
      <c r="J863" s="3">
        <v>59</v>
      </c>
      <c r="K863" s="21">
        <f>SUMIF(AH$7:AH$3200,A863,AI$7:AI$3200)+SUMIF(AH$7:AH$3200,VALUE(A863),AI$7:AI$3200)</f>
        <v>28.22</v>
      </c>
      <c r="L863" s="8">
        <f>SUMIF(AH$7:AH$3200,A863,AJ$7:AJ$3200)+SUMIF(AH$7:AH$3200,VALUE(A863),AJ$7:AJ$3200)</f>
        <v>77.98</v>
      </c>
      <c r="M863" s="3">
        <v>13</v>
      </c>
      <c r="N863" s="5">
        <v>0.62</v>
      </c>
      <c r="O863" s="6">
        <v>4.1280000000000001</v>
      </c>
      <c r="P863" s="7">
        <v>-0.42692000000000002</v>
      </c>
      <c r="Q863" s="7">
        <v>0.43635000000000002</v>
      </c>
      <c r="R863" s="7">
        <v>-1.0222</v>
      </c>
      <c r="S863" s="7">
        <v>-0.20582</v>
      </c>
      <c r="T863" s="7">
        <v>0.62534000000000001</v>
      </c>
      <c r="U863" s="8">
        <v>-0.16585</v>
      </c>
      <c r="V863">
        <f>(G863-G$1)/G$2</f>
        <v>-0.43320697793460433</v>
      </c>
      <c r="W863">
        <f>((65.293683+0.320947*G863) - I863)/3.708847</f>
        <v>-1.0289141342309336</v>
      </c>
      <c r="X863">
        <f t="shared" si="67"/>
        <v>-0.46862326233087082</v>
      </c>
      <c r="Y863">
        <f t="shared" si="68"/>
        <v>-0.97852315288282343</v>
      </c>
      <c r="Z863" s="5">
        <v>-0.76</v>
      </c>
      <c r="AA863" s="8">
        <v>3</v>
      </c>
      <c r="AB863" s="8"/>
      <c r="AC863" s="18">
        <f t="shared" si="69"/>
        <v>-0.77210111216553812</v>
      </c>
      <c r="AD863" s="18">
        <f t="shared" si="70"/>
        <v>-0.75712641521369428</v>
      </c>
      <c r="AE863" s="20">
        <f t="shared" si="71"/>
        <v>1.4974696951843836E-2</v>
      </c>
      <c r="AF863" s="8"/>
      <c r="AH863">
        <v>19135</v>
      </c>
      <c r="AI863">
        <v>22.97</v>
      </c>
      <c r="AJ863">
        <v>75.33</v>
      </c>
    </row>
    <row r="864" spans="1:36">
      <c r="A864" s="2" t="s">
        <v>2101</v>
      </c>
      <c r="B864" s="1" t="s">
        <v>2096</v>
      </c>
      <c r="C864" s="1" t="s">
        <v>2102</v>
      </c>
      <c r="D864" s="3">
        <v>4</v>
      </c>
      <c r="E864" s="3">
        <v>9</v>
      </c>
      <c r="F864" s="3">
        <v>9</v>
      </c>
      <c r="G864" s="4">
        <v>33.700000000000003</v>
      </c>
      <c r="H864" s="3">
        <v>181</v>
      </c>
      <c r="I864" s="4">
        <v>81.8</v>
      </c>
      <c r="J864" s="3">
        <v>46</v>
      </c>
      <c r="K864" s="21">
        <f>SUMIF(AH$7:AH$3200,A864,AI$7:AI$3200)+SUMIF(AH$7:AH$3200,VALUE(A864),AI$7:AI$3200)</f>
        <v>34.299999999999997</v>
      </c>
      <c r="L864" s="8">
        <f>SUMIF(AH$7:AH$3200,A864,AJ$7:AJ$3200)+SUMIF(AH$7:AH$3200,VALUE(A864),AJ$7:AJ$3200)</f>
        <v>81.31</v>
      </c>
      <c r="M864" s="3">
        <v>5</v>
      </c>
      <c r="N864" s="5">
        <v>0.18</v>
      </c>
      <c r="O864" s="6">
        <v>2.9169999999999998</v>
      </c>
      <c r="P864" s="7">
        <v>6.9430000000000006E-2</v>
      </c>
      <c r="Q864" s="7">
        <v>0.88797999999999999</v>
      </c>
      <c r="R864" s="7">
        <v>-1.5271600000000001</v>
      </c>
      <c r="S864" s="7">
        <v>0.68411999999999995</v>
      </c>
      <c r="T864" s="7">
        <v>-0.58799999999999997</v>
      </c>
      <c r="U864" s="8">
        <v>-0.80706</v>
      </c>
      <c r="V864">
        <f>(G864-G$1)/G$2</f>
        <v>6.5653281334640629E-2</v>
      </c>
      <c r="W864">
        <f>((65.293683+0.320947*G864) - I864)/3.708847</f>
        <v>-1.534278200206155</v>
      </c>
      <c r="X864">
        <f t="shared" si="67"/>
        <v>7.5814256273509323E-2</v>
      </c>
      <c r="Y864">
        <f t="shared" si="68"/>
        <v>-1.3502403577176427</v>
      </c>
      <c r="Z864" s="5">
        <v>-1.28</v>
      </c>
      <c r="AA864" s="8">
        <v>3</v>
      </c>
      <c r="AB864" s="8"/>
      <c r="AC864" s="18">
        <f t="shared" si="69"/>
        <v>-1.2915849188715143</v>
      </c>
      <c r="AD864" s="18">
        <f t="shared" si="70"/>
        <v>-1.0973861014441333</v>
      </c>
      <c r="AE864" s="20">
        <f t="shared" si="71"/>
        <v>0.19419881742738099</v>
      </c>
      <c r="AF864" s="8"/>
      <c r="AH864">
        <v>19137</v>
      </c>
      <c r="AI864">
        <v>23.17</v>
      </c>
      <c r="AJ864">
        <v>75.02</v>
      </c>
    </row>
    <row r="865" spans="1:36">
      <c r="A865" s="2" t="s">
        <v>2103</v>
      </c>
      <c r="B865" s="1" t="s">
        <v>2096</v>
      </c>
      <c r="C865" s="1" t="s">
        <v>2104</v>
      </c>
      <c r="D865" s="3">
        <v>4</v>
      </c>
      <c r="E865" s="3">
        <v>7</v>
      </c>
      <c r="F865" s="3">
        <v>7</v>
      </c>
      <c r="G865" s="4">
        <v>30.5</v>
      </c>
      <c r="H865" s="3">
        <v>182</v>
      </c>
      <c r="I865" s="4">
        <v>80</v>
      </c>
      <c r="J865" s="3">
        <v>48</v>
      </c>
      <c r="K865" s="21">
        <f>SUMIF(AH$7:AH$3200,A865,AI$7:AI$3200)+SUMIF(AH$7:AH$3200,VALUE(A865),AI$7:AI$3200)</f>
        <v>30.7</v>
      </c>
      <c r="L865" s="8">
        <f>SUMIF(AH$7:AH$3200,A865,AJ$7:AJ$3200)+SUMIF(AH$7:AH$3200,VALUE(A865),AJ$7:AJ$3200)</f>
        <v>79.5</v>
      </c>
      <c r="M865" s="3">
        <v>4</v>
      </c>
      <c r="N865" s="5">
        <v>0.72</v>
      </c>
      <c r="O865" s="6">
        <v>4.2729999999999997</v>
      </c>
      <c r="P865" s="7">
        <v>-0.19528999999999999</v>
      </c>
      <c r="Q865" s="7">
        <v>0.91808999999999996</v>
      </c>
      <c r="R865" s="7">
        <v>-1.3188</v>
      </c>
      <c r="S865" s="7">
        <v>0.54720999999999997</v>
      </c>
      <c r="T865" s="7">
        <v>-0.73965999999999998</v>
      </c>
      <c r="U865" s="8">
        <v>-8.9149999999999993E-2</v>
      </c>
      <c r="V865">
        <f>(G865-G$1)/G$2</f>
        <v>-0.20040552360895675</v>
      </c>
      <c r="W865">
        <f>((65.293683+0.320947*G865) - I865)/3.708847</f>
        <v>-1.3258658283827836</v>
      </c>
      <c r="X865">
        <f t="shared" si="67"/>
        <v>-0.24655006395276829</v>
      </c>
      <c r="Y865">
        <f t="shared" si="68"/>
        <v>-1.1737459377537003</v>
      </c>
      <c r="Z865" s="5">
        <v>-0.88</v>
      </c>
      <c r="AA865" s="8">
        <v>3</v>
      </c>
      <c r="AB865" s="8"/>
      <c r="AC865" s="18">
        <f t="shared" si="69"/>
        <v>-0.88978135199174035</v>
      </c>
      <c r="AD865" s="18">
        <f t="shared" si="70"/>
        <v>-0.78380600170646852</v>
      </c>
      <c r="AE865" s="20">
        <f t="shared" si="71"/>
        <v>0.10597535028527183</v>
      </c>
      <c r="AF865" s="8"/>
      <c r="AH865">
        <v>19139</v>
      </c>
      <c r="AI865">
        <v>21.51</v>
      </c>
      <c r="AJ865">
        <v>74.72</v>
      </c>
    </row>
    <row r="866" spans="1:36">
      <c r="A866" s="2" t="s">
        <v>2105</v>
      </c>
      <c r="B866" s="1" t="s">
        <v>2096</v>
      </c>
      <c r="C866" s="1" t="s">
        <v>2106</v>
      </c>
      <c r="D866" s="3">
        <v>4</v>
      </c>
      <c r="E866" s="3">
        <v>7</v>
      </c>
      <c r="F866" s="3">
        <v>8</v>
      </c>
      <c r="G866" s="4">
        <v>33.200000000000003</v>
      </c>
      <c r="H866" s="3">
        <v>169</v>
      </c>
      <c r="I866" s="4">
        <v>81.2</v>
      </c>
      <c r="J866" s="3">
        <v>51</v>
      </c>
      <c r="K866" s="21">
        <f>SUMIF(AH$7:AH$3200,A866,AI$7:AI$3200)+SUMIF(AH$7:AH$3200,VALUE(A866),AI$7:AI$3200)</f>
        <v>32.83</v>
      </c>
      <c r="L866" s="8">
        <f>SUMIF(AH$7:AH$3200,A866,AJ$7:AJ$3200)+SUMIF(AH$7:AH$3200,VALUE(A866),AJ$7:AJ$3200)</f>
        <v>79.83</v>
      </c>
      <c r="M866" s="3">
        <v>4</v>
      </c>
      <c r="N866" s="5">
        <v>0.27</v>
      </c>
      <c r="O866" s="6">
        <v>3.3050000000000002</v>
      </c>
      <c r="P866" s="7">
        <v>2.8070000000000001E-2</v>
      </c>
      <c r="Q866" s="7">
        <v>0.52666999999999997</v>
      </c>
      <c r="R866" s="7">
        <v>-1.4089</v>
      </c>
      <c r="S866" s="7">
        <v>0.34183999999999998</v>
      </c>
      <c r="T866" s="7">
        <v>-0.73965999999999998</v>
      </c>
      <c r="U866" s="8">
        <v>-0.60182000000000002</v>
      </c>
      <c r="V866">
        <f>(G866-G$1)/G$2</f>
        <v>2.4081593062203574E-2</v>
      </c>
      <c r="W866">
        <f>((65.293683+0.320947*G866) - I866)/3.708847</f>
        <v>-1.4157706155039553</v>
      </c>
      <c r="X866">
        <f t="shared" si="67"/>
        <v>-5.5817841152220687E-2</v>
      </c>
      <c r="Y866">
        <f t="shared" si="68"/>
        <v>-1.0784017216132118</v>
      </c>
      <c r="Z866" s="5">
        <v>-1.85</v>
      </c>
      <c r="AA866" s="8">
        <v>3</v>
      </c>
      <c r="AB866" s="8"/>
      <c r="AC866" s="18">
        <f t="shared" si="69"/>
        <v>-1.8646590224417519</v>
      </c>
      <c r="AD866" s="18">
        <f t="shared" si="70"/>
        <v>-1.6071895627654327</v>
      </c>
      <c r="AE866" s="20">
        <f t="shared" si="71"/>
        <v>0.25746945967631918</v>
      </c>
      <c r="AF866" s="8"/>
      <c r="AH866">
        <v>19141</v>
      </c>
      <c r="AI866">
        <v>17.13</v>
      </c>
      <c r="AJ866">
        <v>73.23</v>
      </c>
    </row>
    <row r="867" spans="1:36">
      <c r="A867" s="2" t="s">
        <v>2107</v>
      </c>
      <c r="B867" s="1" t="s">
        <v>2096</v>
      </c>
      <c r="C867" s="1" t="s">
        <v>1665</v>
      </c>
      <c r="D867" s="3">
        <v>4</v>
      </c>
      <c r="E867" s="3">
        <v>7</v>
      </c>
      <c r="F867" s="3">
        <v>8</v>
      </c>
      <c r="G867" s="4">
        <v>26.2</v>
      </c>
      <c r="H867" s="3">
        <v>166</v>
      </c>
      <c r="I867" s="4">
        <v>77.3</v>
      </c>
      <c r="J867" s="3">
        <v>59</v>
      </c>
      <c r="K867" s="21">
        <f>SUMIF(AH$7:AH$3200,A867,AI$7:AI$3200)+SUMIF(AH$7:AH$3200,VALUE(A867),AI$7:AI$3200)</f>
        <v>27.04</v>
      </c>
      <c r="L867" s="8">
        <f>SUMIF(AH$7:AH$3200,A867,AJ$7:AJ$3200)+SUMIF(AH$7:AH$3200,VALUE(A867),AJ$7:AJ$3200)</f>
        <v>77.349999999999994</v>
      </c>
      <c r="M867" s="3">
        <v>4</v>
      </c>
      <c r="N867" s="5">
        <v>0.27</v>
      </c>
      <c r="O867" s="6">
        <v>3.28</v>
      </c>
      <c r="P867" s="7">
        <v>-0.55101</v>
      </c>
      <c r="Q867" s="7">
        <v>0.43635000000000002</v>
      </c>
      <c r="R867" s="7">
        <v>-0.96318000000000004</v>
      </c>
      <c r="S867" s="7">
        <v>-0.20582</v>
      </c>
      <c r="T867" s="7">
        <v>-0.73965999999999998</v>
      </c>
      <c r="U867" s="8">
        <v>-0.61504999999999999</v>
      </c>
      <c r="V867">
        <f>(G867-G$1)/G$2</f>
        <v>-0.55792204275191548</v>
      </c>
      <c r="W867">
        <f>((65.293683+0.320947*G867) - I867)/3.708847</f>
        <v>-0.96997951115265502</v>
      </c>
      <c r="X867">
        <f t="shared" si="67"/>
        <v>-0.57428712284948413</v>
      </c>
      <c r="Y867">
        <f t="shared" si="68"/>
        <v>-0.91077095388404961</v>
      </c>
      <c r="Z867" s="5">
        <v>-2.64</v>
      </c>
      <c r="AA867" s="8">
        <v>2</v>
      </c>
      <c r="AB867" s="8"/>
      <c r="AC867" s="18">
        <f t="shared" si="69"/>
        <v>-2.652081553904571</v>
      </c>
      <c r="AD867" s="18">
        <f t="shared" si="70"/>
        <v>-2.6092380767335337</v>
      </c>
      <c r="AE867" s="20">
        <f t="shared" si="71"/>
        <v>4.2843477171037314E-2</v>
      </c>
      <c r="AF867" s="8"/>
      <c r="AH867">
        <v>19143</v>
      </c>
      <c r="AI867">
        <v>15.91</v>
      </c>
      <c r="AJ867">
        <v>72.849999999999994</v>
      </c>
    </row>
    <row r="868" spans="1:36">
      <c r="A868" s="2" t="s">
        <v>2108</v>
      </c>
      <c r="B868" s="1" t="s">
        <v>2096</v>
      </c>
      <c r="C868" s="1" t="s">
        <v>647</v>
      </c>
      <c r="D868" s="3">
        <v>4</v>
      </c>
      <c r="E868" s="3">
        <v>2</v>
      </c>
      <c r="F868" s="3">
        <v>2</v>
      </c>
      <c r="G868" s="4">
        <v>31.9</v>
      </c>
      <c r="H868" s="3">
        <v>169</v>
      </c>
      <c r="I868" s="4">
        <v>80</v>
      </c>
      <c r="J868" s="3">
        <v>51</v>
      </c>
      <c r="K868" s="21">
        <f>SUMIF(AH$7:AH$3200,A868,AI$7:AI$3200)+SUMIF(AH$7:AH$3200,VALUE(A868),AI$7:AI$3200)</f>
        <v>32.5</v>
      </c>
      <c r="L868" s="8">
        <f>SUMIF(AH$7:AH$3200,A868,AJ$7:AJ$3200)+SUMIF(AH$7:AH$3200,VALUE(A868),AJ$7:AJ$3200)</f>
        <v>80.39</v>
      </c>
      <c r="M868" s="3">
        <v>14</v>
      </c>
      <c r="N868" s="5">
        <v>1.27</v>
      </c>
      <c r="O868" s="6">
        <v>4.8419999999999996</v>
      </c>
      <c r="P868" s="7">
        <v>-7.9479999999999995E-2</v>
      </c>
      <c r="Q868" s="7">
        <v>0.52666999999999997</v>
      </c>
      <c r="R868" s="7">
        <v>-1.19821</v>
      </c>
      <c r="S868" s="7">
        <v>0.34183999999999998</v>
      </c>
      <c r="T868" s="7">
        <v>0.77700999999999998</v>
      </c>
      <c r="U868" s="8">
        <v>0.21203</v>
      </c>
      <c r="V868">
        <f>(G868-G$1)/G$2</f>
        <v>-8.4004796446133123E-2</v>
      </c>
      <c r="W868">
        <f>((65.293683+0.320947*G868) - I868)/3.708847</f>
        <v>-1.2047161017965973</v>
      </c>
      <c r="X868">
        <f t="shared" si="67"/>
        <v>-8.5367903839629333E-2</v>
      </c>
      <c r="Y868">
        <f t="shared" si="68"/>
        <v>-1.2579487641307376</v>
      </c>
      <c r="Z868" s="5">
        <v>0.57999999999999996</v>
      </c>
      <c r="AA868" s="8">
        <v>4</v>
      </c>
      <c r="AB868" s="8"/>
      <c r="AC868" s="18">
        <f t="shared" si="69"/>
        <v>0.56882910175726942</v>
      </c>
      <c r="AD868" s="18">
        <f t="shared" si="70"/>
        <v>0.51423333202963295</v>
      </c>
      <c r="AE868" s="20">
        <f t="shared" si="71"/>
        <v>-5.4595769727636467E-2</v>
      </c>
      <c r="AF868" s="8"/>
      <c r="AH868">
        <v>19145</v>
      </c>
      <c r="AI868">
        <v>24.21</v>
      </c>
      <c r="AJ868">
        <v>75.59</v>
      </c>
    </row>
    <row r="869" spans="1:36">
      <c r="A869" s="2" t="s">
        <v>2109</v>
      </c>
      <c r="B869" s="1" t="s">
        <v>2096</v>
      </c>
      <c r="C869" s="1" t="s">
        <v>2110</v>
      </c>
      <c r="D869" s="3">
        <v>4</v>
      </c>
      <c r="E869" s="3">
        <v>9</v>
      </c>
      <c r="F869" s="3">
        <v>9</v>
      </c>
      <c r="G869" s="4">
        <v>30.7</v>
      </c>
      <c r="H869" s="3">
        <v>167</v>
      </c>
      <c r="I869" s="4">
        <v>79.400000000000006</v>
      </c>
      <c r="J869" s="3">
        <v>59</v>
      </c>
      <c r="K869" s="21">
        <f>SUMIF(AH$7:AH$3200,A869,AI$7:AI$3200)+SUMIF(AH$7:AH$3200,VALUE(A869),AI$7:AI$3200)</f>
        <v>30.69</v>
      </c>
      <c r="L869" s="8">
        <f>SUMIF(AH$7:AH$3200,A869,AJ$7:AJ$3200)+SUMIF(AH$7:AH$3200,VALUE(A869),AJ$7:AJ$3200)</f>
        <v>79.47</v>
      </c>
      <c r="M869" s="3">
        <v>14</v>
      </c>
      <c r="N869" s="5">
        <v>0.27</v>
      </c>
      <c r="O869" s="6">
        <v>3.3050000000000002</v>
      </c>
      <c r="P869" s="7">
        <v>-0.17874999999999999</v>
      </c>
      <c r="Q869" s="7">
        <v>0.46644999999999998</v>
      </c>
      <c r="R869" s="7">
        <v>-1.1402399999999999</v>
      </c>
      <c r="S869" s="7">
        <v>-0.20582</v>
      </c>
      <c r="T869" s="7">
        <v>0.77700999999999998</v>
      </c>
      <c r="U869" s="8">
        <v>-0.60158</v>
      </c>
      <c r="V869">
        <f>(G869-G$1)/G$2</f>
        <v>-0.183776848299982</v>
      </c>
      <c r="W869">
        <f>((65.293683+0.320947*G869) - I869)/3.708847</f>
        <v>-1.1467833803874907</v>
      </c>
      <c r="X869">
        <f t="shared" si="67"/>
        <v>-0.24744552039784112</v>
      </c>
      <c r="Y869">
        <f t="shared" si="68"/>
        <v>-1.1665225257337384</v>
      </c>
      <c r="Z869" s="5">
        <v>-0.88</v>
      </c>
      <c r="AA869" s="8">
        <v>3</v>
      </c>
      <c r="AB869" s="8"/>
      <c r="AC869" s="18">
        <f t="shared" si="69"/>
        <v>-0.89450022868747281</v>
      </c>
      <c r="AD869" s="18">
        <f t="shared" si="70"/>
        <v>-0.97790804613157967</v>
      </c>
      <c r="AE869" s="20">
        <f t="shared" si="71"/>
        <v>-8.3407817444106858E-2</v>
      </c>
      <c r="AF869" s="8"/>
      <c r="AH869">
        <v>19147</v>
      </c>
      <c r="AI869">
        <v>17.13</v>
      </c>
      <c r="AJ869">
        <v>73.27</v>
      </c>
    </row>
    <row r="870" spans="1:36">
      <c r="A870" s="2" t="s">
        <v>2111</v>
      </c>
      <c r="B870" s="1" t="s">
        <v>2096</v>
      </c>
      <c r="C870" s="1" t="s">
        <v>2112</v>
      </c>
      <c r="D870" s="3">
        <v>4</v>
      </c>
      <c r="E870" s="3">
        <v>9</v>
      </c>
      <c r="F870" s="3">
        <v>9</v>
      </c>
      <c r="G870" s="4">
        <v>33.799999999999997</v>
      </c>
      <c r="H870" s="3">
        <v>169</v>
      </c>
      <c r="I870" s="4">
        <v>80.599999999999994</v>
      </c>
      <c r="J870" s="3">
        <v>51</v>
      </c>
      <c r="K870" s="21">
        <f>SUMIF(AH$7:AH$3200,A870,AI$7:AI$3200)+SUMIF(AH$7:AH$3200,VALUE(A870),AI$7:AI$3200)</f>
        <v>34.22</v>
      </c>
      <c r="L870" s="8">
        <f>SUMIF(AH$7:AH$3200,A870,AJ$7:AJ$3200)+SUMIF(AH$7:AH$3200,VALUE(A870),AJ$7:AJ$3200)</f>
        <v>80.83</v>
      </c>
      <c r="M870" s="3">
        <v>14</v>
      </c>
      <c r="N870" s="5">
        <v>0.49</v>
      </c>
      <c r="O870" s="6">
        <v>3.8860000000000001</v>
      </c>
      <c r="P870" s="7">
        <v>7.7700000000000005E-2</v>
      </c>
      <c r="Q870" s="7">
        <v>0.52666999999999997</v>
      </c>
      <c r="R870" s="7">
        <v>-1.1958899999999999</v>
      </c>
      <c r="S870" s="7">
        <v>0.34183999999999998</v>
      </c>
      <c r="T870" s="7">
        <v>0.77700999999999998</v>
      </c>
      <c r="U870" s="8">
        <v>-0.29426999999999998</v>
      </c>
      <c r="V870">
        <f>(G870-G$1)/G$2</f>
        <v>7.396761898912757E-2</v>
      </c>
      <c r="W870">
        <f>((65.293683+0.320947*G870) - I870)/3.708847</f>
        <v>-1.2020739599126071</v>
      </c>
      <c r="X870">
        <f t="shared" si="67"/>
        <v>6.8650604712925514E-2</v>
      </c>
      <c r="Y870">
        <f t="shared" si="68"/>
        <v>-1.2277429238790385</v>
      </c>
      <c r="Z870" s="5">
        <v>0.23</v>
      </c>
      <c r="AA870" s="8">
        <v>4</v>
      </c>
      <c r="AB870" s="8"/>
      <c r="AC870" s="18">
        <f t="shared" si="69"/>
        <v>0.2231436590765204</v>
      </c>
      <c r="AD870" s="18">
        <f t="shared" si="70"/>
        <v>0.19215768083388707</v>
      </c>
      <c r="AE870" s="20">
        <f t="shared" si="71"/>
        <v>-3.0985978242633327E-2</v>
      </c>
      <c r="AF870" s="8"/>
      <c r="AH870">
        <v>19149</v>
      </c>
      <c r="AI870">
        <v>19.02</v>
      </c>
      <c r="AJ870">
        <v>74</v>
      </c>
    </row>
    <row r="871" spans="1:36">
      <c r="A871" s="2" t="s">
        <v>2113</v>
      </c>
      <c r="B871" s="1" t="s">
        <v>2096</v>
      </c>
      <c r="C871" s="1" t="s">
        <v>653</v>
      </c>
      <c r="D871" s="3">
        <v>4</v>
      </c>
      <c r="E871" s="3">
        <v>6</v>
      </c>
      <c r="F871" s="3">
        <v>6</v>
      </c>
      <c r="G871" s="4">
        <v>34.4</v>
      </c>
      <c r="H871" s="3">
        <v>169</v>
      </c>
      <c r="I871" s="4">
        <v>79.3</v>
      </c>
      <c r="J871" s="3">
        <v>51</v>
      </c>
      <c r="K871" s="21">
        <f>SUMIF(AH$7:AH$3200,A871,AI$7:AI$3200)+SUMIF(AH$7:AH$3200,VALUE(A871),AI$7:AI$3200)</f>
        <v>35.06</v>
      </c>
      <c r="L871" s="8">
        <f>SUMIF(AH$7:AH$3200,A871,AJ$7:AJ$3200)+SUMIF(AH$7:AH$3200,VALUE(A871),AJ$7:AJ$3200)</f>
        <v>81.03</v>
      </c>
      <c r="M871" s="3">
        <v>2</v>
      </c>
      <c r="N871" s="5">
        <v>0.65</v>
      </c>
      <c r="O871" s="6">
        <v>4.1769999999999996</v>
      </c>
      <c r="P871" s="7">
        <v>0.12734000000000001</v>
      </c>
      <c r="Q871" s="7">
        <v>0.52666999999999997</v>
      </c>
      <c r="R871" s="7">
        <v>-0.79466999999999999</v>
      </c>
      <c r="S871" s="7">
        <v>0.34183999999999998</v>
      </c>
      <c r="T871" s="7">
        <v>-1.0429999999999999</v>
      </c>
      <c r="U871" s="8">
        <v>-0.14019999999999999</v>
      </c>
      <c r="V871">
        <f>(G871-G$1)/G$2</f>
        <v>0.12385364491605215</v>
      </c>
      <c r="W871">
        <f>((65.293683+0.320947*G871) - I871)/3.708847</f>
        <v>-0.799639402757784</v>
      </c>
      <c r="X871">
        <f t="shared" si="67"/>
        <v>0.14386894609905732</v>
      </c>
      <c r="Y871">
        <f t="shared" si="68"/>
        <v>-1.2089782026597475</v>
      </c>
      <c r="Z871" s="5">
        <v>-0.98</v>
      </c>
      <c r="AA871" s="8">
        <v>3</v>
      </c>
      <c r="AB871" s="8"/>
      <c r="AC871" s="18">
        <f t="shared" si="69"/>
        <v>-0.99047575784173192</v>
      </c>
      <c r="AD871" s="18">
        <f t="shared" si="70"/>
        <v>-1.3797992565606902</v>
      </c>
      <c r="AE871" s="20">
        <f t="shared" si="71"/>
        <v>-0.38932349871895833</v>
      </c>
      <c r="AF871" s="8"/>
      <c r="AH871">
        <v>19151</v>
      </c>
      <c r="AI871">
        <v>17.79</v>
      </c>
      <c r="AJ871">
        <v>73.17</v>
      </c>
    </row>
    <row r="872" spans="1:36">
      <c r="A872" s="2" t="s">
        <v>2114</v>
      </c>
      <c r="B872" s="1" t="s">
        <v>2096</v>
      </c>
      <c r="C872" s="1" t="s">
        <v>1065</v>
      </c>
      <c r="D872" s="3">
        <v>4</v>
      </c>
      <c r="E872" s="3">
        <v>9</v>
      </c>
      <c r="F872" s="3">
        <v>9</v>
      </c>
      <c r="G872" s="4">
        <v>30.3</v>
      </c>
      <c r="H872" s="3">
        <v>205</v>
      </c>
      <c r="I872" s="4">
        <v>77.2</v>
      </c>
      <c r="J872" s="3">
        <v>42</v>
      </c>
      <c r="K872" s="21">
        <f>SUMIF(AH$7:AH$3200,A872,AI$7:AI$3200)+SUMIF(AH$7:AH$3200,VALUE(A872),AI$7:AI$3200)</f>
        <v>30.08</v>
      </c>
      <c r="L872" s="8">
        <f>SUMIF(AH$7:AH$3200,A872,AJ$7:AJ$3200)+SUMIF(AH$7:AH$3200,VALUE(A872),AJ$7:AJ$3200)</f>
        <v>77.23</v>
      </c>
      <c r="M872" s="3">
        <v>4</v>
      </c>
      <c r="N872" s="5">
        <v>0.09</v>
      </c>
      <c r="O872" s="6">
        <v>2.2309999999999999</v>
      </c>
      <c r="P872" s="7">
        <v>-0.21184</v>
      </c>
      <c r="Q872" s="7">
        <v>1.6106</v>
      </c>
      <c r="R872" s="7">
        <v>-0.58316000000000001</v>
      </c>
      <c r="S872" s="7">
        <v>0.95794999999999997</v>
      </c>
      <c r="T872" s="7">
        <v>-0.73965999999999998</v>
      </c>
      <c r="U872" s="8">
        <v>-1.1702699999999999</v>
      </c>
      <c r="V872">
        <f>(G872-G$1)/G$2</f>
        <v>-0.21703419891793152</v>
      </c>
      <c r="W872">
        <f>((65.293683+0.320947*G872) - I872)/3.708847</f>
        <v>-0.58822132592690068</v>
      </c>
      <c r="X872">
        <f t="shared" si="67"/>
        <v>-0.30206836354729399</v>
      </c>
      <c r="Y872">
        <f t="shared" si="68"/>
        <v>-0.61534790731459177</v>
      </c>
      <c r="Z872" s="5">
        <v>-0.14000000000000001</v>
      </c>
      <c r="AA872" s="8">
        <v>3</v>
      </c>
      <c r="AB872" s="8"/>
      <c r="AC872" s="18">
        <f t="shared" si="69"/>
        <v>-0.14663552484483211</v>
      </c>
      <c r="AD872" s="18">
        <f t="shared" si="70"/>
        <v>-0.25879627086188584</v>
      </c>
      <c r="AE872" s="20">
        <f t="shared" si="71"/>
        <v>-0.11216074601705373</v>
      </c>
      <c r="AF872" s="8"/>
      <c r="AH872">
        <v>19153</v>
      </c>
      <c r="AI872">
        <v>21.56</v>
      </c>
      <c r="AJ872">
        <v>75.13</v>
      </c>
    </row>
    <row r="873" spans="1:36">
      <c r="A873" s="2" t="s">
        <v>2115</v>
      </c>
      <c r="B873" s="1" t="s">
        <v>2096</v>
      </c>
      <c r="C873" s="1" t="s">
        <v>818</v>
      </c>
      <c r="D873" s="3">
        <v>4</v>
      </c>
      <c r="E873" s="3">
        <v>9</v>
      </c>
      <c r="F873" s="3">
        <v>9</v>
      </c>
      <c r="G873" s="4">
        <v>33.1</v>
      </c>
      <c r="H873" s="3">
        <v>209</v>
      </c>
      <c r="I873" s="4">
        <v>80.900000000000006</v>
      </c>
      <c r="J873" s="3">
        <v>41</v>
      </c>
      <c r="K873" s="21">
        <f>SUMIF(AH$7:AH$3200,A873,AI$7:AI$3200)+SUMIF(AH$7:AH$3200,VALUE(A873),AI$7:AI$3200)</f>
        <v>34.21</v>
      </c>
      <c r="L873" s="8">
        <f>SUMIF(AH$7:AH$3200,A873,AJ$7:AJ$3200)+SUMIF(AH$7:AH$3200,VALUE(A873),AJ$7:AJ$3200)</f>
        <v>81.39</v>
      </c>
      <c r="M873" s="3">
        <v>5</v>
      </c>
      <c r="N873" s="5">
        <v>0.26</v>
      </c>
      <c r="O873" s="6">
        <v>3.25</v>
      </c>
      <c r="P873" s="7">
        <v>1.9800000000000002E-2</v>
      </c>
      <c r="Q873" s="7">
        <v>1.7310300000000001</v>
      </c>
      <c r="R873" s="7">
        <v>-1.3368500000000001</v>
      </c>
      <c r="S873" s="7">
        <v>1.02641</v>
      </c>
      <c r="T873" s="7">
        <v>-0.58799999999999997</v>
      </c>
      <c r="U873" s="8">
        <v>-0.63075999999999999</v>
      </c>
      <c r="V873">
        <f>(G873-G$1)/G$2</f>
        <v>1.5767255407716046E-2</v>
      </c>
      <c r="W873">
        <f>((65.293683+0.320947*G873) - I873)/3.708847</f>
        <v>-1.3435364953043365</v>
      </c>
      <c r="X873">
        <f t="shared" si="67"/>
        <v>6.77551482678527E-2</v>
      </c>
      <c r="Y873">
        <f t="shared" si="68"/>
        <v>-1.3795986003197231</v>
      </c>
      <c r="Z873" s="5">
        <v>0.22</v>
      </c>
      <c r="AA873" s="8">
        <v>4</v>
      </c>
      <c r="AB873" s="8"/>
      <c r="AC873" s="18">
        <f t="shared" si="69"/>
        <v>0.21091076010337961</v>
      </c>
      <c r="AD873" s="18">
        <f t="shared" si="70"/>
        <v>0.22683654794812969</v>
      </c>
      <c r="AE873" s="20">
        <f t="shared" si="71"/>
        <v>1.5925787844750072E-2</v>
      </c>
      <c r="AF873" s="8"/>
      <c r="AH873">
        <v>19155</v>
      </c>
      <c r="AI873">
        <v>22.47</v>
      </c>
      <c r="AJ873">
        <v>75.11</v>
      </c>
    </row>
    <row r="874" spans="1:36">
      <c r="A874" s="2" t="s">
        <v>2116</v>
      </c>
      <c r="B874" s="1" t="s">
        <v>2096</v>
      </c>
      <c r="C874" s="1" t="s">
        <v>661</v>
      </c>
      <c r="D874" s="3">
        <v>4</v>
      </c>
      <c r="E874" s="3">
        <v>7</v>
      </c>
      <c r="F874" s="3">
        <v>8</v>
      </c>
      <c r="G874" s="4">
        <v>28.5</v>
      </c>
      <c r="H874" s="3">
        <v>181</v>
      </c>
      <c r="I874" s="4">
        <v>79.599999999999994</v>
      </c>
      <c r="J874" s="3">
        <v>50</v>
      </c>
      <c r="K874" s="21">
        <f>SUMIF(AH$7:AH$3200,A874,AI$7:AI$3200)+SUMIF(AH$7:AH$3200,VALUE(A874),AI$7:AI$3200)</f>
        <v>29.08</v>
      </c>
      <c r="L874" s="8">
        <f>SUMIF(AH$7:AH$3200,A874,AJ$7:AJ$3200)+SUMIF(AH$7:AH$3200,VALUE(A874),AJ$7:AJ$3200)</f>
        <v>79.59</v>
      </c>
      <c r="M874" s="3">
        <v>4</v>
      </c>
      <c r="N874" s="5">
        <v>1.77</v>
      </c>
      <c r="O874" s="6">
        <v>5.1749999999999998</v>
      </c>
      <c r="P874" s="7">
        <v>-0.36074000000000001</v>
      </c>
      <c r="Q874" s="7">
        <v>0.88797999999999999</v>
      </c>
      <c r="R874" s="7">
        <v>-1.38351</v>
      </c>
      <c r="S874" s="7">
        <v>0.4103</v>
      </c>
      <c r="T874" s="7">
        <v>-0.73965999999999998</v>
      </c>
      <c r="U874" s="8">
        <v>0.38839000000000001</v>
      </c>
      <c r="V874">
        <f>(G874-G$1)/G$2</f>
        <v>-0.36669227669870497</v>
      </c>
      <c r="W874">
        <f>((65.293683+0.320947*G874) - I874)/3.708847</f>
        <v>-1.3910866368982029</v>
      </c>
      <c r="X874">
        <f t="shared" si="67"/>
        <v>-0.3916140080545934</v>
      </c>
      <c r="Y874">
        <f t="shared" si="68"/>
        <v>-1.3381997801473084</v>
      </c>
      <c r="Z874" s="5">
        <v>-0.8</v>
      </c>
      <c r="AA874" s="8">
        <v>3</v>
      </c>
      <c r="AB874" s="8"/>
      <c r="AC874" s="18">
        <f t="shared" si="69"/>
        <v>-0.81076891359690806</v>
      </c>
      <c r="AD874" s="18">
        <f t="shared" si="70"/>
        <v>-0.78280378820190166</v>
      </c>
      <c r="AE874" s="20">
        <f t="shared" si="71"/>
        <v>2.7965125395006396E-2</v>
      </c>
      <c r="AF874" s="8"/>
      <c r="AH874">
        <v>19157</v>
      </c>
      <c r="AI874">
        <v>20.67</v>
      </c>
      <c r="AJ874">
        <v>74</v>
      </c>
    </row>
    <row r="875" spans="1:36">
      <c r="A875" s="2" t="s">
        <v>2117</v>
      </c>
      <c r="B875" s="1" t="s">
        <v>2096</v>
      </c>
      <c r="C875" s="1" t="s">
        <v>2118</v>
      </c>
      <c r="D875" s="3">
        <v>4</v>
      </c>
      <c r="E875" s="3">
        <v>7</v>
      </c>
      <c r="F875" s="3">
        <v>8</v>
      </c>
      <c r="G875" s="4">
        <v>26.4</v>
      </c>
      <c r="H875" s="3">
        <v>181</v>
      </c>
      <c r="I875" s="4">
        <v>77.900000000000006</v>
      </c>
      <c r="J875" s="3">
        <v>50</v>
      </c>
      <c r="K875" s="21">
        <f>SUMIF(AH$7:AH$3200,A875,AI$7:AI$3200)+SUMIF(AH$7:AH$3200,VALUE(A875),AI$7:AI$3200)</f>
        <v>28.89</v>
      </c>
      <c r="L875" s="8">
        <f>SUMIF(AH$7:AH$3200,A875,AJ$7:AJ$3200)+SUMIF(AH$7:AH$3200,VALUE(A875),AJ$7:AJ$3200)</f>
        <v>79.17</v>
      </c>
      <c r="M875" s="3">
        <v>4</v>
      </c>
      <c r="N875" s="5">
        <v>0.4</v>
      </c>
      <c r="O875" s="6">
        <v>3.677</v>
      </c>
      <c r="P875" s="7">
        <v>-0.53447</v>
      </c>
      <c r="Q875" s="7">
        <v>0.88797999999999999</v>
      </c>
      <c r="R875" s="7">
        <v>-1.1072900000000001</v>
      </c>
      <c r="S875" s="7">
        <v>0.4103</v>
      </c>
      <c r="T875" s="7">
        <v>-0.73965999999999998</v>
      </c>
      <c r="U875" s="8">
        <v>-0.40466000000000002</v>
      </c>
      <c r="V875">
        <f>(G875-G$1)/G$2</f>
        <v>-0.54129336744294076</v>
      </c>
      <c r="W875">
        <f>((65.293683+0.320947*G875) - I875)/3.708847</f>
        <v>-1.1144477515519</v>
      </c>
      <c r="X875">
        <f t="shared" si="67"/>
        <v>-0.40862768051098008</v>
      </c>
      <c r="Y875">
        <f t="shared" si="68"/>
        <v>-1.2413987878173474</v>
      </c>
      <c r="Z875" s="5">
        <v>-1.49</v>
      </c>
      <c r="AA875" s="8">
        <v>3</v>
      </c>
      <c r="AB875" s="8"/>
      <c r="AC875" s="18">
        <f t="shared" si="69"/>
        <v>-1.5017811189948407</v>
      </c>
      <c r="AD875" s="18">
        <f t="shared" si="70"/>
        <v>-1.4960664683283273</v>
      </c>
      <c r="AE875" s="20">
        <f t="shared" si="71"/>
        <v>5.7146506665133323E-3</v>
      </c>
      <c r="AF875" s="8"/>
      <c r="AH875">
        <v>19159</v>
      </c>
      <c r="AI875">
        <v>23.26</v>
      </c>
      <c r="AJ875">
        <v>75.39</v>
      </c>
    </row>
    <row r="876" spans="1:36">
      <c r="A876" s="2" t="s">
        <v>2119</v>
      </c>
      <c r="B876" s="1" t="s">
        <v>2096</v>
      </c>
      <c r="C876" s="1" t="s">
        <v>2120</v>
      </c>
      <c r="D876" s="3">
        <v>4</v>
      </c>
      <c r="E876" s="3">
        <v>7</v>
      </c>
      <c r="F876" s="3">
        <v>8</v>
      </c>
      <c r="G876" s="4">
        <v>30.6</v>
      </c>
      <c r="H876" s="3">
        <v>167</v>
      </c>
      <c r="I876" s="4">
        <v>79.099999999999994</v>
      </c>
      <c r="J876" s="3">
        <v>59</v>
      </c>
      <c r="K876" s="21">
        <f>SUMIF(AH$7:AH$3200,A876,AI$7:AI$3200)+SUMIF(AH$7:AH$3200,VALUE(A876),AI$7:AI$3200)</f>
        <v>31.59</v>
      </c>
      <c r="L876" s="8">
        <f>SUMIF(AH$7:AH$3200,A876,AJ$7:AJ$3200)+SUMIF(AH$7:AH$3200,VALUE(A876),AJ$7:AJ$3200)</f>
        <v>79.87</v>
      </c>
      <c r="M876" s="3">
        <v>4</v>
      </c>
      <c r="N876" s="5">
        <v>3.72</v>
      </c>
      <c r="O876" s="6">
        <v>5.9189999999999996</v>
      </c>
      <c r="P876" s="7">
        <v>-0.18701999999999999</v>
      </c>
      <c r="Q876" s="7">
        <v>0.46644999999999998</v>
      </c>
      <c r="R876" s="7">
        <v>-1.06819</v>
      </c>
      <c r="S876" s="7">
        <v>-0.20582</v>
      </c>
      <c r="T876" s="7">
        <v>-0.73965999999999998</v>
      </c>
      <c r="U876" s="8">
        <v>0.78225</v>
      </c>
      <c r="V876">
        <f>(G876-G$1)/G$2</f>
        <v>-0.19209118595446922</v>
      </c>
      <c r="W876">
        <f>((65.293683+0.320947*G876) - I876)/3.708847</f>
        <v>-1.0745492601878681</v>
      </c>
      <c r="X876">
        <f t="shared" si="67"/>
        <v>-0.16685444034127178</v>
      </c>
      <c r="Y876">
        <f t="shared" si="68"/>
        <v>-1.1964907881074636</v>
      </c>
      <c r="Z876" s="5">
        <v>-0.95</v>
      </c>
      <c r="AA876" s="8">
        <v>3</v>
      </c>
      <c r="AB876" s="8"/>
      <c r="AC876" s="18">
        <f t="shared" si="69"/>
        <v>-0.96342044614233713</v>
      </c>
      <c r="AD876" s="18">
        <f t="shared" si="70"/>
        <v>-1.0601252284487352</v>
      </c>
      <c r="AE876" s="20">
        <f t="shared" si="71"/>
        <v>-9.6704782306398118E-2</v>
      </c>
      <c r="AF876" s="8"/>
      <c r="AH876">
        <v>19161</v>
      </c>
      <c r="AI876">
        <v>18.97</v>
      </c>
      <c r="AJ876">
        <v>73.45</v>
      </c>
    </row>
    <row r="877" spans="1:36">
      <c r="A877" s="2" t="s">
        <v>2121</v>
      </c>
      <c r="B877" s="1" t="s">
        <v>2096</v>
      </c>
      <c r="C877" s="1" t="s">
        <v>2122</v>
      </c>
      <c r="D877" s="3">
        <v>4</v>
      </c>
      <c r="E877" s="3">
        <v>9</v>
      </c>
      <c r="F877" s="3">
        <v>9</v>
      </c>
      <c r="G877" s="4">
        <v>33.200000000000003</v>
      </c>
      <c r="H877" s="3">
        <v>181</v>
      </c>
      <c r="I877" s="4">
        <v>81.3</v>
      </c>
      <c r="J877" s="3">
        <v>46</v>
      </c>
      <c r="K877" s="21">
        <f>SUMIF(AH$7:AH$3200,A877,AI$7:AI$3200)+SUMIF(AH$7:AH$3200,VALUE(A877),AI$7:AI$3200)</f>
        <v>34.25</v>
      </c>
      <c r="L877" s="8">
        <f>SUMIF(AH$7:AH$3200,A877,AJ$7:AJ$3200)+SUMIF(AH$7:AH$3200,VALUE(A877),AJ$7:AJ$3200)</f>
        <v>81.11</v>
      </c>
      <c r="M877" s="3">
        <v>5</v>
      </c>
      <c r="N877" s="5">
        <v>0.18</v>
      </c>
      <c r="O877" s="6">
        <v>2.8679999999999999</v>
      </c>
      <c r="P877" s="7">
        <v>2.8070000000000001E-2</v>
      </c>
      <c r="Q877" s="7">
        <v>0.88797999999999999</v>
      </c>
      <c r="R877" s="7">
        <v>-1.4357899999999999</v>
      </c>
      <c r="S877" s="7">
        <v>0.68411999999999995</v>
      </c>
      <c r="T877" s="7">
        <v>-0.58799999999999997</v>
      </c>
      <c r="U877" s="8">
        <v>-0.83291999999999999</v>
      </c>
      <c r="V877">
        <f>(G877-G$1)/G$2</f>
        <v>2.4081593062203574E-2</v>
      </c>
      <c r="W877">
        <f>((65.293683+0.320947*G877) - I877)/3.708847</f>
        <v>-1.4427331728701649</v>
      </c>
      <c r="X877">
        <f t="shared" si="67"/>
        <v>7.1336974048144597E-2</v>
      </c>
      <c r="Y877">
        <f t="shared" si="68"/>
        <v>-1.3006420189347248</v>
      </c>
      <c r="Z877" s="5">
        <v>-1.26</v>
      </c>
      <c r="AA877" s="8">
        <v>3</v>
      </c>
      <c r="AB877" s="8"/>
      <c r="AC877" s="18">
        <f t="shared" si="69"/>
        <v>-1.2674715798079612</v>
      </c>
      <c r="AD877" s="18">
        <f t="shared" si="70"/>
        <v>-1.0781250448865802</v>
      </c>
      <c r="AE877" s="20">
        <f t="shared" si="71"/>
        <v>0.18934653492138098</v>
      </c>
      <c r="AF877" s="8"/>
      <c r="AH877">
        <v>19163</v>
      </c>
      <c r="AI877">
        <v>22.19</v>
      </c>
      <c r="AJ877">
        <v>74.75</v>
      </c>
    </row>
    <row r="878" spans="1:36">
      <c r="A878" s="2" t="s">
        <v>2123</v>
      </c>
      <c r="B878" s="1" t="s">
        <v>2096</v>
      </c>
      <c r="C878" s="1" t="s">
        <v>2124</v>
      </c>
      <c r="D878" s="3">
        <v>4</v>
      </c>
      <c r="E878" s="3">
        <v>4</v>
      </c>
      <c r="F878" s="3">
        <v>5</v>
      </c>
      <c r="G878" s="4">
        <v>33.9</v>
      </c>
      <c r="H878" s="3">
        <v>169</v>
      </c>
      <c r="I878" s="4">
        <v>80.8</v>
      </c>
      <c r="J878" s="3">
        <v>51</v>
      </c>
      <c r="K878" s="21">
        <f>SUMIF(AH$7:AH$3200,A878,AI$7:AI$3200)+SUMIF(AH$7:AH$3200,VALUE(A878),AI$7:AI$3200)</f>
        <v>34.19</v>
      </c>
      <c r="L878" s="8">
        <f>SUMIF(AH$7:AH$3200,A878,AJ$7:AJ$3200)+SUMIF(AH$7:AH$3200,VALUE(A878),AJ$7:AJ$3200)</f>
        <v>80.67</v>
      </c>
      <c r="M878" s="3">
        <v>4</v>
      </c>
      <c r="N878" s="5">
        <v>0.56000000000000005</v>
      </c>
      <c r="O878" s="6">
        <v>4.0229999999999997</v>
      </c>
      <c r="P878" s="7">
        <v>8.5980000000000001E-2</v>
      </c>
      <c r="Q878" s="7">
        <v>0.52666999999999997</v>
      </c>
      <c r="R878" s="7">
        <v>-1.24105</v>
      </c>
      <c r="S878" s="7">
        <v>0.34183999999999998</v>
      </c>
      <c r="T878" s="7">
        <v>-0.73965999999999998</v>
      </c>
      <c r="U878" s="8">
        <v>-0.22133</v>
      </c>
      <c r="V878">
        <f>(G878-G$1)/G$2</f>
        <v>8.2281956643615095E-2</v>
      </c>
      <c r="W878">
        <f>((65.293683+0.320947*G878) - I878)/3.708847</f>
        <v>-1.2473455227460162</v>
      </c>
      <c r="X878">
        <f t="shared" si="67"/>
        <v>6.5964235377706432E-2</v>
      </c>
      <c r="Y878">
        <f t="shared" si="68"/>
        <v>-1.1871988976628032</v>
      </c>
      <c r="Z878" s="5">
        <v>-1.25</v>
      </c>
      <c r="AA878" s="8">
        <v>3</v>
      </c>
      <c r="AB878" s="8"/>
      <c r="AC878" s="18">
        <f t="shared" si="69"/>
        <v>-1.2575435661024013</v>
      </c>
      <c r="AD878" s="18">
        <f t="shared" si="70"/>
        <v>-1.2137146622850969</v>
      </c>
      <c r="AE878" s="20">
        <f t="shared" si="71"/>
        <v>4.382890381730431E-2</v>
      </c>
      <c r="AF878" s="8"/>
      <c r="AH878">
        <v>19165</v>
      </c>
      <c r="AI878">
        <v>20.95</v>
      </c>
      <c r="AJ878">
        <v>73.760000000000005</v>
      </c>
    </row>
    <row r="879" spans="1:36">
      <c r="A879" s="2" t="s">
        <v>2125</v>
      </c>
      <c r="B879" s="1" t="s">
        <v>2096</v>
      </c>
      <c r="C879" s="1" t="s">
        <v>830</v>
      </c>
      <c r="D879" s="3">
        <v>4</v>
      </c>
      <c r="E879" s="3">
        <v>4</v>
      </c>
      <c r="F879" s="3">
        <v>5</v>
      </c>
      <c r="G879" s="4">
        <v>34.4</v>
      </c>
      <c r="H879" s="3">
        <v>169</v>
      </c>
      <c r="I879" s="4">
        <v>79.3</v>
      </c>
      <c r="J879" s="3">
        <v>51</v>
      </c>
      <c r="K879" s="21">
        <f>SUMIF(AH$7:AH$3200,A879,AI$7:AI$3200)+SUMIF(AH$7:AH$3200,VALUE(A879),AI$7:AI$3200)</f>
        <v>33.72</v>
      </c>
      <c r="L879" s="8">
        <f>SUMIF(AH$7:AH$3200,A879,AJ$7:AJ$3200)+SUMIF(AH$7:AH$3200,VALUE(A879),AJ$7:AJ$3200)</f>
        <v>80.36</v>
      </c>
      <c r="M879" s="3">
        <v>4</v>
      </c>
      <c r="N879" s="5">
        <v>0.36</v>
      </c>
      <c r="O879" s="6">
        <v>3.5779999999999998</v>
      </c>
      <c r="P879" s="7">
        <v>0.12734000000000001</v>
      </c>
      <c r="Q879" s="7">
        <v>0.52666999999999997</v>
      </c>
      <c r="R879" s="7">
        <v>-0.79466999999999999</v>
      </c>
      <c r="S879" s="7">
        <v>0.34183999999999998</v>
      </c>
      <c r="T879" s="7">
        <v>-0.73965999999999998</v>
      </c>
      <c r="U879" s="8">
        <v>-0.4572</v>
      </c>
      <c r="V879">
        <f>(G879-G$1)/G$2</f>
        <v>0.12385364491605215</v>
      </c>
      <c r="W879">
        <f>((65.293683+0.320947*G879) - I879)/3.708847</f>
        <v>-0.799639402757784</v>
      </c>
      <c r="X879">
        <f t="shared" si="67"/>
        <v>2.3877782459275822E-2</v>
      </c>
      <c r="Y879">
        <f t="shared" si="68"/>
        <v>-1.1442866637529121</v>
      </c>
      <c r="Z879" s="5">
        <v>-1</v>
      </c>
      <c r="AA879" s="8">
        <v>3</v>
      </c>
      <c r="AB879" s="8"/>
      <c r="AC879" s="18">
        <f t="shared" si="69"/>
        <v>-1.004135757841732</v>
      </c>
      <c r="AD879" s="18">
        <f t="shared" si="70"/>
        <v>-1.4487588812936365</v>
      </c>
      <c r="AE879" s="20">
        <f t="shared" si="71"/>
        <v>-0.44462312345190447</v>
      </c>
      <c r="AF879" s="8"/>
      <c r="AH879">
        <v>19167</v>
      </c>
      <c r="AI879">
        <v>17.670000000000002</v>
      </c>
      <c r="AJ879">
        <v>73.510000000000005</v>
      </c>
    </row>
    <row r="880" spans="1:36">
      <c r="A880" s="2" t="s">
        <v>2126</v>
      </c>
      <c r="B880" s="1" t="s">
        <v>2096</v>
      </c>
      <c r="C880" s="1" t="s">
        <v>1383</v>
      </c>
      <c r="D880" s="3">
        <v>4</v>
      </c>
      <c r="E880" s="3">
        <v>9</v>
      </c>
      <c r="F880" s="3">
        <v>9</v>
      </c>
      <c r="G880" s="4">
        <v>28.2</v>
      </c>
      <c r="H880" s="3">
        <v>205</v>
      </c>
      <c r="I880" s="4">
        <v>77.900000000000006</v>
      </c>
      <c r="J880" s="3">
        <v>42</v>
      </c>
      <c r="K880" s="21">
        <f>SUMIF(AH$7:AH$3200,A880,AI$7:AI$3200)+SUMIF(AH$7:AH$3200,VALUE(A880),AI$7:AI$3200)</f>
        <v>28.85</v>
      </c>
      <c r="L880" s="8">
        <f>SUMIF(AH$7:AH$3200,A880,AJ$7:AJ$3200)+SUMIF(AH$7:AH$3200,VALUE(A880),AJ$7:AJ$3200)</f>
        <v>77.61</v>
      </c>
      <c r="M880" s="3">
        <v>4</v>
      </c>
      <c r="N880" s="5">
        <v>7.0000000000000007E-2</v>
      </c>
      <c r="O880" s="6">
        <v>1.952</v>
      </c>
      <c r="P880" s="7">
        <v>-0.38556000000000001</v>
      </c>
      <c r="Q880" s="7">
        <v>1.6106</v>
      </c>
      <c r="R880" s="7">
        <v>-0.95225000000000004</v>
      </c>
      <c r="S880" s="7">
        <v>0.95794999999999997</v>
      </c>
      <c r="T880" s="7">
        <v>-0.73965999999999998</v>
      </c>
      <c r="U880" s="8">
        <v>-1.3175699999999999</v>
      </c>
      <c r="V880">
        <f>(G880-G$1)/G$2</f>
        <v>-0.39163528966216726</v>
      </c>
      <c r="W880">
        <f>((65.293683+0.320947*G880) - I880)/3.708847</f>
        <v>-0.95868381736965858</v>
      </c>
      <c r="X880">
        <f t="shared" si="67"/>
        <v>-0.41220950629127195</v>
      </c>
      <c r="Y880">
        <f t="shared" si="68"/>
        <v>-0.82424431366405648</v>
      </c>
      <c r="Z880" s="5">
        <v>-0.83</v>
      </c>
      <c r="AA880" s="8">
        <v>3</v>
      </c>
      <c r="AB880" s="8"/>
      <c r="AC880" s="18">
        <f t="shared" si="69"/>
        <v>-0.83899910703182567</v>
      </c>
      <c r="AD880" s="18">
        <f t="shared" si="70"/>
        <v>-0.72513381995532833</v>
      </c>
      <c r="AE880" s="20">
        <f t="shared" si="71"/>
        <v>0.11386528707649735</v>
      </c>
      <c r="AF880" s="8"/>
      <c r="AH880">
        <v>19169</v>
      </c>
      <c r="AI880">
        <v>19.91</v>
      </c>
      <c r="AJ880">
        <v>74.09</v>
      </c>
    </row>
    <row r="881" spans="1:36">
      <c r="A881" s="2" t="s">
        <v>2127</v>
      </c>
      <c r="B881" s="1" t="s">
        <v>2096</v>
      </c>
      <c r="C881" s="1" t="s">
        <v>1994</v>
      </c>
      <c r="D881" s="3">
        <v>4</v>
      </c>
      <c r="E881" s="3">
        <v>7</v>
      </c>
      <c r="F881" s="3">
        <v>8</v>
      </c>
      <c r="G881" s="4">
        <v>29.1</v>
      </c>
      <c r="H881" s="3">
        <v>182</v>
      </c>
      <c r="I881" s="4">
        <v>78.7</v>
      </c>
      <c r="J881" s="3">
        <v>48</v>
      </c>
      <c r="K881" s="21">
        <f>SUMIF(AH$7:AH$3200,A881,AI$7:AI$3200)+SUMIF(AH$7:AH$3200,VALUE(A881),AI$7:AI$3200)</f>
        <v>30.47</v>
      </c>
      <c r="L881" s="8">
        <f>SUMIF(AH$7:AH$3200,A881,AJ$7:AJ$3200)+SUMIF(AH$7:AH$3200,VALUE(A881),AJ$7:AJ$3200)</f>
        <v>80.540000000000006</v>
      </c>
      <c r="M881" s="3">
        <v>4</v>
      </c>
      <c r="N881" s="5">
        <v>0.49</v>
      </c>
      <c r="O881" s="6">
        <v>3.9020000000000001</v>
      </c>
      <c r="P881" s="7">
        <v>-0.31111</v>
      </c>
      <c r="Q881" s="7">
        <v>0.91808999999999996</v>
      </c>
      <c r="R881" s="7">
        <v>-1.0898399999999999</v>
      </c>
      <c r="S881" s="7">
        <v>0.54720999999999997</v>
      </c>
      <c r="T881" s="7">
        <v>-0.73965999999999998</v>
      </c>
      <c r="U881" s="8">
        <v>-0.28564000000000001</v>
      </c>
      <c r="V881">
        <f>(G881-G$1)/G$2</f>
        <v>-0.31680625077178037</v>
      </c>
      <c r="W881">
        <f>((65.293683+0.320947*G881) - I881)/3.708847</f>
        <v>-1.096502309208226</v>
      </c>
      <c r="X881">
        <f t="shared" si="67"/>
        <v>-0.26714556218944718</v>
      </c>
      <c r="Y881">
        <f t="shared" si="68"/>
        <v>-1.4740597037300267</v>
      </c>
      <c r="Z881" s="5">
        <v>-0.96</v>
      </c>
      <c r="AA881" s="8">
        <v>3</v>
      </c>
      <c r="AB881" s="8"/>
      <c r="AC881" s="18">
        <f t="shared" si="69"/>
        <v>-0.97330855998000643</v>
      </c>
      <c r="AD881" s="18">
        <f t="shared" si="70"/>
        <v>-1.3012052659194739</v>
      </c>
      <c r="AE881" s="20">
        <f t="shared" si="71"/>
        <v>-0.32789670593946751</v>
      </c>
      <c r="AF881" s="8"/>
      <c r="AH881">
        <v>19171</v>
      </c>
      <c r="AI881">
        <v>19.3</v>
      </c>
      <c r="AJ881">
        <v>73.290000000000006</v>
      </c>
    </row>
    <row r="882" spans="1:36">
      <c r="A882" s="2" t="s">
        <v>2128</v>
      </c>
      <c r="B882" s="1" t="s">
        <v>2096</v>
      </c>
      <c r="C882" s="1" t="s">
        <v>2129</v>
      </c>
      <c r="D882" s="3">
        <v>4</v>
      </c>
      <c r="E882" s="3">
        <v>8</v>
      </c>
      <c r="F882" s="3">
        <v>6</v>
      </c>
      <c r="G882" s="4">
        <v>26.2</v>
      </c>
      <c r="H882" s="3">
        <v>166</v>
      </c>
      <c r="I882" s="4">
        <v>78.2</v>
      </c>
      <c r="J882" s="3">
        <v>59</v>
      </c>
      <c r="K882" s="21">
        <f>SUMIF(AH$7:AH$3200,A882,AI$7:AI$3200)+SUMIF(AH$7:AH$3200,VALUE(A882),AI$7:AI$3200)</f>
        <v>27.51</v>
      </c>
      <c r="L882" s="8">
        <f>SUMIF(AH$7:AH$3200,A882,AJ$7:AJ$3200)+SUMIF(AH$7:AH$3200,VALUE(A882),AJ$7:AJ$3200)</f>
        <v>77.510000000000005</v>
      </c>
      <c r="M882" s="3">
        <v>4</v>
      </c>
      <c r="N882" s="5">
        <v>1.23</v>
      </c>
      <c r="O882" s="6">
        <v>4.8129999999999997</v>
      </c>
      <c r="P882" s="7">
        <v>-0.55101</v>
      </c>
      <c r="Q882" s="7">
        <v>0.43635000000000002</v>
      </c>
      <c r="R882" s="7">
        <v>-1.2051799999999999</v>
      </c>
      <c r="S882" s="7">
        <v>-0.20582</v>
      </c>
      <c r="T882" s="7">
        <v>-0.73965999999999998</v>
      </c>
      <c r="U882" s="8">
        <v>0.19686999999999999</v>
      </c>
      <c r="V882">
        <f>(G882-G$1)/G$2</f>
        <v>-0.55792204275191548</v>
      </c>
      <c r="W882">
        <f>((65.293683+0.320947*G882) - I882)/3.708847</f>
        <v>-1.2126425274485566</v>
      </c>
      <c r="X882">
        <f t="shared" si="67"/>
        <v>-0.53220066993105319</v>
      </c>
      <c r="Y882">
        <f t="shared" si="68"/>
        <v>-0.91323935174462634</v>
      </c>
      <c r="Z882" s="5">
        <v>-2.0699999999999998</v>
      </c>
      <c r="AA882" s="8">
        <v>3</v>
      </c>
      <c r="AB882" s="8"/>
      <c r="AC882" s="18">
        <f t="shared" si="69"/>
        <v>-2.0828245702004717</v>
      </c>
      <c r="AD882" s="18">
        <f t="shared" si="70"/>
        <v>-1.7577000216756797</v>
      </c>
      <c r="AE882" s="20">
        <f t="shared" si="71"/>
        <v>0.325124548524792</v>
      </c>
      <c r="AF882" s="8"/>
      <c r="AH882">
        <v>19173</v>
      </c>
      <c r="AI882">
        <v>23.46</v>
      </c>
      <c r="AJ882">
        <v>75.150000000000006</v>
      </c>
    </row>
    <row r="883" spans="1:36">
      <c r="A883" s="2" t="s">
        <v>2130</v>
      </c>
      <c r="B883" s="1" t="s">
        <v>2096</v>
      </c>
      <c r="C883" s="1" t="s">
        <v>1083</v>
      </c>
      <c r="D883" s="3">
        <v>4</v>
      </c>
      <c r="E883" s="3">
        <v>3</v>
      </c>
      <c r="F883" s="3">
        <v>2</v>
      </c>
      <c r="G883" s="4">
        <v>30.3</v>
      </c>
      <c r="H883" s="3">
        <v>167</v>
      </c>
      <c r="I883" s="4">
        <v>79.099999999999994</v>
      </c>
      <c r="J883" s="3">
        <v>59</v>
      </c>
      <c r="K883" s="21">
        <f>SUMIF(AH$7:AH$3200,A883,AI$7:AI$3200)+SUMIF(AH$7:AH$3200,VALUE(A883),AI$7:AI$3200)</f>
        <v>30.42</v>
      </c>
      <c r="L883" s="8">
        <f>SUMIF(AH$7:AH$3200,A883,AJ$7:AJ$3200)+SUMIF(AH$7:AH$3200,VALUE(A883),AJ$7:AJ$3200)</f>
        <v>79.37</v>
      </c>
      <c r="M883" s="3">
        <v>13</v>
      </c>
      <c r="N883" s="5">
        <v>3.7</v>
      </c>
      <c r="O883" s="6">
        <v>5.9130000000000003</v>
      </c>
      <c r="P883" s="7">
        <v>-0.21184</v>
      </c>
      <c r="Q883" s="7">
        <v>0.46644999999999998</v>
      </c>
      <c r="R883" s="7">
        <v>-1.0940300000000001</v>
      </c>
      <c r="S883" s="7">
        <v>-0.20582</v>
      </c>
      <c r="T883" s="7">
        <v>0.62534000000000001</v>
      </c>
      <c r="U883" s="8">
        <v>0.77873000000000003</v>
      </c>
      <c r="V883">
        <f>(G883-G$1)/G$2</f>
        <v>-0.21703419891793152</v>
      </c>
      <c r="W883">
        <f>((65.293683+0.320947*G883) - I883)/3.708847</f>
        <v>-1.1005099158849097</v>
      </c>
      <c r="X883">
        <f t="shared" si="67"/>
        <v>-0.27162284441481194</v>
      </c>
      <c r="Y883">
        <f t="shared" si="68"/>
        <v>-1.1629245584948649</v>
      </c>
      <c r="Z883" s="5">
        <v>0.36</v>
      </c>
      <c r="AA883" s="8">
        <v>4</v>
      </c>
      <c r="AB883" s="8"/>
      <c r="AC883" s="18">
        <f t="shared" si="69"/>
        <v>0.34715588519715868</v>
      </c>
      <c r="AD883" s="18">
        <f t="shared" si="70"/>
        <v>0.23015259709032343</v>
      </c>
      <c r="AE883" s="20">
        <f t="shared" si="71"/>
        <v>-0.11700328810683525</v>
      </c>
      <c r="AF883" s="8"/>
      <c r="AH883">
        <v>19175</v>
      </c>
      <c r="AI883">
        <v>22.45</v>
      </c>
      <c r="AJ883">
        <v>74.81</v>
      </c>
    </row>
    <row r="884" spans="1:36">
      <c r="A884" s="2" t="s">
        <v>2131</v>
      </c>
      <c r="B884" s="1" t="s">
        <v>2096</v>
      </c>
      <c r="C884" s="1" t="s">
        <v>1695</v>
      </c>
      <c r="D884" s="3">
        <v>4</v>
      </c>
      <c r="E884" s="3">
        <v>9</v>
      </c>
      <c r="F884" s="3">
        <v>9</v>
      </c>
      <c r="G884" s="4">
        <v>31.8</v>
      </c>
      <c r="H884" s="3">
        <v>181</v>
      </c>
      <c r="I884" s="4">
        <v>80.099999999999994</v>
      </c>
      <c r="J884" s="3">
        <v>46</v>
      </c>
      <c r="K884" s="21">
        <f>SUMIF(AH$7:AH$3200,A884,AI$7:AI$3200)+SUMIF(AH$7:AH$3200,VALUE(A884),AI$7:AI$3200)</f>
        <v>32.409999999999997</v>
      </c>
      <c r="L884" s="8">
        <f>SUMIF(AH$7:AH$3200,A884,AJ$7:AJ$3200)+SUMIF(AH$7:AH$3200,VALUE(A884),AJ$7:AJ$3200)</f>
        <v>79.67</v>
      </c>
      <c r="M884" s="3">
        <v>2</v>
      </c>
      <c r="N884" s="5">
        <v>0.01</v>
      </c>
      <c r="O884" s="6">
        <v>0.251</v>
      </c>
      <c r="P884" s="7">
        <v>-8.7749999999999995E-2</v>
      </c>
      <c r="Q884" s="7">
        <v>0.88797999999999999</v>
      </c>
      <c r="R884" s="7">
        <v>-1.2337100000000001</v>
      </c>
      <c r="S884" s="7">
        <v>0.68411999999999995</v>
      </c>
      <c r="T884" s="7">
        <v>-1.0429999999999999</v>
      </c>
      <c r="U884" s="8">
        <v>-2.2179199999999999</v>
      </c>
      <c r="V884">
        <f>(G884-G$1)/G$2</f>
        <v>-9.2319134100620356E-2</v>
      </c>
      <c r="W884">
        <f>((65.293683+0.320947*G884) - I884)/3.708847</f>
        <v>-1.2403322110618207</v>
      </c>
      <c r="X884">
        <f t="shared" si="67"/>
        <v>-9.3427011845286581E-2</v>
      </c>
      <c r="Y884">
        <f t="shared" si="68"/>
        <v>-1.07160654780313</v>
      </c>
      <c r="Z884" s="5">
        <v>-3.01</v>
      </c>
      <c r="AA884" s="8">
        <v>2</v>
      </c>
      <c r="AB884" s="8"/>
      <c r="AC884" s="18">
        <f t="shared" si="69"/>
        <v>-3.0214713451624409</v>
      </c>
      <c r="AD884" s="18">
        <f t="shared" si="70"/>
        <v>-2.8538535596484165</v>
      </c>
      <c r="AE884" s="20">
        <f t="shared" si="71"/>
        <v>0.1676177855140244</v>
      </c>
      <c r="AF884" s="8"/>
      <c r="AH884">
        <v>19177</v>
      </c>
      <c r="AI884">
        <v>23.24</v>
      </c>
      <c r="AJ884">
        <v>75.319999999999993</v>
      </c>
    </row>
    <row r="885" spans="1:36">
      <c r="A885" s="2" t="s">
        <v>2132</v>
      </c>
      <c r="B885" s="1" t="s">
        <v>2096</v>
      </c>
      <c r="C885" s="1" t="s">
        <v>2133</v>
      </c>
      <c r="D885" s="3">
        <v>4</v>
      </c>
      <c r="E885" s="3">
        <v>8</v>
      </c>
      <c r="F885" s="3">
        <v>6</v>
      </c>
      <c r="G885" s="4">
        <v>33.1</v>
      </c>
      <c r="H885" s="3">
        <v>169</v>
      </c>
      <c r="I885" s="4">
        <v>80.099999999999994</v>
      </c>
      <c r="J885" s="3">
        <v>51</v>
      </c>
      <c r="K885" s="21">
        <f>SUMIF(AH$7:AH$3200,A885,AI$7:AI$3200)+SUMIF(AH$7:AH$3200,VALUE(A885),AI$7:AI$3200)</f>
        <v>33.229999999999997</v>
      </c>
      <c r="L885" s="8">
        <f>SUMIF(AH$7:AH$3200,A885,AJ$7:AJ$3200)+SUMIF(AH$7:AH$3200,VALUE(A885),AJ$7:AJ$3200)</f>
        <v>80.17</v>
      </c>
      <c r="M885" s="3">
        <v>14</v>
      </c>
      <c r="N885" s="5">
        <v>0.39</v>
      </c>
      <c r="O885" s="6">
        <v>3.669</v>
      </c>
      <c r="P885" s="7">
        <v>1.9800000000000002E-2</v>
      </c>
      <c r="Q885" s="7">
        <v>0.52666999999999997</v>
      </c>
      <c r="R885" s="7">
        <v>-1.12174</v>
      </c>
      <c r="S885" s="7">
        <v>0.34183999999999998</v>
      </c>
      <c r="T885" s="7">
        <v>0.77700999999999998</v>
      </c>
      <c r="U885" s="8">
        <v>-0.40897</v>
      </c>
      <c r="V885">
        <f>(G885-G$1)/G$2</f>
        <v>1.5767255407716046E-2</v>
      </c>
      <c r="W885">
        <f>((65.293683+0.320947*G885) - I885)/3.708847</f>
        <v>-1.1278360363746445</v>
      </c>
      <c r="X885">
        <f t="shared" si="67"/>
        <v>-1.9999583349301055E-2</v>
      </c>
      <c r="Y885">
        <f t="shared" si="68"/>
        <v>-1.135460209062279</v>
      </c>
      <c r="Z885" s="5">
        <v>0.13</v>
      </c>
      <c r="AA885" s="8">
        <v>4</v>
      </c>
      <c r="AB885" s="8"/>
      <c r="AC885" s="18">
        <f t="shared" si="69"/>
        <v>0.12448121903307136</v>
      </c>
      <c r="AD885" s="18">
        <f t="shared" si="70"/>
        <v>8.1090207588420005E-2</v>
      </c>
      <c r="AE885" s="20">
        <f t="shared" si="71"/>
        <v>-4.3391011444651351E-2</v>
      </c>
      <c r="AF885" s="8"/>
      <c r="AH885">
        <v>19179</v>
      </c>
      <c r="AI885">
        <v>23.02</v>
      </c>
      <c r="AJ885">
        <v>75.27</v>
      </c>
    </row>
    <row r="886" spans="1:36">
      <c r="A886" s="2" t="s">
        <v>2134</v>
      </c>
      <c r="B886" s="1" t="s">
        <v>2096</v>
      </c>
      <c r="C886" s="1" t="s">
        <v>2135</v>
      </c>
      <c r="D886" s="3">
        <v>4</v>
      </c>
      <c r="E886" s="3">
        <v>7</v>
      </c>
      <c r="F886" s="3">
        <v>7</v>
      </c>
      <c r="G886" s="4">
        <v>27.8</v>
      </c>
      <c r="H886" s="3">
        <v>182</v>
      </c>
      <c r="I886" s="4">
        <v>78.599999999999994</v>
      </c>
      <c r="J886" s="3">
        <v>48</v>
      </c>
      <c r="K886" s="21">
        <f>SUMIF(AH$7:AH$3200,A886,AI$7:AI$3200)+SUMIF(AH$7:AH$3200,VALUE(A886),AI$7:AI$3200)</f>
        <v>30.35</v>
      </c>
      <c r="L886" s="8">
        <f>SUMIF(AH$7:AH$3200,A886,AJ$7:AJ$3200)+SUMIF(AH$7:AH$3200,VALUE(A886),AJ$7:AJ$3200)</f>
        <v>79.650000000000006</v>
      </c>
      <c r="M886" s="3">
        <v>4</v>
      </c>
      <c r="N886" s="5">
        <v>0.06</v>
      </c>
      <c r="O886" s="6">
        <v>1.714</v>
      </c>
      <c r="P886" s="7">
        <v>-0.41865000000000002</v>
      </c>
      <c r="Q886" s="7">
        <v>0.91808999999999996</v>
      </c>
      <c r="R886" s="7">
        <v>-1.17492</v>
      </c>
      <c r="S886" s="7">
        <v>0.54720999999999997</v>
      </c>
      <c r="T886" s="7">
        <v>-0.73965999999999998</v>
      </c>
      <c r="U886" s="8">
        <v>-1.4436199999999999</v>
      </c>
      <c r="V886">
        <f>(G886-G$1)/G$2</f>
        <v>-0.42489264028011681</v>
      </c>
      <c r="W886">
        <f>((65.293683+0.320947*G886) - I886)/3.708847</f>
        <v>-1.1820359265291849</v>
      </c>
      <c r="X886">
        <f t="shared" si="67"/>
        <v>-0.2778910395303229</v>
      </c>
      <c r="Y886">
        <f t="shared" si="68"/>
        <v>-1.244477205449565</v>
      </c>
      <c r="Z886" s="5">
        <v>-2.31</v>
      </c>
      <c r="AA886" s="8">
        <v>2</v>
      </c>
      <c r="AB886" s="8"/>
      <c r="AC886" s="18">
        <f t="shared" si="69"/>
        <v>-2.3249085668093015</v>
      </c>
      <c r="AD886" s="18">
        <f t="shared" si="70"/>
        <v>-2.2403482449798879</v>
      </c>
      <c r="AE886" s="20">
        <f t="shared" si="71"/>
        <v>8.4560321829413532E-2</v>
      </c>
      <c r="AF886" s="8"/>
      <c r="AH886">
        <v>19181</v>
      </c>
      <c r="AI886">
        <v>22.39</v>
      </c>
      <c r="AJ886">
        <v>75.77</v>
      </c>
    </row>
    <row r="887" spans="1:36">
      <c r="A887" s="2" t="s">
        <v>2136</v>
      </c>
      <c r="B887" s="1" t="s">
        <v>2096</v>
      </c>
      <c r="C887" s="1" t="s">
        <v>2137</v>
      </c>
      <c r="D887" s="3">
        <v>4</v>
      </c>
      <c r="E887" s="3">
        <v>9</v>
      </c>
      <c r="F887" s="3">
        <v>9</v>
      </c>
      <c r="G887" s="4">
        <v>29.7</v>
      </c>
      <c r="H887" s="3">
        <v>182</v>
      </c>
      <c r="I887" s="4">
        <v>80.5</v>
      </c>
      <c r="J887" s="3">
        <v>48</v>
      </c>
      <c r="K887" s="21">
        <f>SUMIF(AH$7:AH$3200,A887,AI$7:AI$3200)+SUMIF(AH$7:AH$3200,VALUE(A887),AI$7:AI$3200)</f>
        <v>31.19</v>
      </c>
      <c r="L887" s="8">
        <f>SUMIF(AH$7:AH$3200,A887,AJ$7:AJ$3200)+SUMIF(AH$7:AH$3200,VALUE(A887),AJ$7:AJ$3200)</f>
        <v>80.31</v>
      </c>
      <c r="M887" s="3">
        <v>9</v>
      </c>
      <c r="N887" s="5">
        <v>1.04</v>
      </c>
      <c r="O887" s="6">
        <v>4.6470000000000002</v>
      </c>
      <c r="P887" s="7">
        <v>-0.26146999999999998</v>
      </c>
      <c r="Q887" s="7">
        <v>0.91808999999999996</v>
      </c>
      <c r="R887" s="7">
        <v>-1.52214</v>
      </c>
      <c r="S887" s="7">
        <v>0.54720999999999997</v>
      </c>
      <c r="T887" s="7">
        <v>1.8669999999999999E-2</v>
      </c>
      <c r="U887" s="8">
        <v>0.10854999999999999</v>
      </c>
      <c r="V887">
        <f>(G887-G$1)/G$2</f>
        <v>-0.26692022484485611</v>
      </c>
      <c r="W887">
        <f>((65.293683+0.320947*G887) - I887)/3.708847</f>
        <v>-1.5299070304059459</v>
      </c>
      <c r="X887">
        <f t="shared" si="67"/>
        <v>-0.20267269814419142</v>
      </c>
      <c r="Y887">
        <f t="shared" si="68"/>
        <v>-1.3497402481148473</v>
      </c>
      <c r="Z887" s="5">
        <v>-0.19</v>
      </c>
      <c r="AA887" s="8">
        <v>3</v>
      </c>
      <c r="AB887" s="8"/>
      <c r="AC887" s="18">
        <f t="shared" si="69"/>
        <v>-0.20430725525080207</v>
      </c>
      <c r="AD887" s="18">
        <f t="shared" si="70"/>
        <v>4.0107053740961338E-2</v>
      </c>
      <c r="AE887" s="20">
        <f t="shared" si="71"/>
        <v>0.24441430899176342</v>
      </c>
      <c r="AF887" s="8"/>
      <c r="AH887">
        <v>19183</v>
      </c>
      <c r="AI887">
        <v>22.05</v>
      </c>
      <c r="AJ887">
        <v>74.819999999999993</v>
      </c>
    </row>
    <row r="888" spans="1:36">
      <c r="A888" s="2" t="s">
        <v>2138</v>
      </c>
      <c r="B888" s="1" t="s">
        <v>2096</v>
      </c>
      <c r="C888" s="1" t="s">
        <v>2139</v>
      </c>
      <c r="D888" s="3">
        <v>4</v>
      </c>
      <c r="E888" s="3">
        <v>5</v>
      </c>
      <c r="F888" s="3">
        <v>7</v>
      </c>
      <c r="G888" s="4">
        <v>30.6</v>
      </c>
      <c r="H888" s="3">
        <v>209</v>
      </c>
      <c r="I888" s="4">
        <v>79.2</v>
      </c>
      <c r="J888" s="3">
        <v>41</v>
      </c>
      <c r="K888" s="21">
        <f>SUMIF(AH$7:AH$3200,A888,AI$7:AI$3200)+SUMIF(AH$7:AH$3200,VALUE(A888),AI$7:AI$3200)</f>
        <v>31.72</v>
      </c>
      <c r="L888" s="8">
        <f>SUMIF(AH$7:AH$3200,A888,AJ$7:AJ$3200)+SUMIF(AH$7:AH$3200,VALUE(A888),AJ$7:AJ$3200)</f>
        <v>79.61</v>
      </c>
      <c r="M888" s="3">
        <v>2</v>
      </c>
      <c r="N888" s="5">
        <v>0.19</v>
      </c>
      <c r="O888" s="6">
        <v>2.9660000000000002</v>
      </c>
      <c r="P888" s="7">
        <v>-0.18701999999999999</v>
      </c>
      <c r="Q888" s="7">
        <v>1.7310300000000001</v>
      </c>
      <c r="R888" s="7">
        <v>-1.0950800000000001</v>
      </c>
      <c r="S888" s="7">
        <v>1.02641</v>
      </c>
      <c r="T888" s="7">
        <v>-1.0429999999999999</v>
      </c>
      <c r="U888" s="8">
        <v>-0.78081</v>
      </c>
      <c r="V888">
        <f>(G888-G$1)/G$2</f>
        <v>-0.19209118595446922</v>
      </c>
      <c r="W888">
        <f>((65.293683+0.320947*G888) - I888)/3.708847</f>
        <v>-1.1015118175540815</v>
      </c>
      <c r="X888">
        <f t="shared" si="67"/>
        <v>-0.15521350655532296</v>
      </c>
      <c r="Y888">
        <f t="shared" si="68"/>
        <v>-1.1151385214865979</v>
      </c>
      <c r="Z888" s="5">
        <v>-0.35</v>
      </c>
      <c r="AA888" s="8">
        <v>3</v>
      </c>
      <c r="AB888" s="8"/>
      <c r="AC888" s="18">
        <f t="shared" si="69"/>
        <v>-0.35997300350855044</v>
      </c>
      <c r="AD888" s="18">
        <f t="shared" si="70"/>
        <v>-0.33672202804192053</v>
      </c>
      <c r="AE888" s="20">
        <f t="shared" si="71"/>
        <v>2.3250975466629908E-2</v>
      </c>
      <c r="AF888" s="8"/>
      <c r="AH888">
        <v>19185</v>
      </c>
      <c r="AI888">
        <v>23.23</v>
      </c>
      <c r="AJ888">
        <v>75.27</v>
      </c>
    </row>
    <row r="889" spans="1:36">
      <c r="A889" s="2" t="s">
        <v>2140</v>
      </c>
      <c r="B889" s="1" t="s">
        <v>2096</v>
      </c>
      <c r="C889" s="1" t="s">
        <v>1699</v>
      </c>
      <c r="D889" s="3">
        <v>4</v>
      </c>
      <c r="E889" s="3">
        <v>5</v>
      </c>
      <c r="F889" s="3">
        <v>7</v>
      </c>
      <c r="G889" s="4">
        <v>30.8</v>
      </c>
      <c r="H889" s="3">
        <v>209</v>
      </c>
      <c r="I889" s="4">
        <v>79.2</v>
      </c>
      <c r="J889" s="3">
        <v>41</v>
      </c>
      <c r="K889" s="21">
        <f>SUMIF(AH$7:AH$3200,A889,AI$7:AI$3200)+SUMIF(AH$7:AH$3200,VALUE(A889),AI$7:AI$3200)</f>
        <v>32.72</v>
      </c>
      <c r="L889" s="8">
        <f>SUMIF(AH$7:AH$3200,A889,AJ$7:AJ$3200)+SUMIF(AH$7:AH$3200,VALUE(A889),AJ$7:AJ$3200)</f>
        <v>79.97</v>
      </c>
      <c r="M889" s="3">
        <v>2</v>
      </c>
      <c r="N889" s="5">
        <v>7.0000000000000007E-2</v>
      </c>
      <c r="O889" s="6">
        <v>1.972</v>
      </c>
      <c r="P889" s="7">
        <v>-0.17047000000000001</v>
      </c>
      <c r="Q889" s="7">
        <v>1.7310300000000001</v>
      </c>
      <c r="R889" s="7">
        <v>-1.07785</v>
      </c>
      <c r="S889" s="7">
        <v>1.02641</v>
      </c>
      <c r="T889" s="7">
        <v>-1.0429999999999999</v>
      </c>
      <c r="U889" s="8">
        <v>-1.3070900000000001</v>
      </c>
      <c r="V889">
        <f>(G889-G$1)/G$2</f>
        <v>-0.17546251064549445</v>
      </c>
      <c r="W889">
        <f>((65.293683+0.320947*G889) - I889)/3.708847</f>
        <v>-1.0842047137560538</v>
      </c>
      <c r="X889">
        <f t="shared" si="67"/>
        <v>-6.5667862048023565E-2</v>
      </c>
      <c r="Y889">
        <f t="shared" si="68"/>
        <v>-1.1256682090148231</v>
      </c>
      <c r="Z889" s="5">
        <v>-0.84</v>
      </c>
      <c r="AA889" s="8">
        <v>3</v>
      </c>
      <c r="AB889" s="8"/>
      <c r="AC889" s="18">
        <f t="shared" si="69"/>
        <v>-0.85231722440154822</v>
      </c>
      <c r="AD889" s="18">
        <f t="shared" si="70"/>
        <v>-0.78398607106284657</v>
      </c>
      <c r="AE889" s="20">
        <f t="shared" si="71"/>
        <v>6.8331153338701656E-2</v>
      </c>
      <c r="AF889" s="8"/>
      <c r="AH889">
        <v>19187</v>
      </c>
      <c r="AI889">
        <v>18.63</v>
      </c>
      <c r="AJ889">
        <v>73.03</v>
      </c>
    </row>
    <row r="890" spans="1:36">
      <c r="A890" s="2" t="s">
        <v>2141</v>
      </c>
      <c r="B890" s="1" t="s">
        <v>2096</v>
      </c>
      <c r="C890" s="1" t="s">
        <v>693</v>
      </c>
      <c r="D890" s="3">
        <v>4</v>
      </c>
      <c r="E890" s="3">
        <v>6</v>
      </c>
      <c r="F890" s="3">
        <v>3</v>
      </c>
      <c r="G890" s="4">
        <v>30.5</v>
      </c>
      <c r="H890" s="3">
        <v>167</v>
      </c>
      <c r="I890" s="4">
        <v>78.8</v>
      </c>
      <c r="J890" s="3">
        <v>59</v>
      </c>
      <c r="K890" s="21">
        <f>SUMIF(AH$7:AH$3200,A890,AI$7:AI$3200)+SUMIF(AH$7:AH$3200,VALUE(A890),AI$7:AI$3200)</f>
        <v>30.97</v>
      </c>
      <c r="L890" s="8">
        <f>SUMIF(AH$7:AH$3200,A890,AJ$7:AJ$3200)+SUMIF(AH$7:AH$3200,VALUE(A890),AJ$7:AJ$3200)</f>
        <v>79.31</v>
      </c>
      <c r="M890" s="3">
        <v>4</v>
      </c>
      <c r="N890" s="5">
        <v>0.49</v>
      </c>
      <c r="O890" s="6">
        <v>3.883</v>
      </c>
      <c r="P890" s="7">
        <v>-0.19528999999999999</v>
      </c>
      <c r="Q890" s="7">
        <v>0.46644999999999998</v>
      </c>
      <c r="R890" s="7">
        <v>-0.99614000000000003</v>
      </c>
      <c r="S890" s="7">
        <v>-0.20582</v>
      </c>
      <c r="T890" s="7">
        <v>-0.73965999999999998</v>
      </c>
      <c r="U890" s="8">
        <v>-0.29579</v>
      </c>
      <c r="V890">
        <f>(G890-G$1)/G$2</f>
        <v>-0.20040552360895675</v>
      </c>
      <c r="W890">
        <f>((65.293683+0.320947*G890) - I890)/3.708847</f>
        <v>-1.0023151399882493</v>
      </c>
      <c r="X890">
        <f t="shared" si="67"/>
        <v>-0.22237273993579751</v>
      </c>
      <c r="Y890">
        <f t="shared" si="68"/>
        <v>-1.0991524886305635</v>
      </c>
      <c r="Z890" s="5">
        <v>-1.97</v>
      </c>
      <c r="AA890" s="8">
        <v>3</v>
      </c>
      <c r="AB890" s="8"/>
      <c r="AC890" s="18">
        <f t="shared" si="69"/>
        <v>-1.9775406635972061</v>
      </c>
      <c r="AD890" s="18">
        <f t="shared" si="70"/>
        <v>-2.0963452285663609</v>
      </c>
      <c r="AE890" s="20">
        <f t="shared" si="71"/>
        <v>-0.1188045649691547</v>
      </c>
      <c r="AF890" s="8"/>
      <c r="AH890">
        <v>19189</v>
      </c>
      <c r="AI890">
        <v>15.91</v>
      </c>
      <c r="AJ890">
        <v>71.78</v>
      </c>
    </row>
    <row r="891" spans="1:36">
      <c r="A891" s="2" t="s">
        <v>2142</v>
      </c>
      <c r="B891" s="1" t="s">
        <v>2096</v>
      </c>
      <c r="C891" s="1" t="s">
        <v>2143</v>
      </c>
      <c r="D891" s="3">
        <v>4</v>
      </c>
      <c r="E891" s="3">
        <v>5</v>
      </c>
      <c r="F891" s="3">
        <v>7</v>
      </c>
      <c r="G891" s="4">
        <v>28.7</v>
      </c>
      <c r="H891" s="3">
        <v>167</v>
      </c>
      <c r="I891" s="4">
        <v>79.099999999999994</v>
      </c>
      <c r="J891" s="3">
        <v>59</v>
      </c>
      <c r="K891" s="21">
        <f>SUMIF(AH$7:AH$3200,A891,AI$7:AI$3200)+SUMIF(AH$7:AH$3200,VALUE(A891),AI$7:AI$3200)</f>
        <v>29.89</v>
      </c>
      <c r="L891" s="8">
        <f>SUMIF(AH$7:AH$3200,A891,AJ$7:AJ$3200)+SUMIF(AH$7:AH$3200,VALUE(A891),AJ$7:AJ$3200)</f>
        <v>79.63</v>
      </c>
      <c r="M891" s="3">
        <v>14</v>
      </c>
      <c r="N891" s="5">
        <v>4.87</v>
      </c>
      <c r="O891" s="6">
        <v>6.1890000000000001</v>
      </c>
      <c r="P891" s="7">
        <v>-0.34420000000000001</v>
      </c>
      <c r="Q891" s="7">
        <v>0.46644999999999998</v>
      </c>
      <c r="R891" s="7">
        <v>-1.23184</v>
      </c>
      <c r="S891" s="7">
        <v>-0.20582</v>
      </c>
      <c r="T891" s="7">
        <v>0.77700999999999998</v>
      </c>
      <c r="U891" s="8">
        <v>0.92488000000000004</v>
      </c>
      <c r="V891">
        <f>(G891-G$1)/G$2</f>
        <v>-0.35006360138973019</v>
      </c>
      <c r="W891">
        <f>((65.293683+0.320947*G891) - I891)/3.708847</f>
        <v>-1.2389667462691234</v>
      </c>
      <c r="X891">
        <f t="shared" si="67"/>
        <v>-0.31908203600368068</v>
      </c>
      <c r="Y891">
        <f t="shared" si="68"/>
        <v>-1.2788910327117822</v>
      </c>
      <c r="Z891" s="5">
        <v>0.39</v>
      </c>
      <c r="AA891" s="8">
        <v>4</v>
      </c>
      <c r="AB891" s="8"/>
      <c r="AC891" s="18">
        <f t="shared" si="69"/>
        <v>0.37348965234114651</v>
      </c>
      <c r="AD891" s="18">
        <f t="shared" si="70"/>
        <v>0.36454693128453719</v>
      </c>
      <c r="AE891" s="20">
        <f t="shared" si="71"/>
        <v>-8.9427210566093152E-3</v>
      </c>
      <c r="AF891" s="8"/>
      <c r="AH891">
        <v>19191</v>
      </c>
      <c r="AI891">
        <v>16.73</v>
      </c>
      <c r="AJ891">
        <v>71.819999999999993</v>
      </c>
    </row>
    <row r="892" spans="1:36">
      <c r="A892" s="2" t="s">
        <v>2144</v>
      </c>
      <c r="B892" s="1" t="s">
        <v>2096</v>
      </c>
      <c r="C892" s="1" t="s">
        <v>2145</v>
      </c>
      <c r="D892" s="3">
        <v>4</v>
      </c>
      <c r="E892" s="3">
        <v>9</v>
      </c>
      <c r="F892" s="3">
        <v>9</v>
      </c>
      <c r="G892" s="4">
        <v>27.5</v>
      </c>
      <c r="H892" s="3">
        <v>206</v>
      </c>
      <c r="I892" s="4">
        <v>77.3</v>
      </c>
      <c r="J892" s="3">
        <v>42</v>
      </c>
      <c r="K892" s="21">
        <f>SUMIF(AH$7:AH$3200,A892,AI$7:AI$3200)+SUMIF(AH$7:AH$3200,VALUE(A892),AI$7:AI$3200)</f>
        <v>30.19</v>
      </c>
      <c r="L892" s="8">
        <f>SUMIF(AH$7:AH$3200,A892,AJ$7:AJ$3200)+SUMIF(AH$7:AH$3200,VALUE(A892),AJ$7:AJ$3200)</f>
        <v>78.930000000000007</v>
      </c>
      <c r="M892" s="3">
        <v>4</v>
      </c>
      <c r="N892" s="5">
        <v>0.01</v>
      </c>
      <c r="O892" s="6">
        <v>0</v>
      </c>
      <c r="P892" s="7">
        <v>-0.44346999999999998</v>
      </c>
      <c r="Q892" s="7">
        <v>1.6407099999999999</v>
      </c>
      <c r="R892" s="7">
        <v>-0.85121000000000002</v>
      </c>
      <c r="S892" s="7">
        <v>0.95794999999999997</v>
      </c>
      <c r="T892" s="7">
        <v>-0.73965999999999998</v>
      </c>
      <c r="U892" s="8">
        <v>-2.3510300000000002</v>
      </c>
      <c r="V892">
        <f>(G892-G$1)/G$2</f>
        <v>-0.4498356532435791</v>
      </c>
      <c r="W892">
        <f>((65.293683+0.320947*G892) - I892)/3.708847</f>
        <v>-0.85748333646548269</v>
      </c>
      <c r="X892">
        <f t="shared" si="67"/>
        <v>-0.29221834265149083</v>
      </c>
      <c r="Y892">
        <f t="shared" si="68"/>
        <v>-1.0641924754512659</v>
      </c>
      <c r="Z892" s="5">
        <v>-1.79</v>
      </c>
      <c r="AA892" s="8">
        <v>3</v>
      </c>
      <c r="AB892" s="8"/>
      <c r="AC892" s="18">
        <f t="shared" si="69"/>
        <v>-1.7993489897090622</v>
      </c>
      <c r="AD892" s="18">
        <f t="shared" si="70"/>
        <v>-1.848440818102757</v>
      </c>
      <c r="AE892" s="20">
        <f t="shared" si="71"/>
        <v>-4.9091828393694747E-2</v>
      </c>
      <c r="AF892" s="8"/>
      <c r="AH892">
        <v>19193</v>
      </c>
      <c r="AI892">
        <v>20.11</v>
      </c>
      <c r="AJ892">
        <v>74.31</v>
      </c>
    </row>
    <row r="893" spans="1:36">
      <c r="A893" s="2" t="s">
        <v>2146</v>
      </c>
      <c r="B893" s="1" t="s">
        <v>2096</v>
      </c>
      <c r="C893" s="1" t="s">
        <v>778</v>
      </c>
      <c r="D893" s="3">
        <v>4</v>
      </c>
      <c r="E893" s="3">
        <v>9</v>
      </c>
      <c r="F893" s="3">
        <v>9</v>
      </c>
      <c r="G893" s="4">
        <v>28.2</v>
      </c>
      <c r="H893" s="3">
        <v>205</v>
      </c>
      <c r="I893" s="4">
        <v>78.599999999999994</v>
      </c>
      <c r="J893" s="3">
        <v>42</v>
      </c>
      <c r="K893" s="21">
        <f>SUMIF(AH$7:AH$3200,A893,AI$7:AI$3200)+SUMIF(AH$7:AH$3200,VALUE(A893),AI$7:AI$3200)</f>
        <v>29.81</v>
      </c>
      <c r="L893" s="8">
        <f>SUMIF(AH$7:AH$3200,A893,AJ$7:AJ$3200)+SUMIF(AH$7:AH$3200,VALUE(A893),AJ$7:AJ$3200)</f>
        <v>78.89</v>
      </c>
      <c r="M893" s="3">
        <v>4</v>
      </c>
      <c r="N893" s="5">
        <v>0.04</v>
      </c>
      <c r="O893" s="6">
        <v>1.4419999999999999</v>
      </c>
      <c r="P893" s="7">
        <v>-0.38556000000000001</v>
      </c>
      <c r="Q893" s="7">
        <v>1.6106</v>
      </c>
      <c r="R893" s="7">
        <v>-1.1404700000000001</v>
      </c>
      <c r="S893" s="7">
        <v>0.95794999999999997</v>
      </c>
      <c r="T893" s="7">
        <v>-0.73965999999999998</v>
      </c>
      <c r="U893" s="8">
        <v>-1.5878300000000001</v>
      </c>
      <c r="V893">
        <f>(G893-G$1)/G$2</f>
        <v>-0.39163528966216726</v>
      </c>
      <c r="W893">
        <f>((65.293683+0.320947*G893) - I893)/3.708847</f>
        <v>-1.1474217189331333</v>
      </c>
      <c r="X893">
        <f t="shared" si="67"/>
        <v>-0.32624568756426481</v>
      </c>
      <c r="Y893">
        <f t="shared" si="68"/>
        <v>-1.0862909497210316</v>
      </c>
      <c r="Z893" s="5">
        <v>-1.28</v>
      </c>
      <c r="AA893" s="8">
        <v>3</v>
      </c>
      <c r="AB893" s="8"/>
      <c r="AC893" s="18">
        <f t="shared" si="69"/>
        <v>-1.2979970085953005</v>
      </c>
      <c r="AD893" s="18">
        <f t="shared" si="70"/>
        <v>-1.1714766372852963</v>
      </c>
      <c r="AE893" s="20">
        <f t="shared" si="71"/>
        <v>0.12652037131000426</v>
      </c>
      <c r="AF893" s="8"/>
      <c r="AH893">
        <v>19195</v>
      </c>
      <c r="AI893">
        <v>15.76</v>
      </c>
      <c r="AJ893">
        <v>71.7</v>
      </c>
    </row>
    <row r="894" spans="1:36">
      <c r="A894" s="2" t="s">
        <v>2147</v>
      </c>
      <c r="B894" s="1" t="s">
        <v>2096</v>
      </c>
      <c r="C894" s="1" t="s">
        <v>848</v>
      </c>
      <c r="D894" s="3">
        <v>4</v>
      </c>
      <c r="E894" s="3">
        <v>7</v>
      </c>
      <c r="F894" s="3">
        <v>8</v>
      </c>
      <c r="G894" s="4">
        <v>32.799999999999997</v>
      </c>
      <c r="H894" s="3">
        <v>209</v>
      </c>
      <c r="I894" s="4">
        <v>79.3</v>
      </c>
      <c r="J894" s="3">
        <v>41</v>
      </c>
      <c r="K894" s="21">
        <f>SUMIF(AH$7:AH$3200,A894,AI$7:AI$3200)+SUMIF(AH$7:AH$3200,VALUE(A894),AI$7:AI$3200)</f>
        <v>32.729999999999997</v>
      </c>
      <c r="L894" s="8">
        <f>SUMIF(AH$7:AH$3200,A894,AJ$7:AJ$3200)+SUMIF(AH$7:AH$3200,VALUE(A894),AJ$7:AJ$3200)</f>
        <v>79.59</v>
      </c>
      <c r="M894" s="3">
        <v>2</v>
      </c>
      <c r="N894" s="5">
        <v>0.03</v>
      </c>
      <c r="O894" s="6">
        <v>1.141</v>
      </c>
      <c r="P894" s="7">
        <v>-5.0200000000000002E-3</v>
      </c>
      <c r="Q894" s="7">
        <v>1.7310300000000001</v>
      </c>
      <c r="R894" s="7">
        <v>-0.93247999999999998</v>
      </c>
      <c r="S894" s="7">
        <v>1.02641</v>
      </c>
      <c r="T894" s="7">
        <v>-1.0429999999999999</v>
      </c>
      <c r="U894" s="8">
        <v>-1.74705</v>
      </c>
      <c r="V894">
        <f>(G894-G$1)/G$2</f>
        <v>-9.1757575557465422E-3</v>
      </c>
      <c r="W894">
        <f>((65.293683+0.320947*G894) - I894)/3.708847</f>
        <v>-0.93809623314199797</v>
      </c>
      <c r="X894">
        <f t="shared" si="67"/>
        <v>-6.477240560295075E-2</v>
      </c>
      <c r="Y894">
        <f t="shared" si="68"/>
        <v>-1.0223451358333204</v>
      </c>
      <c r="Z894" s="5">
        <v>-0.97</v>
      </c>
      <c r="AA894" s="8">
        <v>3</v>
      </c>
      <c r="AB894" s="8"/>
      <c r="AC894" s="18">
        <f t="shared" si="69"/>
        <v>-0.97988199069774429</v>
      </c>
      <c r="AD894" s="18">
        <f t="shared" si="70"/>
        <v>-1.1197275414362711</v>
      </c>
      <c r="AE894" s="20">
        <f t="shared" si="71"/>
        <v>-0.13984555073852678</v>
      </c>
      <c r="AF894" s="8"/>
      <c r="AH894">
        <v>19197</v>
      </c>
      <c r="AI894">
        <v>17.16</v>
      </c>
      <c r="AJ894">
        <v>72.400000000000006</v>
      </c>
    </row>
    <row r="895" spans="1:36">
      <c r="A895" s="2" t="s">
        <v>2148</v>
      </c>
      <c r="B895" s="1" t="s">
        <v>2096</v>
      </c>
      <c r="C895" s="1" t="s">
        <v>2149</v>
      </c>
      <c r="D895" s="3">
        <v>4</v>
      </c>
      <c r="E895" s="3">
        <v>9</v>
      </c>
      <c r="F895" s="3">
        <v>9</v>
      </c>
      <c r="G895" s="4">
        <v>31.2</v>
      </c>
      <c r="H895" s="3">
        <v>209</v>
      </c>
      <c r="I895" s="4">
        <v>79.2</v>
      </c>
      <c r="J895" s="3">
        <v>41</v>
      </c>
      <c r="K895" s="21">
        <f>SUMIF(AH$7:AH$3200,A895,AI$7:AI$3200)+SUMIF(AH$7:AH$3200,VALUE(A895),AI$7:AI$3200)</f>
        <v>32.29</v>
      </c>
      <c r="L895" s="8">
        <f>SUMIF(AH$7:AH$3200,A895,AJ$7:AJ$3200)+SUMIF(AH$7:AH$3200,VALUE(A895),AJ$7:AJ$3200)</f>
        <v>79.83</v>
      </c>
      <c r="M895" s="3">
        <v>2</v>
      </c>
      <c r="N895" s="5">
        <v>0.05</v>
      </c>
      <c r="O895" s="6">
        <v>1.6220000000000001</v>
      </c>
      <c r="P895" s="7">
        <v>-0.13738</v>
      </c>
      <c r="Q895" s="7">
        <v>1.7310300000000001</v>
      </c>
      <c r="R895" s="7">
        <v>-1.0434000000000001</v>
      </c>
      <c r="S895" s="7">
        <v>1.02641</v>
      </c>
      <c r="T895" s="7">
        <v>-1.0429999999999999</v>
      </c>
      <c r="U895" s="8">
        <v>-1.4926699999999999</v>
      </c>
      <c r="V895">
        <f>(G895-G$1)/G$2</f>
        <v>-0.14220516002754494</v>
      </c>
      <c r="W895">
        <f>((65.293683+0.320947*G895) - I895)/3.708847</f>
        <v>-1.0495905061600022</v>
      </c>
      <c r="X895">
        <f t="shared" si="67"/>
        <v>-0.10417248918616227</v>
      </c>
      <c r="Y895">
        <f t="shared" si="68"/>
        <v>-1.1251309018678843</v>
      </c>
      <c r="Z895" s="5">
        <v>-0.96</v>
      </c>
      <c r="AA895" s="8">
        <v>3</v>
      </c>
      <c r="AB895" s="8"/>
      <c r="AC895" s="18">
        <f t="shared" si="69"/>
        <v>-0.97002566618754682</v>
      </c>
      <c r="AD895" s="18">
        <f t="shared" si="70"/>
        <v>-1.0075333910540463</v>
      </c>
      <c r="AE895" s="20">
        <f t="shared" si="71"/>
        <v>-3.7507724866499448E-2</v>
      </c>
      <c r="AF895" s="8"/>
      <c r="AH895">
        <v>20001</v>
      </c>
      <c r="AI895">
        <v>32.380000000000003</v>
      </c>
      <c r="AJ895">
        <v>79.63</v>
      </c>
    </row>
    <row r="896" spans="1:36">
      <c r="A896" s="2" t="s">
        <v>2150</v>
      </c>
      <c r="B896" s="1" t="s">
        <v>2096</v>
      </c>
      <c r="C896" s="1" t="s">
        <v>2151</v>
      </c>
      <c r="D896" s="3">
        <v>4</v>
      </c>
      <c r="E896" s="3">
        <v>9</v>
      </c>
      <c r="F896" s="3">
        <v>9</v>
      </c>
      <c r="G896" s="4">
        <v>29.4</v>
      </c>
      <c r="H896" s="3">
        <v>206</v>
      </c>
      <c r="I896" s="4">
        <v>77.400000000000006</v>
      </c>
      <c r="J896" s="3">
        <v>42</v>
      </c>
      <c r="K896" s="21">
        <f>SUMIF(AH$7:AH$3200,A896,AI$7:AI$3200)+SUMIF(AH$7:AH$3200,VALUE(A896),AI$7:AI$3200)</f>
        <v>31.07</v>
      </c>
      <c r="L896" s="8">
        <f>SUMIF(AH$7:AH$3200,A896,AJ$7:AJ$3200)+SUMIF(AH$7:AH$3200,VALUE(A896),AJ$7:AJ$3200)</f>
        <v>77.34</v>
      </c>
      <c r="M896" s="3">
        <v>2</v>
      </c>
      <c r="N896" s="5">
        <v>0</v>
      </c>
      <c r="O896" s="6">
        <v>0</v>
      </c>
      <c r="P896" s="7">
        <v>-0.28628999999999999</v>
      </c>
      <c r="Q896" s="7">
        <v>1.6407099999999999</v>
      </c>
      <c r="R896" s="7">
        <v>-0.71445000000000003</v>
      </c>
      <c r="S896" s="7">
        <v>0.95794999999999997</v>
      </c>
      <c r="T896" s="7">
        <v>-1.0429999999999999</v>
      </c>
      <c r="U896" s="8">
        <v>-2.3510300000000002</v>
      </c>
      <c r="V896">
        <f>(G896-G$1)/G$2</f>
        <v>-0.29186323780831841</v>
      </c>
      <c r="W896">
        <f>((65.293683+0.320947*G896) - I896)/3.708847</f>
        <v>-0.72002840775044064</v>
      </c>
      <c r="X896">
        <f t="shared" si="67"/>
        <v>-0.21341817548506745</v>
      </c>
      <c r="Y896">
        <f t="shared" si="68"/>
        <v>-0.55933655661719095</v>
      </c>
      <c r="Z896" s="5">
        <v>-1.8</v>
      </c>
      <c r="AA896" s="8">
        <v>3</v>
      </c>
      <c r="AB896" s="8"/>
      <c r="AC896" s="18">
        <f t="shared" si="69"/>
        <v>-1.8072616455587591</v>
      </c>
      <c r="AD896" s="18">
        <f t="shared" si="70"/>
        <v>-1.5681247321022587</v>
      </c>
      <c r="AE896" s="20">
        <f t="shared" si="71"/>
        <v>0.23913691345650046</v>
      </c>
      <c r="AF896" s="8"/>
      <c r="AH896">
        <v>20003</v>
      </c>
      <c r="AI896">
        <v>31.19</v>
      </c>
      <c r="AJ896">
        <v>79.2</v>
      </c>
    </row>
    <row r="897" spans="1:36">
      <c r="A897" s="2" t="s">
        <v>2152</v>
      </c>
      <c r="B897" s="1" t="s">
        <v>2096</v>
      </c>
      <c r="C897" s="1" t="s">
        <v>2153</v>
      </c>
      <c r="D897" s="3">
        <v>4</v>
      </c>
      <c r="E897" s="3">
        <v>6</v>
      </c>
      <c r="F897" s="3">
        <v>6</v>
      </c>
      <c r="G897" s="4">
        <v>32</v>
      </c>
      <c r="H897" s="3">
        <v>169</v>
      </c>
      <c r="I897" s="4">
        <v>79.5</v>
      </c>
      <c r="J897" s="3">
        <v>51</v>
      </c>
      <c r="K897" s="21">
        <f>SUMIF(AH$7:AH$3200,A897,AI$7:AI$3200)+SUMIF(AH$7:AH$3200,VALUE(A897),AI$7:AI$3200)</f>
        <v>32.17</v>
      </c>
      <c r="L897" s="8">
        <f>SUMIF(AH$7:AH$3200,A897,AJ$7:AJ$3200)+SUMIF(AH$7:AH$3200,VALUE(A897),AJ$7:AJ$3200)</f>
        <v>79.87</v>
      </c>
      <c r="M897" s="3">
        <v>14</v>
      </c>
      <c r="N897" s="5">
        <v>1.1100000000000001</v>
      </c>
      <c r="O897" s="6">
        <v>4.7130000000000001</v>
      </c>
      <c r="P897" s="7">
        <v>-7.1199999999999999E-2</v>
      </c>
      <c r="Q897" s="7">
        <v>0.52666999999999997</v>
      </c>
      <c r="R897" s="7">
        <v>-1.0551600000000001</v>
      </c>
      <c r="S897" s="7">
        <v>0.34183999999999998</v>
      </c>
      <c r="T897" s="7">
        <v>0.77700999999999998</v>
      </c>
      <c r="U897" s="8">
        <v>0.14379</v>
      </c>
      <c r="V897">
        <f>(G897-G$1)/G$2</f>
        <v>-7.5690458791645598E-2</v>
      </c>
      <c r="W897">
        <f>((65.293683+0.320947*G897) - I897)/3.708847</f>
        <v>-1.0612497630665279</v>
      </c>
      <c r="X897">
        <f t="shared" si="67"/>
        <v>-0.11491796652703798</v>
      </c>
      <c r="Y897">
        <f t="shared" si="68"/>
        <v>-1.1463001870931879</v>
      </c>
      <c r="Z897" s="5">
        <v>0.66</v>
      </c>
      <c r="AA897" s="8">
        <v>4</v>
      </c>
      <c r="AB897" s="8"/>
      <c r="AC897" s="18">
        <f t="shared" si="69"/>
        <v>0.6523697781418264</v>
      </c>
      <c r="AD897" s="18">
        <f t="shared" si="70"/>
        <v>0.52809184637977413</v>
      </c>
      <c r="AE897" s="20">
        <f t="shared" si="71"/>
        <v>-0.12427793176205226</v>
      </c>
      <c r="AF897" s="8"/>
      <c r="AH897">
        <v>20005</v>
      </c>
      <c r="AI897">
        <v>28.22</v>
      </c>
      <c r="AJ897">
        <v>77.98</v>
      </c>
    </row>
    <row r="898" spans="1:36">
      <c r="A898" s="2" t="s">
        <v>2154</v>
      </c>
      <c r="B898" s="1" t="s">
        <v>2096</v>
      </c>
      <c r="C898" s="1" t="s">
        <v>1235</v>
      </c>
      <c r="D898" s="3">
        <v>4</v>
      </c>
      <c r="E898" s="3">
        <v>9</v>
      </c>
      <c r="F898" s="3">
        <v>9</v>
      </c>
      <c r="G898" s="4">
        <v>31.2</v>
      </c>
      <c r="H898" s="3">
        <v>209</v>
      </c>
      <c r="I898" s="4">
        <v>79.400000000000006</v>
      </c>
      <c r="J898" s="3">
        <v>41</v>
      </c>
      <c r="K898" s="21">
        <f>SUMIF(AH$7:AH$3200,A898,AI$7:AI$3200)+SUMIF(AH$7:AH$3200,VALUE(A898),AI$7:AI$3200)</f>
        <v>32.159999999999997</v>
      </c>
      <c r="L898" s="8">
        <f>SUMIF(AH$7:AH$3200,A898,AJ$7:AJ$3200)+SUMIF(AH$7:AH$3200,VALUE(A898),AJ$7:AJ$3200)</f>
        <v>78.87</v>
      </c>
      <c r="M898" s="3">
        <v>2</v>
      </c>
      <c r="N898" s="5">
        <v>0.11</v>
      </c>
      <c r="O898" s="6">
        <v>2.427</v>
      </c>
      <c r="P898" s="7">
        <v>-0.13738</v>
      </c>
      <c r="Q898" s="7">
        <v>1.7310300000000001</v>
      </c>
      <c r="R898" s="7">
        <v>-1.09718</v>
      </c>
      <c r="S898" s="7">
        <v>1.02641</v>
      </c>
      <c r="T898" s="7">
        <v>-1.0429999999999999</v>
      </c>
      <c r="U898" s="8">
        <v>-1.0662400000000001</v>
      </c>
      <c r="V898">
        <f>(G898-G$1)/G$2</f>
        <v>-0.14220516002754494</v>
      </c>
      <c r="W898">
        <f>((65.293683+0.320947*G898) - I898)/3.708847</f>
        <v>-1.1035156208924253</v>
      </c>
      <c r="X898">
        <f t="shared" si="67"/>
        <v>-0.11581342297211143</v>
      </c>
      <c r="Y898">
        <f t="shared" si="68"/>
        <v>-0.87753996862097838</v>
      </c>
      <c r="Z898" s="5">
        <v>-0.59</v>
      </c>
      <c r="AA898" s="8">
        <v>3</v>
      </c>
      <c r="AB898" s="8"/>
      <c r="AC898" s="18">
        <f t="shared" si="69"/>
        <v>-0.59752078091997007</v>
      </c>
      <c r="AD898" s="18">
        <f t="shared" si="70"/>
        <v>-0.34515339159308955</v>
      </c>
      <c r="AE898" s="20">
        <f t="shared" si="71"/>
        <v>0.25236738932688052</v>
      </c>
      <c r="AF898" s="8"/>
      <c r="AH898">
        <v>20007</v>
      </c>
      <c r="AI898">
        <v>34.299999999999997</v>
      </c>
      <c r="AJ898">
        <v>81.31</v>
      </c>
    </row>
    <row r="899" spans="1:36">
      <c r="A899" s="2" t="s">
        <v>2155</v>
      </c>
      <c r="B899" s="1" t="s">
        <v>2096</v>
      </c>
      <c r="C899" s="1" t="s">
        <v>2156</v>
      </c>
      <c r="D899" s="3">
        <v>4</v>
      </c>
      <c r="E899" s="3">
        <v>7</v>
      </c>
      <c r="F899" s="3">
        <v>8</v>
      </c>
      <c r="G899" s="4">
        <v>33.299999999999997</v>
      </c>
      <c r="H899" s="3">
        <v>181</v>
      </c>
      <c r="I899" s="4">
        <v>81.5</v>
      </c>
      <c r="J899" s="3">
        <v>46</v>
      </c>
      <c r="K899" s="21">
        <f>SUMIF(AH$7:AH$3200,A899,AI$7:AI$3200)+SUMIF(AH$7:AH$3200,VALUE(A899),AI$7:AI$3200)</f>
        <v>34.49</v>
      </c>
      <c r="L899" s="8">
        <f>SUMIF(AH$7:AH$3200,A899,AJ$7:AJ$3200)+SUMIF(AH$7:AH$3200,VALUE(A899),AJ$7:AJ$3200)</f>
        <v>81.680000000000007</v>
      </c>
      <c r="M899" s="3">
        <v>5</v>
      </c>
      <c r="N899" s="5">
        <v>0.19</v>
      </c>
      <c r="O899" s="6">
        <v>2.9340000000000002</v>
      </c>
      <c r="P899" s="7">
        <v>3.6339999999999997E-2</v>
      </c>
      <c r="Q899" s="7">
        <v>0.88797999999999999</v>
      </c>
      <c r="R899" s="7">
        <v>-1.48095</v>
      </c>
      <c r="S899" s="7">
        <v>0.68411999999999995</v>
      </c>
      <c r="T899" s="7">
        <v>-0.58799999999999997</v>
      </c>
      <c r="U899" s="8">
        <v>-0.79788999999999999</v>
      </c>
      <c r="V899">
        <f>(G899-G$1)/G$2</f>
        <v>3.2395930716690516E-2</v>
      </c>
      <c r="W899">
        <f>((65.293683+0.320947*G899) - I899)/3.708847</f>
        <v>-1.4880047357035739</v>
      </c>
      <c r="X899">
        <f t="shared" si="67"/>
        <v>9.2827928729896633E-2</v>
      </c>
      <c r="Y899">
        <f t="shared" si="68"/>
        <v>-1.4335600713644991</v>
      </c>
      <c r="Z899" s="5">
        <v>-1.26</v>
      </c>
      <c r="AA899" s="8">
        <v>3</v>
      </c>
      <c r="AB899" s="8"/>
      <c r="AC899" s="18">
        <f t="shared" si="69"/>
        <v>-1.2693988049868834</v>
      </c>
      <c r="AD899" s="18">
        <f t="shared" si="70"/>
        <v>-1.1545221426346026</v>
      </c>
      <c r="AE899" s="20">
        <f t="shared" si="71"/>
        <v>0.11487666235228078</v>
      </c>
      <c r="AF899" s="8"/>
      <c r="AH899">
        <v>20009</v>
      </c>
      <c r="AI899">
        <v>30.7</v>
      </c>
      <c r="AJ899">
        <v>79.5</v>
      </c>
    </row>
    <row r="900" spans="1:36">
      <c r="A900" s="2" t="s">
        <v>2157</v>
      </c>
      <c r="B900" s="1" t="s">
        <v>2096</v>
      </c>
      <c r="C900" s="1" t="s">
        <v>2158</v>
      </c>
      <c r="D900" s="3">
        <v>4</v>
      </c>
      <c r="E900" s="3">
        <v>2</v>
      </c>
      <c r="F900" s="3">
        <v>2</v>
      </c>
      <c r="G900" s="4">
        <v>31</v>
      </c>
      <c r="H900" s="3">
        <v>181</v>
      </c>
      <c r="I900" s="4">
        <v>80.2</v>
      </c>
      <c r="J900" s="3">
        <v>46</v>
      </c>
      <c r="K900" s="21">
        <f>SUMIF(AH$7:AH$3200,A900,AI$7:AI$3200)+SUMIF(AH$7:AH$3200,VALUE(A900),AI$7:AI$3200)</f>
        <v>32.22</v>
      </c>
      <c r="L900" s="8">
        <f>SUMIF(AH$7:AH$3200,A900,AJ$7:AJ$3200)+SUMIF(AH$7:AH$3200,VALUE(A900),AJ$7:AJ$3200)</f>
        <v>80.989999999999995</v>
      </c>
      <c r="M900" s="3">
        <v>2</v>
      </c>
      <c r="N900" s="5">
        <v>0.21</v>
      </c>
      <c r="O900" s="6">
        <v>3.0219999999999998</v>
      </c>
      <c r="P900" s="7">
        <v>-0.15393000000000001</v>
      </c>
      <c r="Q900" s="7">
        <v>0.88797999999999999</v>
      </c>
      <c r="R900" s="7">
        <v>-1.32951</v>
      </c>
      <c r="S900" s="7">
        <v>0.68411999999999995</v>
      </c>
      <c r="T900" s="7">
        <v>-1.0429999999999999</v>
      </c>
      <c r="U900" s="8">
        <v>-0.75129000000000001</v>
      </c>
      <c r="V900">
        <f>(G900-G$1)/G$2</f>
        <v>-0.15883383533651971</v>
      </c>
      <c r="W900">
        <f>((65.293683+0.320947*G900) - I900)/3.708847</f>
        <v>-1.3365231836201372</v>
      </c>
      <c r="X900">
        <f t="shared" si="67"/>
        <v>-0.11044068430167327</v>
      </c>
      <c r="Y900">
        <f t="shared" si="68"/>
        <v>-1.4439540536452409</v>
      </c>
      <c r="Z900" s="5">
        <v>-1.71</v>
      </c>
      <c r="AA900" s="8">
        <v>3</v>
      </c>
      <c r="AB900" s="8"/>
      <c r="AC900" s="18">
        <f t="shared" si="69"/>
        <v>-1.7175470189566568</v>
      </c>
      <c r="AD900" s="18">
        <f t="shared" si="70"/>
        <v>-1.776584737946914</v>
      </c>
      <c r="AE900" s="20">
        <f t="shared" si="71"/>
        <v>-5.9037718990257115E-2</v>
      </c>
      <c r="AF900" s="8"/>
      <c r="AH900">
        <v>20011</v>
      </c>
      <c r="AI900">
        <v>32.83</v>
      </c>
      <c r="AJ900">
        <v>79.83</v>
      </c>
    </row>
    <row r="901" spans="1:36">
      <c r="A901" s="2" t="s">
        <v>2159</v>
      </c>
      <c r="B901" s="1" t="s">
        <v>2096</v>
      </c>
      <c r="C901" s="1" t="s">
        <v>2160</v>
      </c>
      <c r="D901" s="3">
        <v>4</v>
      </c>
      <c r="E901" s="3">
        <v>9</v>
      </c>
      <c r="F901" s="3">
        <v>9</v>
      </c>
      <c r="G901" s="4">
        <v>32.799999999999997</v>
      </c>
      <c r="H901" s="3">
        <v>209</v>
      </c>
      <c r="I901" s="4">
        <v>79.3</v>
      </c>
      <c r="J901" s="3">
        <v>41</v>
      </c>
      <c r="K901" s="21">
        <f>SUMIF(AH$7:AH$3200,A901,AI$7:AI$3200)+SUMIF(AH$7:AH$3200,VALUE(A901),AI$7:AI$3200)</f>
        <v>32.56</v>
      </c>
      <c r="L901" s="8">
        <f>SUMIF(AH$7:AH$3200,A901,AJ$7:AJ$3200)+SUMIF(AH$7:AH$3200,VALUE(A901),AJ$7:AJ$3200)</f>
        <v>79.650000000000006</v>
      </c>
      <c r="M901" s="3">
        <v>2</v>
      </c>
      <c r="N901" s="5">
        <v>0.06</v>
      </c>
      <c r="O901" s="6">
        <v>1.83</v>
      </c>
      <c r="P901" s="7">
        <v>-5.0200000000000002E-3</v>
      </c>
      <c r="Q901" s="7">
        <v>1.7310300000000001</v>
      </c>
      <c r="R901" s="7">
        <v>-0.93247999999999998</v>
      </c>
      <c r="S901" s="7">
        <v>1.02641</v>
      </c>
      <c r="T901" s="7">
        <v>-1.0429999999999999</v>
      </c>
      <c r="U901" s="8">
        <v>-1.3825700000000001</v>
      </c>
      <c r="V901">
        <f>(G901-G$1)/G$2</f>
        <v>-9.1757575557465422E-3</v>
      </c>
      <c r="W901">
        <f>((65.293683+0.320947*G901) - I901)/3.708847</f>
        <v>-0.93809623314199797</v>
      </c>
      <c r="X901">
        <f t="shared" si="67"/>
        <v>-7.9995165169191168E-2</v>
      </c>
      <c r="Y901">
        <f t="shared" si="68"/>
        <v>-1.0532337084813701</v>
      </c>
      <c r="Z901" s="5">
        <v>-0.61</v>
      </c>
      <c r="AA901" s="8">
        <v>3</v>
      </c>
      <c r="AB901" s="8"/>
      <c r="AC901" s="18">
        <f t="shared" si="69"/>
        <v>-0.61540199069774437</v>
      </c>
      <c r="AD901" s="18">
        <f t="shared" si="70"/>
        <v>-0.80135887365056124</v>
      </c>
      <c r="AE901" s="20">
        <f t="shared" si="71"/>
        <v>-0.18595688295281687</v>
      </c>
      <c r="AF901" s="8"/>
      <c r="AH901">
        <v>20013</v>
      </c>
      <c r="AI901">
        <v>27.04</v>
      </c>
      <c r="AJ901">
        <v>77.349999999999994</v>
      </c>
    </row>
    <row r="902" spans="1:36">
      <c r="A902" s="2" t="s">
        <v>2161</v>
      </c>
      <c r="B902" s="1" t="s">
        <v>2096</v>
      </c>
      <c r="C902" s="1" t="s">
        <v>2162</v>
      </c>
      <c r="D902" s="3">
        <v>4</v>
      </c>
      <c r="E902" s="3">
        <v>9</v>
      </c>
      <c r="F902" s="3">
        <v>9</v>
      </c>
      <c r="G902" s="4">
        <v>31.6</v>
      </c>
      <c r="H902" s="3">
        <v>209</v>
      </c>
      <c r="I902" s="4">
        <v>79.900000000000006</v>
      </c>
      <c r="J902" s="3">
        <v>41</v>
      </c>
      <c r="K902" s="21">
        <f>SUMIF(AH$7:AH$3200,A902,AI$7:AI$3200)+SUMIF(AH$7:AH$3200,VALUE(A902),AI$7:AI$3200)</f>
        <v>32.17</v>
      </c>
      <c r="L902" s="8">
        <f>SUMIF(AH$7:AH$3200,A902,AJ$7:AJ$3200)+SUMIF(AH$7:AH$3200,VALUE(A902),AJ$7:AJ$3200)</f>
        <v>80.150000000000006</v>
      </c>
      <c r="M902" s="3">
        <v>4</v>
      </c>
      <c r="N902" s="5">
        <v>0.04</v>
      </c>
      <c r="O902" s="6">
        <v>1.3140000000000001</v>
      </c>
      <c r="P902" s="7">
        <v>-0.10428999999999999</v>
      </c>
      <c r="Q902" s="7">
        <v>1.7310300000000001</v>
      </c>
      <c r="R902" s="7">
        <v>-1.19716</v>
      </c>
      <c r="S902" s="7">
        <v>1.02641</v>
      </c>
      <c r="T902" s="7">
        <v>-0.73965999999999998</v>
      </c>
      <c r="U902" s="8">
        <v>-1.65567</v>
      </c>
      <c r="V902">
        <f>(G902-G$1)/G$2</f>
        <v>-0.10894780940959511</v>
      </c>
      <c r="W902">
        <f>((65.293683+0.320947*G902) - I902)/3.708847</f>
        <v>-1.2037142001274255</v>
      </c>
      <c r="X902">
        <f t="shared" si="67"/>
        <v>-0.11491796652703798</v>
      </c>
      <c r="Y902">
        <f t="shared" si="68"/>
        <v>-1.2217953477185792</v>
      </c>
      <c r="Z902" s="5">
        <v>-0.94</v>
      </c>
      <c r="AA902" s="8">
        <v>3</v>
      </c>
      <c r="AB902" s="8"/>
      <c r="AC902" s="18">
        <f t="shared" si="69"/>
        <v>-0.95055200953702035</v>
      </c>
      <c r="AD902" s="18">
        <f t="shared" si="70"/>
        <v>-0.97460331424561697</v>
      </c>
      <c r="AE902" s="20">
        <f t="shared" si="71"/>
        <v>-2.4051304708596621E-2</v>
      </c>
      <c r="AF902" s="8"/>
      <c r="AH902">
        <v>20015</v>
      </c>
      <c r="AI902">
        <v>32.5</v>
      </c>
      <c r="AJ902">
        <v>80.39</v>
      </c>
    </row>
    <row r="903" spans="1:36">
      <c r="A903" s="2" t="s">
        <v>2163</v>
      </c>
      <c r="B903" s="1" t="s">
        <v>2096</v>
      </c>
      <c r="C903" s="1" t="s">
        <v>705</v>
      </c>
      <c r="D903" s="3">
        <v>4</v>
      </c>
      <c r="E903" s="3">
        <v>6</v>
      </c>
      <c r="F903" s="3">
        <v>6</v>
      </c>
      <c r="G903" s="4">
        <v>27.7</v>
      </c>
      <c r="H903" s="3">
        <v>166</v>
      </c>
      <c r="I903" s="4">
        <v>78</v>
      </c>
      <c r="J903" s="3">
        <v>59</v>
      </c>
      <c r="K903" s="21">
        <f>SUMIF(AH$7:AH$3200,A903,AI$7:AI$3200)+SUMIF(AH$7:AH$3200,VALUE(A903),AI$7:AI$3200)</f>
        <v>27.97</v>
      </c>
      <c r="L903" s="8">
        <f>SUMIF(AH$7:AH$3200,A903,AJ$7:AJ$3200)+SUMIF(AH$7:AH$3200,VALUE(A903),AJ$7:AJ$3200)</f>
        <v>78.37</v>
      </c>
      <c r="M903" s="3">
        <v>4</v>
      </c>
      <c r="N903" s="5">
        <v>0.16</v>
      </c>
      <c r="O903" s="6">
        <v>2.7610000000000001</v>
      </c>
      <c r="P903" s="7">
        <v>-0.42692000000000002</v>
      </c>
      <c r="Q903" s="7">
        <v>0.43635000000000002</v>
      </c>
      <c r="R903" s="7">
        <v>-1.0222</v>
      </c>
      <c r="S903" s="7">
        <v>-0.20582</v>
      </c>
      <c r="T903" s="7">
        <v>-0.73965999999999998</v>
      </c>
      <c r="U903" s="8">
        <v>-0.88978000000000002</v>
      </c>
      <c r="V903">
        <f>(G903-G$1)/G$2</f>
        <v>-0.43320697793460433</v>
      </c>
      <c r="W903">
        <f>((65.293683+0.320947*G903) - I903)/3.708847</f>
        <v>-1.0289141342309336</v>
      </c>
      <c r="X903">
        <f t="shared" si="67"/>
        <v>-0.49100967345769569</v>
      </c>
      <c r="Y903">
        <f t="shared" si="68"/>
        <v>-1.1053110063585796</v>
      </c>
      <c r="Z903" s="5">
        <v>-2.85</v>
      </c>
      <c r="AA903" s="8">
        <v>2</v>
      </c>
      <c r="AB903" s="8"/>
      <c r="AC903" s="18">
        <f t="shared" si="69"/>
        <v>-2.8610311121655378</v>
      </c>
      <c r="AD903" s="18">
        <f t="shared" si="70"/>
        <v>-2.9952306798162756</v>
      </c>
      <c r="AE903" s="20">
        <f t="shared" si="71"/>
        <v>-0.13419956765073771</v>
      </c>
      <c r="AF903" s="8"/>
      <c r="AH903">
        <v>20017</v>
      </c>
      <c r="AI903">
        <v>30.69</v>
      </c>
      <c r="AJ903">
        <v>79.47</v>
      </c>
    </row>
    <row r="904" spans="1:36">
      <c r="A904" s="2" t="s">
        <v>2164</v>
      </c>
      <c r="B904" s="1" t="s">
        <v>2096</v>
      </c>
      <c r="C904" s="1" t="s">
        <v>707</v>
      </c>
      <c r="D904" s="3">
        <v>4</v>
      </c>
      <c r="E904" s="3">
        <v>8</v>
      </c>
      <c r="F904" s="3">
        <v>6</v>
      </c>
      <c r="G904" s="4">
        <v>28.7</v>
      </c>
      <c r="H904" s="3">
        <v>166</v>
      </c>
      <c r="I904" s="4">
        <v>78.2</v>
      </c>
      <c r="J904" s="3">
        <v>59</v>
      </c>
      <c r="K904" s="21">
        <f>SUMIF(AH$7:AH$3200,A904,AI$7:AI$3200)+SUMIF(AH$7:AH$3200,VALUE(A904),AI$7:AI$3200)</f>
        <v>29.22</v>
      </c>
      <c r="L904" s="8">
        <f>SUMIF(AH$7:AH$3200,A904,AJ$7:AJ$3200)+SUMIF(AH$7:AH$3200,VALUE(A904),AJ$7:AJ$3200)</f>
        <v>78.94</v>
      </c>
      <c r="M904" s="3">
        <v>4</v>
      </c>
      <c r="N904" s="5">
        <v>3.74</v>
      </c>
      <c r="O904" s="6">
        <v>5.9240000000000004</v>
      </c>
      <c r="P904" s="7">
        <v>-0.34420000000000001</v>
      </c>
      <c r="Q904" s="7">
        <v>0.43635000000000002</v>
      </c>
      <c r="R904" s="7">
        <v>-0.98985000000000001</v>
      </c>
      <c r="S904" s="7">
        <v>-0.20582</v>
      </c>
      <c r="T904" s="7">
        <v>-0.73965999999999998</v>
      </c>
      <c r="U904" s="8">
        <v>0.78488999999999998</v>
      </c>
      <c r="V904">
        <f>(G904-G$1)/G$2</f>
        <v>-0.35006360138973019</v>
      </c>
      <c r="W904">
        <f>((65.293683+0.320947*G904) - I904)/3.708847</f>
        <v>-0.99630372997322569</v>
      </c>
      <c r="X904">
        <f t="shared" si="67"/>
        <v>-0.37907761782357141</v>
      </c>
      <c r="Y904">
        <f t="shared" si="68"/>
        <v>-1.1508281846083139</v>
      </c>
      <c r="Z904" s="5">
        <v>-1.06</v>
      </c>
      <c r="AA904" s="8">
        <v>3</v>
      </c>
      <c r="AB904" s="8"/>
      <c r="AC904" s="18">
        <f t="shared" si="69"/>
        <v>-1.0706073313629556</v>
      </c>
      <c r="AD904" s="18">
        <f t="shared" si="70"/>
        <v>-1.2541458024318857</v>
      </c>
      <c r="AE904" s="20">
        <f t="shared" si="71"/>
        <v>-0.18353847106893006</v>
      </c>
      <c r="AF904" s="8"/>
      <c r="AH904">
        <v>20019</v>
      </c>
      <c r="AI904">
        <v>34.22</v>
      </c>
      <c r="AJ904">
        <v>80.83</v>
      </c>
    </row>
    <row r="905" spans="1:36">
      <c r="A905" s="2" t="s">
        <v>2165</v>
      </c>
      <c r="B905" s="1" t="s">
        <v>2096</v>
      </c>
      <c r="C905" s="1" t="s">
        <v>2166</v>
      </c>
      <c r="D905" s="3">
        <v>4</v>
      </c>
      <c r="E905" s="3">
        <v>9</v>
      </c>
      <c r="F905" s="3">
        <v>9</v>
      </c>
      <c r="G905" s="4">
        <v>26.2</v>
      </c>
      <c r="H905" s="3">
        <v>181</v>
      </c>
      <c r="I905" s="4">
        <v>78.8</v>
      </c>
      <c r="J905" s="3">
        <v>50</v>
      </c>
      <c r="K905" s="21">
        <f>SUMIF(AH$7:AH$3200,A905,AI$7:AI$3200)+SUMIF(AH$7:AH$3200,VALUE(A905),AI$7:AI$3200)</f>
        <v>27.77</v>
      </c>
      <c r="L905" s="8">
        <f>SUMIF(AH$7:AH$3200,A905,AJ$7:AJ$3200)+SUMIF(AH$7:AH$3200,VALUE(A905),AJ$7:AJ$3200)</f>
        <v>78.040000000000006</v>
      </c>
      <c r="M905" s="3">
        <v>13</v>
      </c>
      <c r="N905" s="5">
        <v>0.57999999999999996</v>
      </c>
      <c r="O905" s="6">
        <v>4.0579999999999998</v>
      </c>
      <c r="P905" s="7">
        <v>-0.55101</v>
      </c>
      <c r="Q905" s="7">
        <v>0.88797999999999999</v>
      </c>
      <c r="R905" s="7">
        <v>-1.3665</v>
      </c>
      <c r="S905" s="7">
        <v>0.4103</v>
      </c>
      <c r="T905" s="7">
        <v>0.62534000000000001</v>
      </c>
      <c r="U905" s="8">
        <v>-0.20308999999999999</v>
      </c>
      <c r="V905">
        <f>(G905-G$1)/G$2</f>
        <v>-0.55792204275191548</v>
      </c>
      <c r="W905">
        <f>((65.293683+0.320947*G905) - I905)/3.708847</f>
        <v>-1.3744178716458217</v>
      </c>
      <c r="X905">
        <f t="shared" ref="X905:X968" si="72">(K905-K$1)/K$2</f>
        <v>-0.50891880235915554</v>
      </c>
      <c r="Y905">
        <f t="shared" ref="Y905:Y968" si="73">((65.293683+0.320947*K905) - L905)/3.708847</f>
        <v>-1.0336416708481111</v>
      </c>
      <c r="Z905" s="5">
        <v>-0.2</v>
      </c>
      <c r="AA905" s="8">
        <v>3</v>
      </c>
      <c r="AB905" s="8"/>
      <c r="AC905" s="18">
        <f t="shared" ref="AC905:AC968" si="74">SUM(V905+W905+Q905+S905+T905+U905)</f>
        <v>-0.21180991439773733</v>
      </c>
      <c r="AD905" s="18">
        <f t="shared" ref="AD905:AD968" si="75">SUM(X905+Y905+Q905+S905+T905+U905)</f>
        <v>0.17796952679273337</v>
      </c>
      <c r="AE905" s="20">
        <f t="shared" ref="AE905:AE968" si="76">AD905-AC905</f>
        <v>0.3897794411904707</v>
      </c>
      <c r="AF905" s="8"/>
      <c r="AH905">
        <v>20021</v>
      </c>
      <c r="AI905">
        <v>35.06</v>
      </c>
      <c r="AJ905">
        <v>81.03</v>
      </c>
    </row>
    <row r="906" spans="1:36">
      <c r="A906" s="2" t="s">
        <v>2167</v>
      </c>
      <c r="B906" s="1" t="s">
        <v>2096</v>
      </c>
      <c r="C906" s="1" t="s">
        <v>863</v>
      </c>
      <c r="D906" s="3">
        <v>4</v>
      </c>
      <c r="E906" s="3">
        <v>0</v>
      </c>
      <c r="F906" s="3">
        <v>1</v>
      </c>
      <c r="G906" s="4">
        <v>29.2</v>
      </c>
      <c r="H906" s="3">
        <v>167</v>
      </c>
      <c r="I906" s="4">
        <v>77.7</v>
      </c>
      <c r="J906" s="3">
        <v>59</v>
      </c>
      <c r="K906" s="21">
        <f>SUMIF(AH$7:AH$3200,A906,AI$7:AI$3200)+SUMIF(AH$7:AH$3200,VALUE(A906),AI$7:AI$3200)</f>
        <v>30.14</v>
      </c>
      <c r="L906" s="8">
        <f>SUMIF(AH$7:AH$3200,A906,AJ$7:AJ$3200)+SUMIF(AH$7:AH$3200,VALUE(A906),AJ$7:AJ$3200)</f>
        <v>78.87</v>
      </c>
      <c r="M906" s="3">
        <v>4</v>
      </c>
      <c r="N906" s="5">
        <v>0.71</v>
      </c>
      <c r="O906" s="6">
        <v>4.26</v>
      </c>
      <c r="P906" s="7">
        <v>-0.30282999999999999</v>
      </c>
      <c r="Q906" s="7">
        <v>0.46644999999999998</v>
      </c>
      <c r="R906" s="7">
        <v>-0.81233999999999995</v>
      </c>
      <c r="S906" s="7">
        <v>-0.20582</v>
      </c>
      <c r="T906" s="7">
        <v>-0.73965999999999998</v>
      </c>
      <c r="U906" s="8">
        <v>-9.6060000000000006E-2</v>
      </c>
      <c r="V906">
        <f>(G906-G$1)/G$2</f>
        <v>-0.30849191311729318</v>
      </c>
      <c r="W906">
        <f>((65.293683+0.320947*G906) - I906)/3.708847</f>
        <v>-0.81822318364710089</v>
      </c>
      <c r="X906">
        <f t="shared" si="72"/>
        <v>-0.29669562487685586</v>
      </c>
      <c r="Y906">
        <f t="shared" si="73"/>
        <v>-1.0523417169810474</v>
      </c>
      <c r="Z906" s="5">
        <v>-1.69</v>
      </c>
      <c r="AA906" s="8">
        <v>3</v>
      </c>
      <c r="AB906" s="8"/>
      <c r="AC906" s="18">
        <f t="shared" si="74"/>
        <v>-1.7018050967643941</v>
      </c>
      <c r="AD906" s="18">
        <f t="shared" si="75"/>
        <v>-1.9241273418579035</v>
      </c>
      <c r="AE906" s="20">
        <f t="shared" si="76"/>
        <v>-0.2223222450935094</v>
      </c>
      <c r="AF906" s="8"/>
      <c r="AH906">
        <v>20023</v>
      </c>
      <c r="AI906">
        <v>30.08</v>
      </c>
      <c r="AJ906">
        <v>77.23</v>
      </c>
    </row>
    <row r="907" spans="1:36">
      <c r="A907" s="2" t="s">
        <v>2168</v>
      </c>
      <c r="B907" s="1" t="s">
        <v>2096</v>
      </c>
      <c r="C907" s="1" t="s">
        <v>2169</v>
      </c>
      <c r="D907" s="3">
        <v>4</v>
      </c>
      <c r="E907" s="3">
        <v>9</v>
      </c>
      <c r="F907" s="3">
        <v>9</v>
      </c>
      <c r="G907" s="4">
        <v>31.2</v>
      </c>
      <c r="H907" s="3">
        <v>209</v>
      </c>
      <c r="I907" s="4">
        <v>79.400000000000006</v>
      </c>
      <c r="J907" s="3">
        <v>41</v>
      </c>
      <c r="K907" s="21">
        <f>SUMIF(AH$7:AH$3200,A907,AI$7:AI$3200)+SUMIF(AH$7:AH$3200,VALUE(A907),AI$7:AI$3200)</f>
        <v>32.21</v>
      </c>
      <c r="L907" s="8">
        <f>SUMIF(AH$7:AH$3200,A907,AJ$7:AJ$3200)+SUMIF(AH$7:AH$3200,VALUE(A907),AJ$7:AJ$3200)</f>
        <v>79.3</v>
      </c>
      <c r="M907" s="3">
        <v>2</v>
      </c>
      <c r="N907" s="5">
        <v>0.17</v>
      </c>
      <c r="O907" s="6">
        <v>2.859</v>
      </c>
      <c r="P907" s="7">
        <v>-0.13738</v>
      </c>
      <c r="Q907" s="7">
        <v>1.7310300000000001</v>
      </c>
      <c r="R907" s="7">
        <v>-1.09718</v>
      </c>
      <c r="S907" s="7">
        <v>1.02641</v>
      </c>
      <c r="T907" s="7">
        <v>-1.0429999999999999</v>
      </c>
      <c r="U907" s="8">
        <v>-0.83777000000000001</v>
      </c>
      <c r="V907">
        <f>(G907-G$1)/G$2</f>
        <v>-0.14220516002754494</v>
      </c>
      <c r="W907">
        <f>((65.293683+0.320947*G907) - I907)/3.708847</f>
        <v>-1.1035156208924253</v>
      </c>
      <c r="X907">
        <f t="shared" si="72"/>
        <v>-0.11133614074674608</v>
      </c>
      <c r="Y907">
        <f t="shared" si="73"/>
        <v>-0.98915218934617544</v>
      </c>
      <c r="Z907" s="5">
        <v>-0.36</v>
      </c>
      <c r="AA907" s="8">
        <v>3</v>
      </c>
      <c r="AB907" s="8"/>
      <c r="AC907" s="18">
        <f t="shared" si="74"/>
        <v>-0.36905078091997001</v>
      </c>
      <c r="AD907" s="18">
        <f t="shared" si="75"/>
        <v>-0.2238183300929214</v>
      </c>
      <c r="AE907" s="20">
        <f t="shared" si="76"/>
        <v>0.14523245082704861</v>
      </c>
      <c r="AF907" s="8"/>
      <c r="AH907">
        <v>20025</v>
      </c>
      <c r="AI907">
        <v>34.21</v>
      </c>
      <c r="AJ907">
        <v>81.39</v>
      </c>
    </row>
    <row r="908" spans="1:36">
      <c r="A908" s="2" t="s">
        <v>2170</v>
      </c>
      <c r="B908" s="1" t="s">
        <v>2096</v>
      </c>
      <c r="C908" s="1" t="s">
        <v>2171</v>
      </c>
      <c r="D908" s="3">
        <v>4</v>
      </c>
      <c r="E908" s="3">
        <v>6</v>
      </c>
      <c r="F908" s="3">
        <v>6</v>
      </c>
      <c r="G908" s="4">
        <v>32.799999999999997</v>
      </c>
      <c r="H908" s="3">
        <v>181</v>
      </c>
      <c r="I908" s="4">
        <v>80.599999999999994</v>
      </c>
      <c r="J908" s="3">
        <v>46</v>
      </c>
      <c r="K908" s="21">
        <f>SUMIF(AH$7:AH$3200,A908,AI$7:AI$3200)+SUMIF(AH$7:AH$3200,VALUE(A908),AI$7:AI$3200)</f>
        <v>33.21</v>
      </c>
      <c r="L908" s="8">
        <f>SUMIF(AH$7:AH$3200,A908,AJ$7:AJ$3200)+SUMIF(AH$7:AH$3200,VALUE(A908),AJ$7:AJ$3200)</f>
        <v>80.87</v>
      </c>
      <c r="M908" s="3">
        <v>5</v>
      </c>
      <c r="N908" s="5">
        <v>0.35</v>
      </c>
      <c r="O908" s="6">
        <v>3.5539999999999998</v>
      </c>
      <c r="P908" s="7">
        <v>-5.0200000000000002E-3</v>
      </c>
      <c r="Q908" s="7">
        <v>0.88797999999999999</v>
      </c>
      <c r="R908" s="7">
        <v>-1.2820199999999999</v>
      </c>
      <c r="S908" s="7">
        <v>0.68411999999999995</v>
      </c>
      <c r="T908" s="7">
        <v>-0.58799999999999997</v>
      </c>
      <c r="U908" s="8">
        <v>-0.46966999999999998</v>
      </c>
      <c r="V908">
        <f>(G908-G$1)/G$2</f>
        <v>-9.1757575557465422E-3</v>
      </c>
      <c r="W908">
        <f>((65.293683+0.320947*G908) - I908)/3.708847</f>
        <v>-1.2886094789027416</v>
      </c>
      <c r="X908">
        <f t="shared" si="72"/>
        <v>-2.1790496239446688E-2</v>
      </c>
      <c r="Y908">
        <f t="shared" si="73"/>
        <v>-1.3259288210055573</v>
      </c>
      <c r="Z908" s="5">
        <v>-0.77</v>
      </c>
      <c r="AA908" s="8">
        <v>3</v>
      </c>
      <c r="AB908" s="8"/>
      <c r="AC908" s="18">
        <f t="shared" si="74"/>
        <v>-0.78335523645848815</v>
      </c>
      <c r="AD908" s="18">
        <f t="shared" si="75"/>
        <v>-0.83328931724500399</v>
      </c>
      <c r="AE908" s="20">
        <f t="shared" si="76"/>
        <v>-4.9934080786515844E-2</v>
      </c>
      <c r="AF908" s="8"/>
      <c r="AH908">
        <v>20027</v>
      </c>
      <c r="AI908">
        <v>29.08</v>
      </c>
      <c r="AJ908">
        <v>79.59</v>
      </c>
    </row>
    <row r="909" spans="1:36">
      <c r="A909" s="2" t="s">
        <v>2172</v>
      </c>
      <c r="B909" s="1" t="s">
        <v>2096</v>
      </c>
      <c r="C909" s="1" t="s">
        <v>1107</v>
      </c>
      <c r="D909" s="3">
        <v>4</v>
      </c>
      <c r="E909" s="3">
        <v>9</v>
      </c>
      <c r="F909" s="3">
        <v>9</v>
      </c>
      <c r="G909" s="4">
        <v>31.8</v>
      </c>
      <c r="H909" s="3">
        <v>181</v>
      </c>
      <c r="I909" s="4">
        <v>80.099999999999994</v>
      </c>
      <c r="J909" s="3">
        <v>46</v>
      </c>
      <c r="K909" s="21">
        <f>SUMIF(AH$7:AH$3200,A909,AI$7:AI$3200)+SUMIF(AH$7:AH$3200,VALUE(A909),AI$7:AI$3200)</f>
        <v>33.17</v>
      </c>
      <c r="L909" s="8">
        <f>SUMIF(AH$7:AH$3200,A909,AJ$7:AJ$3200)+SUMIF(AH$7:AH$3200,VALUE(A909),AJ$7:AJ$3200)</f>
        <v>79.91</v>
      </c>
      <c r="M909" s="3">
        <v>5</v>
      </c>
      <c r="N909" s="5">
        <v>0.03</v>
      </c>
      <c r="O909" s="6">
        <v>1.1579999999999999</v>
      </c>
      <c r="P909" s="7">
        <v>-8.7749999999999995E-2</v>
      </c>
      <c r="Q909" s="7">
        <v>0.88797999999999999</v>
      </c>
      <c r="R909" s="7">
        <v>-1.2337100000000001</v>
      </c>
      <c r="S909" s="7">
        <v>0.68411999999999995</v>
      </c>
      <c r="T909" s="7">
        <v>-0.58799999999999997</v>
      </c>
      <c r="U909" s="8">
        <v>-1.7382</v>
      </c>
      <c r="V909">
        <f>(G909-G$1)/G$2</f>
        <v>-9.2319134100620356E-2</v>
      </c>
      <c r="W909">
        <f>((65.293683+0.320947*G909) - I909)/3.708847</f>
        <v>-1.2403322110618207</v>
      </c>
      <c r="X909">
        <f t="shared" si="72"/>
        <v>-2.5372322019738588E-2</v>
      </c>
      <c r="Y909">
        <f t="shared" si="73"/>
        <v>-1.0705496910495356</v>
      </c>
      <c r="Z909" s="5">
        <v>-2.08</v>
      </c>
      <c r="AA909" s="8">
        <v>3</v>
      </c>
      <c r="AB909" s="8"/>
      <c r="AC909" s="18">
        <f t="shared" si="74"/>
        <v>-2.0867513451624413</v>
      </c>
      <c r="AD909" s="18">
        <f t="shared" si="75"/>
        <v>-1.8500220130692742</v>
      </c>
      <c r="AE909" s="20">
        <f t="shared" si="76"/>
        <v>0.23672933209316716</v>
      </c>
      <c r="AF909" s="8"/>
      <c r="AH909">
        <v>20029</v>
      </c>
      <c r="AI909">
        <v>28.89</v>
      </c>
      <c r="AJ909">
        <v>79.17</v>
      </c>
    </row>
    <row r="910" spans="1:36">
      <c r="A910" s="2" t="s">
        <v>2173</v>
      </c>
      <c r="B910" s="1" t="s">
        <v>2096</v>
      </c>
      <c r="C910" s="1" t="s">
        <v>2174</v>
      </c>
      <c r="D910" s="3">
        <v>4</v>
      </c>
      <c r="E910" s="3">
        <v>7</v>
      </c>
      <c r="F910" s="3">
        <v>7</v>
      </c>
      <c r="G910" s="4">
        <v>34.6</v>
      </c>
      <c r="H910" s="3">
        <v>169</v>
      </c>
      <c r="I910" s="4">
        <v>80.900000000000006</v>
      </c>
      <c r="J910" s="3">
        <v>51</v>
      </c>
      <c r="K910" s="21">
        <f>SUMIF(AH$7:AH$3200,A910,AI$7:AI$3200)+SUMIF(AH$7:AH$3200,VALUE(A910),AI$7:AI$3200)</f>
        <v>34.61</v>
      </c>
      <c r="L910" s="8">
        <f>SUMIF(AH$7:AH$3200,A910,AJ$7:AJ$3200)+SUMIF(AH$7:AH$3200,VALUE(A910),AJ$7:AJ$3200)</f>
        <v>80.790000000000006</v>
      </c>
      <c r="M910" s="3">
        <v>4</v>
      </c>
      <c r="N910" s="5">
        <v>0.68</v>
      </c>
      <c r="O910" s="6">
        <v>4.2210000000000001</v>
      </c>
      <c r="P910" s="7">
        <v>0.14388000000000001</v>
      </c>
      <c r="Q910" s="7">
        <v>0.52666999999999997</v>
      </c>
      <c r="R910" s="7">
        <v>-1.2076499999999999</v>
      </c>
      <c r="S910" s="7">
        <v>0.34183999999999998</v>
      </c>
      <c r="T910" s="7">
        <v>-0.73965999999999998</v>
      </c>
      <c r="U910" s="8">
        <v>-0.11662</v>
      </c>
      <c r="V910">
        <f>(G910-G$1)/G$2</f>
        <v>0.14048232022502721</v>
      </c>
      <c r="W910">
        <f>((65.293683+0.320947*G910) - I910)/3.708847</f>
        <v>-1.2137332168191366</v>
      </c>
      <c r="X910">
        <f t="shared" si="72"/>
        <v>0.10357340607077234</v>
      </c>
      <c r="Y910">
        <f t="shared" si="73"/>
        <v>-1.1832090485264026</v>
      </c>
      <c r="Z910" s="5">
        <v>-1.05</v>
      </c>
      <c r="AA910" s="8">
        <v>3</v>
      </c>
      <c r="AB910" s="8"/>
      <c r="AC910" s="18">
        <f t="shared" si="74"/>
        <v>-1.0610208965941095</v>
      </c>
      <c r="AD910" s="18">
        <f t="shared" si="75"/>
        <v>-1.0674056424556304</v>
      </c>
      <c r="AE910" s="20">
        <f t="shared" si="76"/>
        <v>-6.3847458615209352E-3</v>
      </c>
      <c r="AF910" s="8"/>
      <c r="AH910">
        <v>20031</v>
      </c>
      <c r="AI910">
        <v>31.59</v>
      </c>
      <c r="AJ910">
        <v>79.87</v>
      </c>
    </row>
    <row r="911" spans="1:36">
      <c r="A911" s="2" t="s">
        <v>2175</v>
      </c>
      <c r="B911" s="1" t="s">
        <v>2096</v>
      </c>
      <c r="C911" s="1" t="s">
        <v>2176</v>
      </c>
      <c r="D911" s="3">
        <v>4</v>
      </c>
      <c r="E911" s="3">
        <v>9</v>
      </c>
      <c r="F911" s="3">
        <v>9</v>
      </c>
      <c r="G911" s="4">
        <v>30.8</v>
      </c>
      <c r="H911" s="3">
        <v>206</v>
      </c>
      <c r="I911" s="4">
        <v>78.2</v>
      </c>
      <c r="J911" s="3">
        <v>42</v>
      </c>
      <c r="K911" s="21">
        <f>SUMIF(AH$7:AH$3200,A911,AI$7:AI$3200)+SUMIF(AH$7:AH$3200,VALUE(A911),AI$7:AI$3200)</f>
        <v>30.75</v>
      </c>
      <c r="L911" s="8">
        <f>SUMIF(AH$7:AH$3200,A911,AJ$7:AJ$3200)+SUMIF(AH$7:AH$3200,VALUE(A911),AJ$7:AJ$3200)</f>
        <v>79.31</v>
      </c>
      <c r="M911" s="3">
        <v>4</v>
      </c>
      <c r="N911" s="5">
        <v>0.03</v>
      </c>
      <c r="O911" s="6">
        <v>1.0740000000000001</v>
      </c>
      <c r="P911" s="7">
        <v>-0.17047000000000001</v>
      </c>
      <c r="Q911" s="7">
        <v>1.6407099999999999</v>
      </c>
      <c r="R911" s="7">
        <v>-0.80896999999999997</v>
      </c>
      <c r="S911" s="7">
        <v>0.95794999999999997</v>
      </c>
      <c r="T911" s="7">
        <v>-0.73965999999999998</v>
      </c>
      <c r="U911" s="8">
        <v>-1.78254</v>
      </c>
      <c r="V911">
        <f>(G911-G$1)/G$2</f>
        <v>-0.17546251064549445</v>
      </c>
      <c r="W911">
        <f>((65.293683+0.320947*G911) - I911)/3.708847</f>
        <v>-0.81457914009394261</v>
      </c>
      <c r="X911">
        <f t="shared" si="72"/>
        <v>-0.24207278172740326</v>
      </c>
      <c r="Y911">
        <f t="shared" si="73"/>
        <v>-1.1181903028083946</v>
      </c>
      <c r="Z911" s="5">
        <v>-0.9</v>
      </c>
      <c r="AA911" s="8">
        <v>3</v>
      </c>
      <c r="AB911" s="8"/>
      <c r="AC911" s="18">
        <f t="shared" si="74"/>
        <v>-0.9135816507394372</v>
      </c>
      <c r="AD911" s="18">
        <f t="shared" si="75"/>
        <v>-1.2838030845357979</v>
      </c>
      <c r="AE911" s="20">
        <f t="shared" si="76"/>
        <v>-0.37022143379636074</v>
      </c>
      <c r="AF911" s="8"/>
      <c r="AH911">
        <v>20033</v>
      </c>
      <c r="AI911">
        <v>34.25</v>
      </c>
      <c r="AJ911">
        <v>81.11</v>
      </c>
    </row>
    <row r="912" spans="1:36">
      <c r="A912" s="2" t="s">
        <v>2177</v>
      </c>
      <c r="B912" s="1" t="s">
        <v>2096</v>
      </c>
      <c r="C912" s="1" t="s">
        <v>2178</v>
      </c>
      <c r="D912" s="3">
        <v>4</v>
      </c>
      <c r="E912" s="3">
        <v>1</v>
      </c>
      <c r="F912" s="3">
        <v>1</v>
      </c>
      <c r="G912" s="4">
        <v>28.7</v>
      </c>
      <c r="H912" s="3">
        <v>166</v>
      </c>
      <c r="I912" s="4">
        <v>78.2</v>
      </c>
      <c r="J912" s="3">
        <v>59</v>
      </c>
      <c r="K912" s="21">
        <f>SUMIF(AH$7:AH$3200,A912,AI$7:AI$3200)+SUMIF(AH$7:AH$3200,VALUE(A912),AI$7:AI$3200)</f>
        <v>29.77</v>
      </c>
      <c r="L912" s="8">
        <f>SUMIF(AH$7:AH$3200,A912,AJ$7:AJ$3200)+SUMIF(AH$7:AH$3200,VALUE(A912),AJ$7:AJ$3200)</f>
        <v>78.97</v>
      </c>
      <c r="M912" s="3">
        <v>13</v>
      </c>
      <c r="N912" s="5">
        <v>1.08</v>
      </c>
      <c r="O912" s="6">
        <v>4.6820000000000004</v>
      </c>
      <c r="P912" s="7">
        <v>-0.34420000000000001</v>
      </c>
      <c r="Q912" s="7">
        <v>0.43635000000000002</v>
      </c>
      <c r="R912" s="7">
        <v>-0.98985000000000001</v>
      </c>
      <c r="S912" s="7">
        <v>-0.20582</v>
      </c>
      <c r="T912" s="7">
        <v>0.62534000000000001</v>
      </c>
      <c r="U912" s="8">
        <v>0.12759000000000001</v>
      </c>
      <c r="V912">
        <f>(G912-G$1)/G$2</f>
        <v>-0.35006360138973019</v>
      </c>
      <c r="W912">
        <f>((65.293683+0.320947*G912) - I912)/3.708847</f>
        <v>-0.99630372997322569</v>
      </c>
      <c r="X912">
        <f t="shared" si="72"/>
        <v>-0.32982751334455673</v>
      </c>
      <c r="Y912">
        <f t="shared" si="73"/>
        <v>-1.1113224163736071</v>
      </c>
      <c r="Z912" s="5">
        <v>-0.35</v>
      </c>
      <c r="AA912" s="8">
        <v>3</v>
      </c>
      <c r="AB912" s="8"/>
      <c r="AC912" s="18">
        <f t="shared" si="74"/>
        <v>-0.36290733136295572</v>
      </c>
      <c r="AD912" s="18">
        <f t="shared" si="75"/>
        <v>-0.45768992971816369</v>
      </c>
      <c r="AE912" s="20">
        <f t="shared" si="76"/>
        <v>-9.478259835520797E-2</v>
      </c>
      <c r="AF912" s="8"/>
      <c r="AH912">
        <v>20035</v>
      </c>
      <c r="AI912">
        <v>34.19</v>
      </c>
      <c r="AJ912">
        <v>80.67</v>
      </c>
    </row>
    <row r="913" spans="1:36">
      <c r="A913" s="2" t="s">
        <v>2179</v>
      </c>
      <c r="B913" s="1" t="s">
        <v>2096</v>
      </c>
      <c r="C913" s="1" t="s">
        <v>869</v>
      </c>
      <c r="D913" s="3">
        <v>4</v>
      </c>
      <c r="E913" s="3">
        <v>9</v>
      </c>
      <c r="F913" s="3">
        <v>9</v>
      </c>
      <c r="G913" s="4">
        <v>29.4</v>
      </c>
      <c r="H913" s="3">
        <v>182</v>
      </c>
      <c r="I913" s="4">
        <v>80.7</v>
      </c>
      <c r="J913" s="3">
        <v>48</v>
      </c>
      <c r="K913" s="21">
        <f>SUMIF(AH$7:AH$3200,A913,AI$7:AI$3200)+SUMIF(AH$7:AH$3200,VALUE(A913),AI$7:AI$3200)</f>
        <v>30.29</v>
      </c>
      <c r="L913" s="8">
        <f>SUMIF(AH$7:AH$3200,A913,AJ$7:AJ$3200)+SUMIF(AH$7:AH$3200,VALUE(A913),AJ$7:AJ$3200)</f>
        <v>80.09</v>
      </c>
      <c r="M913" s="3">
        <v>9</v>
      </c>
      <c r="N913" s="5">
        <v>0.15</v>
      </c>
      <c r="O913" s="6">
        <v>2.6989999999999998</v>
      </c>
      <c r="P913" s="7">
        <v>-0.28628999999999999</v>
      </c>
      <c r="Q913" s="7">
        <v>0.91808999999999996</v>
      </c>
      <c r="R913" s="7">
        <v>-1.6017600000000001</v>
      </c>
      <c r="S913" s="7">
        <v>0.54720999999999997</v>
      </c>
      <c r="T913" s="7">
        <v>1.8669999999999999E-2</v>
      </c>
      <c r="U913" s="8">
        <v>-0.92244999999999999</v>
      </c>
      <c r="V913">
        <f>(G913-G$1)/G$2</f>
        <v>-0.29186323780831841</v>
      </c>
      <c r="W913">
        <f>((65.293683+0.320947*G913) - I913)/3.708847</f>
        <v>-1.6097928008354068</v>
      </c>
      <c r="X913">
        <f t="shared" si="72"/>
        <v>-0.28326377820076104</v>
      </c>
      <c r="Y913">
        <f t="shared" si="73"/>
        <v>-1.3683045890003001</v>
      </c>
      <c r="Z913" s="5">
        <v>-1.33</v>
      </c>
      <c r="AA913" s="8">
        <v>3</v>
      </c>
      <c r="AB913" s="8"/>
      <c r="AC913" s="18">
        <f t="shared" si="74"/>
        <v>-1.3401360386437251</v>
      </c>
      <c r="AD913" s="18">
        <f t="shared" si="75"/>
        <v>-1.090048367201061</v>
      </c>
      <c r="AE913" s="20">
        <f t="shared" si="76"/>
        <v>0.25008767144266408</v>
      </c>
      <c r="AF913" s="8"/>
      <c r="AH913">
        <v>20037</v>
      </c>
      <c r="AI913">
        <v>33.72</v>
      </c>
      <c r="AJ913">
        <v>80.36</v>
      </c>
    </row>
    <row r="914" spans="1:36">
      <c r="A914" s="2" t="s">
        <v>2180</v>
      </c>
      <c r="B914" s="1" t="s">
        <v>2096</v>
      </c>
      <c r="C914" s="1" t="s">
        <v>2029</v>
      </c>
      <c r="D914" s="3">
        <v>4</v>
      </c>
      <c r="E914" s="3">
        <v>8</v>
      </c>
      <c r="F914" s="3">
        <v>4</v>
      </c>
      <c r="G914" s="4">
        <v>30.6</v>
      </c>
      <c r="H914" s="3">
        <v>167</v>
      </c>
      <c r="I914" s="4">
        <v>79.099999999999994</v>
      </c>
      <c r="J914" s="3">
        <v>59</v>
      </c>
      <c r="K914" s="21">
        <f>SUMIF(AH$7:AH$3200,A914,AI$7:AI$3200)+SUMIF(AH$7:AH$3200,VALUE(A914),AI$7:AI$3200)</f>
        <v>31.63</v>
      </c>
      <c r="L914" s="8">
        <f>SUMIF(AH$7:AH$3200,A914,AJ$7:AJ$3200)+SUMIF(AH$7:AH$3200,VALUE(A914),AJ$7:AJ$3200)</f>
        <v>79.25</v>
      </c>
      <c r="M914" s="3">
        <v>4</v>
      </c>
      <c r="N914" s="5">
        <v>1.25</v>
      </c>
      <c r="O914" s="6">
        <v>4.8280000000000003</v>
      </c>
      <c r="P914" s="7">
        <v>-0.18701999999999999</v>
      </c>
      <c r="Q914" s="7">
        <v>0.46644999999999998</v>
      </c>
      <c r="R914" s="7">
        <v>-1.06819</v>
      </c>
      <c r="S914" s="7">
        <v>-0.20582</v>
      </c>
      <c r="T914" s="7">
        <v>-0.73965999999999998</v>
      </c>
      <c r="U914" s="8">
        <v>0.20483999999999999</v>
      </c>
      <c r="V914">
        <f>(G914-G$1)/G$2</f>
        <v>-0.19209118595446922</v>
      </c>
      <c r="W914">
        <f>((65.293683+0.320947*G914) - I914)/3.708847</f>
        <v>-1.0745492601878681</v>
      </c>
      <c r="X914">
        <f t="shared" si="72"/>
        <v>-0.16327261456097988</v>
      </c>
      <c r="Y914">
        <f t="shared" si="73"/>
        <v>-1.0258615116773502</v>
      </c>
      <c r="Z914" s="5">
        <v>-1.53</v>
      </c>
      <c r="AA914" s="8">
        <v>3</v>
      </c>
      <c r="AB914" s="8"/>
      <c r="AC914" s="18">
        <f t="shared" si="74"/>
        <v>-1.5408304461423372</v>
      </c>
      <c r="AD914" s="18">
        <f t="shared" si="75"/>
        <v>-1.4633241262383301</v>
      </c>
      <c r="AE914" s="20">
        <f t="shared" si="76"/>
        <v>7.7506319904007137E-2</v>
      </c>
      <c r="AF914" s="8"/>
      <c r="AH914">
        <v>20039</v>
      </c>
      <c r="AI914">
        <v>28.85</v>
      </c>
      <c r="AJ914">
        <v>77.61</v>
      </c>
    </row>
    <row r="915" spans="1:36">
      <c r="A915" s="2" t="s">
        <v>2181</v>
      </c>
      <c r="B915" s="1" t="s">
        <v>2096</v>
      </c>
      <c r="C915" s="1" t="s">
        <v>873</v>
      </c>
      <c r="D915" s="3">
        <v>4</v>
      </c>
      <c r="E915" s="3">
        <v>9</v>
      </c>
      <c r="F915" s="3">
        <v>9</v>
      </c>
      <c r="G915" s="4">
        <v>30.2</v>
      </c>
      <c r="H915" s="3">
        <v>206</v>
      </c>
      <c r="I915" s="4">
        <v>77.7</v>
      </c>
      <c r="J915" s="3">
        <v>42</v>
      </c>
      <c r="K915" s="21">
        <f>SUMIF(AH$7:AH$3200,A915,AI$7:AI$3200)+SUMIF(AH$7:AH$3200,VALUE(A915),AI$7:AI$3200)</f>
        <v>30.8</v>
      </c>
      <c r="L915" s="8">
        <f>SUMIF(AH$7:AH$3200,A915,AJ$7:AJ$3200)+SUMIF(AH$7:AH$3200,VALUE(A915),AJ$7:AJ$3200)</f>
        <v>78.37</v>
      </c>
      <c r="M915" s="3">
        <v>4</v>
      </c>
      <c r="N915" s="5">
        <v>0.01</v>
      </c>
      <c r="O915" s="6">
        <v>2.5000000000000001E-2</v>
      </c>
      <c r="P915" s="7">
        <v>-0.22011</v>
      </c>
      <c r="Q915" s="7">
        <v>1.6407099999999999</v>
      </c>
      <c r="R915" s="7">
        <v>-0.72621000000000002</v>
      </c>
      <c r="S915" s="7">
        <v>0.95794999999999997</v>
      </c>
      <c r="T915" s="7">
        <v>-0.73965999999999998</v>
      </c>
      <c r="U915" s="8">
        <v>-2.3379599999999998</v>
      </c>
      <c r="V915">
        <f>(G915-G$1)/G$2</f>
        <v>-0.22534853657241904</v>
      </c>
      <c r="W915">
        <f>((65.293683+0.320947*G915) - I915)/3.708847</f>
        <v>-0.7316876646569701</v>
      </c>
      <c r="X915">
        <f t="shared" si="72"/>
        <v>-0.23759549950203823</v>
      </c>
      <c r="Y915">
        <f t="shared" si="73"/>
        <v>-0.86041548761650199</v>
      </c>
      <c r="Z915" s="5">
        <v>-1.43</v>
      </c>
      <c r="AA915" s="8">
        <v>3</v>
      </c>
      <c r="AB915" s="8"/>
      <c r="AC915" s="18">
        <f t="shared" si="74"/>
        <v>-1.4359962012293892</v>
      </c>
      <c r="AD915" s="18">
        <f t="shared" si="75"/>
        <v>-1.5769709871185402</v>
      </c>
      <c r="AE915" s="20">
        <f t="shared" si="76"/>
        <v>-0.14097478588915102</v>
      </c>
      <c r="AF915" s="8"/>
      <c r="AH915">
        <v>20041</v>
      </c>
      <c r="AI915">
        <v>30.47</v>
      </c>
      <c r="AJ915">
        <v>80.540000000000006</v>
      </c>
    </row>
    <row r="916" spans="1:36">
      <c r="A916" s="2" t="s">
        <v>2182</v>
      </c>
      <c r="B916" s="1" t="s">
        <v>2096</v>
      </c>
      <c r="C916" s="1" t="s">
        <v>2035</v>
      </c>
      <c r="D916" s="3">
        <v>4</v>
      </c>
      <c r="E916" s="3">
        <v>5</v>
      </c>
      <c r="F916" s="3">
        <v>7</v>
      </c>
      <c r="G916" s="4">
        <v>29.8</v>
      </c>
      <c r="H916" s="3">
        <v>167</v>
      </c>
      <c r="I916" s="4">
        <v>78.5</v>
      </c>
      <c r="J916" s="3">
        <v>59</v>
      </c>
      <c r="K916" s="21">
        <f>SUMIF(AH$7:AH$3200,A916,AI$7:AI$3200)+SUMIF(AH$7:AH$3200,VALUE(A916),AI$7:AI$3200)</f>
        <v>30.95</v>
      </c>
      <c r="L916" s="8">
        <f>SUMIF(AH$7:AH$3200,A916,AJ$7:AJ$3200)+SUMIF(AH$7:AH$3200,VALUE(A916),AJ$7:AJ$3200)</f>
        <v>79.45</v>
      </c>
      <c r="M916" s="3">
        <v>14</v>
      </c>
      <c r="N916" s="5">
        <v>0.49</v>
      </c>
      <c r="O916" s="6">
        <v>3.899</v>
      </c>
      <c r="P916" s="7">
        <v>-0.25319999999999998</v>
      </c>
      <c r="Q916" s="7">
        <v>0.46644999999999998</v>
      </c>
      <c r="R916" s="7">
        <v>-0.97577000000000003</v>
      </c>
      <c r="S916" s="7">
        <v>-0.20582</v>
      </c>
      <c r="T916" s="7">
        <v>0.77700999999999998</v>
      </c>
      <c r="U916" s="8">
        <v>-0.28721999999999998</v>
      </c>
      <c r="V916">
        <f>(G916-G$1)/G$2</f>
        <v>-0.25860588719036859</v>
      </c>
      <c r="W916">
        <f>((65.293683+0.320947*G916) - I916)/3.708847</f>
        <v>-0.98200233118270985</v>
      </c>
      <c r="X916">
        <f t="shared" si="72"/>
        <v>-0.22416365282594344</v>
      </c>
      <c r="Y916">
        <f t="shared" si="73"/>
        <v>-1.1386307793230628</v>
      </c>
      <c r="Z916" s="5">
        <v>-0.48</v>
      </c>
      <c r="AA916" s="8">
        <v>3</v>
      </c>
      <c r="AB916" s="8"/>
      <c r="AC916" s="18">
        <f t="shared" si="74"/>
        <v>-0.49018821837307841</v>
      </c>
      <c r="AD916" s="18">
        <f t="shared" si="75"/>
        <v>-0.61237443214900611</v>
      </c>
      <c r="AE916" s="20">
        <f t="shared" si="76"/>
        <v>-0.1221862137759277</v>
      </c>
      <c r="AF916" s="8"/>
      <c r="AH916">
        <v>20043</v>
      </c>
      <c r="AI916">
        <v>27.51</v>
      </c>
      <c r="AJ916">
        <v>77.510000000000005</v>
      </c>
    </row>
    <row r="917" spans="1:36">
      <c r="A917" s="2" t="s">
        <v>2183</v>
      </c>
      <c r="B917" s="1" t="s">
        <v>2096</v>
      </c>
      <c r="C917" s="1" t="s">
        <v>2184</v>
      </c>
      <c r="D917" s="3">
        <v>4</v>
      </c>
      <c r="E917" s="3">
        <v>7</v>
      </c>
      <c r="F917" s="3">
        <v>7</v>
      </c>
      <c r="G917" s="4">
        <v>30.4</v>
      </c>
      <c r="H917" s="3">
        <v>182</v>
      </c>
      <c r="I917" s="4">
        <v>80.5</v>
      </c>
      <c r="J917" s="3">
        <v>48</v>
      </c>
      <c r="K917" s="21">
        <f>SUMIF(AH$7:AH$3200,A917,AI$7:AI$3200)+SUMIF(AH$7:AH$3200,VALUE(A917),AI$7:AI$3200)</f>
        <v>31.53</v>
      </c>
      <c r="L917" s="8">
        <f>SUMIF(AH$7:AH$3200,A917,AJ$7:AJ$3200)+SUMIF(AH$7:AH$3200,VALUE(A917),AJ$7:AJ$3200)</f>
        <v>80.87</v>
      </c>
      <c r="M917" s="3">
        <v>4</v>
      </c>
      <c r="N917" s="5">
        <v>0.16</v>
      </c>
      <c r="O917" s="6">
        <v>2.7989999999999999</v>
      </c>
      <c r="P917" s="7">
        <v>-0.20355999999999999</v>
      </c>
      <c r="Q917" s="7">
        <v>0.91808999999999996</v>
      </c>
      <c r="R917" s="7">
        <v>-1.4618500000000001</v>
      </c>
      <c r="S917" s="7">
        <v>0.54720999999999997</v>
      </c>
      <c r="T917" s="7">
        <v>-0.73965999999999998</v>
      </c>
      <c r="U917" s="8">
        <v>-0.86963999999999997</v>
      </c>
      <c r="V917">
        <f>(G917-G$1)/G$2</f>
        <v>-0.20871986126344427</v>
      </c>
      <c r="W917">
        <f>((65.293683+0.320947*G917) - I917)/3.708847</f>
        <v>-1.469332167112853</v>
      </c>
      <c r="X917">
        <f t="shared" si="72"/>
        <v>-0.17222717901170964</v>
      </c>
      <c r="Y917">
        <f t="shared" si="73"/>
        <v>-1.4713084929089815</v>
      </c>
      <c r="Z917" s="5">
        <v>-1.81</v>
      </c>
      <c r="AA917" s="8">
        <v>3</v>
      </c>
      <c r="AB917" s="8"/>
      <c r="AC917" s="18">
        <f t="shared" si="74"/>
        <v>-1.8220520283762971</v>
      </c>
      <c r="AD917" s="18">
        <f t="shared" si="75"/>
        <v>-1.7875356719206912</v>
      </c>
      <c r="AE917" s="20">
        <f t="shared" si="76"/>
        <v>3.4516356455605912E-2</v>
      </c>
      <c r="AF917" s="8"/>
      <c r="AH917">
        <v>20045</v>
      </c>
      <c r="AI917">
        <v>30.42</v>
      </c>
      <c r="AJ917">
        <v>79.37</v>
      </c>
    </row>
    <row r="918" spans="1:36">
      <c r="A918" s="2" t="s">
        <v>2185</v>
      </c>
      <c r="B918" s="1" t="s">
        <v>2096</v>
      </c>
      <c r="C918" s="1" t="s">
        <v>727</v>
      </c>
      <c r="D918" s="3">
        <v>4</v>
      </c>
      <c r="E918" s="3">
        <v>6</v>
      </c>
      <c r="F918" s="3">
        <v>6</v>
      </c>
      <c r="G918" s="4">
        <v>30.4</v>
      </c>
      <c r="H918" s="3">
        <v>182</v>
      </c>
      <c r="I918" s="4">
        <v>80.5</v>
      </c>
      <c r="J918" s="3">
        <v>48</v>
      </c>
      <c r="K918" s="21">
        <f>SUMIF(AH$7:AH$3200,A918,AI$7:AI$3200)+SUMIF(AH$7:AH$3200,VALUE(A918),AI$7:AI$3200)</f>
        <v>31.11</v>
      </c>
      <c r="L918" s="8">
        <f>SUMIF(AH$7:AH$3200,A918,AJ$7:AJ$3200)+SUMIF(AH$7:AH$3200,VALUE(A918),AJ$7:AJ$3200)</f>
        <v>80.040000000000006</v>
      </c>
      <c r="M918" s="3">
        <v>4</v>
      </c>
      <c r="N918" s="5">
        <v>1.0900000000000001</v>
      </c>
      <c r="O918" s="6">
        <v>4.6950000000000003</v>
      </c>
      <c r="P918" s="7">
        <v>-0.20355999999999999</v>
      </c>
      <c r="Q918" s="7">
        <v>0.91808999999999996</v>
      </c>
      <c r="R918" s="7">
        <v>-1.4618500000000001</v>
      </c>
      <c r="S918" s="7">
        <v>0.54720999999999997</v>
      </c>
      <c r="T918" s="7">
        <v>-0.73965999999999998</v>
      </c>
      <c r="U918" s="8">
        <v>0.13411999999999999</v>
      </c>
      <c r="V918">
        <f>(G918-G$1)/G$2</f>
        <v>-0.20871986126344427</v>
      </c>
      <c r="W918">
        <f>((65.293683+0.320947*G918) - I918)/3.708847</f>
        <v>-1.469332167112853</v>
      </c>
      <c r="X918">
        <f t="shared" si="72"/>
        <v>-0.20983634970477555</v>
      </c>
      <c r="Y918">
        <f t="shared" si="73"/>
        <v>-1.2838641847452885</v>
      </c>
      <c r="Z918" s="5">
        <v>-0.81</v>
      </c>
      <c r="AA918" s="8">
        <v>3</v>
      </c>
      <c r="AB918" s="8"/>
      <c r="AC918" s="18">
        <f t="shared" si="74"/>
        <v>-0.81829202837629722</v>
      </c>
      <c r="AD918" s="18">
        <f t="shared" si="75"/>
        <v>-0.63394053445006404</v>
      </c>
      <c r="AE918" s="20">
        <f t="shared" si="76"/>
        <v>0.18435149392623318</v>
      </c>
      <c r="AF918" s="8"/>
      <c r="AH918">
        <v>20047</v>
      </c>
      <c r="AI918">
        <v>32.409999999999997</v>
      </c>
      <c r="AJ918">
        <v>79.67</v>
      </c>
    </row>
    <row r="919" spans="1:36">
      <c r="A919" s="2" t="s">
        <v>2186</v>
      </c>
      <c r="B919" s="1" t="s">
        <v>2096</v>
      </c>
      <c r="C919" s="1" t="s">
        <v>729</v>
      </c>
      <c r="D919" s="3">
        <v>4</v>
      </c>
      <c r="E919" s="3">
        <v>7</v>
      </c>
      <c r="F919" s="3">
        <v>8</v>
      </c>
      <c r="G919" s="4">
        <v>26.4</v>
      </c>
      <c r="H919" s="3">
        <v>166</v>
      </c>
      <c r="I919" s="4">
        <v>77.8</v>
      </c>
      <c r="J919" s="3">
        <v>59</v>
      </c>
      <c r="K919" s="21">
        <f>SUMIF(AH$7:AH$3200,A919,AI$7:AI$3200)+SUMIF(AH$7:AH$3200,VALUE(A919),AI$7:AI$3200)</f>
        <v>26.75</v>
      </c>
      <c r="L919" s="8">
        <f>SUMIF(AH$7:AH$3200,A919,AJ$7:AJ$3200)+SUMIF(AH$7:AH$3200,VALUE(A919),AJ$7:AJ$3200)</f>
        <v>77.63</v>
      </c>
      <c r="M919" s="3">
        <v>14</v>
      </c>
      <c r="N919" s="5">
        <v>0.2</v>
      </c>
      <c r="O919" s="6">
        <v>2.98</v>
      </c>
      <c r="P919" s="7">
        <v>-0.53447</v>
      </c>
      <c r="Q919" s="7">
        <v>0.43635000000000002</v>
      </c>
      <c r="R919" s="7">
        <v>-1.0804</v>
      </c>
      <c r="S919" s="7">
        <v>-0.20582</v>
      </c>
      <c r="T919" s="7">
        <v>0.77700999999999998</v>
      </c>
      <c r="U919" s="8">
        <v>-0.77376999999999996</v>
      </c>
      <c r="V919">
        <f>(G919-G$1)/G$2</f>
        <v>-0.54129336744294076</v>
      </c>
      <c r="W919">
        <f>((65.293683+0.320947*G919) - I919)/3.708847</f>
        <v>-1.0874851941856867</v>
      </c>
      <c r="X919">
        <f t="shared" si="72"/>
        <v>-0.60025535975660083</v>
      </c>
      <c r="Y919">
        <f t="shared" si="73"/>
        <v>-1.0113614150165808</v>
      </c>
      <c r="Z919" s="5">
        <v>-1.38</v>
      </c>
      <c r="AA919" s="8">
        <v>3</v>
      </c>
      <c r="AB919" s="8"/>
      <c r="AC919" s="18">
        <f t="shared" si="74"/>
        <v>-1.3950085616286274</v>
      </c>
      <c r="AD919" s="18">
        <f t="shared" si="75"/>
        <v>-1.377846774773182</v>
      </c>
      <c r="AE919" s="20">
        <f t="shared" si="76"/>
        <v>1.7161786855445449E-2</v>
      </c>
      <c r="AF919" s="8"/>
      <c r="AH919">
        <v>20049</v>
      </c>
      <c r="AI919">
        <v>33.229999999999997</v>
      </c>
      <c r="AJ919">
        <v>80.17</v>
      </c>
    </row>
    <row r="920" spans="1:36">
      <c r="A920" s="2" t="s">
        <v>2187</v>
      </c>
      <c r="B920" s="1" t="s">
        <v>2096</v>
      </c>
      <c r="C920" s="1" t="s">
        <v>2188</v>
      </c>
      <c r="D920" s="3">
        <v>4</v>
      </c>
      <c r="E920" s="3">
        <v>9</v>
      </c>
      <c r="F920" s="3">
        <v>9</v>
      </c>
      <c r="G920" s="4">
        <v>33.1</v>
      </c>
      <c r="H920" s="3">
        <v>209</v>
      </c>
      <c r="I920" s="4">
        <v>80.900000000000006</v>
      </c>
      <c r="J920" s="3">
        <v>41</v>
      </c>
      <c r="K920" s="21">
        <f>SUMIF(AH$7:AH$3200,A920,AI$7:AI$3200)+SUMIF(AH$7:AH$3200,VALUE(A920),AI$7:AI$3200)</f>
        <v>33.75</v>
      </c>
      <c r="L920" s="8">
        <f>SUMIF(AH$7:AH$3200,A920,AJ$7:AJ$3200)+SUMIF(AH$7:AH$3200,VALUE(A920),AJ$7:AJ$3200)</f>
        <v>80.81</v>
      </c>
      <c r="M920" s="3">
        <v>5</v>
      </c>
      <c r="N920" s="5">
        <v>0.13</v>
      </c>
      <c r="O920" s="6">
        <v>2.5379999999999998</v>
      </c>
      <c r="P920" s="7">
        <v>1.9800000000000002E-2</v>
      </c>
      <c r="Q920" s="7">
        <v>1.7310300000000001</v>
      </c>
      <c r="R920" s="7">
        <v>-1.3368500000000001</v>
      </c>
      <c r="S920" s="7">
        <v>1.02641</v>
      </c>
      <c r="T920" s="7">
        <v>-0.58799999999999997</v>
      </c>
      <c r="U920" s="8">
        <v>-1.00746</v>
      </c>
      <c r="V920">
        <f>(G920-G$1)/G$2</f>
        <v>1.5767255407716046E-2</v>
      </c>
      <c r="W920">
        <f>((65.293683+0.320947*G920) - I920)/3.708847</f>
        <v>-1.3435364953043365</v>
      </c>
      <c r="X920">
        <f t="shared" si="72"/>
        <v>2.6564151794494908E-2</v>
      </c>
      <c r="Y920">
        <f t="shared" si="73"/>
        <v>-1.2630221063311613</v>
      </c>
      <c r="Z920" s="5">
        <v>-0.16</v>
      </c>
      <c r="AA920" s="8">
        <v>3</v>
      </c>
      <c r="AB920" s="8"/>
      <c r="AC920" s="18">
        <f t="shared" si="74"/>
        <v>-0.16578923989662042</v>
      </c>
      <c r="AD920" s="18">
        <f t="shared" si="75"/>
        <v>-7.4477954536666169E-2</v>
      </c>
      <c r="AE920" s="20">
        <f t="shared" si="76"/>
        <v>9.1311285359954253E-2</v>
      </c>
      <c r="AF920" s="8"/>
      <c r="AH920">
        <v>20051</v>
      </c>
      <c r="AI920">
        <v>30.35</v>
      </c>
      <c r="AJ920">
        <v>79.650000000000006</v>
      </c>
    </row>
    <row r="921" spans="1:36">
      <c r="A921" s="2" t="s">
        <v>2189</v>
      </c>
      <c r="B921" s="1" t="s">
        <v>2096</v>
      </c>
      <c r="C921" s="1" t="s">
        <v>1885</v>
      </c>
      <c r="D921" s="3">
        <v>4</v>
      </c>
      <c r="E921" s="3">
        <v>1</v>
      </c>
      <c r="F921" s="3">
        <v>1</v>
      </c>
      <c r="G921" s="4">
        <v>30.5</v>
      </c>
      <c r="H921" s="3">
        <v>167</v>
      </c>
      <c r="I921" s="4">
        <v>78.8</v>
      </c>
      <c r="J921" s="3">
        <v>59</v>
      </c>
      <c r="K921" s="21">
        <f>SUMIF(AH$7:AH$3200,A921,AI$7:AI$3200)+SUMIF(AH$7:AH$3200,VALUE(A921),AI$7:AI$3200)</f>
        <v>30.71</v>
      </c>
      <c r="L921" s="8">
        <f>SUMIF(AH$7:AH$3200,A921,AJ$7:AJ$3200)+SUMIF(AH$7:AH$3200,VALUE(A921),AJ$7:AJ$3200)</f>
        <v>78.95</v>
      </c>
      <c r="M921" s="3">
        <v>4</v>
      </c>
      <c r="N921" s="5">
        <v>2.2799999999999998</v>
      </c>
      <c r="O921" s="6">
        <v>5.4279999999999999</v>
      </c>
      <c r="P921" s="7">
        <v>-0.19528999999999999</v>
      </c>
      <c r="Q921" s="7">
        <v>0.46644999999999998</v>
      </c>
      <c r="R921" s="7">
        <v>-0.99614000000000003</v>
      </c>
      <c r="S921" s="7">
        <v>-0.20582</v>
      </c>
      <c r="T921" s="7">
        <v>-0.73965999999999998</v>
      </c>
      <c r="U921" s="8">
        <v>0.52229000000000003</v>
      </c>
      <c r="V921">
        <f>(G921-G$1)/G$2</f>
        <v>-0.20040552360895675</v>
      </c>
      <c r="W921">
        <f>((65.293683+0.320947*G921) - I921)/3.708847</f>
        <v>-1.0023151399882493</v>
      </c>
      <c r="X921">
        <f t="shared" si="72"/>
        <v>-0.24565460750769516</v>
      </c>
      <c r="Y921">
        <f t="shared" si="73"/>
        <v>-1.024586517049638</v>
      </c>
      <c r="Z921" s="5">
        <v>-1.1499999999999999</v>
      </c>
      <c r="AA921" s="8">
        <v>3</v>
      </c>
      <c r="AB921" s="8"/>
      <c r="AC921" s="18">
        <f t="shared" si="74"/>
        <v>-1.1594606635972062</v>
      </c>
      <c r="AD921" s="18">
        <f t="shared" si="75"/>
        <v>-1.2269811245573328</v>
      </c>
      <c r="AE921" s="20">
        <f t="shared" si="76"/>
        <v>-6.7520460960126538E-2</v>
      </c>
      <c r="AF921" s="8"/>
      <c r="AH921">
        <v>20053</v>
      </c>
      <c r="AI921">
        <v>31.19</v>
      </c>
      <c r="AJ921">
        <v>80.31</v>
      </c>
    </row>
    <row r="922" spans="1:36">
      <c r="A922" s="2" t="s">
        <v>2190</v>
      </c>
      <c r="B922" s="1" t="s">
        <v>2096</v>
      </c>
      <c r="C922" s="1" t="s">
        <v>1481</v>
      </c>
      <c r="D922" s="3">
        <v>4</v>
      </c>
      <c r="E922" s="3">
        <v>7</v>
      </c>
      <c r="F922" s="3">
        <v>8</v>
      </c>
      <c r="G922" s="4">
        <v>27.8</v>
      </c>
      <c r="H922" s="3">
        <v>181</v>
      </c>
      <c r="I922" s="4">
        <v>78.599999999999994</v>
      </c>
      <c r="J922" s="3">
        <v>50</v>
      </c>
      <c r="K922" s="21">
        <f>SUMIF(AH$7:AH$3200,A922,AI$7:AI$3200)+SUMIF(AH$7:AH$3200,VALUE(A922),AI$7:AI$3200)</f>
        <v>29.03</v>
      </c>
      <c r="L922" s="8">
        <f>SUMIF(AH$7:AH$3200,A922,AJ$7:AJ$3200)+SUMIF(AH$7:AH$3200,VALUE(A922),AJ$7:AJ$3200)</f>
        <v>79.08</v>
      </c>
      <c r="M922" s="3">
        <v>9</v>
      </c>
      <c r="N922" s="5">
        <v>2.61</v>
      </c>
      <c r="O922" s="6">
        <v>5.5629999999999997</v>
      </c>
      <c r="P922" s="7">
        <v>-0.41865000000000002</v>
      </c>
      <c r="Q922" s="7">
        <v>0.88797999999999999</v>
      </c>
      <c r="R922" s="7">
        <v>-1.17492</v>
      </c>
      <c r="S922" s="7">
        <v>0.4103</v>
      </c>
      <c r="T922" s="7">
        <v>1.8669999999999999E-2</v>
      </c>
      <c r="U922" s="8">
        <v>0.59374000000000005</v>
      </c>
      <c r="V922">
        <f>(G922-G$1)/G$2</f>
        <v>-0.42489264028011681</v>
      </c>
      <c r="W922">
        <f>((65.293683+0.320947*G922) - I922)/3.708847</f>
        <v>-1.1820359265291849</v>
      </c>
      <c r="X922">
        <f t="shared" si="72"/>
        <v>-0.3960912902799581</v>
      </c>
      <c r="Y922">
        <f t="shared" si="73"/>
        <v>-1.2050175135291354</v>
      </c>
      <c r="Z922" s="5">
        <v>0.32</v>
      </c>
      <c r="AA922" s="8">
        <v>4</v>
      </c>
      <c r="AB922" s="8"/>
      <c r="AC922" s="18">
        <f t="shared" si="74"/>
        <v>0.30376143319069843</v>
      </c>
      <c r="AD922" s="18">
        <f t="shared" si="75"/>
        <v>0.30958119619090657</v>
      </c>
      <c r="AE922" s="20">
        <f t="shared" si="76"/>
        <v>5.8197630002081446E-3</v>
      </c>
      <c r="AF922" s="8"/>
      <c r="AH922">
        <v>20055</v>
      </c>
      <c r="AI922">
        <v>31.72</v>
      </c>
      <c r="AJ922">
        <v>79.61</v>
      </c>
    </row>
    <row r="923" spans="1:36">
      <c r="A923" s="2" t="s">
        <v>2191</v>
      </c>
      <c r="B923" s="1" t="s">
        <v>2096</v>
      </c>
      <c r="C923" s="1" t="s">
        <v>735</v>
      </c>
      <c r="D923" s="3">
        <v>4</v>
      </c>
      <c r="E923" s="3">
        <v>5</v>
      </c>
      <c r="F923" s="3">
        <v>7</v>
      </c>
      <c r="G923" s="4">
        <v>33.9</v>
      </c>
      <c r="H923" s="3">
        <v>169</v>
      </c>
      <c r="I923" s="4">
        <v>80.2</v>
      </c>
      <c r="J923" s="3">
        <v>51</v>
      </c>
      <c r="K923" s="21">
        <f>SUMIF(AH$7:AH$3200,A923,AI$7:AI$3200)+SUMIF(AH$7:AH$3200,VALUE(A923),AI$7:AI$3200)</f>
        <v>34.619999999999997</v>
      </c>
      <c r="L923" s="8">
        <f>SUMIF(AH$7:AH$3200,A923,AJ$7:AJ$3200)+SUMIF(AH$7:AH$3200,VALUE(A923),AJ$7:AJ$3200)</f>
        <v>81.2</v>
      </c>
      <c r="M923" s="3">
        <v>4</v>
      </c>
      <c r="N923" s="5">
        <v>0.95</v>
      </c>
      <c r="O923" s="6">
        <v>4.5540000000000003</v>
      </c>
      <c r="P923" s="7">
        <v>8.5980000000000001E-2</v>
      </c>
      <c r="Q923" s="7">
        <v>0.52666999999999997</v>
      </c>
      <c r="R923" s="7">
        <v>-1.0797300000000001</v>
      </c>
      <c r="S923" s="7">
        <v>0.34183999999999998</v>
      </c>
      <c r="T923" s="7">
        <v>-0.73965999999999998</v>
      </c>
      <c r="U923" s="8">
        <v>5.9630000000000002E-2</v>
      </c>
      <c r="V923">
        <f>(G923-G$1)/G$2</f>
        <v>8.2281956643615095E-2</v>
      </c>
      <c r="W923">
        <f>((65.293683+0.320947*G923) - I923)/3.708847</f>
        <v>-1.085570178548751</v>
      </c>
      <c r="X923">
        <f t="shared" si="72"/>
        <v>0.10446886251584515</v>
      </c>
      <c r="Y923">
        <f t="shared" si="73"/>
        <v>-1.2928901785379656</v>
      </c>
      <c r="Z923" s="5">
        <v>-0.81</v>
      </c>
      <c r="AA923" s="8">
        <v>3</v>
      </c>
      <c r="AB923" s="8"/>
      <c r="AC923" s="18">
        <f t="shared" si="74"/>
        <v>-0.81480822190513613</v>
      </c>
      <c r="AD923" s="18">
        <f t="shared" si="75"/>
        <v>-0.99994131602212055</v>
      </c>
      <c r="AE923" s="20">
        <f t="shared" si="76"/>
        <v>-0.18513309411698442</v>
      </c>
      <c r="AF923" s="8"/>
      <c r="AH923">
        <v>20057</v>
      </c>
      <c r="AI923">
        <v>32.72</v>
      </c>
      <c r="AJ923">
        <v>79.97</v>
      </c>
    </row>
    <row r="924" spans="1:36">
      <c r="A924" s="2" t="s">
        <v>2192</v>
      </c>
      <c r="B924" s="1" t="s">
        <v>2096</v>
      </c>
      <c r="C924" s="1" t="s">
        <v>2193</v>
      </c>
      <c r="D924" s="3">
        <v>4</v>
      </c>
      <c r="E924" s="3">
        <v>9</v>
      </c>
      <c r="F924" s="3">
        <v>8</v>
      </c>
      <c r="G924" s="4">
        <v>28.7</v>
      </c>
      <c r="H924" s="3">
        <v>167</v>
      </c>
      <c r="I924" s="4">
        <v>78.400000000000006</v>
      </c>
      <c r="J924" s="3">
        <v>59</v>
      </c>
      <c r="K924" s="21">
        <f>SUMIF(AH$7:AH$3200,A924,AI$7:AI$3200)+SUMIF(AH$7:AH$3200,VALUE(A924),AI$7:AI$3200)</f>
        <v>30.14</v>
      </c>
      <c r="L924" s="8">
        <f>SUMIF(AH$7:AH$3200,A924,AJ$7:AJ$3200)+SUMIF(AH$7:AH$3200,VALUE(A924),AJ$7:AJ$3200)</f>
        <v>79.22</v>
      </c>
      <c r="M924" s="3">
        <v>14</v>
      </c>
      <c r="N924" s="5">
        <v>0.78</v>
      </c>
      <c r="O924" s="6">
        <v>4.3529999999999998</v>
      </c>
      <c r="P924" s="7">
        <v>-0.34420000000000001</v>
      </c>
      <c r="Q924" s="7">
        <v>0.46644999999999998</v>
      </c>
      <c r="R924" s="7">
        <v>-1.04362</v>
      </c>
      <c r="S924" s="7">
        <v>-0.20582</v>
      </c>
      <c r="T924" s="7">
        <v>0.77700999999999998</v>
      </c>
      <c r="U924" s="8">
        <v>-4.7030000000000002E-2</v>
      </c>
      <c r="V924">
        <f>(G924-G$1)/G$2</f>
        <v>-0.35006360138973019</v>
      </c>
      <c r="W924">
        <f>((65.293683+0.320947*G924) - I924)/3.708847</f>
        <v>-1.0502288447056487</v>
      </c>
      <c r="X924">
        <f t="shared" si="72"/>
        <v>-0.29669562487685586</v>
      </c>
      <c r="Y924">
        <f t="shared" si="73"/>
        <v>-1.1467106677627847</v>
      </c>
      <c r="Z924" s="5">
        <v>-0.4</v>
      </c>
      <c r="AA924" s="8">
        <v>3</v>
      </c>
      <c r="AB924" s="8"/>
      <c r="AC924" s="18">
        <f t="shared" si="74"/>
        <v>-0.40968244609537885</v>
      </c>
      <c r="AD924" s="18">
        <f t="shared" si="75"/>
        <v>-0.45279629263964061</v>
      </c>
      <c r="AE924" s="20">
        <f t="shared" si="76"/>
        <v>-4.3113846544261758E-2</v>
      </c>
      <c r="AF924" s="8"/>
      <c r="AH924">
        <v>20059</v>
      </c>
      <c r="AI924">
        <v>30.97</v>
      </c>
      <c r="AJ924">
        <v>79.31</v>
      </c>
    </row>
    <row r="925" spans="1:36">
      <c r="A925" s="2" t="s">
        <v>2194</v>
      </c>
      <c r="B925" s="1" t="s">
        <v>2096</v>
      </c>
      <c r="C925" s="1" t="s">
        <v>2195</v>
      </c>
      <c r="D925" s="3">
        <v>4</v>
      </c>
      <c r="E925" s="3">
        <v>9</v>
      </c>
      <c r="F925" s="3">
        <v>9</v>
      </c>
      <c r="G925" s="4">
        <v>31.9</v>
      </c>
      <c r="H925" s="3">
        <v>209</v>
      </c>
      <c r="I925" s="4">
        <v>78.8</v>
      </c>
      <c r="J925" s="3">
        <v>41</v>
      </c>
      <c r="K925" s="21">
        <f>SUMIF(AH$7:AH$3200,A925,AI$7:AI$3200)+SUMIF(AH$7:AH$3200,VALUE(A925),AI$7:AI$3200)</f>
        <v>34.340000000000003</v>
      </c>
      <c r="L925" s="8">
        <f>SUMIF(AH$7:AH$3200,A925,AJ$7:AJ$3200)+SUMIF(AH$7:AH$3200,VALUE(A925),AJ$7:AJ$3200)</f>
        <v>79.33</v>
      </c>
      <c r="M925" s="3">
        <v>2</v>
      </c>
      <c r="N925" s="5">
        <v>0</v>
      </c>
      <c r="O925" s="6">
        <v>0</v>
      </c>
      <c r="P925" s="7">
        <v>-7.9479999999999995E-2</v>
      </c>
      <c r="Q925" s="7">
        <v>1.7310300000000001</v>
      </c>
      <c r="R925" s="7">
        <v>-0.87556</v>
      </c>
      <c r="S925" s="7">
        <v>1.02641</v>
      </c>
      <c r="T925" s="7">
        <v>-1.0429999999999999</v>
      </c>
      <c r="U925" s="8">
        <v>-2.3510300000000002</v>
      </c>
      <c r="V925">
        <f>(G925-G$1)/G$2</f>
        <v>-8.4004796446133123E-2</v>
      </c>
      <c r="W925">
        <f>((65.293683+0.320947*G925) - I925)/3.708847</f>
        <v>-0.88116541340206311</v>
      </c>
      <c r="X925">
        <f t="shared" si="72"/>
        <v>7.9396082053801859E-2</v>
      </c>
      <c r="Y925">
        <f t="shared" si="73"/>
        <v>-0.81292030110705449</v>
      </c>
      <c r="Z925" s="5">
        <v>-1.59</v>
      </c>
      <c r="AA925" s="8">
        <v>3</v>
      </c>
      <c r="AB925" s="8"/>
      <c r="AC925" s="18">
        <f t="shared" si="74"/>
        <v>-1.6017602098481962</v>
      </c>
      <c r="AD925" s="18">
        <f t="shared" si="75"/>
        <v>-1.3701142190532527</v>
      </c>
      <c r="AE925" s="20">
        <f t="shared" si="76"/>
        <v>0.23164599079494352</v>
      </c>
      <c r="AF925" s="8"/>
      <c r="AH925">
        <v>20061</v>
      </c>
      <c r="AI925">
        <v>29.89</v>
      </c>
      <c r="AJ925">
        <v>79.63</v>
      </c>
    </row>
    <row r="926" spans="1:36">
      <c r="A926" s="2" t="s">
        <v>2196</v>
      </c>
      <c r="B926" s="1" t="s">
        <v>2096</v>
      </c>
      <c r="C926" s="1" t="s">
        <v>2197</v>
      </c>
      <c r="D926" s="3">
        <v>4</v>
      </c>
      <c r="E926" s="3">
        <v>9</v>
      </c>
      <c r="F926" s="3">
        <v>9</v>
      </c>
      <c r="G926" s="4">
        <v>26.4</v>
      </c>
      <c r="H926" s="3">
        <v>166</v>
      </c>
      <c r="I926" s="4">
        <v>77.8</v>
      </c>
      <c r="J926" s="3">
        <v>59</v>
      </c>
      <c r="K926" s="21">
        <f>SUMIF(AH$7:AH$3200,A926,AI$7:AI$3200)+SUMIF(AH$7:AH$3200,VALUE(A926),AI$7:AI$3200)</f>
        <v>26.52</v>
      </c>
      <c r="L926" s="8">
        <f>SUMIF(AH$7:AH$3200,A926,AJ$7:AJ$3200)+SUMIF(AH$7:AH$3200,VALUE(A926),AJ$7:AJ$3200)</f>
        <v>77.09</v>
      </c>
      <c r="M926" s="3">
        <v>4</v>
      </c>
      <c r="N926" s="5">
        <v>0.05</v>
      </c>
      <c r="O926" s="6">
        <v>1.61</v>
      </c>
      <c r="P926" s="7">
        <v>-0.53447</v>
      </c>
      <c r="Q926" s="7">
        <v>0.43635000000000002</v>
      </c>
      <c r="R926" s="7">
        <v>-1.0804</v>
      </c>
      <c r="S926" s="7">
        <v>-0.20582</v>
      </c>
      <c r="T926" s="7">
        <v>-0.73965999999999998</v>
      </c>
      <c r="U926" s="8">
        <v>-1.4986699999999999</v>
      </c>
      <c r="V926">
        <f>(G926-G$1)/G$2</f>
        <v>-0.54129336744294076</v>
      </c>
      <c r="W926">
        <f>((65.293683+0.320947*G926) - I926)/3.708847</f>
        <v>-1.0874851941856867</v>
      </c>
      <c r="X926">
        <f t="shared" si="72"/>
        <v>-0.62085085799327977</v>
      </c>
      <c r="Y926">
        <f t="shared" si="73"/>
        <v>-0.88566677460677212</v>
      </c>
      <c r="Z926" s="5">
        <v>-3.62</v>
      </c>
      <c r="AA926" s="8">
        <v>2</v>
      </c>
      <c r="AB926" s="8"/>
      <c r="AC926" s="18">
        <f t="shared" si="74"/>
        <v>-3.6365785616286272</v>
      </c>
      <c r="AD926" s="18">
        <f t="shared" si="75"/>
        <v>-3.5143176326000516</v>
      </c>
      <c r="AE926" s="20">
        <f t="shared" si="76"/>
        <v>0.12226092902857566</v>
      </c>
      <c r="AF926" s="8"/>
      <c r="AH926">
        <v>20063</v>
      </c>
      <c r="AI926">
        <v>30.19</v>
      </c>
      <c r="AJ926">
        <v>78.930000000000007</v>
      </c>
    </row>
    <row r="927" spans="1:36">
      <c r="A927" s="2" t="s">
        <v>2198</v>
      </c>
      <c r="B927" s="1" t="s">
        <v>2096</v>
      </c>
      <c r="C927" s="1" t="s">
        <v>2199</v>
      </c>
      <c r="D927" s="3">
        <v>4</v>
      </c>
      <c r="E927" s="3">
        <v>7</v>
      </c>
      <c r="F927" s="3">
        <v>8</v>
      </c>
      <c r="G927" s="4">
        <v>31.5</v>
      </c>
      <c r="H927" s="3">
        <v>169</v>
      </c>
      <c r="I927" s="4">
        <v>79.7</v>
      </c>
      <c r="J927" s="3">
        <v>51</v>
      </c>
      <c r="K927" s="21">
        <f>SUMIF(AH$7:AH$3200,A927,AI$7:AI$3200)+SUMIF(AH$7:AH$3200,VALUE(A927),AI$7:AI$3200)</f>
        <v>33.369999999999997</v>
      </c>
      <c r="L927" s="8">
        <f>SUMIF(AH$7:AH$3200,A927,AJ$7:AJ$3200)+SUMIF(AH$7:AH$3200,VALUE(A927),AJ$7:AJ$3200)</f>
        <v>80.19</v>
      </c>
      <c r="M927" s="3">
        <v>4</v>
      </c>
      <c r="N927" s="5">
        <v>1.07</v>
      </c>
      <c r="O927" s="6">
        <v>4.67</v>
      </c>
      <c r="P927" s="7">
        <v>-0.11257</v>
      </c>
      <c r="Q927" s="7">
        <v>0.52666999999999997</v>
      </c>
      <c r="R927" s="7">
        <v>-1.1519999999999999</v>
      </c>
      <c r="S927" s="7">
        <v>0.34183999999999998</v>
      </c>
      <c r="T927" s="7">
        <v>-0.73965999999999998</v>
      </c>
      <c r="U927" s="8">
        <v>0.12116</v>
      </c>
      <c r="V927">
        <f>(G927-G$1)/G$2</f>
        <v>-0.11726214706408265</v>
      </c>
      <c r="W927">
        <f>((65.293683+0.320947*G927) - I927)/3.708847</f>
        <v>-1.1584426372940162</v>
      </c>
      <c r="X927">
        <f t="shared" si="72"/>
        <v>-7.4631931182790904E-3</v>
      </c>
      <c r="Y927">
        <f t="shared" si="73"/>
        <v>-1.1287377478768992</v>
      </c>
      <c r="Z927" s="5">
        <v>-1.01</v>
      </c>
      <c r="AA927" s="8">
        <v>3</v>
      </c>
      <c r="AB927" s="8"/>
      <c r="AC927" s="18">
        <f t="shared" si="74"/>
        <v>-1.025694784358099</v>
      </c>
      <c r="AD927" s="18">
        <f t="shared" si="75"/>
        <v>-0.88619094099517837</v>
      </c>
      <c r="AE927" s="20">
        <f t="shared" si="76"/>
        <v>0.13950384336292065</v>
      </c>
      <c r="AF927" s="8"/>
      <c r="AH927">
        <v>20065</v>
      </c>
      <c r="AI927">
        <v>29.81</v>
      </c>
      <c r="AJ927">
        <v>78.89</v>
      </c>
    </row>
    <row r="928" spans="1:36">
      <c r="A928" s="2" t="s">
        <v>2200</v>
      </c>
      <c r="B928" s="1" t="s">
        <v>2096</v>
      </c>
      <c r="C928" s="1" t="s">
        <v>2201</v>
      </c>
      <c r="D928" s="3">
        <v>4</v>
      </c>
      <c r="E928" s="3">
        <v>9</v>
      </c>
      <c r="F928" s="3">
        <v>9</v>
      </c>
      <c r="G928" s="4">
        <v>30.5</v>
      </c>
      <c r="H928" s="3">
        <v>206</v>
      </c>
      <c r="I928" s="4">
        <v>80</v>
      </c>
      <c r="J928" s="3">
        <v>42</v>
      </c>
      <c r="K928" s="21">
        <f>SUMIF(AH$7:AH$3200,A928,AI$7:AI$3200)+SUMIF(AH$7:AH$3200,VALUE(A928),AI$7:AI$3200)</f>
        <v>31.13</v>
      </c>
      <c r="L928" s="8">
        <f>SUMIF(AH$7:AH$3200,A928,AJ$7:AJ$3200)+SUMIF(AH$7:AH$3200,VALUE(A928),AJ$7:AJ$3200)</f>
        <v>79.75</v>
      </c>
      <c r="M928" s="3">
        <v>4</v>
      </c>
      <c r="N928" s="5">
        <v>0.02</v>
      </c>
      <c r="O928" s="6">
        <v>0.88300000000000001</v>
      </c>
      <c r="P928" s="7">
        <v>-0.19528999999999999</v>
      </c>
      <c r="Q928" s="7">
        <v>1.6407099999999999</v>
      </c>
      <c r="R928" s="7">
        <v>-1.3188</v>
      </c>
      <c r="S928" s="7">
        <v>0.95794999999999997</v>
      </c>
      <c r="T928" s="7">
        <v>-0.73965999999999998</v>
      </c>
      <c r="U928" s="8">
        <v>-1.8835500000000001</v>
      </c>
      <c r="V928">
        <f>(G928-G$1)/G$2</f>
        <v>-0.20040552360895675</v>
      </c>
      <c r="W928">
        <f>((65.293683+0.320947*G928) - I928)/3.708847</f>
        <v>-1.3258658283827836</v>
      </c>
      <c r="X928">
        <f t="shared" si="72"/>
        <v>-0.20804543681462959</v>
      </c>
      <c r="Y928">
        <f t="shared" si="73"/>
        <v>-1.2039420580034712</v>
      </c>
      <c r="Z928" s="5">
        <v>-1.54</v>
      </c>
      <c r="AA928" s="8">
        <v>3</v>
      </c>
      <c r="AB928" s="8"/>
      <c r="AC928" s="18">
        <f t="shared" si="74"/>
        <v>-1.5508213519917404</v>
      </c>
      <c r="AD928" s="18">
        <f t="shared" si="75"/>
        <v>-1.4365374948181009</v>
      </c>
      <c r="AE928" s="20">
        <f t="shared" si="76"/>
        <v>0.11428385717363954</v>
      </c>
      <c r="AF928" s="8"/>
      <c r="AH928">
        <v>20067</v>
      </c>
      <c r="AI928">
        <v>32.729999999999997</v>
      </c>
      <c r="AJ928">
        <v>79.59</v>
      </c>
    </row>
    <row r="929" spans="1:36">
      <c r="A929" s="2" t="s">
        <v>2202</v>
      </c>
      <c r="B929" s="1" t="s">
        <v>2096</v>
      </c>
      <c r="C929" s="1" t="s">
        <v>2203</v>
      </c>
      <c r="D929" s="3">
        <v>4</v>
      </c>
      <c r="E929" s="3">
        <v>7</v>
      </c>
      <c r="F929" s="3">
        <v>8</v>
      </c>
      <c r="G929" s="4">
        <v>27.9</v>
      </c>
      <c r="H929" s="3">
        <v>205</v>
      </c>
      <c r="I929" s="4">
        <v>77.3</v>
      </c>
      <c r="J929" s="3">
        <v>42</v>
      </c>
      <c r="K929" s="21">
        <f>SUMIF(AH$7:AH$3200,A929,AI$7:AI$3200)+SUMIF(AH$7:AH$3200,VALUE(A929),AI$7:AI$3200)</f>
        <v>28.31</v>
      </c>
      <c r="L929" s="8">
        <f>SUMIF(AH$7:AH$3200,A929,AJ$7:AJ$3200)+SUMIF(AH$7:AH$3200,VALUE(A929),AJ$7:AJ$3200)</f>
        <v>77.83</v>
      </c>
      <c r="M929" s="3">
        <v>13</v>
      </c>
      <c r="N929" s="5">
        <v>0.4</v>
      </c>
      <c r="O929" s="6">
        <v>3.6960000000000002</v>
      </c>
      <c r="P929" s="7">
        <v>-0.41038000000000002</v>
      </c>
      <c r="Q929" s="7">
        <v>1.6106</v>
      </c>
      <c r="R929" s="7">
        <v>-0.81676000000000004</v>
      </c>
      <c r="S929" s="7">
        <v>0.95794999999999997</v>
      </c>
      <c r="T929" s="7">
        <v>0.62534000000000001</v>
      </c>
      <c r="U929" s="8">
        <v>-0.39472000000000002</v>
      </c>
      <c r="V929">
        <f>(G929-G$1)/G$2</f>
        <v>-0.41657830262562956</v>
      </c>
      <c r="W929">
        <f>((65.293683+0.320947*G929) - I929)/3.708847</f>
        <v>-0.82286912886943109</v>
      </c>
      <c r="X929">
        <f t="shared" si="72"/>
        <v>-0.46056415432521391</v>
      </c>
      <c r="Y929">
        <f t="shared" si="73"/>
        <v>-0.93029112012439319</v>
      </c>
      <c r="Z929" s="5">
        <v>1.57</v>
      </c>
      <c r="AA929" s="8">
        <v>4</v>
      </c>
      <c r="AB929" s="8"/>
      <c r="AC929" s="18">
        <f t="shared" si="74"/>
        <v>1.5597225685049394</v>
      </c>
      <c r="AD929" s="18">
        <f t="shared" si="75"/>
        <v>1.4083147255503929</v>
      </c>
      <c r="AE929" s="20">
        <f t="shared" si="76"/>
        <v>-0.15140784295454646</v>
      </c>
      <c r="AF929" s="8"/>
      <c r="AH929">
        <v>20069</v>
      </c>
      <c r="AI929">
        <v>32.29</v>
      </c>
      <c r="AJ929">
        <v>79.83</v>
      </c>
    </row>
    <row r="930" spans="1:36">
      <c r="A930" s="2" t="s">
        <v>2204</v>
      </c>
      <c r="B930" s="1" t="s">
        <v>2096</v>
      </c>
      <c r="C930" s="1" t="s">
        <v>2205</v>
      </c>
      <c r="D930" s="3">
        <v>4</v>
      </c>
      <c r="E930" s="3">
        <v>6</v>
      </c>
      <c r="F930" s="3">
        <v>6</v>
      </c>
      <c r="G930" s="4">
        <v>30</v>
      </c>
      <c r="H930" s="3">
        <v>167</v>
      </c>
      <c r="I930" s="4">
        <v>78.5</v>
      </c>
      <c r="J930" s="3">
        <v>59</v>
      </c>
      <c r="K930" s="21">
        <f>SUMIF(AH$7:AH$3200,A930,AI$7:AI$3200)+SUMIF(AH$7:AH$3200,VALUE(A930),AI$7:AI$3200)</f>
        <v>31.04</v>
      </c>
      <c r="L930" s="8">
        <f>SUMIF(AH$7:AH$3200,A930,AJ$7:AJ$3200)+SUMIF(AH$7:AH$3200,VALUE(A930),AJ$7:AJ$3200)</f>
        <v>79.56</v>
      </c>
      <c r="M930" s="3">
        <v>4</v>
      </c>
      <c r="N930" s="5">
        <v>2.1800000000000002</v>
      </c>
      <c r="O930" s="6">
        <v>5.3849999999999998</v>
      </c>
      <c r="P930" s="7">
        <v>-0.23665</v>
      </c>
      <c r="Q930" s="7">
        <v>0.46644999999999998</v>
      </c>
      <c r="R930" s="7">
        <v>-0.95853999999999995</v>
      </c>
      <c r="S930" s="7">
        <v>-0.20582</v>
      </c>
      <c r="T930" s="7">
        <v>-0.73965999999999998</v>
      </c>
      <c r="U930" s="8">
        <v>0.49952000000000002</v>
      </c>
      <c r="V930">
        <f>(G930-G$1)/G$2</f>
        <v>-0.24197721188139382</v>
      </c>
      <c r="W930">
        <f>((65.293683+0.320947*G930) - I930)/3.708847</f>
        <v>-0.96469522738468216</v>
      </c>
      <c r="X930">
        <f t="shared" si="72"/>
        <v>-0.21610454482028651</v>
      </c>
      <c r="Y930">
        <f t="shared" si="73"/>
        <v>-1.1605013957167827</v>
      </c>
      <c r="Z930" s="5">
        <v>-1.17</v>
      </c>
      <c r="AA930" s="8">
        <v>3</v>
      </c>
      <c r="AB930" s="8"/>
      <c r="AC930" s="18">
        <f t="shared" si="74"/>
        <v>-1.186182439266076</v>
      </c>
      <c r="AD930" s="18">
        <f t="shared" si="75"/>
        <v>-1.3561159405370693</v>
      </c>
      <c r="AE930" s="20">
        <f t="shared" si="76"/>
        <v>-0.16993350127099327</v>
      </c>
      <c r="AF930" s="8"/>
      <c r="AH930">
        <v>20071</v>
      </c>
      <c r="AI930">
        <v>31.07</v>
      </c>
      <c r="AJ930">
        <v>77.34</v>
      </c>
    </row>
    <row r="931" spans="1:36">
      <c r="A931" s="2" t="s">
        <v>2206</v>
      </c>
      <c r="B931" s="1" t="s">
        <v>2096</v>
      </c>
      <c r="C931" s="1" t="s">
        <v>2207</v>
      </c>
      <c r="D931" s="3">
        <v>4</v>
      </c>
      <c r="E931" s="3">
        <v>9</v>
      </c>
      <c r="F931" s="3">
        <v>9</v>
      </c>
      <c r="G931" s="4">
        <v>27.8</v>
      </c>
      <c r="H931" s="3">
        <v>181</v>
      </c>
      <c r="I931" s="4">
        <v>78.599999999999994</v>
      </c>
      <c r="J931" s="3">
        <v>50</v>
      </c>
      <c r="K931" s="21">
        <f>SUMIF(AH$7:AH$3200,A931,AI$7:AI$3200)+SUMIF(AH$7:AH$3200,VALUE(A931),AI$7:AI$3200)</f>
        <v>29.17</v>
      </c>
      <c r="L931" s="8">
        <f>SUMIF(AH$7:AH$3200,A931,AJ$7:AJ$3200)+SUMIF(AH$7:AH$3200,VALUE(A931),AJ$7:AJ$3200)</f>
        <v>79.150000000000006</v>
      </c>
      <c r="M931" s="3">
        <v>9</v>
      </c>
      <c r="N931" s="5">
        <v>0.19</v>
      </c>
      <c r="O931" s="6">
        <v>2.9449999999999998</v>
      </c>
      <c r="P931" s="7">
        <v>-0.41865000000000002</v>
      </c>
      <c r="Q931" s="7">
        <v>0.88797999999999999</v>
      </c>
      <c r="R931" s="7">
        <v>-1.17492</v>
      </c>
      <c r="S931" s="7">
        <v>0.4103</v>
      </c>
      <c r="T931" s="7">
        <v>1.8669999999999999E-2</v>
      </c>
      <c r="U931" s="8">
        <v>-0.79215999999999998</v>
      </c>
      <c r="V931">
        <f>(G931-G$1)/G$2</f>
        <v>-0.42489264028011681</v>
      </c>
      <c r="W931">
        <f>((65.293683+0.320947*G931) - I931)/3.708847</f>
        <v>-1.1820359265291849</v>
      </c>
      <c r="X931">
        <f t="shared" si="72"/>
        <v>-0.38355490004893616</v>
      </c>
      <c r="Y931">
        <f t="shared" si="73"/>
        <v>-1.2117763310268681</v>
      </c>
      <c r="Z931" s="5">
        <v>-1.07</v>
      </c>
      <c r="AA931" s="8">
        <v>3</v>
      </c>
      <c r="AB931" s="8"/>
      <c r="AC931" s="18">
        <f t="shared" si="74"/>
        <v>-1.0821385668093015</v>
      </c>
      <c r="AD931" s="18">
        <f t="shared" si="75"/>
        <v>-1.0705412310758042</v>
      </c>
      <c r="AE931" s="20">
        <f t="shared" si="76"/>
        <v>1.1597335733497305E-2</v>
      </c>
      <c r="AF931" s="8"/>
      <c r="AH931">
        <v>20073</v>
      </c>
      <c r="AI931">
        <v>32.17</v>
      </c>
      <c r="AJ931">
        <v>79.87</v>
      </c>
    </row>
    <row r="932" spans="1:36">
      <c r="A932" s="2" t="s">
        <v>2208</v>
      </c>
      <c r="B932" s="1" t="s">
        <v>2096</v>
      </c>
      <c r="C932" s="1" t="s">
        <v>2209</v>
      </c>
      <c r="D932" s="3">
        <v>4</v>
      </c>
      <c r="E932" s="3">
        <v>9</v>
      </c>
      <c r="F932" s="3">
        <v>9</v>
      </c>
      <c r="G932" s="4">
        <v>29.3</v>
      </c>
      <c r="H932" s="3">
        <v>181</v>
      </c>
      <c r="I932" s="4">
        <v>80.599999999999994</v>
      </c>
      <c r="J932" s="3">
        <v>50</v>
      </c>
      <c r="K932" s="21">
        <f>SUMIF(AH$7:AH$3200,A932,AI$7:AI$3200)+SUMIF(AH$7:AH$3200,VALUE(A932),AI$7:AI$3200)</f>
        <v>30.17</v>
      </c>
      <c r="L932" s="8">
        <f>SUMIF(AH$7:AH$3200,A932,AJ$7:AJ$3200)+SUMIF(AH$7:AH$3200,VALUE(A932),AJ$7:AJ$3200)</f>
        <v>80.349999999999994</v>
      </c>
      <c r="M932" s="3">
        <v>9</v>
      </c>
      <c r="N932" s="5">
        <v>0.11</v>
      </c>
      <c r="O932" s="6">
        <v>2.3540000000000001</v>
      </c>
      <c r="P932" s="7">
        <v>-0.29455999999999999</v>
      </c>
      <c r="Q932" s="7">
        <v>0.88797999999999999</v>
      </c>
      <c r="R932" s="7">
        <v>-1.58348</v>
      </c>
      <c r="S932" s="7">
        <v>0.4103</v>
      </c>
      <c r="T932" s="7">
        <v>1.8669999999999999E-2</v>
      </c>
      <c r="U932" s="8">
        <v>-1.1049800000000001</v>
      </c>
      <c r="V932">
        <f>(G932-G$1)/G$2</f>
        <v>-0.3001775754628056</v>
      </c>
      <c r="W932">
        <f>((65.293683+0.320947*G932) - I932)/3.708847</f>
        <v>-1.5914837953682071</v>
      </c>
      <c r="X932">
        <f t="shared" si="72"/>
        <v>-0.29400925554163676</v>
      </c>
      <c r="Y932">
        <f t="shared" si="73"/>
        <v>-1.4487915004312639</v>
      </c>
      <c r="Z932" s="5">
        <v>-1.67</v>
      </c>
      <c r="AA932" s="8">
        <v>3</v>
      </c>
      <c r="AB932" s="8"/>
      <c r="AC932" s="18">
        <f t="shared" si="74"/>
        <v>-1.6796913708310126</v>
      </c>
      <c r="AD932" s="18">
        <f t="shared" si="75"/>
        <v>-1.5308307559729006</v>
      </c>
      <c r="AE932" s="20">
        <f t="shared" si="76"/>
        <v>0.14886061485811197</v>
      </c>
      <c r="AF932" s="8"/>
      <c r="AH932">
        <v>20075</v>
      </c>
      <c r="AI932">
        <v>32.159999999999997</v>
      </c>
      <c r="AJ932">
        <v>78.87</v>
      </c>
    </row>
    <row r="933" spans="1:36">
      <c r="A933" s="2" t="s">
        <v>2210</v>
      </c>
      <c r="B933" s="1" t="s">
        <v>2096</v>
      </c>
      <c r="C933" s="1" t="s">
        <v>2211</v>
      </c>
      <c r="D933" s="3">
        <v>4</v>
      </c>
      <c r="E933" s="3">
        <v>7</v>
      </c>
      <c r="F933" s="3">
        <v>8</v>
      </c>
      <c r="G933" s="4">
        <v>31.3</v>
      </c>
      <c r="H933" s="3">
        <v>181</v>
      </c>
      <c r="I933" s="4">
        <v>80.099999999999994</v>
      </c>
      <c r="J933" s="3">
        <v>46</v>
      </c>
      <c r="K933" s="21">
        <f>SUMIF(AH$7:AH$3200,A933,AI$7:AI$3200)+SUMIF(AH$7:AH$3200,VALUE(A933),AI$7:AI$3200)</f>
        <v>31.49</v>
      </c>
      <c r="L933" s="8">
        <f>SUMIF(AH$7:AH$3200,A933,AJ$7:AJ$3200)+SUMIF(AH$7:AH$3200,VALUE(A933),AJ$7:AJ$3200)</f>
        <v>79.55</v>
      </c>
      <c r="M933" s="3">
        <v>4</v>
      </c>
      <c r="N933" s="5">
        <v>0.05</v>
      </c>
      <c r="O933" s="6">
        <v>1.617</v>
      </c>
      <c r="P933" s="7">
        <v>-0.12911</v>
      </c>
      <c r="Q933" s="7">
        <v>0.88797999999999999</v>
      </c>
      <c r="R933" s="7">
        <v>-1.27678</v>
      </c>
      <c r="S933" s="7">
        <v>0.68411999999999995</v>
      </c>
      <c r="T933" s="7">
        <v>-0.73965999999999998</v>
      </c>
      <c r="U933" s="8">
        <v>-1.4953099999999999</v>
      </c>
      <c r="V933">
        <f>(G933-G$1)/G$2</f>
        <v>-0.13389082237305741</v>
      </c>
      <c r="W933">
        <f>((65.293683+0.320947*G933) - I933)/3.708847</f>
        <v>-1.2835999705568861</v>
      </c>
      <c r="X933">
        <f t="shared" si="72"/>
        <v>-0.17580900479200184</v>
      </c>
      <c r="Y933">
        <f t="shared" si="73"/>
        <v>-1.1188641564345998</v>
      </c>
      <c r="Z933" s="5">
        <v>-2.0699999999999998</v>
      </c>
      <c r="AA933" s="8">
        <v>3</v>
      </c>
      <c r="AB933" s="8"/>
      <c r="AC933" s="18">
        <f t="shared" si="74"/>
        <v>-2.0803607929299437</v>
      </c>
      <c r="AD933" s="18">
        <f t="shared" si="75"/>
        <v>-1.9575431612266017</v>
      </c>
      <c r="AE933" s="20">
        <f t="shared" si="76"/>
        <v>0.12281763170334203</v>
      </c>
      <c r="AF933" s="8"/>
      <c r="AH933">
        <v>20077</v>
      </c>
      <c r="AI933">
        <v>34.49</v>
      </c>
      <c r="AJ933">
        <v>81.680000000000007</v>
      </c>
    </row>
    <row r="934" spans="1:36">
      <c r="A934" s="2" t="s">
        <v>2212</v>
      </c>
      <c r="B934" s="1" t="s">
        <v>2096</v>
      </c>
      <c r="C934" s="1" t="s">
        <v>892</v>
      </c>
      <c r="D934" s="3">
        <v>4</v>
      </c>
      <c r="E934" s="3">
        <v>7</v>
      </c>
      <c r="F934" s="3">
        <v>8</v>
      </c>
      <c r="G934" s="4">
        <v>27.8</v>
      </c>
      <c r="H934" s="3">
        <v>181</v>
      </c>
      <c r="I934" s="4">
        <v>79.5</v>
      </c>
      <c r="J934" s="3">
        <v>50</v>
      </c>
      <c r="K934" s="21">
        <f>SUMIF(AH$7:AH$3200,A934,AI$7:AI$3200)+SUMIF(AH$7:AH$3200,VALUE(A934),AI$7:AI$3200)</f>
        <v>28.41</v>
      </c>
      <c r="L934" s="8">
        <f>SUMIF(AH$7:AH$3200,A934,AJ$7:AJ$3200)+SUMIF(AH$7:AH$3200,VALUE(A934),AJ$7:AJ$3200)</f>
        <v>78.16</v>
      </c>
      <c r="M934" s="3">
        <v>13</v>
      </c>
      <c r="N934" s="5">
        <v>0.96</v>
      </c>
      <c r="O934" s="6">
        <v>4.5629999999999997</v>
      </c>
      <c r="P934" s="7">
        <v>-0.41865000000000002</v>
      </c>
      <c r="Q934" s="7">
        <v>0.88797999999999999</v>
      </c>
      <c r="R934" s="7">
        <v>-1.4169099999999999</v>
      </c>
      <c r="S934" s="7">
        <v>0.4103</v>
      </c>
      <c r="T934" s="7">
        <v>0.62534000000000001</v>
      </c>
      <c r="U934" s="8">
        <v>6.4420000000000005E-2</v>
      </c>
      <c r="V934">
        <f>(G934-G$1)/G$2</f>
        <v>-0.42489264028011681</v>
      </c>
      <c r="W934">
        <f>((65.293683+0.320947*G934) - I934)/3.708847</f>
        <v>-1.4246989428250865</v>
      </c>
      <c r="X934">
        <f t="shared" si="72"/>
        <v>-0.45160958987448385</v>
      </c>
      <c r="Y934">
        <f t="shared" si="73"/>
        <v>-1.0106140075338754</v>
      </c>
      <c r="Z934" s="5">
        <v>0.15</v>
      </c>
      <c r="AA934" s="8">
        <v>4</v>
      </c>
      <c r="AB934" s="8"/>
      <c r="AC934" s="18">
        <f t="shared" si="74"/>
        <v>0.13844841689479678</v>
      </c>
      <c r="AD934" s="18">
        <f t="shared" si="75"/>
        <v>0.52581640259164075</v>
      </c>
      <c r="AE934" s="20">
        <f t="shared" si="76"/>
        <v>0.38736798569684394</v>
      </c>
      <c r="AF934" s="8"/>
      <c r="AH934">
        <v>20079</v>
      </c>
      <c r="AI934">
        <v>32.22</v>
      </c>
      <c r="AJ934">
        <v>80.989999999999995</v>
      </c>
    </row>
    <row r="935" spans="1:36">
      <c r="A935" s="2" t="s">
        <v>2213</v>
      </c>
      <c r="B935" s="1" t="s">
        <v>2096</v>
      </c>
      <c r="C935" s="1" t="s">
        <v>2214</v>
      </c>
      <c r="D935" s="3">
        <v>4</v>
      </c>
      <c r="E935" s="3">
        <v>6</v>
      </c>
      <c r="F935" s="3">
        <v>5</v>
      </c>
      <c r="G935" s="4">
        <v>29.2</v>
      </c>
      <c r="H935" s="3">
        <v>166</v>
      </c>
      <c r="I935" s="4">
        <v>79.400000000000006</v>
      </c>
      <c r="J935" s="3">
        <v>59</v>
      </c>
      <c r="K935" s="21">
        <f>SUMIF(AH$7:AH$3200,A935,AI$7:AI$3200)+SUMIF(AH$7:AH$3200,VALUE(A935),AI$7:AI$3200)</f>
        <v>28.21</v>
      </c>
      <c r="L935" s="8">
        <f>SUMIF(AH$7:AH$3200,A935,AJ$7:AJ$3200)+SUMIF(AH$7:AH$3200,VALUE(A935),AJ$7:AJ$3200)</f>
        <v>78.709999999999994</v>
      </c>
      <c r="M935" s="3">
        <v>14</v>
      </c>
      <c r="N935" s="5">
        <v>2.0699999999999998</v>
      </c>
      <c r="O935" s="6">
        <v>5.3319999999999999</v>
      </c>
      <c r="P935" s="7">
        <v>-0.30282999999999999</v>
      </c>
      <c r="Q935" s="7">
        <v>0.43635000000000002</v>
      </c>
      <c r="R935" s="7">
        <v>-1.2694399999999999</v>
      </c>
      <c r="S935" s="7">
        <v>-0.20582</v>
      </c>
      <c r="T935" s="7">
        <v>0.77700999999999998</v>
      </c>
      <c r="U935" s="8">
        <v>0.47132000000000002</v>
      </c>
      <c r="V935">
        <f>(G935-G$1)/G$2</f>
        <v>-0.30849191311729318</v>
      </c>
      <c r="W935">
        <f>((65.293683+0.320947*G935) - I935)/3.708847</f>
        <v>-1.2765866588726906</v>
      </c>
      <c r="X935">
        <f t="shared" si="72"/>
        <v>-0.46951871877594364</v>
      </c>
      <c r="Y935">
        <f t="shared" si="73"/>
        <v>-1.1762151768460636</v>
      </c>
      <c r="Z935" s="5">
        <v>-0.09</v>
      </c>
      <c r="AA935" s="8">
        <v>3</v>
      </c>
      <c r="AB935" s="8"/>
      <c r="AC935" s="18">
        <f t="shared" si="74"/>
        <v>-0.10621857198998369</v>
      </c>
      <c r="AD935" s="18">
        <f t="shared" si="75"/>
        <v>-0.16687389562200722</v>
      </c>
      <c r="AE935" s="20">
        <f t="shared" si="76"/>
        <v>-6.0655323632023528E-2</v>
      </c>
      <c r="AF935" s="8"/>
      <c r="AH935">
        <v>20081</v>
      </c>
      <c r="AI935">
        <v>32.56</v>
      </c>
      <c r="AJ935">
        <v>79.650000000000006</v>
      </c>
    </row>
    <row r="936" spans="1:36">
      <c r="A936" s="2" t="s">
        <v>2215</v>
      </c>
      <c r="B936" s="1" t="s">
        <v>2096</v>
      </c>
      <c r="C936" s="1" t="s">
        <v>2216</v>
      </c>
      <c r="D936" s="3">
        <v>4</v>
      </c>
      <c r="E936" s="3">
        <v>7</v>
      </c>
      <c r="F936" s="3">
        <v>8</v>
      </c>
      <c r="G936" s="4">
        <v>32.799999999999997</v>
      </c>
      <c r="H936" s="3">
        <v>181</v>
      </c>
      <c r="I936" s="4">
        <v>80.599999999999994</v>
      </c>
      <c r="J936" s="3">
        <v>46</v>
      </c>
      <c r="K936" s="21">
        <f>SUMIF(AH$7:AH$3200,A936,AI$7:AI$3200)+SUMIF(AH$7:AH$3200,VALUE(A936),AI$7:AI$3200)</f>
        <v>32.93</v>
      </c>
      <c r="L936" s="8">
        <f>SUMIF(AH$7:AH$3200,A936,AJ$7:AJ$3200)+SUMIF(AH$7:AH$3200,VALUE(A936),AJ$7:AJ$3200)</f>
        <v>80.09</v>
      </c>
      <c r="M936" s="3">
        <v>5</v>
      </c>
      <c r="N936" s="5">
        <v>0.1</v>
      </c>
      <c r="O936" s="6">
        <v>2.335</v>
      </c>
      <c r="P936" s="7">
        <v>-5.0200000000000002E-3</v>
      </c>
      <c r="Q936" s="7">
        <v>0.88797999999999999</v>
      </c>
      <c r="R936" s="7">
        <v>-1.2820199999999999</v>
      </c>
      <c r="S936" s="7">
        <v>0.68411999999999995</v>
      </c>
      <c r="T936" s="7">
        <v>-0.58799999999999997</v>
      </c>
      <c r="U936" s="8">
        <v>-1.11504</v>
      </c>
      <c r="V936">
        <f>(G936-G$1)/G$2</f>
        <v>-9.1757575557465422E-3</v>
      </c>
      <c r="W936">
        <f>((65.293683+0.320947*G936) - I936)/3.708847</f>
        <v>-1.2886094789027416</v>
      </c>
      <c r="X936">
        <f t="shared" si="72"/>
        <v>-4.6863276701490618E-2</v>
      </c>
      <c r="Y936">
        <f t="shared" si="73"/>
        <v>-1.1398508188663483</v>
      </c>
      <c r="Z936" s="5">
        <v>-1.42</v>
      </c>
      <c r="AA936" s="8">
        <v>3</v>
      </c>
      <c r="AB936" s="8"/>
      <c r="AC936" s="18">
        <f t="shared" si="74"/>
        <v>-1.4287252364584881</v>
      </c>
      <c r="AD936" s="18">
        <f t="shared" si="75"/>
        <v>-1.3176540955678391</v>
      </c>
      <c r="AE936" s="20">
        <f t="shared" si="76"/>
        <v>0.11107114089064907</v>
      </c>
      <c r="AF936" s="8"/>
      <c r="AH936">
        <v>20083</v>
      </c>
      <c r="AI936">
        <v>32.17</v>
      </c>
      <c r="AJ936">
        <v>80.150000000000006</v>
      </c>
    </row>
    <row r="937" spans="1:36">
      <c r="A937" s="2" t="s">
        <v>2217</v>
      </c>
      <c r="B937" s="1" t="s">
        <v>2096</v>
      </c>
      <c r="C937" s="1" t="s">
        <v>2218</v>
      </c>
      <c r="D937" s="3">
        <v>4</v>
      </c>
      <c r="E937" s="3">
        <v>9</v>
      </c>
      <c r="F937" s="3">
        <v>9</v>
      </c>
      <c r="G937" s="4">
        <v>29</v>
      </c>
      <c r="H937" s="3">
        <v>205</v>
      </c>
      <c r="I937" s="4">
        <v>77.099999999999994</v>
      </c>
      <c r="J937" s="3">
        <v>42</v>
      </c>
      <c r="K937" s="21">
        <f>SUMIF(AH$7:AH$3200,A937,AI$7:AI$3200)+SUMIF(AH$7:AH$3200,VALUE(A937),AI$7:AI$3200)</f>
        <v>29.7</v>
      </c>
      <c r="L937" s="8">
        <f>SUMIF(AH$7:AH$3200,A937,AJ$7:AJ$3200)+SUMIF(AH$7:AH$3200,VALUE(A937),AJ$7:AJ$3200)</f>
        <v>77.09</v>
      </c>
      <c r="M937" s="3">
        <v>4</v>
      </c>
      <c r="N937" s="5">
        <v>0.01</v>
      </c>
      <c r="O937" s="6">
        <v>2.8000000000000001E-2</v>
      </c>
      <c r="P937" s="7">
        <v>-0.31938</v>
      </c>
      <c r="Q937" s="7">
        <v>1.6106</v>
      </c>
      <c r="R937" s="7">
        <v>-0.66823999999999995</v>
      </c>
      <c r="S937" s="7">
        <v>0.95794999999999997</v>
      </c>
      <c r="T937" s="7">
        <v>-0.73965999999999998</v>
      </c>
      <c r="U937" s="8">
        <v>-2.33629</v>
      </c>
      <c r="V937">
        <f>(G937-G$1)/G$2</f>
        <v>-0.3251205884262679</v>
      </c>
      <c r="W937">
        <f>((65.293683+0.320947*G937) - I937)/3.708847</f>
        <v>-0.67375494324785956</v>
      </c>
      <c r="X937">
        <f t="shared" si="72"/>
        <v>-0.3360957084600677</v>
      </c>
      <c r="Y937">
        <f t="shared" si="73"/>
        <v>-0.61048382421814784</v>
      </c>
      <c r="Z937" s="5">
        <v>-1.5</v>
      </c>
      <c r="AA937" s="8">
        <v>3</v>
      </c>
      <c r="AB937" s="8"/>
      <c r="AC937" s="18">
        <f t="shared" si="74"/>
        <v>-1.5062755316741274</v>
      </c>
      <c r="AD937" s="18">
        <f t="shared" si="75"/>
        <v>-1.4539795326782154</v>
      </c>
      <c r="AE937" s="20">
        <f t="shared" si="76"/>
        <v>5.2295998995911974E-2</v>
      </c>
      <c r="AF937" s="8"/>
      <c r="AH937">
        <v>20085</v>
      </c>
      <c r="AI937">
        <v>27.97</v>
      </c>
      <c r="AJ937">
        <v>78.37</v>
      </c>
    </row>
    <row r="938" spans="1:36">
      <c r="A938" s="2" t="s">
        <v>2219</v>
      </c>
      <c r="B938" s="1" t="s">
        <v>2096</v>
      </c>
      <c r="C938" s="1" t="s">
        <v>2220</v>
      </c>
      <c r="D938" s="3">
        <v>4</v>
      </c>
      <c r="E938" s="3">
        <v>4</v>
      </c>
      <c r="F938" s="3">
        <v>5</v>
      </c>
      <c r="G938" s="4">
        <v>31</v>
      </c>
      <c r="H938" s="3">
        <v>181</v>
      </c>
      <c r="I938" s="4">
        <v>80.2</v>
      </c>
      <c r="J938" s="3">
        <v>46</v>
      </c>
      <c r="K938" s="21">
        <f>SUMIF(AH$7:AH$3200,A938,AI$7:AI$3200)+SUMIF(AH$7:AH$3200,VALUE(A938),AI$7:AI$3200)</f>
        <v>32.17</v>
      </c>
      <c r="L938" s="8">
        <f>SUMIF(AH$7:AH$3200,A938,AJ$7:AJ$3200)+SUMIF(AH$7:AH$3200,VALUE(A938),AJ$7:AJ$3200)</f>
        <v>80.989999999999995</v>
      </c>
      <c r="M938" s="3">
        <v>4</v>
      </c>
      <c r="N938" s="5">
        <v>1.32</v>
      </c>
      <c r="O938" s="6">
        <v>4.8849999999999998</v>
      </c>
      <c r="P938" s="7">
        <v>-0.15393000000000001</v>
      </c>
      <c r="Q938" s="7">
        <v>0.88797999999999999</v>
      </c>
      <c r="R938" s="7">
        <v>-1.32951</v>
      </c>
      <c r="S938" s="7">
        <v>0.68411999999999995</v>
      </c>
      <c r="T938" s="7">
        <v>-0.73965999999999998</v>
      </c>
      <c r="U938" s="8">
        <v>0.23485</v>
      </c>
      <c r="V938">
        <f>(G938-G$1)/G$2</f>
        <v>-0.15883383533651971</v>
      </c>
      <c r="W938">
        <f>((65.293683+0.320947*G938) - I938)/3.708847</f>
        <v>-1.3365231836201372</v>
      </c>
      <c r="X938">
        <f t="shared" si="72"/>
        <v>-0.11491796652703798</v>
      </c>
      <c r="Y938">
        <f t="shared" si="73"/>
        <v>-1.4482808295947498</v>
      </c>
      <c r="Z938" s="5">
        <v>-0.42</v>
      </c>
      <c r="AA938" s="8">
        <v>3</v>
      </c>
      <c r="AB938" s="8"/>
      <c r="AC938" s="18">
        <f t="shared" si="74"/>
        <v>-0.428067018956657</v>
      </c>
      <c r="AD938" s="18">
        <f t="shared" si="75"/>
        <v>-0.49590879612178773</v>
      </c>
      <c r="AE938" s="20">
        <f t="shared" si="76"/>
        <v>-6.7841777165130734E-2</v>
      </c>
      <c r="AF938" s="8"/>
      <c r="AH938">
        <v>20087</v>
      </c>
      <c r="AI938">
        <v>29.22</v>
      </c>
      <c r="AJ938">
        <v>78.94</v>
      </c>
    </row>
    <row r="939" spans="1:36">
      <c r="A939" s="2" t="s">
        <v>2221</v>
      </c>
      <c r="B939" s="1" t="s">
        <v>2096</v>
      </c>
      <c r="C939" s="1" t="s">
        <v>2222</v>
      </c>
      <c r="D939" s="3">
        <v>4</v>
      </c>
      <c r="E939" s="3">
        <v>7</v>
      </c>
      <c r="F939" s="3">
        <v>8</v>
      </c>
      <c r="G939" s="4">
        <v>26.2</v>
      </c>
      <c r="H939" s="3">
        <v>181</v>
      </c>
      <c r="I939" s="4">
        <v>78.8</v>
      </c>
      <c r="J939" s="3">
        <v>50</v>
      </c>
      <c r="K939" s="21">
        <f>SUMIF(AH$7:AH$3200,A939,AI$7:AI$3200)+SUMIF(AH$7:AH$3200,VALUE(A939),AI$7:AI$3200)</f>
        <v>27.33</v>
      </c>
      <c r="L939" s="8">
        <f>SUMIF(AH$7:AH$3200,A939,AJ$7:AJ$3200)+SUMIF(AH$7:AH$3200,VALUE(A939),AJ$7:AJ$3200)</f>
        <v>78.03</v>
      </c>
      <c r="M939" s="3">
        <v>4</v>
      </c>
      <c r="N939" s="5">
        <v>0.53</v>
      </c>
      <c r="O939" s="6">
        <v>3.968</v>
      </c>
      <c r="P939" s="7">
        <v>-0.55101</v>
      </c>
      <c r="Q939" s="7">
        <v>0.88797999999999999</v>
      </c>
      <c r="R939" s="7">
        <v>-1.3665</v>
      </c>
      <c r="S939" s="7">
        <v>0.4103</v>
      </c>
      <c r="T939" s="7">
        <v>-0.73965999999999998</v>
      </c>
      <c r="U939" s="8">
        <v>-0.25048999999999999</v>
      </c>
      <c r="V939">
        <f>(G939-G$1)/G$2</f>
        <v>-0.55792204275191548</v>
      </c>
      <c r="W939">
        <f>((65.293683+0.320947*G939) - I939)/3.708847</f>
        <v>-1.3744178716458217</v>
      </c>
      <c r="X939">
        <f t="shared" si="72"/>
        <v>-0.54831888594236733</v>
      </c>
      <c r="Y939">
        <f t="shared" si="73"/>
        <v>-1.0690210434671472</v>
      </c>
      <c r="Z939" s="5">
        <v>-1.61</v>
      </c>
      <c r="AA939" s="8">
        <v>3</v>
      </c>
      <c r="AB939" s="8"/>
      <c r="AC939" s="18">
        <f t="shared" si="74"/>
        <v>-1.6242099143977375</v>
      </c>
      <c r="AD939" s="18">
        <f t="shared" si="75"/>
        <v>-1.3092099294095147</v>
      </c>
      <c r="AE939" s="20">
        <f t="shared" si="76"/>
        <v>0.31499998498822279</v>
      </c>
      <c r="AF939" s="8"/>
      <c r="AH939">
        <v>20089</v>
      </c>
      <c r="AI939">
        <v>27.77</v>
      </c>
      <c r="AJ939">
        <v>78.040000000000006</v>
      </c>
    </row>
    <row r="940" spans="1:36">
      <c r="A940" s="2" t="s">
        <v>2223</v>
      </c>
      <c r="B940" s="1" t="s">
        <v>2096</v>
      </c>
      <c r="C940" s="1" t="s">
        <v>2224</v>
      </c>
      <c r="D940" s="3">
        <v>4</v>
      </c>
      <c r="E940" s="3">
        <v>7</v>
      </c>
      <c r="F940" s="3">
        <v>8</v>
      </c>
      <c r="G940" s="4">
        <v>30.4</v>
      </c>
      <c r="H940" s="3">
        <v>182</v>
      </c>
      <c r="I940" s="4">
        <v>80.5</v>
      </c>
      <c r="J940" s="3">
        <v>48</v>
      </c>
      <c r="K940" s="21">
        <f>SUMIF(AH$7:AH$3200,A940,AI$7:AI$3200)+SUMIF(AH$7:AH$3200,VALUE(A940),AI$7:AI$3200)</f>
        <v>31.29</v>
      </c>
      <c r="L940" s="8">
        <f>SUMIF(AH$7:AH$3200,A940,AJ$7:AJ$3200)+SUMIF(AH$7:AH$3200,VALUE(A940),AJ$7:AJ$3200)</f>
        <v>80.39</v>
      </c>
      <c r="M940" s="3">
        <v>4</v>
      </c>
      <c r="N940" s="5">
        <v>0.24</v>
      </c>
      <c r="O940" s="6">
        <v>3.1619999999999999</v>
      </c>
      <c r="P940" s="7">
        <v>-0.20355999999999999</v>
      </c>
      <c r="Q940" s="7">
        <v>0.91808999999999996</v>
      </c>
      <c r="R940" s="7">
        <v>-1.4618500000000001</v>
      </c>
      <c r="S940" s="7">
        <v>0.54720999999999997</v>
      </c>
      <c r="T940" s="7">
        <v>-0.73965999999999998</v>
      </c>
      <c r="U940" s="8">
        <v>-0.67730000000000001</v>
      </c>
      <c r="V940">
        <f>(G940-G$1)/G$2</f>
        <v>-0.20871986126344427</v>
      </c>
      <c r="W940">
        <f>((65.293683+0.320947*G940) - I940)/3.708847</f>
        <v>-1.469332167112853</v>
      </c>
      <c r="X940">
        <f t="shared" si="72"/>
        <v>-0.19371813369346166</v>
      </c>
      <c r="Y940">
        <f t="shared" si="73"/>
        <v>-1.3626567421088018</v>
      </c>
      <c r="Z940" s="5">
        <v>-1.62</v>
      </c>
      <c r="AA940" s="8">
        <v>3</v>
      </c>
      <c r="AB940" s="8"/>
      <c r="AC940" s="18">
        <f t="shared" si="74"/>
        <v>-1.6297120283762974</v>
      </c>
      <c r="AD940" s="18">
        <f t="shared" si="75"/>
        <v>-1.5080348758022635</v>
      </c>
      <c r="AE940" s="20">
        <f t="shared" si="76"/>
        <v>0.12167715257403389</v>
      </c>
      <c r="AF940" s="8"/>
      <c r="AH940">
        <v>20091</v>
      </c>
      <c r="AI940">
        <v>30.14</v>
      </c>
      <c r="AJ940">
        <v>78.87</v>
      </c>
    </row>
    <row r="941" spans="1:36">
      <c r="A941" s="2" t="s">
        <v>2225</v>
      </c>
      <c r="B941" s="1" t="s">
        <v>2096</v>
      </c>
      <c r="C941" s="1" t="s">
        <v>2226</v>
      </c>
      <c r="D941" s="3">
        <v>4</v>
      </c>
      <c r="E941" s="3">
        <v>5</v>
      </c>
      <c r="F941" s="3">
        <v>7</v>
      </c>
      <c r="G941" s="4">
        <v>28.7</v>
      </c>
      <c r="H941" s="3">
        <v>166</v>
      </c>
      <c r="I941" s="4">
        <v>79.099999999999994</v>
      </c>
      <c r="J941" s="3">
        <v>59</v>
      </c>
      <c r="K941" s="21">
        <f>SUMIF(AH$7:AH$3200,A941,AI$7:AI$3200)+SUMIF(AH$7:AH$3200,VALUE(A941),AI$7:AI$3200)</f>
        <v>28.99</v>
      </c>
      <c r="L941" s="8">
        <f>SUMIF(AH$7:AH$3200,A941,AJ$7:AJ$3200)+SUMIF(AH$7:AH$3200,VALUE(A941),AJ$7:AJ$3200)</f>
        <v>79.319999999999993</v>
      </c>
      <c r="M941" s="3">
        <v>14</v>
      </c>
      <c r="N941" s="5">
        <v>2.0099999999999998</v>
      </c>
      <c r="O941" s="6">
        <v>5.3040000000000003</v>
      </c>
      <c r="P941" s="7">
        <v>-0.34420000000000001</v>
      </c>
      <c r="Q941" s="7">
        <v>0.43635000000000002</v>
      </c>
      <c r="R941" s="7">
        <v>-1.23184</v>
      </c>
      <c r="S941" s="7">
        <v>-0.20582</v>
      </c>
      <c r="T941" s="7">
        <v>0.77700999999999998</v>
      </c>
      <c r="U941" s="8">
        <v>0.45643</v>
      </c>
      <c r="V941">
        <f>(G941-G$1)/G$2</f>
        <v>-0.35006360138973019</v>
      </c>
      <c r="W941">
        <f>((65.293683+0.320947*G941) - I941)/3.708847</f>
        <v>-1.2389667462691234</v>
      </c>
      <c r="X941">
        <f t="shared" si="72"/>
        <v>-0.39967311606025036</v>
      </c>
      <c r="Y941">
        <f t="shared" si="73"/>
        <v>-1.2731890719676477</v>
      </c>
      <c r="Z941" s="5">
        <v>-0.11</v>
      </c>
      <c r="AA941" s="8">
        <v>3</v>
      </c>
      <c r="AB941" s="8"/>
      <c r="AC941" s="18">
        <f t="shared" si="74"/>
        <v>-0.12506034765885354</v>
      </c>
      <c r="AD941" s="18">
        <f t="shared" si="75"/>
        <v>-0.20889218802789811</v>
      </c>
      <c r="AE941" s="20">
        <f t="shared" si="76"/>
        <v>-8.3831840369044563E-2</v>
      </c>
      <c r="AF941" s="8"/>
      <c r="AH941">
        <v>20093</v>
      </c>
      <c r="AI941">
        <v>32.21</v>
      </c>
      <c r="AJ941">
        <v>79.3</v>
      </c>
    </row>
    <row r="942" spans="1:36">
      <c r="A942" s="2" t="s">
        <v>2227</v>
      </c>
      <c r="B942" s="1" t="s">
        <v>2096</v>
      </c>
      <c r="C942" s="1" t="s">
        <v>2228</v>
      </c>
      <c r="D942" s="3">
        <v>4</v>
      </c>
      <c r="E942" s="3">
        <v>9</v>
      </c>
      <c r="F942" s="3">
        <v>9</v>
      </c>
      <c r="G942" s="4">
        <v>29.1</v>
      </c>
      <c r="H942" s="3">
        <v>181</v>
      </c>
      <c r="I942" s="4">
        <v>78.900000000000006</v>
      </c>
      <c r="J942" s="3">
        <v>50</v>
      </c>
      <c r="K942" s="21">
        <f>SUMIF(AH$7:AH$3200,A942,AI$7:AI$3200)+SUMIF(AH$7:AH$3200,VALUE(A942),AI$7:AI$3200)</f>
        <v>29.55</v>
      </c>
      <c r="L942" s="8">
        <f>SUMIF(AH$7:AH$3200,A942,AJ$7:AJ$3200)+SUMIF(AH$7:AH$3200,VALUE(A942),AJ$7:AJ$3200)</f>
        <v>79.150000000000006</v>
      </c>
      <c r="M942" s="3">
        <v>4</v>
      </c>
      <c r="N942" s="5">
        <v>0.78</v>
      </c>
      <c r="O942" s="6">
        <v>4.3620000000000001</v>
      </c>
      <c r="P942" s="7">
        <v>-0.31111</v>
      </c>
      <c r="Q942" s="7">
        <v>0.88797999999999999</v>
      </c>
      <c r="R942" s="7">
        <v>-1.14361</v>
      </c>
      <c r="S942" s="7">
        <v>0.4103</v>
      </c>
      <c r="T942" s="7">
        <v>-0.73965999999999998</v>
      </c>
      <c r="U942" s="8">
        <v>-4.2130000000000001E-2</v>
      </c>
      <c r="V942">
        <f>(G942-G$1)/G$2</f>
        <v>-0.31680625077178037</v>
      </c>
      <c r="W942">
        <f>((65.293683+0.320947*G942) - I942)/3.708847</f>
        <v>-1.1504274239406489</v>
      </c>
      <c r="X942">
        <f t="shared" si="72"/>
        <v>-0.34952755513616246</v>
      </c>
      <c r="Y942">
        <f t="shared" si="73"/>
        <v>-1.1788928338106164</v>
      </c>
      <c r="Z942" s="5">
        <v>-0.94</v>
      </c>
      <c r="AA942" s="8">
        <v>3</v>
      </c>
      <c r="AB942" s="8"/>
      <c r="AC942" s="18">
        <f t="shared" si="74"/>
        <v>-0.95074367471242927</v>
      </c>
      <c r="AD942" s="18">
        <f t="shared" si="75"/>
        <v>-1.0119303889467788</v>
      </c>
      <c r="AE942" s="20">
        <f t="shared" si="76"/>
        <v>-6.1186714234349515E-2</v>
      </c>
      <c r="AF942" s="8"/>
      <c r="AH942">
        <v>20095</v>
      </c>
      <c r="AI942">
        <v>33.21</v>
      </c>
      <c r="AJ942">
        <v>80.87</v>
      </c>
    </row>
    <row r="943" spans="1:36">
      <c r="A943" s="2" t="s">
        <v>2229</v>
      </c>
      <c r="B943" s="1" t="s">
        <v>2096</v>
      </c>
      <c r="C943" s="1" t="s">
        <v>1911</v>
      </c>
      <c r="D943" s="3">
        <v>4</v>
      </c>
      <c r="E943" s="3">
        <v>9</v>
      </c>
      <c r="F943" s="3">
        <v>9</v>
      </c>
      <c r="G943" s="4">
        <v>30.5</v>
      </c>
      <c r="H943" s="3">
        <v>182</v>
      </c>
      <c r="I943" s="4">
        <v>80</v>
      </c>
      <c r="J943" s="3">
        <v>48</v>
      </c>
      <c r="K943" s="21">
        <f>SUMIF(AH$7:AH$3200,A943,AI$7:AI$3200)+SUMIF(AH$7:AH$3200,VALUE(A943),AI$7:AI$3200)</f>
        <v>30.87</v>
      </c>
      <c r="L943" s="8">
        <f>SUMIF(AH$7:AH$3200,A943,AJ$7:AJ$3200)+SUMIF(AH$7:AH$3200,VALUE(A943),AJ$7:AJ$3200)</f>
        <v>79.53</v>
      </c>
      <c r="M943" s="3">
        <v>4</v>
      </c>
      <c r="N943" s="5">
        <v>0.03</v>
      </c>
      <c r="O943" s="6">
        <v>1.073</v>
      </c>
      <c r="P943" s="7">
        <v>-0.19528999999999999</v>
      </c>
      <c r="Q943" s="7">
        <v>0.91808999999999996</v>
      </c>
      <c r="R943" s="7">
        <v>-1.3188</v>
      </c>
      <c r="S943" s="7">
        <v>0.54720999999999997</v>
      </c>
      <c r="T943" s="7">
        <v>-0.73965999999999998</v>
      </c>
      <c r="U943" s="8">
        <v>-1.7832600000000001</v>
      </c>
      <c r="V943">
        <f>(G943-G$1)/G$2</f>
        <v>-0.20040552360895675</v>
      </c>
      <c r="W943">
        <f>((65.293683+0.320947*G943) - I943)/3.708847</f>
        <v>-1.3258658283827836</v>
      </c>
      <c r="X943">
        <f t="shared" si="72"/>
        <v>-0.23132730438652724</v>
      </c>
      <c r="Y943">
        <f t="shared" si="73"/>
        <v>-1.1671236667352414</v>
      </c>
      <c r="Z943" s="5">
        <v>-2.57</v>
      </c>
      <c r="AA943" s="8">
        <v>2</v>
      </c>
      <c r="AB943" s="8"/>
      <c r="AC943" s="18">
        <f t="shared" si="74"/>
        <v>-2.5838913519917406</v>
      </c>
      <c r="AD943" s="18">
        <f t="shared" si="75"/>
        <v>-2.4560709711217688</v>
      </c>
      <c r="AE943" s="20">
        <f t="shared" si="76"/>
        <v>0.12782038086997183</v>
      </c>
      <c r="AF943" s="8"/>
      <c r="AH943">
        <v>20097</v>
      </c>
      <c r="AI943">
        <v>33.17</v>
      </c>
      <c r="AJ943">
        <v>79.91</v>
      </c>
    </row>
    <row r="944" spans="1:36">
      <c r="A944" s="2" t="s">
        <v>2230</v>
      </c>
      <c r="B944" s="1" t="s">
        <v>2096</v>
      </c>
      <c r="C944" s="1" t="s">
        <v>747</v>
      </c>
      <c r="D944" s="3">
        <v>4</v>
      </c>
      <c r="E944" s="3">
        <v>7</v>
      </c>
      <c r="F944" s="3">
        <v>8</v>
      </c>
      <c r="G944" s="4">
        <v>28.8</v>
      </c>
      <c r="H944" s="3">
        <v>182</v>
      </c>
      <c r="I944" s="4">
        <v>79.599999999999994</v>
      </c>
      <c r="J944" s="3">
        <v>48</v>
      </c>
      <c r="K944" s="21">
        <f>SUMIF(AH$7:AH$3200,A944,AI$7:AI$3200)+SUMIF(AH$7:AH$3200,VALUE(A944),AI$7:AI$3200)</f>
        <v>30.47</v>
      </c>
      <c r="L944" s="8">
        <f>SUMIF(AH$7:AH$3200,A944,AJ$7:AJ$3200)+SUMIF(AH$7:AH$3200,VALUE(A944),AJ$7:AJ$3200)</f>
        <v>80.17</v>
      </c>
      <c r="M944" s="3">
        <v>9</v>
      </c>
      <c r="N944" s="5">
        <v>1.59</v>
      </c>
      <c r="O944" s="6">
        <v>5.069</v>
      </c>
      <c r="P944" s="7">
        <v>-0.33592</v>
      </c>
      <c r="Q944" s="7">
        <v>0.91808999999999996</v>
      </c>
      <c r="R944" s="7">
        <v>-1.3576699999999999</v>
      </c>
      <c r="S944" s="7">
        <v>0.54720999999999997</v>
      </c>
      <c r="T944" s="7">
        <v>1.8669999999999999E-2</v>
      </c>
      <c r="U944" s="8">
        <v>0.33198</v>
      </c>
      <c r="V944">
        <f>(G944-G$1)/G$2</f>
        <v>-0.34174926373524267</v>
      </c>
      <c r="W944">
        <f>((65.293683+0.320947*G944) - I944)/3.708847</f>
        <v>-1.3651259812011651</v>
      </c>
      <c r="X944">
        <f t="shared" si="72"/>
        <v>-0.26714556218944718</v>
      </c>
      <c r="Y944">
        <f t="shared" si="73"/>
        <v>-1.3742982414750442</v>
      </c>
      <c r="Z944" s="5">
        <v>0.12</v>
      </c>
      <c r="AA944" s="8">
        <v>4</v>
      </c>
      <c r="AB944" s="8"/>
      <c r="AC944" s="18">
        <f t="shared" si="74"/>
        <v>0.10907475506359218</v>
      </c>
      <c r="AD944" s="18">
        <f t="shared" si="75"/>
        <v>0.17450619633550854</v>
      </c>
      <c r="AE944" s="20">
        <f t="shared" si="76"/>
        <v>6.5431441271916357E-2</v>
      </c>
      <c r="AF944" s="8"/>
      <c r="AH944">
        <v>20099</v>
      </c>
      <c r="AI944">
        <v>34.61</v>
      </c>
      <c r="AJ944">
        <v>80.790000000000006</v>
      </c>
    </row>
    <row r="945" spans="1:36">
      <c r="A945" s="2" t="s">
        <v>2231</v>
      </c>
      <c r="B945" s="1" t="s">
        <v>2096</v>
      </c>
      <c r="C945" s="1" t="s">
        <v>908</v>
      </c>
      <c r="D945" s="3">
        <v>4</v>
      </c>
      <c r="E945" s="3">
        <v>5</v>
      </c>
      <c r="F945" s="3">
        <v>7</v>
      </c>
      <c r="G945" s="4">
        <v>29.6</v>
      </c>
      <c r="H945" s="3">
        <v>182</v>
      </c>
      <c r="I945" s="4">
        <v>80.599999999999994</v>
      </c>
      <c r="J945" s="3">
        <v>48</v>
      </c>
      <c r="K945" s="21">
        <f>SUMIF(AH$7:AH$3200,A945,AI$7:AI$3200)+SUMIF(AH$7:AH$3200,VALUE(A945),AI$7:AI$3200)</f>
        <v>31.18</v>
      </c>
      <c r="L945" s="8">
        <f>SUMIF(AH$7:AH$3200,A945,AJ$7:AJ$3200)+SUMIF(AH$7:AH$3200,VALUE(A945),AJ$7:AJ$3200)</f>
        <v>81.19</v>
      </c>
      <c r="M945" s="3">
        <v>9</v>
      </c>
      <c r="N945" s="5">
        <v>0.23</v>
      </c>
      <c r="O945" s="6">
        <v>3.1419999999999999</v>
      </c>
      <c r="P945" s="7">
        <v>-0.26973999999999998</v>
      </c>
      <c r="Q945" s="7">
        <v>0.91808999999999996</v>
      </c>
      <c r="R945" s="7">
        <v>-1.5576399999999999</v>
      </c>
      <c r="S945" s="7">
        <v>0.54720999999999997</v>
      </c>
      <c r="T945" s="7">
        <v>1.8669999999999999E-2</v>
      </c>
      <c r="U945" s="8">
        <v>-0.68779999999999997</v>
      </c>
      <c r="V945">
        <f>(G945-G$1)/G$2</f>
        <v>-0.27523456249934336</v>
      </c>
      <c r="W945">
        <f>((65.293683+0.320947*G945) - I945)/3.708847</f>
        <v>-1.5655231396711695</v>
      </c>
      <c r="X945">
        <f t="shared" si="72"/>
        <v>-0.20356815458926455</v>
      </c>
      <c r="Y945">
        <f t="shared" si="73"/>
        <v>-1.5878761081274018</v>
      </c>
      <c r="Z945" s="5">
        <v>-1.03</v>
      </c>
      <c r="AA945" s="8">
        <v>3</v>
      </c>
      <c r="AB945" s="8"/>
      <c r="AC945" s="18">
        <f t="shared" si="74"/>
        <v>-1.0445877021705128</v>
      </c>
      <c r="AD945" s="18">
        <f t="shared" si="75"/>
        <v>-0.99527426271666619</v>
      </c>
      <c r="AE945" s="20">
        <f t="shared" si="76"/>
        <v>4.9313439453846586E-2</v>
      </c>
      <c r="AF945" s="8"/>
      <c r="AH945">
        <v>20101</v>
      </c>
      <c r="AI945">
        <v>30.75</v>
      </c>
      <c r="AJ945">
        <v>79.31</v>
      </c>
    </row>
    <row r="946" spans="1:36">
      <c r="A946" s="2" t="s">
        <v>2232</v>
      </c>
      <c r="B946" s="1" t="s">
        <v>2096</v>
      </c>
      <c r="C946" s="1" t="s">
        <v>910</v>
      </c>
      <c r="D946" s="3">
        <v>4</v>
      </c>
      <c r="E946" s="3">
        <v>7</v>
      </c>
      <c r="F946" s="3">
        <v>8</v>
      </c>
      <c r="G946" s="4">
        <v>30.8</v>
      </c>
      <c r="H946" s="3">
        <v>206</v>
      </c>
      <c r="I946" s="4">
        <v>78.2</v>
      </c>
      <c r="J946" s="3">
        <v>42</v>
      </c>
      <c r="K946" s="21">
        <f>SUMIF(AH$7:AH$3200,A946,AI$7:AI$3200)+SUMIF(AH$7:AH$3200,VALUE(A946),AI$7:AI$3200)</f>
        <v>31.02</v>
      </c>
      <c r="L946" s="8">
        <f>SUMIF(AH$7:AH$3200,A946,AJ$7:AJ$3200)+SUMIF(AH$7:AH$3200,VALUE(A946),AJ$7:AJ$3200)</f>
        <v>78.88</v>
      </c>
      <c r="M946" s="3">
        <v>2</v>
      </c>
      <c r="N946" s="5">
        <v>0.02</v>
      </c>
      <c r="O946" s="6">
        <v>0.51400000000000001</v>
      </c>
      <c r="P946" s="7">
        <v>-0.17047000000000001</v>
      </c>
      <c r="Q946" s="7">
        <v>1.6407099999999999</v>
      </c>
      <c r="R946" s="7">
        <v>-0.80896999999999997</v>
      </c>
      <c r="S946" s="7">
        <v>0.95794999999999997</v>
      </c>
      <c r="T946" s="7">
        <v>-1.0429999999999999</v>
      </c>
      <c r="U946" s="8">
        <v>-2.0789300000000002</v>
      </c>
      <c r="V946">
        <f>(G946-G$1)/G$2</f>
        <v>-0.17546251064549445</v>
      </c>
      <c r="W946">
        <f>((65.293683+0.320947*G946) - I946)/3.708847</f>
        <v>-0.81457914009394261</v>
      </c>
      <c r="X946">
        <f t="shared" si="72"/>
        <v>-0.21789545771043248</v>
      </c>
      <c r="Y946">
        <f t="shared" si="73"/>
        <v>-0.9788867160063488</v>
      </c>
      <c r="Z946" s="5">
        <v>-1.5</v>
      </c>
      <c r="AA946" s="8">
        <v>3</v>
      </c>
      <c r="AB946" s="8"/>
      <c r="AC946" s="18">
        <f t="shared" si="74"/>
        <v>-1.5133116507394373</v>
      </c>
      <c r="AD946" s="18">
        <f t="shared" si="75"/>
        <v>-1.7200521737167815</v>
      </c>
      <c r="AE946" s="20">
        <f t="shared" si="76"/>
        <v>-0.20674052297734424</v>
      </c>
      <c r="AF946" s="8"/>
      <c r="AH946">
        <v>20103</v>
      </c>
      <c r="AI946">
        <v>29.77</v>
      </c>
      <c r="AJ946">
        <v>78.97</v>
      </c>
    </row>
    <row r="947" spans="1:36">
      <c r="A947" s="2" t="s">
        <v>2233</v>
      </c>
      <c r="B947" s="1" t="s">
        <v>2096</v>
      </c>
      <c r="C947" s="1" t="s">
        <v>1156</v>
      </c>
      <c r="D947" s="3">
        <v>4</v>
      </c>
      <c r="E947" s="3">
        <v>2</v>
      </c>
      <c r="F947" s="3">
        <v>2</v>
      </c>
      <c r="G947" s="4">
        <v>31.3</v>
      </c>
      <c r="H947" s="3">
        <v>181</v>
      </c>
      <c r="I947" s="4">
        <v>80.7</v>
      </c>
      <c r="J947" s="3">
        <v>46</v>
      </c>
      <c r="K947" s="21">
        <f>SUMIF(AH$7:AH$3200,A947,AI$7:AI$3200)+SUMIF(AH$7:AH$3200,VALUE(A947),AI$7:AI$3200)</f>
        <v>33.43</v>
      </c>
      <c r="L947" s="8">
        <f>SUMIF(AH$7:AH$3200,A947,AJ$7:AJ$3200)+SUMIF(AH$7:AH$3200,VALUE(A947),AJ$7:AJ$3200)</f>
        <v>81.5</v>
      </c>
      <c r="M947" s="3">
        <v>4</v>
      </c>
      <c r="N947" s="5">
        <v>0.91</v>
      </c>
      <c r="O947" s="6">
        <v>4.516</v>
      </c>
      <c r="P947" s="7">
        <v>-0.12911</v>
      </c>
      <c r="Q947" s="7">
        <v>0.88797999999999999</v>
      </c>
      <c r="R947" s="7">
        <v>-1.43811</v>
      </c>
      <c r="S947" s="7">
        <v>0.68411999999999995</v>
      </c>
      <c r="T947" s="7">
        <v>-0.73965999999999998</v>
      </c>
      <c r="U947" s="8">
        <v>3.9269999999999999E-2</v>
      </c>
      <c r="V947">
        <f>(G947-G$1)/G$2</f>
        <v>-0.13389082237305741</v>
      </c>
      <c r="W947">
        <f>((65.293683+0.320947*G947) - I947)/3.708847</f>
        <v>-1.445375314754155</v>
      </c>
      <c r="X947">
        <f t="shared" si="72"/>
        <v>-2.0904544478409235E-3</v>
      </c>
      <c r="Y947">
        <f t="shared" si="73"/>
        <v>-1.4767551182348586</v>
      </c>
      <c r="Z947" s="5">
        <v>-0.7</v>
      </c>
      <c r="AA947" s="8">
        <v>3</v>
      </c>
      <c r="AB947" s="8"/>
      <c r="AC947" s="18">
        <f t="shared" si="74"/>
        <v>-0.70755613712721255</v>
      </c>
      <c r="AD947" s="18">
        <f t="shared" si="75"/>
        <v>-0.60713557268269946</v>
      </c>
      <c r="AE947" s="20">
        <f t="shared" si="76"/>
        <v>0.10042056444451308</v>
      </c>
      <c r="AF947" s="8"/>
      <c r="AH947">
        <v>20105</v>
      </c>
      <c r="AI947">
        <v>30.29</v>
      </c>
      <c r="AJ947">
        <v>80.09</v>
      </c>
    </row>
    <row r="948" spans="1:36">
      <c r="A948" s="2" t="s">
        <v>2234</v>
      </c>
      <c r="B948" s="1" t="s">
        <v>2096</v>
      </c>
      <c r="C948" s="1" t="s">
        <v>2235</v>
      </c>
      <c r="D948" s="3">
        <v>4</v>
      </c>
      <c r="E948" s="3">
        <v>7</v>
      </c>
      <c r="F948" s="3">
        <v>7</v>
      </c>
      <c r="G948" s="4">
        <v>34.700000000000003</v>
      </c>
      <c r="H948" s="3">
        <v>209</v>
      </c>
      <c r="I948" s="4">
        <v>80.8</v>
      </c>
      <c r="J948" s="3">
        <v>41</v>
      </c>
      <c r="K948" s="21">
        <f>SUMIF(AH$7:AH$3200,A948,AI$7:AI$3200)+SUMIF(AH$7:AH$3200,VALUE(A948),AI$7:AI$3200)</f>
        <v>33.72</v>
      </c>
      <c r="L948" s="8">
        <f>SUMIF(AH$7:AH$3200,A948,AJ$7:AJ$3200)+SUMIF(AH$7:AH$3200,VALUE(A948),AJ$7:AJ$3200)</f>
        <v>80.31</v>
      </c>
      <c r="M948" s="3">
        <v>2</v>
      </c>
      <c r="N948" s="5">
        <v>0.15</v>
      </c>
      <c r="O948" s="6">
        <v>2.738</v>
      </c>
      <c r="P948" s="7">
        <v>0.15215999999999999</v>
      </c>
      <c r="Q948" s="7">
        <v>1.7310300000000001</v>
      </c>
      <c r="R948" s="7">
        <v>-1.17215</v>
      </c>
      <c r="S948" s="7">
        <v>1.02641</v>
      </c>
      <c r="T948" s="7">
        <v>-1.0429999999999999</v>
      </c>
      <c r="U948" s="8">
        <v>-0.90171000000000001</v>
      </c>
      <c r="V948">
        <f>(G948-G$1)/G$2</f>
        <v>0.14879665787951474</v>
      </c>
      <c r="W948">
        <f>((65.293683+0.320947*G948) - I948)/3.708847</f>
        <v>-1.1781171075539092</v>
      </c>
      <c r="X948">
        <f t="shared" si="72"/>
        <v>2.3877782459275822E-2</v>
      </c>
      <c r="Y948">
        <f t="shared" si="73"/>
        <v>-1.1308053850698072</v>
      </c>
      <c r="Z948" s="5">
        <v>-0.21</v>
      </c>
      <c r="AA948" s="8">
        <v>3</v>
      </c>
      <c r="AB948" s="8"/>
      <c r="AC948" s="18">
        <f t="shared" si="74"/>
        <v>-0.21659044967439423</v>
      </c>
      <c r="AD948" s="18">
        <f t="shared" si="75"/>
        <v>-0.29419760261053129</v>
      </c>
      <c r="AE948" s="20">
        <f t="shared" si="76"/>
        <v>-7.7607152936137069E-2</v>
      </c>
      <c r="AF948" s="8"/>
      <c r="AH948">
        <v>20107</v>
      </c>
      <c r="AI948">
        <v>31.63</v>
      </c>
      <c r="AJ948">
        <v>79.25</v>
      </c>
    </row>
    <row r="949" spans="1:36">
      <c r="A949" s="2" t="s">
        <v>2236</v>
      </c>
      <c r="B949" s="1" t="s">
        <v>2096</v>
      </c>
      <c r="C949" s="1" t="s">
        <v>2237</v>
      </c>
      <c r="D949" s="3">
        <v>4</v>
      </c>
      <c r="E949" s="3">
        <v>3</v>
      </c>
      <c r="F949" s="3">
        <v>2</v>
      </c>
      <c r="G949" s="4">
        <v>28</v>
      </c>
      <c r="H949" s="3">
        <v>167</v>
      </c>
      <c r="I949" s="4">
        <v>78.2</v>
      </c>
      <c r="J949" s="3">
        <v>59</v>
      </c>
      <c r="K949" s="21">
        <f>SUMIF(AH$7:AH$3200,A949,AI$7:AI$3200)+SUMIF(AH$7:AH$3200,VALUE(A949),AI$7:AI$3200)</f>
        <v>29.85</v>
      </c>
      <c r="L949" s="8">
        <f>SUMIF(AH$7:AH$3200,A949,AJ$7:AJ$3200)+SUMIF(AH$7:AH$3200,VALUE(A949),AJ$7:AJ$3200)</f>
        <v>79.489999999999995</v>
      </c>
      <c r="M949" s="3">
        <v>4</v>
      </c>
      <c r="N949" s="5">
        <v>1.17</v>
      </c>
      <c r="O949" s="6">
        <v>4.7610000000000001</v>
      </c>
      <c r="P949" s="7">
        <v>-0.40211000000000002</v>
      </c>
      <c r="Q949" s="7">
        <v>0.46644999999999998</v>
      </c>
      <c r="R949" s="7">
        <v>-1.0501400000000001</v>
      </c>
      <c r="S949" s="7">
        <v>-0.20582</v>
      </c>
      <c r="T949" s="7">
        <v>-0.73965999999999998</v>
      </c>
      <c r="U949" s="8">
        <v>0.16903000000000001</v>
      </c>
      <c r="V949">
        <f>(G949-G$1)/G$2</f>
        <v>-0.40826396497114203</v>
      </c>
      <c r="W949">
        <f>((65.293683+0.320947*G949) - I949)/3.708847</f>
        <v>-1.0568785932663187</v>
      </c>
      <c r="X949">
        <f t="shared" si="72"/>
        <v>-0.32266386178397261</v>
      </c>
      <c r="Y949">
        <f t="shared" si="73"/>
        <v>-1.2446048731586934</v>
      </c>
      <c r="Z949" s="5">
        <v>-1.76</v>
      </c>
      <c r="AA949" s="8">
        <v>3</v>
      </c>
      <c r="AB949" s="8"/>
      <c r="AC949" s="18">
        <f t="shared" si="74"/>
        <v>-1.7751425582374609</v>
      </c>
      <c r="AD949" s="18">
        <f t="shared" si="75"/>
        <v>-1.877268734942666</v>
      </c>
      <c r="AE949" s="20">
        <f t="shared" si="76"/>
        <v>-0.10212617670520507</v>
      </c>
      <c r="AF949" s="8"/>
      <c r="AH949">
        <v>20109</v>
      </c>
      <c r="AI949">
        <v>30.8</v>
      </c>
      <c r="AJ949">
        <v>78.37</v>
      </c>
    </row>
    <row r="950" spans="1:36">
      <c r="A950" s="2" t="s">
        <v>2238</v>
      </c>
      <c r="B950" s="1" t="s">
        <v>2096</v>
      </c>
      <c r="C950" s="1" t="s">
        <v>2239</v>
      </c>
      <c r="D950" s="3">
        <v>4</v>
      </c>
      <c r="E950" s="3">
        <v>9</v>
      </c>
      <c r="F950" s="3">
        <v>9</v>
      </c>
      <c r="G950" s="4">
        <v>29.3</v>
      </c>
      <c r="H950" s="3">
        <v>205</v>
      </c>
      <c r="I950" s="4">
        <v>78.2</v>
      </c>
      <c r="J950" s="3">
        <v>42</v>
      </c>
      <c r="K950" s="21">
        <f>SUMIF(AH$7:AH$3200,A950,AI$7:AI$3200)+SUMIF(AH$7:AH$3200,VALUE(A950),AI$7:AI$3200)</f>
        <v>29.63</v>
      </c>
      <c r="L950" s="8">
        <f>SUMIF(AH$7:AH$3200,A950,AJ$7:AJ$3200)+SUMIF(AH$7:AH$3200,VALUE(A950),AJ$7:AJ$3200)</f>
        <v>78.14</v>
      </c>
      <c r="M950" s="3">
        <v>4</v>
      </c>
      <c r="N950" s="5">
        <v>0.03</v>
      </c>
      <c r="O950" s="6">
        <v>1.0249999999999999</v>
      </c>
      <c r="P950" s="7">
        <v>-0.29455999999999999</v>
      </c>
      <c r="Q950" s="7">
        <v>1.6106</v>
      </c>
      <c r="R950" s="7">
        <v>-0.93816999999999995</v>
      </c>
      <c r="S950" s="7">
        <v>0.95794999999999997</v>
      </c>
      <c r="T950" s="7">
        <v>-0.73965999999999998</v>
      </c>
      <c r="U950" s="8">
        <v>-1.80826</v>
      </c>
      <c r="V950">
        <f>(G950-G$1)/G$2</f>
        <v>-0.3001775754628056</v>
      </c>
      <c r="W950">
        <f>((65.293683+0.320947*G950) - I950)/3.708847</f>
        <v>-0.94438241857914262</v>
      </c>
      <c r="X950">
        <f t="shared" si="72"/>
        <v>-0.34236390357557867</v>
      </c>
      <c r="Y950">
        <f t="shared" si="73"/>
        <v>-0.89964816289267235</v>
      </c>
      <c r="Z950" s="5">
        <v>-1.21</v>
      </c>
      <c r="AA950" s="8">
        <v>3</v>
      </c>
      <c r="AB950" s="8"/>
      <c r="AC950" s="18">
        <f t="shared" si="74"/>
        <v>-1.2239299940419484</v>
      </c>
      <c r="AD950" s="18">
        <f t="shared" si="75"/>
        <v>-1.2213820664682511</v>
      </c>
      <c r="AE950" s="20">
        <f t="shared" si="76"/>
        <v>2.5479275736972617E-3</v>
      </c>
      <c r="AF950" s="8"/>
      <c r="AH950">
        <v>20111</v>
      </c>
      <c r="AI950">
        <v>30.95</v>
      </c>
      <c r="AJ950">
        <v>79.45</v>
      </c>
    </row>
    <row r="951" spans="1:36">
      <c r="A951" s="2" t="s">
        <v>2240</v>
      </c>
      <c r="B951" s="1" t="s">
        <v>2096</v>
      </c>
      <c r="C951" s="1" t="s">
        <v>2241</v>
      </c>
      <c r="D951" s="3">
        <v>4</v>
      </c>
      <c r="E951" s="3">
        <v>7</v>
      </c>
      <c r="F951" s="3">
        <v>8</v>
      </c>
      <c r="G951" s="4">
        <v>27.6</v>
      </c>
      <c r="H951" s="3">
        <v>205</v>
      </c>
      <c r="I951" s="4">
        <v>75.8</v>
      </c>
      <c r="J951" s="3">
        <v>42</v>
      </c>
      <c r="K951" s="21">
        <f>SUMIF(AH$7:AH$3200,A951,AI$7:AI$3200)+SUMIF(AH$7:AH$3200,VALUE(A951),AI$7:AI$3200)</f>
        <v>30.39</v>
      </c>
      <c r="L951" s="8">
        <f>SUMIF(AH$7:AH$3200,A951,AJ$7:AJ$3200)+SUMIF(AH$7:AH$3200,VALUE(A951),AJ$7:AJ$3200)</f>
        <v>76.92</v>
      </c>
      <c r="M951" s="3">
        <v>2</v>
      </c>
      <c r="N951" s="5">
        <v>0.02</v>
      </c>
      <c r="O951" s="6">
        <v>0.68700000000000006</v>
      </c>
      <c r="P951" s="7">
        <v>-0.43519999999999998</v>
      </c>
      <c r="Q951" s="7">
        <v>1.6106</v>
      </c>
      <c r="R951" s="7">
        <v>-0.43928</v>
      </c>
      <c r="S951" s="7">
        <v>0.95794999999999997</v>
      </c>
      <c r="T951" s="7">
        <v>-1.0429999999999999</v>
      </c>
      <c r="U951" s="8">
        <v>-1.9871700000000001</v>
      </c>
      <c r="V951">
        <f>(G951-G$1)/G$2</f>
        <v>-0.44152131558909158</v>
      </c>
      <c r="W951">
        <f>((65.293683+0.320947*G951) - I951)/3.708847</f>
        <v>-0.44439142407330207</v>
      </c>
      <c r="X951">
        <f t="shared" si="72"/>
        <v>-0.27430921375003098</v>
      </c>
      <c r="Y951">
        <f t="shared" si="73"/>
        <v>-0.50493796859239715</v>
      </c>
      <c r="Z951" s="5">
        <v>-1.34</v>
      </c>
      <c r="AA951" s="8">
        <v>3</v>
      </c>
      <c r="AB951" s="8"/>
      <c r="AC951" s="18">
        <f t="shared" si="74"/>
        <v>-1.3475327396623937</v>
      </c>
      <c r="AD951" s="18">
        <f t="shared" si="75"/>
        <v>-1.240867182342428</v>
      </c>
      <c r="AE951" s="20">
        <f t="shared" si="76"/>
        <v>0.10666555731996574</v>
      </c>
      <c r="AF951" s="8"/>
      <c r="AH951">
        <v>20113</v>
      </c>
      <c r="AI951">
        <v>31.53</v>
      </c>
      <c r="AJ951">
        <v>80.87</v>
      </c>
    </row>
    <row r="952" spans="1:36">
      <c r="A952" s="2" t="s">
        <v>2242</v>
      </c>
      <c r="B952" s="1" t="s">
        <v>2096</v>
      </c>
      <c r="C952" s="1" t="s">
        <v>2243</v>
      </c>
      <c r="D952" s="3">
        <v>4</v>
      </c>
      <c r="E952" s="3">
        <v>9</v>
      </c>
      <c r="F952" s="3">
        <v>9</v>
      </c>
      <c r="G952" s="4">
        <v>27.8</v>
      </c>
      <c r="H952" s="3">
        <v>181</v>
      </c>
      <c r="I952" s="4">
        <v>79.5</v>
      </c>
      <c r="J952" s="3">
        <v>50</v>
      </c>
      <c r="K952" s="21">
        <f>SUMIF(AH$7:AH$3200,A952,AI$7:AI$3200)+SUMIF(AH$7:AH$3200,VALUE(A952),AI$7:AI$3200)</f>
        <v>27.81</v>
      </c>
      <c r="L952" s="8">
        <f>SUMIF(AH$7:AH$3200,A952,AJ$7:AJ$3200)+SUMIF(AH$7:AH$3200,VALUE(A952),AJ$7:AJ$3200)</f>
        <v>77.900000000000006</v>
      </c>
      <c r="M952" s="3">
        <v>13</v>
      </c>
      <c r="N952" s="5">
        <v>0.12</v>
      </c>
      <c r="O952" s="6">
        <v>2.5070000000000001</v>
      </c>
      <c r="P952" s="7">
        <v>-0.41865000000000002</v>
      </c>
      <c r="Q952" s="7">
        <v>0.88797999999999999</v>
      </c>
      <c r="R952" s="7">
        <v>-1.4169099999999999</v>
      </c>
      <c r="S952" s="7">
        <v>0.4103</v>
      </c>
      <c r="T952" s="7">
        <v>0.62534000000000001</v>
      </c>
      <c r="U952" s="8">
        <v>-1.02393</v>
      </c>
      <c r="V952">
        <f>(G952-G$1)/G$2</f>
        <v>-0.42489264028011681</v>
      </c>
      <c r="W952">
        <f>((65.293683+0.320947*G952) - I952)/3.708847</f>
        <v>-1.4246989428250865</v>
      </c>
      <c r="X952">
        <f t="shared" si="72"/>
        <v>-0.50533697657886356</v>
      </c>
      <c r="Y952">
        <f t="shared" si="73"/>
        <v>-0.99243266977580835</v>
      </c>
      <c r="Z952" s="5">
        <v>-0.94</v>
      </c>
      <c r="AA952" s="8">
        <v>3</v>
      </c>
      <c r="AB952" s="8"/>
      <c r="AC952" s="18">
        <f t="shared" si="74"/>
        <v>-0.94990158310520323</v>
      </c>
      <c r="AD952" s="18">
        <f t="shared" si="75"/>
        <v>-0.59807964635467192</v>
      </c>
      <c r="AE952" s="20">
        <f t="shared" si="76"/>
        <v>0.35182193675053131</v>
      </c>
      <c r="AF952" s="8"/>
      <c r="AH952">
        <v>20115</v>
      </c>
      <c r="AI952">
        <v>31.11</v>
      </c>
      <c r="AJ952">
        <v>80.040000000000006</v>
      </c>
    </row>
    <row r="953" spans="1:36">
      <c r="A953" s="2" t="s">
        <v>2244</v>
      </c>
      <c r="B953" s="1" t="s">
        <v>2096</v>
      </c>
      <c r="C953" s="1" t="s">
        <v>2245</v>
      </c>
      <c r="D953" s="3">
        <v>4</v>
      </c>
      <c r="E953" s="3">
        <v>9</v>
      </c>
      <c r="F953" s="3">
        <v>9</v>
      </c>
      <c r="G953" s="4">
        <v>31.3</v>
      </c>
      <c r="H953" s="3">
        <v>181</v>
      </c>
      <c r="I953" s="4">
        <v>80.099999999999994</v>
      </c>
      <c r="J953" s="3">
        <v>46</v>
      </c>
      <c r="K953" s="21">
        <f>SUMIF(AH$7:AH$3200,A953,AI$7:AI$3200)+SUMIF(AH$7:AH$3200,VALUE(A953),AI$7:AI$3200)</f>
        <v>31.45</v>
      </c>
      <c r="L953" s="8">
        <f>SUMIF(AH$7:AH$3200,A953,AJ$7:AJ$3200)+SUMIF(AH$7:AH$3200,VALUE(A953),AJ$7:AJ$3200)</f>
        <v>79.87</v>
      </c>
      <c r="M953" s="3">
        <v>1</v>
      </c>
      <c r="N953" s="5">
        <v>0.34</v>
      </c>
      <c r="O953" s="6">
        <v>3.5139999999999998</v>
      </c>
      <c r="P953" s="7">
        <v>-0.12911</v>
      </c>
      <c r="Q953" s="7">
        <v>0.88797999999999999</v>
      </c>
      <c r="R953" s="7">
        <v>-1.27678</v>
      </c>
      <c r="S953" s="7">
        <v>0.68411999999999995</v>
      </c>
      <c r="T953" s="7">
        <v>-1.1946600000000001</v>
      </c>
      <c r="U953" s="8">
        <v>-0.49073</v>
      </c>
      <c r="V953">
        <f>(G953-G$1)/G$2</f>
        <v>-0.13389082237305741</v>
      </c>
      <c r="W953">
        <f>((65.293683+0.320947*G953) - I953)/3.708847</f>
        <v>-1.2835999705568861</v>
      </c>
      <c r="X953">
        <f t="shared" si="72"/>
        <v>-0.17939083057229377</v>
      </c>
      <c r="Y953">
        <f t="shared" si="73"/>
        <v>-1.2086057607660845</v>
      </c>
      <c r="Z953" s="5">
        <v>-1.52</v>
      </c>
      <c r="AA953" s="8">
        <v>3</v>
      </c>
      <c r="AB953" s="8"/>
      <c r="AC953" s="18">
        <f t="shared" si="74"/>
        <v>-1.530780792929944</v>
      </c>
      <c r="AD953" s="18">
        <f t="shared" si="75"/>
        <v>-1.5012865913383786</v>
      </c>
      <c r="AE953" s="20">
        <f t="shared" si="76"/>
        <v>2.949420159156535E-2</v>
      </c>
      <c r="AF953" s="8"/>
      <c r="AH953">
        <v>20117</v>
      </c>
      <c r="AI953">
        <v>26.75</v>
      </c>
      <c r="AJ953">
        <v>77.63</v>
      </c>
    </row>
    <row r="954" spans="1:36">
      <c r="A954" s="2" t="s">
        <v>2246</v>
      </c>
      <c r="B954" s="1" t="s">
        <v>2096</v>
      </c>
      <c r="C954" s="1" t="s">
        <v>2247</v>
      </c>
      <c r="D954" s="3">
        <v>4</v>
      </c>
      <c r="E954" s="3">
        <v>9</v>
      </c>
      <c r="F954" s="3">
        <v>9</v>
      </c>
      <c r="G954" s="4">
        <v>31.9</v>
      </c>
      <c r="H954" s="3">
        <v>209</v>
      </c>
      <c r="I954" s="4">
        <v>78.8</v>
      </c>
      <c r="J954" s="3">
        <v>41</v>
      </c>
      <c r="K954" s="21">
        <f>SUMIF(AH$7:AH$3200,A954,AI$7:AI$3200)+SUMIF(AH$7:AH$3200,VALUE(A954),AI$7:AI$3200)</f>
        <v>33.119999999999997</v>
      </c>
      <c r="L954" s="8">
        <f>SUMIF(AH$7:AH$3200,A954,AJ$7:AJ$3200)+SUMIF(AH$7:AH$3200,VALUE(A954),AJ$7:AJ$3200)</f>
        <v>79.31</v>
      </c>
      <c r="M954" s="3">
        <v>2</v>
      </c>
      <c r="N954" s="5">
        <v>0.01</v>
      </c>
      <c r="O954" s="6">
        <v>0</v>
      </c>
      <c r="P954" s="7">
        <v>-7.9479999999999995E-2</v>
      </c>
      <c r="Q954" s="7">
        <v>1.7310300000000001</v>
      </c>
      <c r="R954" s="7">
        <v>-0.87556</v>
      </c>
      <c r="S954" s="7">
        <v>1.02641</v>
      </c>
      <c r="T954" s="7">
        <v>-1.0429999999999999</v>
      </c>
      <c r="U954" s="8">
        <v>-2.3510300000000002</v>
      </c>
      <c r="V954">
        <f>(G954-G$1)/G$2</f>
        <v>-8.4004796446133123E-2</v>
      </c>
      <c r="W954">
        <f>((65.293683+0.320947*G954) - I954)/3.708847</f>
        <v>-0.88116541340206311</v>
      </c>
      <c r="X954">
        <f t="shared" si="72"/>
        <v>-2.9849604245103939E-2</v>
      </c>
      <c r="Y954">
        <f t="shared" si="73"/>
        <v>-0.91310112280177536</v>
      </c>
      <c r="Z954" s="5">
        <v>-1.59</v>
      </c>
      <c r="AA954" s="8">
        <v>3</v>
      </c>
      <c r="AB954" s="8"/>
      <c r="AC954" s="18">
        <f t="shared" si="74"/>
        <v>-1.6017602098481962</v>
      </c>
      <c r="AD954" s="18">
        <f t="shared" si="75"/>
        <v>-1.5795407270468793</v>
      </c>
      <c r="AE954" s="20">
        <f t="shared" si="76"/>
        <v>2.2219482801316914E-2</v>
      </c>
      <c r="AF954" s="8"/>
      <c r="AH954">
        <v>20119</v>
      </c>
      <c r="AI954">
        <v>33.75</v>
      </c>
      <c r="AJ954">
        <v>80.81</v>
      </c>
    </row>
    <row r="955" spans="1:36">
      <c r="A955" s="2" t="s">
        <v>2248</v>
      </c>
      <c r="B955" s="1" t="s">
        <v>2096</v>
      </c>
      <c r="C955" s="1" t="s">
        <v>2249</v>
      </c>
      <c r="D955" s="3">
        <v>4</v>
      </c>
      <c r="E955" s="3">
        <v>7</v>
      </c>
      <c r="F955" s="3">
        <v>8</v>
      </c>
      <c r="G955" s="4">
        <v>34.700000000000003</v>
      </c>
      <c r="H955" s="3">
        <v>209</v>
      </c>
      <c r="I955" s="4">
        <v>80.8</v>
      </c>
      <c r="J955" s="3">
        <v>41</v>
      </c>
      <c r="K955" s="21">
        <f>SUMIF(AH$7:AH$3200,A955,AI$7:AI$3200)+SUMIF(AH$7:AH$3200,VALUE(A955),AI$7:AI$3200)</f>
        <v>33.75</v>
      </c>
      <c r="L955" s="8">
        <f>SUMIF(AH$7:AH$3200,A955,AJ$7:AJ$3200)+SUMIF(AH$7:AH$3200,VALUE(A955),AJ$7:AJ$3200)</f>
        <v>79.67</v>
      </c>
      <c r="M955" s="3">
        <v>2</v>
      </c>
      <c r="N955" s="5">
        <v>0.02</v>
      </c>
      <c r="O955" s="6">
        <v>0.90600000000000003</v>
      </c>
      <c r="P955" s="7">
        <v>0.15215999999999999</v>
      </c>
      <c r="Q955" s="7">
        <v>1.7310300000000001</v>
      </c>
      <c r="R955" s="7">
        <v>-1.17215</v>
      </c>
      <c r="S955" s="7">
        <v>1.02641</v>
      </c>
      <c r="T955" s="7">
        <v>-1.0429999999999999</v>
      </c>
      <c r="U955" s="8">
        <v>-1.8716900000000001</v>
      </c>
      <c r="V955">
        <f>(G955-G$1)/G$2</f>
        <v>0.14879665787951474</v>
      </c>
      <c r="W955">
        <f>((65.293683+0.320947*G955) - I955)/3.708847</f>
        <v>-1.1781171075539092</v>
      </c>
      <c r="X955">
        <f t="shared" si="72"/>
        <v>2.6564151794494908E-2</v>
      </c>
      <c r="Y955">
        <f t="shared" si="73"/>
        <v>-0.9556489523563545</v>
      </c>
      <c r="Z955" s="5">
        <v>-1.18</v>
      </c>
      <c r="AA955" s="8">
        <v>3</v>
      </c>
      <c r="AB955" s="8"/>
      <c r="AC955" s="18">
        <f t="shared" si="74"/>
        <v>-1.1865704496743943</v>
      </c>
      <c r="AD955" s="18">
        <f t="shared" si="75"/>
        <v>-1.0863348005618596</v>
      </c>
      <c r="AE955" s="20">
        <f t="shared" si="76"/>
        <v>0.10023564911253469</v>
      </c>
      <c r="AF955" s="8"/>
      <c r="AH955">
        <v>20121</v>
      </c>
      <c r="AI955">
        <v>30.71</v>
      </c>
      <c r="AJ955">
        <v>78.95</v>
      </c>
    </row>
    <row r="956" spans="1:36">
      <c r="A956" s="2" t="s">
        <v>2250</v>
      </c>
      <c r="B956" s="1" t="s">
        <v>2096</v>
      </c>
      <c r="C956" s="1" t="s">
        <v>2251</v>
      </c>
      <c r="D956" s="3">
        <v>4</v>
      </c>
      <c r="E956" s="3">
        <v>6</v>
      </c>
      <c r="F956" s="3">
        <v>6</v>
      </c>
      <c r="G956" s="4">
        <v>33.799999999999997</v>
      </c>
      <c r="H956" s="3">
        <v>181</v>
      </c>
      <c r="I956" s="4">
        <v>81.400000000000006</v>
      </c>
      <c r="J956" s="3">
        <v>46</v>
      </c>
      <c r="K956" s="21">
        <f>SUMIF(AH$7:AH$3200,A956,AI$7:AI$3200)+SUMIF(AH$7:AH$3200,VALUE(A956),AI$7:AI$3200)</f>
        <v>34.549999999999997</v>
      </c>
      <c r="L956" s="8">
        <f>SUMIF(AH$7:AH$3200,A956,AJ$7:AJ$3200)+SUMIF(AH$7:AH$3200,VALUE(A956),AJ$7:AJ$3200)</f>
        <v>81.86</v>
      </c>
      <c r="M956" s="3">
        <v>4</v>
      </c>
      <c r="N956" s="5">
        <v>0.25</v>
      </c>
      <c r="O956" s="6">
        <v>3.222</v>
      </c>
      <c r="P956" s="7">
        <v>7.7700000000000005E-2</v>
      </c>
      <c r="Q956" s="7">
        <v>0.88797999999999999</v>
      </c>
      <c r="R956" s="7">
        <v>-1.411</v>
      </c>
      <c r="S956" s="7">
        <v>0.68411999999999995</v>
      </c>
      <c r="T956" s="7">
        <v>-0.73965999999999998</v>
      </c>
      <c r="U956" s="8">
        <v>-0.64575000000000005</v>
      </c>
      <c r="V956">
        <f>(G956-G$1)/G$2</f>
        <v>7.396761898912757E-2</v>
      </c>
      <c r="W956">
        <f>((65.293683+0.320947*G956) - I956)/3.708847</f>
        <v>-1.4177744188422989</v>
      </c>
      <c r="X956">
        <f t="shared" si="72"/>
        <v>9.820066740033416E-2</v>
      </c>
      <c r="Y956">
        <f t="shared" si="73"/>
        <v>-1.4769005434842666</v>
      </c>
      <c r="Z956" s="5">
        <v>-1.1499999999999999</v>
      </c>
      <c r="AA956" s="8">
        <v>3</v>
      </c>
      <c r="AB956" s="8"/>
      <c r="AC956" s="18">
        <f t="shared" si="74"/>
        <v>-1.1571167998531715</v>
      </c>
      <c r="AD956" s="18">
        <f t="shared" si="75"/>
        <v>-1.1920098760839326</v>
      </c>
      <c r="AE956" s="20">
        <f t="shared" si="76"/>
        <v>-3.48930762307611E-2</v>
      </c>
      <c r="AF956" s="8"/>
      <c r="AH956">
        <v>20123</v>
      </c>
      <c r="AI956">
        <v>29.03</v>
      </c>
      <c r="AJ956">
        <v>79.08</v>
      </c>
    </row>
    <row r="957" spans="1:36">
      <c r="A957" s="2" t="s">
        <v>2252</v>
      </c>
      <c r="B957" s="1" t="s">
        <v>2096</v>
      </c>
      <c r="C957" s="1" t="s">
        <v>1538</v>
      </c>
      <c r="D957" s="3">
        <v>4</v>
      </c>
      <c r="E957" s="3">
        <v>7</v>
      </c>
      <c r="F957" s="3">
        <v>8</v>
      </c>
      <c r="G957" s="4">
        <v>27.7</v>
      </c>
      <c r="H957" s="3">
        <v>205</v>
      </c>
      <c r="I957" s="4">
        <v>76.599999999999994</v>
      </c>
      <c r="J957" s="3">
        <v>42</v>
      </c>
      <c r="K957" s="21">
        <f>SUMIF(AH$7:AH$3200,A957,AI$7:AI$3200)+SUMIF(AH$7:AH$3200,VALUE(A957),AI$7:AI$3200)</f>
        <v>30.06</v>
      </c>
      <c r="L957" s="8">
        <f>SUMIF(AH$7:AH$3200,A957,AJ$7:AJ$3200)+SUMIF(AH$7:AH$3200,VALUE(A957),AJ$7:AJ$3200)</f>
        <v>77.319999999999993</v>
      </c>
      <c r="M957" s="3">
        <v>4</v>
      </c>
      <c r="N957" s="5">
        <v>0.01</v>
      </c>
      <c r="O957" s="6">
        <v>2.3E-2</v>
      </c>
      <c r="P957" s="7">
        <v>-0.42692000000000002</v>
      </c>
      <c r="Q957" s="7">
        <v>1.6106</v>
      </c>
      <c r="R957" s="7">
        <v>-0.64576999999999996</v>
      </c>
      <c r="S957" s="7">
        <v>0.95794999999999997</v>
      </c>
      <c r="T957" s="7">
        <v>-0.73965999999999998</v>
      </c>
      <c r="U957" s="8">
        <v>-2.3388399999999998</v>
      </c>
      <c r="V957">
        <f>(G957-G$1)/G$2</f>
        <v>-0.43320697793460433</v>
      </c>
      <c r="W957">
        <f>((65.293683+0.320947*G957) - I957)/3.708847</f>
        <v>-0.65143833110397642</v>
      </c>
      <c r="X957">
        <f t="shared" si="72"/>
        <v>-0.30385927643743998</v>
      </c>
      <c r="Y957">
        <f t="shared" si="73"/>
        <v>-0.6413449193239823</v>
      </c>
      <c r="Z957" s="5">
        <v>-1.58</v>
      </c>
      <c r="AA957" s="8">
        <v>3</v>
      </c>
      <c r="AB957" s="8"/>
      <c r="AC957" s="18">
        <f t="shared" si="74"/>
        <v>-1.5945953090385807</v>
      </c>
      <c r="AD957" s="18">
        <f t="shared" si="75"/>
        <v>-1.4551541957614222</v>
      </c>
      <c r="AE957" s="20">
        <f t="shared" si="76"/>
        <v>0.13944111327715847</v>
      </c>
      <c r="AF957" s="8"/>
      <c r="AH957">
        <v>20125</v>
      </c>
      <c r="AI957">
        <v>34.619999999999997</v>
      </c>
      <c r="AJ957">
        <v>81.2</v>
      </c>
    </row>
    <row r="958" spans="1:36">
      <c r="A958" s="2" t="s">
        <v>2253</v>
      </c>
      <c r="B958" s="1" t="s">
        <v>2096</v>
      </c>
      <c r="C958" s="1" t="s">
        <v>2254</v>
      </c>
      <c r="D958" s="3">
        <v>4</v>
      </c>
      <c r="E958" s="3">
        <v>9</v>
      </c>
      <c r="F958" s="3">
        <v>9</v>
      </c>
      <c r="G958" s="4">
        <v>29.3</v>
      </c>
      <c r="H958" s="3">
        <v>206</v>
      </c>
      <c r="I958" s="4">
        <v>78.2</v>
      </c>
      <c r="J958" s="3">
        <v>42</v>
      </c>
      <c r="K958" s="21">
        <f>SUMIF(AH$7:AH$3200,A958,AI$7:AI$3200)+SUMIF(AH$7:AH$3200,VALUE(A958),AI$7:AI$3200)</f>
        <v>30.33</v>
      </c>
      <c r="L958" s="8">
        <f>SUMIF(AH$7:AH$3200,A958,AJ$7:AJ$3200)+SUMIF(AH$7:AH$3200,VALUE(A958),AJ$7:AJ$3200)</f>
        <v>79.31</v>
      </c>
      <c r="M958" s="3">
        <v>4</v>
      </c>
      <c r="N958" s="5">
        <v>1.19</v>
      </c>
      <c r="O958" s="6">
        <v>4.782</v>
      </c>
      <c r="P958" s="7">
        <v>-0.29455999999999999</v>
      </c>
      <c r="Q958" s="7">
        <v>1.6407099999999999</v>
      </c>
      <c r="R958" s="7">
        <v>-0.93816999999999995</v>
      </c>
      <c r="S958" s="7">
        <v>0.95794999999999997</v>
      </c>
      <c r="T958" s="7">
        <v>-0.73965999999999998</v>
      </c>
      <c r="U958" s="8">
        <v>0.18028</v>
      </c>
      <c r="V958">
        <f>(G958-G$1)/G$2</f>
        <v>-0.3001775754628056</v>
      </c>
      <c r="W958">
        <f>((65.293683+0.320947*G958) - I958)/3.708847</f>
        <v>-0.94438241857914262</v>
      </c>
      <c r="X958">
        <f t="shared" si="72"/>
        <v>-0.27968195242046917</v>
      </c>
      <c r="Y958">
        <f t="shared" si="73"/>
        <v>-1.1545352207842499</v>
      </c>
      <c r="Z958" s="5">
        <v>0.81</v>
      </c>
      <c r="AA958" s="8">
        <v>4</v>
      </c>
      <c r="AB958" s="8"/>
      <c r="AC958" s="18">
        <f t="shared" si="74"/>
        <v>0.7947200059580517</v>
      </c>
      <c r="AD958" s="18">
        <f t="shared" si="75"/>
        <v>0.60506282679528089</v>
      </c>
      <c r="AE958" s="20">
        <f t="shared" si="76"/>
        <v>-0.18965717916277081</v>
      </c>
      <c r="AF958" s="8"/>
      <c r="AH958">
        <v>20127</v>
      </c>
      <c r="AI958">
        <v>30.14</v>
      </c>
      <c r="AJ958">
        <v>79.22</v>
      </c>
    </row>
    <row r="959" spans="1:36">
      <c r="A959" s="2" t="s">
        <v>2255</v>
      </c>
      <c r="B959" s="1" t="s">
        <v>2096</v>
      </c>
      <c r="C959" s="1" t="s">
        <v>2256</v>
      </c>
      <c r="D959" s="3">
        <v>4</v>
      </c>
      <c r="E959" s="3">
        <v>8</v>
      </c>
      <c r="F959" s="3">
        <v>6</v>
      </c>
      <c r="G959" s="4">
        <v>28.8</v>
      </c>
      <c r="H959" s="3">
        <v>182</v>
      </c>
      <c r="I959" s="4">
        <v>78.099999999999994</v>
      </c>
      <c r="J959" s="3">
        <v>48</v>
      </c>
      <c r="K959" s="21">
        <f>SUMIF(AH$7:AH$3200,A959,AI$7:AI$3200)+SUMIF(AH$7:AH$3200,VALUE(A959),AI$7:AI$3200)</f>
        <v>29.61</v>
      </c>
      <c r="L959" s="8">
        <f>SUMIF(AH$7:AH$3200,A959,AJ$7:AJ$3200)+SUMIF(AH$7:AH$3200,VALUE(A959),AJ$7:AJ$3200)</f>
        <v>78.930000000000007</v>
      </c>
      <c r="M959" s="3">
        <v>14</v>
      </c>
      <c r="N959" s="5">
        <v>0.3</v>
      </c>
      <c r="O959" s="6">
        <v>3.4009999999999998</v>
      </c>
      <c r="P959" s="7">
        <v>-0.33592</v>
      </c>
      <c r="Q959" s="7">
        <v>0.91808999999999996</v>
      </c>
      <c r="R959" s="7">
        <v>-0.95435000000000003</v>
      </c>
      <c r="S959" s="7">
        <v>0.54720999999999997</v>
      </c>
      <c r="T959" s="7">
        <v>0.77700999999999998</v>
      </c>
      <c r="U959" s="8">
        <v>-0.55054000000000003</v>
      </c>
      <c r="V959">
        <f>(G959-G$1)/G$2</f>
        <v>-0.34174926373524267</v>
      </c>
      <c r="W959">
        <f>((65.293683+0.320947*G959) - I959)/3.708847</f>
        <v>-0.96068762070799851</v>
      </c>
      <c r="X959">
        <f t="shared" si="72"/>
        <v>-0.3441548164657246</v>
      </c>
      <c r="Y959">
        <f t="shared" si="73"/>
        <v>-1.1143830764655454</v>
      </c>
      <c r="Z959" s="5">
        <v>0.4</v>
      </c>
      <c r="AA959" s="8">
        <v>4</v>
      </c>
      <c r="AB959" s="8"/>
      <c r="AC959" s="18">
        <f t="shared" si="74"/>
        <v>0.38933311555675865</v>
      </c>
      <c r="AD959" s="18">
        <f t="shared" si="75"/>
        <v>0.23323210706872988</v>
      </c>
      <c r="AE959" s="20">
        <f t="shared" si="76"/>
        <v>-0.15610100848802877</v>
      </c>
      <c r="AF959" s="8"/>
      <c r="AH959">
        <v>20129</v>
      </c>
      <c r="AI959">
        <v>34.340000000000003</v>
      </c>
      <c r="AJ959">
        <v>79.33</v>
      </c>
    </row>
    <row r="960" spans="1:36">
      <c r="A960" s="2" t="s">
        <v>2257</v>
      </c>
      <c r="B960" s="1" t="s">
        <v>2096</v>
      </c>
      <c r="C960" s="1" t="s">
        <v>2258</v>
      </c>
      <c r="D960" s="3">
        <v>4</v>
      </c>
      <c r="E960" s="3">
        <v>9</v>
      </c>
      <c r="F960" s="3">
        <v>9</v>
      </c>
      <c r="G960" s="4">
        <v>30</v>
      </c>
      <c r="H960" s="3">
        <v>206</v>
      </c>
      <c r="I960" s="4">
        <v>76.5</v>
      </c>
      <c r="J960" s="3">
        <v>42</v>
      </c>
      <c r="K960" s="21">
        <f>SUMIF(AH$7:AH$3200,A960,AI$7:AI$3200)+SUMIF(AH$7:AH$3200,VALUE(A960),AI$7:AI$3200)</f>
        <v>31.03</v>
      </c>
      <c r="L960" s="8">
        <f>SUMIF(AH$7:AH$3200,A960,AJ$7:AJ$3200)+SUMIF(AH$7:AH$3200,VALUE(A960),AJ$7:AJ$3200)</f>
        <v>77.59</v>
      </c>
      <c r="M960" s="3">
        <v>2</v>
      </c>
      <c r="N960" s="5">
        <v>0.01</v>
      </c>
      <c r="O960" s="6">
        <v>0</v>
      </c>
      <c r="P960" s="7">
        <v>-0.23665</v>
      </c>
      <c r="Q960" s="7">
        <v>1.6407099999999999</v>
      </c>
      <c r="R960" s="7">
        <v>-0.42077999999999999</v>
      </c>
      <c r="S960" s="7">
        <v>0.95794999999999997</v>
      </c>
      <c r="T960" s="7">
        <v>-1.0429999999999999</v>
      </c>
      <c r="U960" s="8">
        <v>-2.3510300000000002</v>
      </c>
      <c r="V960">
        <f>(G960-G$1)/G$2</f>
        <v>-0.24197721188139382</v>
      </c>
      <c r="W960">
        <f>((65.293683+0.320947*G960) - I960)/3.708847</f>
        <v>-0.42544408006045981</v>
      </c>
      <c r="X960">
        <f t="shared" si="72"/>
        <v>-0.21700000126535934</v>
      </c>
      <c r="Y960">
        <f t="shared" si="73"/>
        <v>-0.63020437079232583</v>
      </c>
      <c r="Z960" s="5">
        <v>-1.45</v>
      </c>
      <c r="AA960" s="8">
        <v>3</v>
      </c>
      <c r="AB960" s="8"/>
      <c r="AC960" s="18">
        <f t="shared" si="74"/>
        <v>-1.4627912919418538</v>
      </c>
      <c r="AD960" s="18">
        <f t="shared" si="75"/>
        <v>-1.6425743720576855</v>
      </c>
      <c r="AE960" s="20">
        <f t="shared" si="76"/>
        <v>-0.17978308011583177</v>
      </c>
      <c r="AF960" s="8"/>
      <c r="AH960">
        <v>20131</v>
      </c>
      <c r="AI960">
        <v>26.52</v>
      </c>
      <c r="AJ960">
        <v>77.09</v>
      </c>
    </row>
    <row r="961" spans="1:36">
      <c r="A961" s="2" t="s">
        <v>2259</v>
      </c>
      <c r="B961" s="1" t="s">
        <v>2096</v>
      </c>
      <c r="C961" s="1" t="s">
        <v>763</v>
      </c>
      <c r="D961" s="3">
        <v>4</v>
      </c>
      <c r="E961" s="3">
        <v>9</v>
      </c>
      <c r="F961" s="3">
        <v>9</v>
      </c>
      <c r="G961" s="4">
        <v>26.2</v>
      </c>
      <c r="H961" s="3">
        <v>181</v>
      </c>
      <c r="I961" s="4">
        <v>78.8</v>
      </c>
      <c r="J961" s="3">
        <v>50</v>
      </c>
      <c r="K961" s="21">
        <f>SUMIF(AH$7:AH$3200,A961,AI$7:AI$3200)+SUMIF(AH$7:AH$3200,VALUE(A961),AI$7:AI$3200)</f>
        <v>26.96</v>
      </c>
      <c r="L961" s="8">
        <f>SUMIF(AH$7:AH$3200,A961,AJ$7:AJ$3200)+SUMIF(AH$7:AH$3200,VALUE(A961),AJ$7:AJ$3200)</f>
        <v>78.05</v>
      </c>
      <c r="M961" s="3">
        <v>4</v>
      </c>
      <c r="N961" s="5">
        <v>0.04</v>
      </c>
      <c r="O961" s="6">
        <v>1.4419999999999999</v>
      </c>
      <c r="P961" s="7">
        <v>-0.55101</v>
      </c>
      <c r="Q961" s="7">
        <v>0.88797999999999999</v>
      </c>
      <c r="R961" s="7">
        <v>-1.3665</v>
      </c>
      <c r="S961" s="7">
        <v>0.4103</v>
      </c>
      <c r="T961" s="7">
        <v>-0.73965999999999998</v>
      </c>
      <c r="U961" s="8">
        <v>-1.5879300000000001</v>
      </c>
      <c r="V961">
        <f>(G961-G$1)/G$2</f>
        <v>-0.55792204275191548</v>
      </c>
      <c r="W961">
        <f>((65.293683+0.320947*G961) - I961)/3.708847</f>
        <v>-1.3744178716458217</v>
      </c>
      <c r="X961">
        <f t="shared" si="72"/>
        <v>-0.58145077441006787</v>
      </c>
      <c r="Y961">
        <f t="shared" si="73"/>
        <v>-1.1064316969667385</v>
      </c>
      <c r="Z961" s="5">
        <v>-2.95</v>
      </c>
      <c r="AA961" s="8">
        <v>2</v>
      </c>
      <c r="AB961" s="8"/>
      <c r="AC961" s="18">
        <f t="shared" si="74"/>
        <v>-2.9616499143977375</v>
      </c>
      <c r="AD961" s="18">
        <f t="shared" si="75"/>
        <v>-2.7171924713768063</v>
      </c>
      <c r="AE961" s="20">
        <f t="shared" si="76"/>
        <v>0.2444574430209312</v>
      </c>
      <c r="AF961" s="8"/>
      <c r="AH961">
        <v>20133</v>
      </c>
      <c r="AI961">
        <v>33.369999999999997</v>
      </c>
      <c r="AJ961">
        <v>80.19</v>
      </c>
    </row>
    <row r="962" spans="1:36">
      <c r="A962" s="2" t="s">
        <v>2260</v>
      </c>
      <c r="B962" s="1" t="s">
        <v>2096</v>
      </c>
      <c r="C962" s="1" t="s">
        <v>2261</v>
      </c>
      <c r="D962" s="3">
        <v>4</v>
      </c>
      <c r="E962" s="3">
        <v>9</v>
      </c>
      <c r="F962" s="3">
        <v>9</v>
      </c>
      <c r="G962" s="4">
        <v>29.4</v>
      </c>
      <c r="H962" s="3">
        <v>206</v>
      </c>
      <c r="I962" s="4">
        <v>77.400000000000006</v>
      </c>
      <c r="J962" s="3">
        <v>42</v>
      </c>
      <c r="K962" s="21">
        <f>SUMIF(AH$7:AH$3200,A962,AI$7:AI$3200)+SUMIF(AH$7:AH$3200,VALUE(A962),AI$7:AI$3200)</f>
        <v>31.23</v>
      </c>
      <c r="L962" s="8">
        <f>SUMIF(AH$7:AH$3200,A962,AJ$7:AJ$3200)+SUMIF(AH$7:AH$3200,VALUE(A962),AJ$7:AJ$3200)</f>
        <v>78.069999999999993</v>
      </c>
      <c r="M962" s="3">
        <v>2</v>
      </c>
      <c r="N962" s="5">
        <v>0</v>
      </c>
      <c r="O962" s="6">
        <v>0</v>
      </c>
      <c r="P962" s="7">
        <v>-0.28628999999999999</v>
      </c>
      <c r="Q962" s="7">
        <v>1.6407099999999999</v>
      </c>
      <c r="R962" s="7">
        <v>-0.71445000000000003</v>
      </c>
      <c r="S962" s="7">
        <v>0.95794999999999997</v>
      </c>
      <c r="T962" s="7">
        <v>-1.0429999999999999</v>
      </c>
      <c r="U962" s="8">
        <v>-2.3510300000000002</v>
      </c>
      <c r="V962">
        <f>(G962-G$1)/G$2</f>
        <v>-0.29186323780831841</v>
      </c>
      <c r="W962">
        <f>((65.293683+0.320947*G962) - I962)/3.708847</f>
        <v>-0.72002840775044064</v>
      </c>
      <c r="X962">
        <f t="shared" si="72"/>
        <v>-0.19909087236389952</v>
      </c>
      <c r="Y962">
        <f t="shared" si="73"/>
        <v>-0.74231754235210867</v>
      </c>
      <c r="Z962" s="5">
        <v>-1.8</v>
      </c>
      <c r="AA962" s="8">
        <v>3</v>
      </c>
      <c r="AB962" s="8"/>
      <c r="AC962" s="18">
        <f t="shared" si="74"/>
        <v>-1.8072616455587591</v>
      </c>
      <c r="AD962" s="18">
        <f t="shared" si="75"/>
        <v>-1.7367784147160086</v>
      </c>
      <c r="AE962" s="20">
        <f t="shared" si="76"/>
        <v>7.0483230842750544E-2</v>
      </c>
      <c r="AF962" s="8"/>
      <c r="AH962">
        <v>20135</v>
      </c>
      <c r="AI962">
        <v>31.13</v>
      </c>
      <c r="AJ962">
        <v>79.75</v>
      </c>
    </row>
    <row r="963" spans="1:36">
      <c r="A963" s="2" t="s">
        <v>2262</v>
      </c>
      <c r="B963" s="1" t="s">
        <v>2096</v>
      </c>
      <c r="C963" s="1" t="s">
        <v>2263</v>
      </c>
      <c r="D963" s="3">
        <v>4</v>
      </c>
      <c r="E963" s="3">
        <v>7</v>
      </c>
      <c r="F963" s="3">
        <v>8</v>
      </c>
      <c r="G963" s="4">
        <v>33.1</v>
      </c>
      <c r="H963" s="3">
        <v>169</v>
      </c>
      <c r="I963" s="4">
        <v>80.099999999999994</v>
      </c>
      <c r="J963" s="3">
        <v>51</v>
      </c>
      <c r="K963" s="21">
        <f>SUMIF(AH$7:AH$3200,A963,AI$7:AI$3200)+SUMIF(AH$7:AH$3200,VALUE(A963),AI$7:AI$3200)</f>
        <v>33.659999999999997</v>
      </c>
      <c r="L963" s="8">
        <f>SUMIF(AH$7:AH$3200,A963,AJ$7:AJ$3200)+SUMIF(AH$7:AH$3200,VALUE(A963),AJ$7:AJ$3200)</f>
        <v>80.650000000000006</v>
      </c>
      <c r="M963" s="3">
        <v>4</v>
      </c>
      <c r="N963" s="5">
        <v>0.2</v>
      </c>
      <c r="O963" s="6">
        <v>2.9780000000000002</v>
      </c>
      <c r="P963" s="7">
        <v>1.9800000000000002E-2</v>
      </c>
      <c r="Q963" s="7">
        <v>0.52666999999999997</v>
      </c>
      <c r="R963" s="7">
        <v>-1.12174</v>
      </c>
      <c r="S963" s="7">
        <v>0.34183999999999998</v>
      </c>
      <c r="T963" s="7">
        <v>-0.73965999999999998</v>
      </c>
      <c r="U963" s="8">
        <v>-0.77459</v>
      </c>
      <c r="V963">
        <f>(G963-G$1)/G$2</f>
        <v>1.5767255407716046E-2</v>
      </c>
      <c r="W963">
        <f>((65.293683+0.320947*G963) - I963)/3.708847</f>
        <v>-1.1278360363746445</v>
      </c>
      <c r="X963">
        <f t="shared" si="72"/>
        <v>1.8505043788837657E-2</v>
      </c>
      <c r="Y963">
        <f t="shared" si="73"/>
        <v>-1.2276702112543327</v>
      </c>
      <c r="Z963" s="5">
        <v>-1.75</v>
      </c>
      <c r="AA963" s="8">
        <v>3</v>
      </c>
      <c r="AB963" s="8"/>
      <c r="AC963" s="18">
        <f t="shared" si="74"/>
        <v>-1.7578087809669287</v>
      </c>
      <c r="AD963" s="18">
        <f t="shared" si="75"/>
        <v>-1.8549051674654953</v>
      </c>
      <c r="AE963" s="20">
        <f t="shared" si="76"/>
        <v>-9.7096386498566556E-2</v>
      </c>
      <c r="AF963" s="8"/>
      <c r="AH963">
        <v>20137</v>
      </c>
      <c r="AI963">
        <v>28.31</v>
      </c>
      <c r="AJ963">
        <v>77.83</v>
      </c>
    </row>
    <row r="964" spans="1:36">
      <c r="A964" s="2" t="s">
        <v>2264</v>
      </c>
      <c r="B964" s="1" t="s">
        <v>2096</v>
      </c>
      <c r="C964" s="1" t="s">
        <v>2265</v>
      </c>
      <c r="D964" s="3">
        <v>4</v>
      </c>
      <c r="E964" s="3">
        <v>9</v>
      </c>
      <c r="F964" s="3">
        <v>9</v>
      </c>
      <c r="G964" s="4">
        <v>31.4</v>
      </c>
      <c r="H964" s="3">
        <v>181</v>
      </c>
      <c r="I964" s="4">
        <v>79.599999999999994</v>
      </c>
      <c r="J964" s="3">
        <v>46</v>
      </c>
      <c r="K964" s="21">
        <f>SUMIF(AH$7:AH$3200,A964,AI$7:AI$3200)+SUMIF(AH$7:AH$3200,VALUE(A964),AI$7:AI$3200)</f>
        <v>32.590000000000003</v>
      </c>
      <c r="L964" s="8">
        <f>SUMIF(AH$7:AH$3200,A964,AJ$7:AJ$3200)+SUMIF(AH$7:AH$3200,VALUE(A964),AJ$7:AJ$3200)</f>
        <v>80.05</v>
      </c>
      <c r="M964" s="3">
        <v>4</v>
      </c>
      <c r="N964" s="5">
        <v>0.96</v>
      </c>
      <c r="O964" s="6">
        <v>4.5640000000000001</v>
      </c>
      <c r="P964" s="7">
        <v>-0.12084</v>
      </c>
      <c r="Q964" s="7">
        <v>0.88797999999999999</v>
      </c>
      <c r="R964" s="7">
        <v>-1.1337299999999999</v>
      </c>
      <c r="S964" s="7">
        <v>0.68411999999999995</v>
      </c>
      <c r="T964" s="7">
        <v>-0.73965999999999998</v>
      </c>
      <c r="U964" s="8">
        <v>6.4759999999999998E-2</v>
      </c>
      <c r="V964">
        <f>(G964-G$1)/G$2</f>
        <v>-0.12557648471857016</v>
      </c>
      <c r="W964">
        <f>((65.293683+0.320947*G964) - I964)/3.708847</f>
        <v>-1.1401336318268167</v>
      </c>
      <c r="X964">
        <f t="shared" si="72"/>
        <v>-7.7308795833972085E-2</v>
      </c>
      <c r="Y964">
        <f t="shared" si="73"/>
        <v>-1.1584878723765069</v>
      </c>
      <c r="Z964" s="5">
        <v>-0.36</v>
      </c>
      <c r="AA964" s="8">
        <v>3</v>
      </c>
      <c r="AB964" s="8"/>
      <c r="AC964" s="18">
        <f t="shared" si="74"/>
        <v>-0.36851011654538685</v>
      </c>
      <c r="AD964" s="18">
        <f t="shared" si="75"/>
        <v>-0.3385966682104789</v>
      </c>
      <c r="AE964" s="20">
        <f t="shared" si="76"/>
        <v>2.9913448334907944E-2</v>
      </c>
      <c r="AF964" s="8"/>
      <c r="AH964">
        <v>20139</v>
      </c>
      <c r="AI964">
        <v>31.04</v>
      </c>
      <c r="AJ964">
        <v>79.56</v>
      </c>
    </row>
    <row r="965" spans="1:36">
      <c r="A965" s="2" t="s">
        <v>2266</v>
      </c>
      <c r="B965" s="1" t="s">
        <v>2096</v>
      </c>
      <c r="C965" s="1" t="s">
        <v>2267</v>
      </c>
      <c r="D965" s="3">
        <v>4</v>
      </c>
      <c r="E965" s="3">
        <v>0</v>
      </c>
      <c r="F965" s="3">
        <v>1</v>
      </c>
      <c r="G965" s="4">
        <v>27.8</v>
      </c>
      <c r="H965" s="3">
        <v>166</v>
      </c>
      <c r="I965" s="4">
        <v>78.8</v>
      </c>
      <c r="J965" s="3">
        <v>59</v>
      </c>
      <c r="K965" s="21">
        <f>SUMIF(AH$7:AH$3200,A965,AI$7:AI$3200)+SUMIF(AH$7:AH$3200,VALUE(A965),AI$7:AI$3200)</f>
        <v>30.09</v>
      </c>
      <c r="L965" s="8">
        <f>SUMIF(AH$7:AH$3200,A965,AJ$7:AJ$3200)+SUMIF(AH$7:AH$3200,VALUE(A965),AJ$7:AJ$3200)</f>
        <v>78.930000000000007</v>
      </c>
      <c r="M965" s="3">
        <v>13</v>
      </c>
      <c r="N965" s="5">
        <v>2.76</v>
      </c>
      <c r="O965" s="6">
        <v>5.6210000000000004</v>
      </c>
      <c r="P965" s="7">
        <v>-0.41865000000000002</v>
      </c>
      <c r="Q965" s="7">
        <v>0.43635000000000002</v>
      </c>
      <c r="R965" s="7">
        <v>-1.2286900000000001</v>
      </c>
      <c r="S965" s="7">
        <v>-0.20582</v>
      </c>
      <c r="T965" s="7">
        <v>0.62534000000000001</v>
      </c>
      <c r="U965" s="8">
        <v>0.62441000000000002</v>
      </c>
      <c r="V965">
        <f>(G965-G$1)/G$2</f>
        <v>-0.42489264028011681</v>
      </c>
      <c r="W965">
        <f>((65.293683+0.320947*G965) - I965)/3.708847</f>
        <v>-1.2359610412616078</v>
      </c>
      <c r="X965">
        <f t="shared" si="72"/>
        <v>-0.30117290710222089</v>
      </c>
      <c r="Y965">
        <f t="shared" si="73"/>
        <v>-1.0728460273502798</v>
      </c>
      <c r="Z965" s="5">
        <v>-0.17</v>
      </c>
      <c r="AA965" s="8">
        <v>3</v>
      </c>
      <c r="AB965" s="8"/>
      <c r="AC965" s="18">
        <f t="shared" si="74"/>
        <v>-0.18057368154172437</v>
      </c>
      <c r="AD965" s="18">
        <f t="shared" si="75"/>
        <v>0.10626106554749926</v>
      </c>
      <c r="AE965" s="20">
        <f t="shared" si="76"/>
        <v>0.28683474708922363</v>
      </c>
      <c r="AF965" s="8"/>
      <c r="AH965">
        <v>20141</v>
      </c>
      <c r="AI965">
        <v>29.17</v>
      </c>
      <c r="AJ965">
        <v>79.150000000000006</v>
      </c>
    </row>
    <row r="966" spans="1:36">
      <c r="A966" s="2" t="s">
        <v>2268</v>
      </c>
      <c r="B966" s="1" t="s">
        <v>2269</v>
      </c>
      <c r="C966" s="1" t="s">
        <v>1950</v>
      </c>
      <c r="D966" s="3">
        <v>6</v>
      </c>
      <c r="E966" s="3">
        <v>7</v>
      </c>
      <c r="F966" s="3">
        <v>8</v>
      </c>
      <c r="G966" s="4">
        <v>34.9</v>
      </c>
      <c r="H966" s="3">
        <v>128</v>
      </c>
      <c r="I966" s="4">
        <v>76.900000000000006</v>
      </c>
      <c r="J966" s="3">
        <v>60</v>
      </c>
      <c r="K966" s="21">
        <f>SUMIF(AH$7:AH$3200,A966,AI$7:AI$3200)+SUMIF(AH$7:AH$3200,VALUE(A966),AI$7:AI$3200)</f>
        <v>34.71</v>
      </c>
      <c r="L966" s="8">
        <f>SUMIF(AH$7:AH$3200,A966,AJ$7:AJ$3200)+SUMIF(AH$7:AH$3200,VALUE(A966),AJ$7:AJ$3200)</f>
        <v>77.22</v>
      </c>
      <c r="M966" s="3">
        <v>15</v>
      </c>
      <c r="N966" s="5">
        <v>1.31</v>
      </c>
      <c r="O966" s="6">
        <v>4.8730000000000002</v>
      </c>
      <c r="P966" s="7">
        <v>0.16869999999999999</v>
      </c>
      <c r="Q966" s="7">
        <v>-0.70779999999999998</v>
      </c>
      <c r="R966" s="7">
        <v>-0.10629</v>
      </c>
      <c r="S966" s="7">
        <v>-0.27427000000000001</v>
      </c>
      <c r="T966" s="7">
        <v>0.92867999999999995</v>
      </c>
      <c r="U966" s="8">
        <v>0.22858000000000001</v>
      </c>
      <c r="V966">
        <f>(G966-G$1)/G$2</f>
        <v>0.1654253331884892</v>
      </c>
      <c r="W966">
        <f>((65.293683+0.320947*G966) - I966)/3.708847</f>
        <v>-0.1092702664736503</v>
      </c>
      <c r="X966">
        <f t="shared" si="72"/>
        <v>0.1125279705215024</v>
      </c>
      <c r="Y966">
        <f t="shared" si="73"/>
        <v>-0.21199219865364996</v>
      </c>
      <c r="Z966" s="5">
        <v>0.24</v>
      </c>
      <c r="AA966" s="8">
        <v>4</v>
      </c>
      <c r="AB966" s="8"/>
      <c r="AC966" s="18">
        <f t="shared" si="74"/>
        <v>0.2313450667148389</v>
      </c>
      <c r="AD966" s="18">
        <f t="shared" si="75"/>
        <v>7.5725771867852343E-2</v>
      </c>
      <c r="AE966" s="20">
        <f t="shared" si="76"/>
        <v>-0.15561929484698656</v>
      </c>
      <c r="AF966" s="8"/>
      <c r="AH966">
        <v>20143</v>
      </c>
      <c r="AI966">
        <v>30.17</v>
      </c>
      <c r="AJ966">
        <v>80.349999999999994</v>
      </c>
    </row>
    <row r="967" spans="1:36">
      <c r="A967" s="2" t="s">
        <v>2270</v>
      </c>
      <c r="B967" s="1" t="s">
        <v>2269</v>
      </c>
      <c r="C967" s="1" t="s">
        <v>1817</v>
      </c>
      <c r="D967" s="3">
        <v>6</v>
      </c>
      <c r="E967" s="3">
        <v>7</v>
      </c>
      <c r="F967" s="3">
        <v>8</v>
      </c>
      <c r="G967" s="4">
        <v>35.6</v>
      </c>
      <c r="H967" s="3">
        <v>128</v>
      </c>
      <c r="I967" s="4">
        <v>78.099999999999994</v>
      </c>
      <c r="J967" s="3">
        <v>60</v>
      </c>
      <c r="K967" s="21">
        <f>SUMIF(AH$7:AH$3200,A967,AI$7:AI$3200)+SUMIF(AH$7:AH$3200,VALUE(A967),AI$7:AI$3200)</f>
        <v>36.380000000000003</v>
      </c>
      <c r="L967" s="8">
        <f>SUMIF(AH$7:AH$3200,A967,AJ$7:AJ$3200)+SUMIF(AH$7:AH$3200,VALUE(A967),AJ$7:AJ$3200)</f>
        <v>78.709999999999994</v>
      </c>
      <c r="M967" s="3">
        <v>4</v>
      </c>
      <c r="N967" s="5">
        <v>1.68</v>
      </c>
      <c r="O967" s="6">
        <v>5.125</v>
      </c>
      <c r="P967" s="7">
        <v>0.22661000000000001</v>
      </c>
      <c r="Q967" s="7">
        <v>-0.70779999999999998</v>
      </c>
      <c r="R967" s="7">
        <v>-0.36865999999999999</v>
      </c>
      <c r="S967" s="7">
        <v>-0.27427000000000001</v>
      </c>
      <c r="T967" s="7">
        <v>-0.73965999999999998</v>
      </c>
      <c r="U967" s="8">
        <v>0.36177999999999999</v>
      </c>
      <c r="V967">
        <f>(G967-G$1)/G$2</f>
        <v>0.22362569676990132</v>
      </c>
      <c r="W967">
        <f>((65.293683+0.320947*G967) - I967)/3.708847</f>
        <v>-0.37224609157508753</v>
      </c>
      <c r="X967">
        <f t="shared" si="72"/>
        <v>0.26206919684869251</v>
      </c>
      <c r="Y967">
        <f t="shared" si="73"/>
        <v>-0.46921998669667181</v>
      </c>
      <c r="Z967" s="5">
        <v>-1.5</v>
      </c>
      <c r="AA967" s="8">
        <v>3</v>
      </c>
      <c r="AB967" s="8"/>
      <c r="AC967" s="18">
        <f t="shared" si="74"/>
        <v>-1.5085703948051863</v>
      </c>
      <c r="AD967" s="18">
        <f t="shared" si="75"/>
        <v>-1.5671007898479792</v>
      </c>
      <c r="AE967" s="20">
        <f t="shared" si="76"/>
        <v>-5.8530395042792893E-2</v>
      </c>
      <c r="AF967" s="8"/>
      <c r="AH967">
        <v>20145</v>
      </c>
      <c r="AI967">
        <v>31.49</v>
      </c>
      <c r="AJ967">
        <v>79.55</v>
      </c>
    </row>
    <row r="968" spans="1:36">
      <c r="A968" s="2" t="s">
        <v>2271</v>
      </c>
      <c r="B968" s="1" t="s">
        <v>2269</v>
      </c>
      <c r="C968" s="1" t="s">
        <v>2098</v>
      </c>
      <c r="D968" s="3">
        <v>6</v>
      </c>
      <c r="E968" s="3">
        <v>6</v>
      </c>
      <c r="F968" s="3">
        <v>6</v>
      </c>
      <c r="G968" s="4">
        <v>32.9</v>
      </c>
      <c r="H968" s="3">
        <v>131</v>
      </c>
      <c r="I968" s="4">
        <v>76.2</v>
      </c>
      <c r="J968" s="3">
        <v>63</v>
      </c>
      <c r="K968" s="21">
        <f>SUMIF(AH$7:AH$3200,A968,AI$7:AI$3200)+SUMIF(AH$7:AH$3200,VALUE(A968),AI$7:AI$3200)</f>
        <v>33.450000000000003</v>
      </c>
      <c r="L968" s="8">
        <f>SUMIF(AH$7:AH$3200,A968,AJ$7:AJ$3200)+SUMIF(AH$7:AH$3200,VALUE(A968),AJ$7:AJ$3200)</f>
        <v>77.010000000000005</v>
      </c>
      <c r="M968" s="3">
        <v>14</v>
      </c>
      <c r="N968" s="5">
        <v>0.79</v>
      </c>
      <c r="O968" s="6">
        <v>4.367</v>
      </c>
      <c r="P968" s="7">
        <v>3.2499999999999999E-3</v>
      </c>
      <c r="Q968" s="7">
        <v>-0.61746999999999996</v>
      </c>
      <c r="R968" s="7">
        <v>-9.0340000000000004E-2</v>
      </c>
      <c r="S968" s="7">
        <v>-0.47965000000000002</v>
      </c>
      <c r="T968" s="7">
        <v>0.77700999999999998</v>
      </c>
      <c r="U968" s="8">
        <v>-3.9410000000000001E-2</v>
      </c>
      <c r="V968">
        <f>(G968-G$1)/G$2</f>
        <v>-8.6141990125901304E-4</v>
      </c>
      <c r="W968">
        <f>((65.293683+0.320947*G968) - I968)/3.708847</f>
        <v>-9.3603402890441001E-2</v>
      </c>
      <c r="X968">
        <f t="shared" si="72"/>
        <v>-2.995415576946555E-4</v>
      </c>
      <c r="Y968">
        <f t="shared" si="73"/>
        <v>-0.26440558211217741</v>
      </c>
      <c r="Z968" s="5">
        <v>-0.45</v>
      </c>
      <c r="AA968" s="8">
        <v>3</v>
      </c>
      <c r="AB968" s="8"/>
      <c r="AC968" s="18">
        <f t="shared" si="74"/>
        <v>-0.45398482279169988</v>
      </c>
      <c r="AD968" s="18">
        <f t="shared" si="75"/>
        <v>-0.62422512366987215</v>
      </c>
      <c r="AE968" s="20">
        <f t="shared" si="76"/>
        <v>-0.17024030087817227</v>
      </c>
      <c r="AF968" s="8"/>
      <c r="AH968">
        <v>20147</v>
      </c>
      <c r="AI968">
        <v>28.41</v>
      </c>
      <c r="AJ968">
        <v>78.16</v>
      </c>
    </row>
    <row r="969" spans="1:36">
      <c r="A969" s="2" t="s">
        <v>2272</v>
      </c>
      <c r="B969" s="1" t="s">
        <v>2269</v>
      </c>
      <c r="C969" s="1" t="s">
        <v>2273</v>
      </c>
      <c r="D969" s="3">
        <v>6</v>
      </c>
      <c r="E969" s="3">
        <v>9</v>
      </c>
      <c r="F969" s="3">
        <v>9</v>
      </c>
      <c r="G969" s="4">
        <v>36.299999999999997</v>
      </c>
      <c r="H969" s="3">
        <v>131</v>
      </c>
      <c r="I969" s="4">
        <v>78.7</v>
      </c>
      <c r="J969" s="3">
        <v>59</v>
      </c>
      <c r="K969" s="21">
        <f>SUMIF(AH$7:AH$3200,A969,AI$7:AI$3200)+SUMIF(AH$7:AH$3200,VALUE(A969),AI$7:AI$3200)</f>
        <v>35.46</v>
      </c>
      <c r="L969" s="8">
        <f>SUMIF(AH$7:AH$3200,A969,AJ$7:AJ$3200)+SUMIF(AH$7:AH$3200,VALUE(A969),AJ$7:AJ$3200)</f>
        <v>79.84</v>
      </c>
      <c r="M969" s="3">
        <v>4</v>
      </c>
      <c r="N969" s="5">
        <v>8.1999999999999993</v>
      </c>
      <c r="O969" s="6">
        <v>6.7089999999999996</v>
      </c>
      <c r="P969" s="7">
        <v>0.28452</v>
      </c>
      <c r="Q969" s="7">
        <v>-0.61746999999999996</v>
      </c>
      <c r="R969" s="7">
        <v>-0.46969</v>
      </c>
      <c r="S969" s="7">
        <v>-0.20582</v>
      </c>
      <c r="T969" s="7">
        <v>-0.73965999999999998</v>
      </c>
      <c r="U969" s="8">
        <v>1.20055</v>
      </c>
      <c r="V969">
        <f>(G969-G$1)/G$2</f>
        <v>0.28182606035131286</v>
      </c>
      <c r="W969">
        <f>((65.293683+0.320947*G969) - I969)/3.708847</f>
        <v>-0.47344657247926347</v>
      </c>
      <c r="X969">
        <f t="shared" ref="X969:X1032" si="77">(K969-K$1)/K$2</f>
        <v>0.17968720390197696</v>
      </c>
      <c r="Y969">
        <f t="shared" ref="Y969:Y1032" si="78">((65.293683+0.320947*K969) - L969)/3.708847</f>
        <v>-0.85350956240578435</v>
      </c>
      <c r="Z969" s="5">
        <v>-0.55000000000000004</v>
      </c>
      <c r="AA969" s="8">
        <v>3</v>
      </c>
      <c r="AB969" s="8"/>
      <c r="AC969" s="18">
        <f t="shared" ref="AC969:AC1032" si="79">SUM(V969+W969+Q969+S969+T969+U969)</f>
        <v>-0.55402051212795067</v>
      </c>
      <c r="AD969" s="18">
        <f t="shared" ref="AD969:AD1032" si="80">SUM(X969+Y969+Q969+S969+T969+U969)</f>
        <v>-1.0362223585038073</v>
      </c>
      <c r="AE969" s="20">
        <f t="shared" ref="AE969:AE1032" si="81">AD969-AC969</f>
        <v>-0.48220184637585661</v>
      </c>
      <c r="AF969" s="8"/>
      <c r="AH969">
        <v>20149</v>
      </c>
      <c r="AI969">
        <v>28.21</v>
      </c>
      <c r="AJ969">
        <v>78.709999999999994</v>
      </c>
    </row>
    <row r="970" spans="1:36">
      <c r="A970" s="2" t="s">
        <v>2274</v>
      </c>
      <c r="B970" s="1" t="s">
        <v>2269</v>
      </c>
      <c r="C970" s="1" t="s">
        <v>2275</v>
      </c>
      <c r="D970" s="3">
        <v>6</v>
      </c>
      <c r="E970" s="3">
        <v>7</v>
      </c>
      <c r="F970" s="3">
        <v>7</v>
      </c>
      <c r="G970" s="4">
        <v>35.6</v>
      </c>
      <c r="H970" s="3">
        <v>128</v>
      </c>
      <c r="I970" s="4">
        <v>78.099999999999994</v>
      </c>
      <c r="J970" s="3">
        <v>60</v>
      </c>
      <c r="K970" s="21">
        <f>SUMIF(AH$7:AH$3200,A970,AI$7:AI$3200)+SUMIF(AH$7:AH$3200,VALUE(A970),AI$7:AI$3200)</f>
        <v>35.67</v>
      </c>
      <c r="L970" s="8">
        <f>SUMIF(AH$7:AH$3200,A970,AJ$7:AJ$3200)+SUMIF(AH$7:AH$3200,VALUE(A970),AJ$7:AJ$3200)</f>
        <v>78.39</v>
      </c>
      <c r="M970" s="3">
        <v>4</v>
      </c>
      <c r="N970" s="5">
        <v>1.8</v>
      </c>
      <c r="O970" s="6">
        <v>5.1920000000000002</v>
      </c>
      <c r="P970" s="7">
        <v>0.22661000000000001</v>
      </c>
      <c r="Q970" s="7">
        <v>-0.70779999999999998</v>
      </c>
      <c r="R970" s="7">
        <v>-0.36865999999999999</v>
      </c>
      <c r="S970" s="7">
        <v>-0.27427000000000001</v>
      </c>
      <c r="T970" s="7">
        <v>-0.73965999999999998</v>
      </c>
      <c r="U970" s="8">
        <v>0.39728000000000002</v>
      </c>
      <c r="V970">
        <f>(G970-G$1)/G$2</f>
        <v>0.22362569676990132</v>
      </c>
      <c r="W970">
        <f>((65.293683+0.320947*G970) - I970)/3.708847</f>
        <v>-0.37224609157508753</v>
      </c>
      <c r="X970">
        <f t="shared" si="77"/>
        <v>0.19849178924850988</v>
      </c>
      <c r="Y970">
        <f t="shared" si="78"/>
        <v>-0.44438002160779294</v>
      </c>
      <c r="Z970" s="5">
        <v>-1.47</v>
      </c>
      <c r="AA970" s="8">
        <v>3</v>
      </c>
      <c r="AB970" s="8"/>
      <c r="AC970" s="18">
        <f t="shared" si="79"/>
        <v>-1.4730703948051862</v>
      </c>
      <c r="AD970" s="18">
        <f t="shared" si="80"/>
        <v>-1.5703382323592829</v>
      </c>
      <c r="AE970" s="20">
        <f t="shared" si="81"/>
        <v>-9.7267837554096737E-2</v>
      </c>
      <c r="AF970" s="8"/>
      <c r="AH970">
        <v>20151</v>
      </c>
      <c r="AI970">
        <v>32.93</v>
      </c>
      <c r="AJ970">
        <v>80.09</v>
      </c>
    </row>
    <row r="971" spans="1:36">
      <c r="A971" s="2" t="s">
        <v>2276</v>
      </c>
      <c r="B971" s="1" t="s">
        <v>2269</v>
      </c>
      <c r="C971" s="1" t="s">
        <v>2277</v>
      </c>
      <c r="D971" s="3">
        <v>6</v>
      </c>
      <c r="E971" s="3">
        <v>8</v>
      </c>
      <c r="F971" s="3">
        <v>6</v>
      </c>
      <c r="G971" s="4">
        <v>34.9</v>
      </c>
      <c r="H971" s="3">
        <v>131</v>
      </c>
      <c r="I971" s="4">
        <v>76</v>
      </c>
      <c r="J971" s="3">
        <v>63</v>
      </c>
      <c r="K971" s="21">
        <f>SUMIF(AH$7:AH$3200,A971,AI$7:AI$3200)+SUMIF(AH$7:AH$3200,VALUE(A971),AI$7:AI$3200)</f>
        <v>33.17</v>
      </c>
      <c r="L971" s="8">
        <f>SUMIF(AH$7:AH$3200,A971,AJ$7:AJ$3200)+SUMIF(AH$7:AH$3200,VALUE(A971),AJ$7:AJ$3200)</f>
        <v>75.81</v>
      </c>
      <c r="M971" s="3">
        <v>14</v>
      </c>
      <c r="N971" s="5">
        <v>1.59</v>
      </c>
      <c r="O971" s="6">
        <v>5.07</v>
      </c>
      <c r="P971" s="7">
        <v>0.16869999999999999</v>
      </c>
      <c r="Q971" s="7">
        <v>-0.61746999999999996</v>
      </c>
      <c r="R971" s="7">
        <v>0.13569999999999999</v>
      </c>
      <c r="S971" s="7">
        <v>-0.47965000000000002</v>
      </c>
      <c r="T971" s="7">
        <v>0.77700999999999998</v>
      </c>
      <c r="U971" s="8">
        <v>0.33273999999999998</v>
      </c>
      <c r="V971">
        <f>(G971-G$1)/G$2</f>
        <v>0.1654253331884892</v>
      </c>
      <c r="W971">
        <f>((65.293683+0.320947*G971) - I971)/3.708847</f>
        <v>0.13339274982225127</v>
      </c>
      <c r="X971">
        <f t="shared" si="77"/>
        <v>-2.5372322019738588E-2</v>
      </c>
      <c r="Y971">
        <f t="shared" si="78"/>
        <v>3.4915160965118743E-2</v>
      </c>
      <c r="Z971" s="5">
        <v>0.32</v>
      </c>
      <c r="AA971" s="8">
        <v>4</v>
      </c>
      <c r="AB971" s="8"/>
      <c r="AC971" s="18">
        <f t="shared" si="79"/>
        <v>0.3114480830107404</v>
      </c>
      <c r="AD971" s="18">
        <f t="shared" si="80"/>
        <v>2.217283894538008E-2</v>
      </c>
      <c r="AE971" s="20">
        <f t="shared" si="81"/>
        <v>-0.28927524406536032</v>
      </c>
      <c r="AF971" s="8"/>
      <c r="AH971">
        <v>20153</v>
      </c>
      <c r="AI971">
        <v>29.7</v>
      </c>
      <c r="AJ971">
        <v>77.09</v>
      </c>
    </row>
    <row r="972" spans="1:36">
      <c r="A972" s="2" t="s">
        <v>2278</v>
      </c>
      <c r="B972" s="1" t="s">
        <v>2269</v>
      </c>
      <c r="C972" s="1" t="s">
        <v>2279</v>
      </c>
      <c r="D972" s="3">
        <v>6</v>
      </c>
      <c r="E972" s="3">
        <v>7</v>
      </c>
      <c r="F972" s="3">
        <v>7</v>
      </c>
      <c r="G972" s="4">
        <v>37.799999999999997</v>
      </c>
      <c r="H972" s="3">
        <v>125</v>
      </c>
      <c r="I972" s="4">
        <v>76</v>
      </c>
      <c r="J972" s="3">
        <v>66</v>
      </c>
      <c r="K972" s="21">
        <f>SUMIF(AH$7:AH$3200,A972,AI$7:AI$3200)+SUMIF(AH$7:AH$3200,VALUE(A972),AI$7:AI$3200)</f>
        <v>33.89</v>
      </c>
      <c r="L972" s="8">
        <f>SUMIF(AH$7:AH$3200,A972,AJ$7:AJ$3200)+SUMIF(AH$7:AH$3200,VALUE(A972),AJ$7:AJ$3200)</f>
        <v>74.52</v>
      </c>
      <c r="M972" s="3">
        <v>20</v>
      </c>
      <c r="N972" s="5">
        <v>0.16</v>
      </c>
      <c r="O972" s="6">
        <v>2.7759999999999998</v>
      </c>
      <c r="P972" s="7">
        <v>0.40860999999999997</v>
      </c>
      <c r="Q972" s="7">
        <v>-0.79812000000000005</v>
      </c>
      <c r="R972" s="7">
        <v>0.38547999999999999</v>
      </c>
      <c r="S972" s="7">
        <v>-0.68501999999999996</v>
      </c>
      <c r="T972" s="7">
        <v>1.68702</v>
      </c>
      <c r="U972" s="8">
        <v>-0.88171999999999995</v>
      </c>
      <c r="V972">
        <f>(G972-G$1)/G$2</f>
        <v>0.40654112516862401</v>
      </c>
      <c r="W972">
        <f>((65.293683+0.320947*G972) - I972)/3.708847</f>
        <v>0.38434575489363748</v>
      </c>
      <c r="X972">
        <f t="shared" si="77"/>
        <v>3.9100542025516875E-2</v>
      </c>
      <c r="Y972">
        <f t="shared" si="78"/>
        <v>0.44503772466214048</v>
      </c>
      <c r="Z972" s="5">
        <v>0.12</v>
      </c>
      <c r="AA972" s="8">
        <v>4</v>
      </c>
      <c r="AB972" s="8"/>
      <c r="AC972" s="18">
        <f t="shared" si="79"/>
        <v>0.11304688006226149</v>
      </c>
      <c r="AD972" s="18">
        <f t="shared" si="80"/>
        <v>-0.19370173331234264</v>
      </c>
      <c r="AE972" s="20">
        <f t="shared" si="81"/>
        <v>-0.30674861337460413</v>
      </c>
      <c r="AF972" s="8"/>
      <c r="AH972">
        <v>20155</v>
      </c>
      <c r="AI972">
        <v>32.17</v>
      </c>
      <c r="AJ972">
        <v>80.989999999999995</v>
      </c>
    </row>
    <row r="973" spans="1:36">
      <c r="A973" s="2" t="s">
        <v>2280</v>
      </c>
      <c r="B973" s="1" t="s">
        <v>2269</v>
      </c>
      <c r="C973" s="1" t="s">
        <v>809</v>
      </c>
      <c r="D973" s="3">
        <v>6</v>
      </c>
      <c r="E973" s="3">
        <v>0</v>
      </c>
      <c r="F973" s="3">
        <v>1</v>
      </c>
      <c r="G973" s="4">
        <v>31.1</v>
      </c>
      <c r="H973" s="3">
        <v>131</v>
      </c>
      <c r="I973" s="4">
        <v>75.599999999999994</v>
      </c>
      <c r="J973" s="3">
        <v>63</v>
      </c>
      <c r="K973" s="21">
        <f>SUMIF(AH$7:AH$3200,A973,AI$7:AI$3200)+SUMIF(AH$7:AH$3200,VALUE(A973),AI$7:AI$3200)</f>
        <v>31.57</v>
      </c>
      <c r="L973" s="8">
        <f>SUMIF(AH$7:AH$3200,A973,AJ$7:AJ$3200)+SUMIF(AH$7:AH$3200,VALUE(A973),AJ$7:AJ$3200)</f>
        <v>76.53</v>
      </c>
      <c r="M973" s="3">
        <v>14</v>
      </c>
      <c r="N973" s="5">
        <v>4.17</v>
      </c>
      <c r="O973" s="6">
        <v>6.0330000000000004</v>
      </c>
      <c r="P973" s="7">
        <v>-0.14566000000000001</v>
      </c>
      <c r="Q973" s="7">
        <v>-0.61746999999999996</v>
      </c>
      <c r="R973" s="7">
        <v>-8.405E-2</v>
      </c>
      <c r="S973" s="7">
        <v>-0.47965000000000002</v>
      </c>
      <c r="T973" s="7">
        <v>0.77700999999999998</v>
      </c>
      <c r="U973" s="8">
        <v>0.84223000000000003</v>
      </c>
      <c r="V973">
        <f>(G973-G$1)/G$2</f>
        <v>-0.15051949768203218</v>
      </c>
      <c r="W973">
        <f>((65.293683+0.320947*G973) - I973)/3.708847</f>
        <v>-8.7591992875413582E-2</v>
      </c>
      <c r="X973">
        <f t="shared" si="77"/>
        <v>-0.16864535323141774</v>
      </c>
      <c r="Y973">
        <f t="shared" si="78"/>
        <v>-0.29767208245581489</v>
      </c>
      <c r="Z973" s="5">
        <v>0.28999999999999998</v>
      </c>
      <c r="AA973" s="8">
        <v>4</v>
      </c>
      <c r="AB973" s="8"/>
      <c r="AC973" s="18">
        <f t="shared" si="79"/>
        <v>0.2840085094425544</v>
      </c>
      <c r="AD973" s="18">
        <f t="shared" si="80"/>
        <v>5.5802564312767533E-2</v>
      </c>
      <c r="AE973" s="20">
        <f t="shared" si="81"/>
        <v>-0.22820594512978687</v>
      </c>
      <c r="AF973" s="8"/>
      <c r="AH973">
        <v>20157</v>
      </c>
      <c r="AI973">
        <v>27.33</v>
      </c>
      <c r="AJ973">
        <v>78.03</v>
      </c>
    </row>
    <row r="974" spans="1:36">
      <c r="A974" s="2" t="s">
        <v>2281</v>
      </c>
      <c r="B974" s="1" t="s">
        <v>2269</v>
      </c>
      <c r="C974" s="1" t="s">
        <v>2106</v>
      </c>
      <c r="D974" s="3">
        <v>6</v>
      </c>
      <c r="E974" s="3">
        <v>2</v>
      </c>
      <c r="F974" s="3">
        <v>2</v>
      </c>
      <c r="G974" s="4">
        <v>32.9</v>
      </c>
      <c r="H974" s="3">
        <v>131</v>
      </c>
      <c r="I974" s="4">
        <v>76.2</v>
      </c>
      <c r="J974" s="3">
        <v>63</v>
      </c>
      <c r="K974" s="21">
        <f>SUMIF(AH$7:AH$3200,A974,AI$7:AI$3200)+SUMIF(AH$7:AH$3200,VALUE(A974),AI$7:AI$3200)</f>
        <v>32.83</v>
      </c>
      <c r="L974" s="8">
        <f>SUMIF(AH$7:AH$3200,A974,AJ$7:AJ$3200)+SUMIF(AH$7:AH$3200,VALUE(A974),AJ$7:AJ$3200)</f>
        <v>76.260000000000005</v>
      </c>
      <c r="M974" s="3">
        <v>4</v>
      </c>
      <c r="N974" s="5">
        <v>0.08</v>
      </c>
      <c r="O974" s="6">
        <v>2.0649999999999999</v>
      </c>
      <c r="P974" s="7">
        <v>3.2499999999999999E-3</v>
      </c>
      <c r="Q974" s="7">
        <v>-0.61746999999999996</v>
      </c>
      <c r="R974" s="7">
        <v>-9.0340000000000004E-2</v>
      </c>
      <c r="S974" s="7">
        <v>-0.47965000000000002</v>
      </c>
      <c r="T974" s="7">
        <v>-0.73965999999999998</v>
      </c>
      <c r="U974" s="8">
        <v>-1.2579400000000001</v>
      </c>
      <c r="V974">
        <f>(G974-G$1)/G$2</f>
        <v>-8.6141990125901304E-4</v>
      </c>
      <c r="W974">
        <f>((65.293683+0.320947*G974) - I974)/3.708847</f>
        <v>-9.3603402890441001E-2</v>
      </c>
      <c r="X974">
        <f t="shared" si="77"/>
        <v>-5.5817841152220687E-2</v>
      </c>
      <c r="Y974">
        <f t="shared" si="78"/>
        <v>-0.11583842363947683</v>
      </c>
      <c r="Z974" s="5">
        <v>-3.18</v>
      </c>
      <c r="AA974" s="8">
        <v>2</v>
      </c>
      <c r="AB974" s="8"/>
      <c r="AC974" s="18">
        <f t="shared" si="79"/>
        <v>-3.1891848227916997</v>
      </c>
      <c r="AD974" s="18">
        <f t="shared" si="80"/>
        <v>-3.2663762647916976</v>
      </c>
      <c r="AE974" s="20">
        <f t="shared" si="81"/>
        <v>-7.7191441999997945E-2</v>
      </c>
      <c r="AF974" s="8"/>
      <c r="AH974">
        <v>20159</v>
      </c>
      <c r="AI974">
        <v>31.29</v>
      </c>
      <c r="AJ974">
        <v>80.39</v>
      </c>
    </row>
    <row r="975" spans="1:36">
      <c r="A975" s="2" t="s">
        <v>2282</v>
      </c>
      <c r="B975" s="1" t="s">
        <v>2269</v>
      </c>
      <c r="C975" s="1" t="s">
        <v>2283</v>
      </c>
      <c r="D975" s="3">
        <v>6</v>
      </c>
      <c r="E975" s="3">
        <v>2</v>
      </c>
      <c r="F975" s="3">
        <v>2</v>
      </c>
      <c r="G975" s="4">
        <v>34.5</v>
      </c>
      <c r="H975" s="3">
        <v>125</v>
      </c>
      <c r="I975" s="4">
        <v>75.8</v>
      </c>
      <c r="J975" s="3">
        <v>66</v>
      </c>
      <c r="K975" s="21">
        <f>SUMIF(AH$7:AH$3200,A975,AI$7:AI$3200)+SUMIF(AH$7:AH$3200,VALUE(A975),AI$7:AI$3200)</f>
        <v>33.380000000000003</v>
      </c>
      <c r="L975" s="8">
        <f>SUMIF(AH$7:AH$3200,A975,AJ$7:AJ$3200)+SUMIF(AH$7:AH$3200,VALUE(A975),AJ$7:AJ$3200)</f>
        <v>76.290000000000006</v>
      </c>
      <c r="M975" s="3">
        <v>18</v>
      </c>
      <c r="N975" s="5">
        <v>1.01</v>
      </c>
      <c r="O975" s="6">
        <v>4.6180000000000003</v>
      </c>
      <c r="P975" s="7">
        <v>0.13561000000000001</v>
      </c>
      <c r="Q975" s="7">
        <v>-0.79812000000000005</v>
      </c>
      <c r="R975" s="7">
        <v>0.15501999999999999</v>
      </c>
      <c r="S975" s="7">
        <v>-0.68501999999999996</v>
      </c>
      <c r="T975" s="7">
        <v>1.38368</v>
      </c>
      <c r="U975" s="8">
        <v>9.3729999999999994E-2</v>
      </c>
      <c r="V975">
        <f>(G975-G$1)/G$2</f>
        <v>0.13216798257053969</v>
      </c>
      <c r="W975">
        <f>((65.293683+0.320947*G975) - I975)/3.708847</f>
        <v>0.15270365695861887</v>
      </c>
      <c r="X975">
        <f t="shared" si="77"/>
        <v>-6.5677366732056382E-3</v>
      </c>
      <c r="Y975">
        <f t="shared" si="78"/>
        <v>-7.633265540476622E-2</v>
      </c>
      <c r="Z975" s="5">
        <v>0.28000000000000003</v>
      </c>
      <c r="AA975" s="8">
        <v>4</v>
      </c>
      <c r="AB975" s="8"/>
      <c r="AC975" s="18">
        <f t="shared" si="79"/>
        <v>0.27914163952915849</v>
      </c>
      <c r="AD975" s="18">
        <f t="shared" si="80"/>
        <v>-8.8630392077971951E-2</v>
      </c>
      <c r="AE975" s="20">
        <f t="shared" si="81"/>
        <v>-0.36777203160713046</v>
      </c>
      <c r="AF975" s="8"/>
      <c r="AH975">
        <v>20161</v>
      </c>
      <c r="AI975">
        <v>28.99</v>
      </c>
      <c r="AJ975">
        <v>79.319999999999993</v>
      </c>
    </row>
    <row r="976" spans="1:36">
      <c r="A976" s="2" t="s">
        <v>2284</v>
      </c>
      <c r="B976" s="1" t="s">
        <v>2269</v>
      </c>
      <c r="C976" s="1" t="s">
        <v>2285</v>
      </c>
      <c r="D976" s="3">
        <v>6</v>
      </c>
      <c r="E976" s="3">
        <v>7</v>
      </c>
      <c r="F976" s="3">
        <v>7</v>
      </c>
      <c r="G976" s="4">
        <v>33.799999999999997</v>
      </c>
      <c r="H976" s="3">
        <v>131</v>
      </c>
      <c r="I976" s="4">
        <v>75.400000000000006</v>
      </c>
      <c r="J976" s="3">
        <v>63</v>
      </c>
      <c r="K976" s="21">
        <f>SUMIF(AH$7:AH$3200,A976,AI$7:AI$3200)+SUMIF(AH$7:AH$3200,VALUE(A976),AI$7:AI$3200)</f>
        <v>33.36</v>
      </c>
      <c r="L976" s="8">
        <f>SUMIF(AH$7:AH$3200,A976,AJ$7:AJ$3200)+SUMIF(AH$7:AH$3200,VALUE(A976),AJ$7:AJ$3200)</f>
        <v>76.319999999999993</v>
      </c>
      <c r="M976" s="3">
        <v>14</v>
      </c>
      <c r="N976" s="5">
        <v>0.6</v>
      </c>
      <c r="O976" s="6">
        <v>4.0890000000000004</v>
      </c>
      <c r="P976" s="7">
        <v>7.7700000000000005E-2</v>
      </c>
      <c r="Q976" s="7">
        <v>-0.61746999999999996</v>
      </c>
      <c r="R976" s="7">
        <v>0.20227999999999999</v>
      </c>
      <c r="S976" s="7">
        <v>-0.47965000000000002</v>
      </c>
      <c r="T976" s="7">
        <v>0.77700999999999998</v>
      </c>
      <c r="U976" s="8">
        <v>-0.18676000000000001</v>
      </c>
      <c r="V976">
        <f>(G976-G$1)/G$2</f>
        <v>7.396761898912757E-2</v>
      </c>
      <c r="W976">
        <f>((65.293683+0.320947*G976) - I976)/3.708847</f>
        <v>0.19997902313036794</v>
      </c>
      <c r="X976">
        <f t="shared" si="77"/>
        <v>-8.358649563351906E-3</v>
      </c>
      <c r="Y976">
        <f t="shared" si="78"/>
        <v>-8.6152132994429573E-2</v>
      </c>
      <c r="Z976" s="5">
        <v>-0.23</v>
      </c>
      <c r="AA976" s="8">
        <v>3</v>
      </c>
      <c r="AB976" s="8"/>
      <c r="AC976" s="18">
        <f t="shared" si="79"/>
        <v>-0.23292335788050453</v>
      </c>
      <c r="AD976" s="18">
        <f t="shared" si="80"/>
        <v>-0.60138078255778149</v>
      </c>
      <c r="AE976" s="20">
        <f t="shared" si="81"/>
        <v>-0.36845742467727693</v>
      </c>
      <c r="AF976" s="8"/>
      <c r="AH976">
        <v>20163</v>
      </c>
      <c r="AI976">
        <v>29.55</v>
      </c>
      <c r="AJ976">
        <v>79.150000000000006</v>
      </c>
    </row>
    <row r="977" spans="1:36">
      <c r="A977" s="2" t="s">
        <v>2286</v>
      </c>
      <c r="B977" s="1" t="s">
        <v>2269</v>
      </c>
      <c r="C977" s="1" t="s">
        <v>2287</v>
      </c>
      <c r="D977" s="3">
        <v>6</v>
      </c>
      <c r="E977" s="3">
        <v>8</v>
      </c>
      <c r="F977" s="3">
        <v>4</v>
      </c>
      <c r="G977" s="4">
        <v>32.4</v>
      </c>
      <c r="H977" s="3">
        <v>131</v>
      </c>
      <c r="I977" s="4">
        <v>74.8</v>
      </c>
      <c r="J977" s="3">
        <v>63</v>
      </c>
      <c r="K977" s="21">
        <f>SUMIF(AH$7:AH$3200,A977,AI$7:AI$3200)+SUMIF(AH$7:AH$3200,VALUE(A977),AI$7:AI$3200)</f>
        <v>31.96</v>
      </c>
      <c r="L977" s="8">
        <f>SUMIF(AH$7:AH$3200,A977,AJ$7:AJ$3200)+SUMIF(AH$7:AH$3200,VALUE(A977),AJ$7:AJ$3200)</f>
        <v>75.94</v>
      </c>
      <c r="M977" s="3">
        <v>14</v>
      </c>
      <c r="N977" s="5">
        <v>2.71</v>
      </c>
      <c r="O977" s="6">
        <v>5.6040000000000001</v>
      </c>
      <c r="P977" s="7">
        <v>-3.8109999999999998E-2</v>
      </c>
      <c r="Q977" s="7">
        <v>-0.61746999999999996</v>
      </c>
      <c r="R977" s="7">
        <v>0.24303</v>
      </c>
      <c r="S977" s="7">
        <v>-0.47965000000000002</v>
      </c>
      <c r="T977" s="7">
        <v>0.77700999999999998</v>
      </c>
      <c r="U977" s="8">
        <v>0.61519999999999997</v>
      </c>
      <c r="V977">
        <f>(G977-G$1)/G$2</f>
        <v>-4.2433108173696069E-2</v>
      </c>
      <c r="W977">
        <f>((65.293683+0.320947*G977) - I977)/3.708847</f>
        <v>0.24060464074145077</v>
      </c>
      <c r="X977">
        <f t="shared" si="77"/>
        <v>-0.13372255187357093</v>
      </c>
      <c r="Y977">
        <f t="shared" si="78"/>
        <v>-0.10484414158901474</v>
      </c>
      <c r="Z977" s="5">
        <v>0.5</v>
      </c>
      <c r="AA977" s="8">
        <v>4</v>
      </c>
      <c r="AB977" s="8"/>
      <c r="AC977" s="18">
        <f t="shared" si="79"/>
        <v>0.49326153256775473</v>
      </c>
      <c r="AD977" s="18">
        <f t="shared" si="80"/>
        <v>5.6523306537414442E-2</v>
      </c>
      <c r="AE977" s="20">
        <f t="shared" si="81"/>
        <v>-0.43673822603034029</v>
      </c>
      <c r="AF977" s="8"/>
      <c r="AH977">
        <v>20165</v>
      </c>
      <c r="AI977">
        <v>30.87</v>
      </c>
      <c r="AJ977">
        <v>79.53</v>
      </c>
    </row>
    <row r="978" spans="1:36">
      <c r="A978" s="2" t="s">
        <v>2288</v>
      </c>
      <c r="B978" s="1" t="s">
        <v>2269</v>
      </c>
      <c r="C978" s="1" t="s">
        <v>2289</v>
      </c>
      <c r="D978" s="3">
        <v>6</v>
      </c>
      <c r="E978" s="3">
        <v>9</v>
      </c>
      <c r="F978" s="3">
        <v>9</v>
      </c>
      <c r="G978" s="4">
        <v>36</v>
      </c>
      <c r="H978" s="3">
        <v>125</v>
      </c>
      <c r="I978" s="4">
        <v>75.5</v>
      </c>
      <c r="J978" s="3">
        <v>66</v>
      </c>
      <c r="K978" s="21">
        <f>SUMIF(AH$7:AH$3200,A978,AI$7:AI$3200)+SUMIF(AH$7:AH$3200,VALUE(A978),AI$7:AI$3200)</f>
        <v>34.770000000000003</v>
      </c>
      <c r="L978" s="8">
        <f>SUMIF(AH$7:AH$3200,A978,AJ$7:AJ$3200)+SUMIF(AH$7:AH$3200,VALUE(A978),AJ$7:AJ$3200)</f>
        <v>76.28</v>
      </c>
      <c r="M978" s="3">
        <v>19</v>
      </c>
      <c r="N978" s="5">
        <v>0.02</v>
      </c>
      <c r="O978" s="6">
        <v>0.59699999999999998</v>
      </c>
      <c r="P978" s="7">
        <v>0.25969999999999999</v>
      </c>
      <c r="Q978" s="7">
        <v>-0.79812000000000005</v>
      </c>
      <c r="R978" s="7">
        <v>0.36487999999999998</v>
      </c>
      <c r="S978" s="7">
        <v>-0.68501999999999996</v>
      </c>
      <c r="T978" s="7">
        <v>1.53535</v>
      </c>
      <c r="U978" s="8">
        <v>-2.03491</v>
      </c>
      <c r="V978">
        <f>(G978-G$1)/G$2</f>
        <v>0.25688304738785084</v>
      </c>
      <c r="W978">
        <f>((65.293683+0.320947*G978) - I978)/3.708847</f>
        <v>0.36339460754245151</v>
      </c>
      <c r="X978">
        <f t="shared" si="77"/>
        <v>0.11790070919194057</v>
      </c>
      <c r="Y978">
        <f t="shared" si="78"/>
        <v>4.6647971728140683E-2</v>
      </c>
      <c r="Z978" s="5">
        <v>-1.36</v>
      </c>
      <c r="AA978" s="8">
        <v>3</v>
      </c>
      <c r="AB978" s="8"/>
      <c r="AC978" s="18">
        <f t="shared" si="79"/>
        <v>-1.3624223450696977</v>
      </c>
      <c r="AD978" s="18">
        <f t="shared" si="80"/>
        <v>-1.8181513190799188</v>
      </c>
      <c r="AE978" s="20">
        <f t="shared" si="81"/>
        <v>-0.45572897401022106</v>
      </c>
      <c r="AF978" s="8"/>
      <c r="AH978">
        <v>20167</v>
      </c>
      <c r="AI978">
        <v>30.47</v>
      </c>
      <c r="AJ978">
        <v>80.17</v>
      </c>
    </row>
    <row r="979" spans="1:36">
      <c r="A979" s="2" t="s">
        <v>2290</v>
      </c>
      <c r="B979" s="1" t="s">
        <v>2269</v>
      </c>
      <c r="C979" s="1" t="s">
        <v>2291</v>
      </c>
      <c r="D979" s="3">
        <v>6</v>
      </c>
      <c r="E979" s="3">
        <v>9</v>
      </c>
      <c r="F979" s="3">
        <v>9</v>
      </c>
      <c r="G979" s="4">
        <v>34.6</v>
      </c>
      <c r="H979" s="3">
        <v>128</v>
      </c>
      <c r="I979" s="4">
        <v>76.8</v>
      </c>
      <c r="J979" s="3">
        <v>60</v>
      </c>
      <c r="K979" s="21">
        <f>SUMIF(AH$7:AH$3200,A979,AI$7:AI$3200)+SUMIF(AH$7:AH$3200,VALUE(A979),AI$7:AI$3200)</f>
        <v>33.57</v>
      </c>
      <c r="L979" s="8">
        <f>SUMIF(AH$7:AH$3200,A979,AJ$7:AJ$3200)+SUMIF(AH$7:AH$3200,VALUE(A979),AJ$7:AJ$3200)</f>
        <v>77.150000000000006</v>
      </c>
      <c r="M979" s="3">
        <v>14</v>
      </c>
      <c r="N979" s="5">
        <v>2.2400000000000002</v>
      </c>
      <c r="O979" s="6">
        <v>5.4119999999999999</v>
      </c>
      <c r="P979" s="7">
        <v>0.14388000000000001</v>
      </c>
      <c r="Q979" s="7">
        <v>-0.70779999999999998</v>
      </c>
      <c r="R979" s="7">
        <v>-0.10525</v>
      </c>
      <c r="S979" s="7">
        <v>-0.27427000000000001</v>
      </c>
      <c r="T979" s="7">
        <v>0.77700999999999998</v>
      </c>
      <c r="U979" s="8">
        <v>0.51371999999999995</v>
      </c>
      <c r="V979">
        <f>(G979-G$1)/G$2</f>
        <v>0.14048232022502721</v>
      </c>
      <c r="W979">
        <f>((65.293683+0.320947*G979) - I979)/3.708847</f>
        <v>-0.10826836480447843</v>
      </c>
      <c r="X979">
        <f t="shared" si="77"/>
        <v>1.0445935783181043E-2</v>
      </c>
      <c r="Y979">
        <f t="shared" si="78"/>
        <v>-0.29176890014605961</v>
      </c>
      <c r="Z979" s="5">
        <v>0.35</v>
      </c>
      <c r="AA979" s="8">
        <v>4</v>
      </c>
      <c r="AB979" s="8"/>
      <c r="AC979" s="18">
        <f t="shared" si="79"/>
        <v>0.34087395542054866</v>
      </c>
      <c r="AD979" s="18">
        <f t="shared" si="80"/>
        <v>2.7337035637121421E-2</v>
      </c>
      <c r="AE979" s="20">
        <f t="shared" si="81"/>
        <v>-0.31353691978342724</v>
      </c>
      <c r="AF979" s="8"/>
      <c r="AH979">
        <v>20169</v>
      </c>
      <c r="AI979">
        <v>31.18</v>
      </c>
      <c r="AJ979">
        <v>81.19</v>
      </c>
    </row>
    <row r="980" spans="1:36">
      <c r="A980" s="2" t="s">
        <v>2292</v>
      </c>
      <c r="B980" s="1" t="s">
        <v>2269</v>
      </c>
      <c r="C980" s="1" t="s">
        <v>2293</v>
      </c>
      <c r="D980" s="3">
        <v>6</v>
      </c>
      <c r="E980" s="3">
        <v>2</v>
      </c>
      <c r="F980" s="3">
        <v>2</v>
      </c>
      <c r="G980" s="4">
        <v>33.299999999999997</v>
      </c>
      <c r="H980" s="3">
        <v>128</v>
      </c>
      <c r="I980" s="4">
        <v>76.900000000000006</v>
      </c>
      <c r="J980" s="3">
        <v>60</v>
      </c>
      <c r="K980" s="21">
        <f>SUMIF(AH$7:AH$3200,A980,AI$7:AI$3200)+SUMIF(AH$7:AH$3200,VALUE(A980),AI$7:AI$3200)</f>
        <v>34.1</v>
      </c>
      <c r="L980" s="8">
        <f>SUMIF(AH$7:AH$3200,A980,AJ$7:AJ$3200)+SUMIF(AH$7:AH$3200,VALUE(A980),AJ$7:AJ$3200)</f>
        <v>77.83</v>
      </c>
      <c r="M980" s="3">
        <v>14</v>
      </c>
      <c r="N980" s="5">
        <v>0.36</v>
      </c>
      <c r="O980" s="6">
        <v>3.5830000000000002</v>
      </c>
      <c r="P980" s="7">
        <v>3.6339999999999997E-2</v>
      </c>
      <c r="Q980" s="7">
        <v>-0.70779999999999998</v>
      </c>
      <c r="R980" s="7">
        <v>-0.24410000000000001</v>
      </c>
      <c r="S980" s="7">
        <v>-0.27427000000000001</v>
      </c>
      <c r="T980" s="7">
        <v>0.77700999999999998</v>
      </c>
      <c r="U980" s="8">
        <v>-0.45450000000000002</v>
      </c>
      <c r="V980">
        <f>(G980-G$1)/G$2</f>
        <v>3.2395930716690516E-2</v>
      </c>
      <c r="W980">
        <f>((65.293683+0.320947*G980) - I980)/3.708847</f>
        <v>-0.2477270968578642</v>
      </c>
      <c r="X980">
        <f t="shared" si="77"/>
        <v>5.7905127372049822E-2</v>
      </c>
      <c r="Y980">
        <f t="shared" si="78"/>
        <v>-0.42925046517151866</v>
      </c>
      <c r="Z980" s="5">
        <v>-0.87</v>
      </c>
      <c r="AA980" s="8">
        <v>3</v>
      </c>
      <c r="AB980" s="8"/>
      <c r="AC980" s="18">
        <f t="shared" si="79"/>
        <v>-0.87489116614117368</v>
      </c>
      <c r="AD980" s="18">
        <f t="shared" si="80"/>
        <v>-1.030905337799469</v>
      </c>
      <c r="AE980" s="20">
        <f t="shared" si="81"/>
        <v>-0.15601417165829534</v>
      </c>
      <c r="AF980" s="8"/>
      <c r="AH980">
        <v>20171</v>
      </c>
      <c r="AI980">
        <v>31.02</v>
      </c>
      <c r="AJ980">
        <v>78.88</v>
      </c>
    </row>
    <row r="981" spans="1:36">
      <c r="A981" s="2" t="s">
        <v>2294</v>
      </c>
      <c r="B981" s="1" t="s">
        <v>2269</v>
      </c>
      <c r="C981" s="1" t="s">
        <v>647</v>
      </c>
      <c r="D981" s="3">
        <v>6</v>
      </c>
      <c r="E981" s="3">
        <v>9</v>
      </c>
      <c r="F981" s="3">
        <v>9</v>
      </c>
      <c r="G981" s="4">
        <v>35.9</v>
      </c>
      <c r="H981" s="3">
        <v>128</v>
      </c>
      <c r="I981" s="4">
        <v>77.099999999999994</v>
      </c>
      <c r="J981" s="3">
        <v>60</v>
      </c>
      <c r="K981" s="21">
        <f>SUMIF(AH$7:AH$3200,A981,AI$7:AI$3200)+SUMIF(AH$7:AH$3200,VALUE(A981),AI$7:AI$3200)</f>
        <v>35.67</v>
      </c>
      <c r="L981" s="8">
        <f>SUMIF(AH$7:AH$3200,A981,AJ$7:AJ$3200)+SUMIF(AH$7:AH$3200,VALUE(A981),AJ$7:AJ$3200)</f>
        <v>78.75</v>
      </c>
      <c r="M981" s="3">
        <v>14</v>
      </c>
      <c r="N981" s="5">
        <v>0.8</v>
      </c>
      <c r="O981" s="6">
        <v>4.3780000000000001</v>
      </c>
      <c r="P981" s="7">
        <v>0.25142999999999999</v>
      </c>
      <c r="Q981" s="7">
        <v>-0.70779999999999998</v>
      </c>
      <c r="R981" s="7">
        <v>-7.3940000000000006E-2</v>
      </c>
      <c r="S981" s="7">
        <v>-0.27427000000000001</v>
      </c>
      <c r="T981" s="7">
        <v>0.77700999999999998</v>
      </c>
      <c r="U981" s="8">
        <v>-3.3340000000000002E-2</v>
      </c>
      <c r="V981">
        <f>(G981-G$1)/G$2</f>
        <v>0.24856870973336331</v>
      </c>
      <c r="W981">
        <f>((65.293683+0.320947*G981) - I981)/3.708847</f>
        <v>-7.6659862215938679E-2</v>
      </c>
      <c r="X981">
        <f t="shared" si="77"/>
        <v>0.19849178924850988</v>
      </c>
      <c r="Y981">
        <f t="shared" si="78"/>
        <v>-0.54144522812615281</v>
      </c>
      <c r="Z981" s="5">
        <v>-0.06</v>
      </c>
      <c r="AA981" s="8">
        <v>3</v>
      </c>
      <c r="AB981" s="8"/>
      <c r="AC981" s="18">
        <f t="shared" si="79"/>
        <v>-6.6491152482575394E-2</v>
      </c>
      <c r="AD981" s="18">
        <f t="shared" si="80"/>
        <v>-0.58135343887764301</v>
      </c>
      <c r="AE981" s="20">
        <f t="shared" si="81"/>
        <v>-0.51486228639506759</v>
      </c>
      <c r="AF981" s="8"/>
      <c r="AH981">
        <v>20173</v>
      </c>
      <c r="AI981">
        <v>33.43</v>
      </c>
      <c r="AJ981">
        <v>81.5</v>
      </c>
    </row>
    <row r="982" spans="1:36">
      <c r="A982" s="2" t="s">
        <v>2295</v>
      </c>
      <c r="B982" s="1" t="s">
        <v>2269</v>
      </c>
      <c r="C982" s="1" t="s">
        <v>2296</v>
      </c>
      <c r="D982" s="3">
        <v>6</v>
      </c>
      <c r="E982" s="3">
        <v>6</v>
      </c>
      <c r="F982" s="3">
        <v>6</v>
      </c>
      <c r="G982" s="4">
        <v>36</v>
      </c>
      <c r="H982" s="3">
        <v>131</v>
      </c>
      <c r="I982" s="4">
        <v>77.8</v>
      </c>
      <c r="J982" s="3">
        <v>59</v>
      </c>
      <c r="K982" s="21">
        <f>SUMIF(AH$7:AH$3200,A982,AI$7:AI$3200)+SUMIF(AH$7:AH$3200,VALUE(A982),AI$7:AI$3200)</f>
        <v>35.409999999999997</v>
      </c>
      <c r="L982" s="8">
        <f>SUMIF(AH$7:AH$3200,A982,AJ$7:AJ$3200)+SUMIF(AH$7:AH$3200,VALUE(A982),AJ$7:AJ$3200)</f>
        <v>78.91</v>
      </c>
      <c r="M982" s="3">
        <v>14</v>
      </c>
      <c r="N982" s="5">
        <v>0.34</v>
      </c>
      <c r="O982" s="6">
        <v>3.54</v>
      </c>
      <c r="P982" s="7">
        <v>0.25969999999999999</v>
      </c>
      <c r="Q982" s="7">
        <v>-0.61746999999999996</v>
      </c>
      <c r="R982" s="7">
        <v>-0.25353999999999999</v>
      </c>
      <c r="S982" s="7">
        <v>-0.20582</v>
      </c>
      <c r="T982" s="7">
        <v>0.77700999999999998</v>
      </c>
      <c r="U982" s="8">
        <v>-0.47721999999999998</v>
      </c>
      <c r="V982">
        <f>(G982-G$1)/G$2</f>
        <v>0.25688304738785084</v>
      </c>
      <c r="W982">
        <f>((65.293683+0.320947*G982) - I982)/3.708847</f>
        <v>-0.25674421188040342</v>
      </c>
      <c r="X982">
        <f t="shared" si="77"/>
        <v>0.17520992167661159</v>
      </c>
      <c r="Y982">
        <f t="shared" si="78"/>
        <v>-0.60708455484952417</v>
      </c>
      <c r="Z982" s="5">
        <v>-0.52</v>
      </c>
      <c r="AA982" s="8">
        <v>3</v>
      </c>
      <c r="AB982" s="8"/>
      <c r="AC982" s="18">
        <f t="shared" si="79"/>
        <v>-0.52336116449255254</v>
      </c>
      <c r="AD982" s="18">
        <f t="shared" si="80"/>
        <v>-0.95537463317291249</v>
      </c>
      <c r="AE982" s="20">
        <f t="shared" si="81"/>
        <v>-0.43201346868035995</v>
      </c>
      <c r="AF982" s="8"/>
      <c r="AH982">
        <v>20175</v>
      </c>
      <c r="AI982">
        <v>33.72</v>
      </c>
      <c r="AJ982">
        <v>80.31</v>
      </c>
    </row>
    <row r="983" spans="1:36">
      <c r="A983" s="2" t="s">
        <v>2297</v>
      </c>
      <c r="B983" s="1" t="s">
        <v>2269</v>
      </c>
      <c r="C983" s="1" t="s">
        <v>2298</v>
      </c>
      <c r="D983" s="3">
        <v>6</v>
      </c>
      <c r="E983" s="3">
        <v>7</v>
      </c>
      <c r="F983" s="3">
        <v>7</v>
      </c>
      <c r="G983" s="4">
        <v>36.799999999999997</v>
      </c>
      <c r="H983" s="3">
        <v>131</v>
      </c>
      <c r="I983" s="4">
        <v>78.5</v>
      </c>
      <c r="J983" s="3">
        <v>59</v>
      </c>
      <c r="K983" s="21">
        <f>SUMIF(AH$7:AH$3200,A983,AI$7:AI$3200)+SUMIF(AH$7:AH$3200,VALUE(A983),AI$7:AI$3200)</f>
        <v>35.85</v>
      </c>
      <c r="L983" s="8">
        <f>SUMIF(AH$7:AH$3200,A983,AJ$7:AJ$3200)+SUMIF(AH$7:AH$3200,VALUE(A983),AJ$7:AJ$3200)</f>
        <v>79.84</v>
      </c>
      <c r="M983" s="3">
        <v>4</v>
      </c>
      <c r="N983" s="5">
        <v>5.97</v>
      </c>
      <c r="O983" s="6">
        <v>6.3920000000000003</v>
      </c>
      <c r="P983" s="7">
        <v>0.32588</v>
      </c>
      <c r="Q983" s="7">
        <v>-0.61746999999999996</v>
      </c>
      <c r="R983" s="7">
        <v>-0.37285000000000001</v>
      </c>
      <c r="S983" s="7">
        <v>-0.20582</v>
      </c>
      <c r="T983" s="7">
        <v>-0.73965999999999998</v>
      </c>
      <c r="U983" s="8">
        <v>1.03257</v>
      </c>
      <c r="V983">
        <f>(G983-G$1)/G$2</f>
        <v>0.32339774862374987</v>
      </c>
      <c r="W983">
        <f>((65.293683+0.320947*G983) - I983)/3.708847</f>
        <v>-0.37625369825177507</v>
      </c>
      <c r="X983">
        <f t="shared" si="77"/>
        <v>0.21461000525982377</v>
      </c>
      <c r="Y983">
        <f t="shared" si="78"/>
        <v>-0.81976070999963069</v>
      </c>
      <c r="Z983" s="5">
        <v>-0.57999999999999996</v>
      </c>
      <c r="AA983" s="8">
        <v>3</v>
      </c>
      <c r="AB983" s="8"/>
      <c r="AC983" s="18">
        <f t="shared" si="79"/>
        <v>-0.58323594962802505</v>
      </c>
      <c r="AD983" s="18">
        <f t="shared" si="80"/>
        <v>-1.1355307047398069</v>
      </c>
      <c r="AE983" s="20">
        <f t="shared" si="81"/>
        <v>-0.55229475511178183</v>
      </c>
      <c r="AF983" s="8"/>
      <c r="AH983">
        <v>20177</v>
      </c>
      <c r="AI983">
        <v>29.85</v>
      </c>
      <c r="AJ983">
        <v>79.489999999999995</v>
      </c>
    </row>
    <row r="984" spans="1:36">
      <c r="A984" s="2" t="s">
        <v>2299</v>
      </c>
      <c r="B984" s="1" t="s">
        <v>2269</v>
      </c>
      <c r="C984" s="1" t="s">
        <v>2300</v>
      </c>
      <c r="D984" s="3">
        <v>6</v>
      </c>
      <c r="E984" s="3">
        <v>0</v>
      </c>
      <c r="F984" s="3">
        <v>1</v>
      </c>
      <c r="G984" s="4">
        <v>32.1</v>
      </c>
      <c r="H984" s="3">
        <v>131</v>
      </c>
      <c r="I984" s="4">
        <v>76.2</v>
      </c>
      <c r="J984" s="3">
        <v>63</v>
      </c>
      <c r="K984" s="21">
        <f>SUMIF(AH$7:AH$3200,A984,AI$7:AI$3200)+SUMIF(AH$7:AH$3200,VALUE(A984),AI$7:AI$3200)</f>
        <v>31.92</v>
      </c>
      <c r="L984" s="8">
        <f>SUMIF(AH$7:AH$3200,A984,AJ$7:AJ$3200)+SUMIF(AH$7:AH$3200,VALUE(A984),AJ$7:AJ$3200)</f>
        <v>76.56</v>
      </c>
      <c r="M984" s="3">
        <v>14</v>
      </c>
      <c r="N984" s="5">
        <v>4.9400000000000004</v>
      </c>
      <c r="O984" s="6">
        <v>6.2030000000000003</v>
      </c>
      <c r="P984" s="7">
        <v>-6.293E-2</v>
      </c>
      <c r="Q984" s="7">
        <v>-0.61746999999999996</v>
      </c>
      <c r="R984" s="7">
        <v>-0.15923999999999999</v>
      </c>
      <c r="S984" s="7">
        <v>-0.47965000000000002</v>
      </c>
      <c r="T984" s="7">
        <v>0.77700999999999998</v>
      </c>
      <c r="U984" s="8">
        <v>0.93247000000000002</v>
      </c>
      <c r="V984">
        <f>(G984-G$1)/G$2</f>
        <v>-6.737612113715806E-2</v>
      </c>
      <c r="W984">
        <f>((65.293683+0.320947*G984) - I984)/3.708847</f>
        <v>-0.16283181808254793</v>
      </c>
      <c r="X984">
        <f t="shared" si="77"/>
        <v>-0.13730437765386283</v>
      </c>
      <c r="Y984">
        <f t="shared" si="78"/>
        <v>-0.27547341801913194</v>
      </c>
      <c r="Z984" s="5">
        <v>0.39</v>
      </c>
      <c r="AA984" s="8">
        <v>4</v>
      </c>
      <c r="AB984" s="8"/>
      <c r="AC984" s="18">
        <f t="shared" si="79"/>
        <v>0.38215206078029407</v>
      </c>
      <c r="AD984" s="18">
        <f t="shared" si="80"/>
        <v>0.19958220432700535</v>
      </c>
      <c r="AE984" s="20">
        <f t="shared" si="81"/>
        <v>-0.18256985645328871</v>
      </c>
      <c r="AF984" s="8"/>
      <c r="AH984">
        <v>20179</v>
      </c>
      <c r="AI984">
        <v>29.63</v>
      </c>
      <c r="AJ984">
        <v>78.14</v>
      </c>
    </row>
    <row r="985" spans="1:36">
      <c r="A985" s="2" t="s">
        <v>2301</v>
      </c>
      <c r="B985" s="1" t="s">
        <v>2269</v>
      </c>
      <c r="C985" s="1" t="s">
        <v>2302</v>
      </c>
      <c r="D985" s="3">
        <v>6</v>
      </c>
      <c r="E985" s="3">
        <v>9</v>
      </c>
      <c r="F985" s="3">
        <v>9</v>
      </c>
      <c r="G985" s="4">
        <v>36.299999999999997</v>
      </c>
      <c r="H985" s="3">
        <v>131</v>
      </c>
      <c r="I985" s="4">
        <v>78.7</v>
      </c>
      <c r="J985" s="3">
        <v>59</v>
      </c>
      <c r="K985" s="21">
        <f>SUMIF(AH$7:AH$3200,A985,AI$7:AI$3200)+SUMIF(AH$7:AH$3200,VALUE(A985),AI$7:AI$3200)</f>
        <v>35.79</v>
      </c>
      <c r="L985" s="8">
        <f>SUMIF(AH$7:AH$3200,A985,AJ$7:AJ$3200)+SUMIF(AH$7:AH$3200,VALUE(A985),AJ$7:AJ$3200)</f>
        <v>79.87</v>
      </c>
      <c r="M985" s="3">
        <v>4</v>
      </c>
      <c r="N985" s="5">
        <v>3.28</v>
      </c>
      <c r="O985" s="6">
        <v>5.7930000000000001</v>
      </c>
      <c r="P985" s="7">
        <v>0.28452</v>
      </c>
      <c r="Q985" s="7">
        <v>-0.61746999999999996</v>
      </c>
      <c r="R985" s="7">
        <v>-0.46969</v>
      </c>
      <c r="S985" s="7">
        <v>-0.20582</v>
      </c>
      <c r="T985" s="7">
        <v>-0.73965999999999998</v>
      </c>
      <c r="U985" s="8">
        <v>0.71558999999999995</v>
      </c>
      <c r="V985">
        <f>(G985-G$1)/G$2</f>
        <v>0.28182606035131286</v>
      </c>
      <c r="W985">
        <f>((65.293683+0.320947*G985) - I985)/3.708847</f>
        <v>-0.47344657247926347</v>
      </c>
      <c r="X985">
        <f t="shared" si="77"/>
        <v>0.2092372665893856</v>
      </c>
      <c r="Y985">
        <f t="shared" si="78"/>
        <v>-0.83304160834890117</v>
      </c>
      <c r="Z985" s="5">
        <v>-1.03</v>
      </c>
      <c r="AA985" s="8">
        <v>3</v>
      </c>
      <c r="AB985" s="8"/>
      <c r="AC985" s="18">
        <f t="shared" si="79"/>
        <v>-1.0389805121279507</v>
      </c>
      <c r="AD985" s="18">
        <f t="shared" si="80"/>
        <v>-1.4711643417595155</v>
      </c>
      <c r="AE985" s="20">
        <f t="shared" si="81"/>
        <v>-0.43218382963156476</v>
      </c>
      <c r="AF985" s="8"/>
      <c r="AH985">
        <v>20181</v>
      </c>
      <c r="AI985">
        <v>30.39</v>
      </c>
      <c r="AJ985">
        <v>76.92</v>
      </c>
    </row>
    <row r="986" spans="1:36">
      <c r="A986" s="2" t="s">
        <v>2303</v>
      </c>
      <c r="B986" s="1" t="s">
        <v>2269</v>
      </c>
      <c r="C986" s="1" t="s">
        <v>814</v>
      </c>
      <c r="D986" s="3">
        <v>6</v>
      </c>
      <c r="E986" s="3">
        <v>6</v>
      </c>
      <c r="F986" s="3">
        <v>4</v>
      </c>
      <c r="G986" s="4">
        <v>33.700000000000003</v>
      </c>
      <c r="H986" s="3">
        <v>131</v>
      </c>
      <c r="I986" s="4">
        <v>77.400000000000006</v>
      </c>
      <c r="J986" s="3">
        <v>63</v>
      </c>
      <c r="K986" s="21">
        <f>SUMIF(AH$7:AH$3200,A986,AI$7:AI$3200)+SUMIF(AH$7:AH$3200,VALUE(A986),AI$7:AI$3200)</f>
        <v>32.950000000000003</v>
      </c>
      <c r="L986" s="8">
        <f>SUMIF(AH$7:AH$3200,A986,AJ$7:AJ$3200)+SUMIF(AH$7:AH$3200,VALUE(A986),AJ$7:AJ$3200)</f>
        <v>77.150000000000006</v>
      </c>
      <c r="M986" s="3">
        <v>14</v>
      </c>
      <c r="N986" s="5">
        <v>5.23</v>
      </c>
      <c r="O986" s="6">
        <v>6.26</v>
      </c>
      <c r="P986" s="7">
        <v>6.9430000000000006E-2</v>
      </c>
      <c r="Q986" s="7">
        <v>-0.61746999999999996</v>
      </c>
      <c r="R986" s="7">
        <v>-0.34409000000000001</v>
      </c>
      <c r="S986" s="7">
        <v>-0.47965000000000002</v>
      </c>
      <c r="T986" s="7">
        <v>0.77700999999999998</v>
      </c>
      <c r="U986" s="8">
        <v>0.96243999999999996</v>
      </c>
      <c r="V986">
        <f>(G986-G$1)/G$2</f>
        <v>6.5653281334640629E-2</v>
      </c>
      <c r="W986">
        <f>((65.293683+0.320947*G986) - I986)/3.708847</f>
        <v>-0.34792567609286823</v>
      </c>
      <c r="X986">
        <f t="shared" si="77"/>
        <v>-4.507236381134435E-2</v>
      </c>
      <c r="Y986">
        <f t="shared" si="78"/>
        <v>-0.34542092191993851</v>
      </c>
      <c r="Z986" s="5">
        <v>0.37</v>
      </c>
      <c r="AA986" s="8">
        <v>4</v>
      </c>
      <c r="AB986" s="8"/>
      <c r="AC986" s="18">
        <f t="shared" si="79"/>
        <v>0.36005760524177233</v>
      </c>
      <c r="AD986" s="18">
        <f t="shared" si="80"/>
        <v>0.25183671426871723</v>
      </c>
      <c r="AE986" s="20">
        <f t="shared" si="81"/>
        <v>-0.10822089097305509</v>
      </c>
      <c r="AF986" s="8"/>
      <c r="AH986">
        <v>20183</v>
      </c>
      <c r="AI986">
        <v>27.81</v>
      </c>
      <c r="AJ986">
        <v>77.900000000000006</v>
      </c>
    </row>
    <row r="987" spans="1:36">
      <c r="A987" s="2" t="s">
        <v>2304</v>
      </c>
      <c r="B987" s="1" t="s">
        <v>2269</v>
      </c>
      <c r="C987" s="1" t="s">
        <v>2305</v>
      </c>
      <c r="D987" s="3">
        <v>6</v>
      </c>
      <c r="E987" s="3">
        <v>2</v>
      </c>
      <c r="F987" s="3">
        <v>2</v>
      </c>
      <c r="G987" s="4">
        <v>34.6</v>
      </c>
      <c r="H987" s="3">
        <v>125</v>
      </c>
      <c r="I987" s="4">
        <v>75.099999999999994</v>
      </c>
      <c r="J987" s="3">
        <v>66</v>
      </c>
      <c r="K987" s="21">
        <f>SUMIF(AH$7:AH$3200,A987,AI$7:AI$3200)+SUMIF(AH$7:AH$3200,VALUE(A987),AI$7:AI$3200)</f>
        <v>32.799999999999997</v>
      </c>
      <c r="L987" s="8">
        <f>SUMIF(AH$7:AH$3200,A987,AJ$7:AJ$3200)+SUMIF(AH$7:AH$3200,VALUE(A987),AJ$7:AJ$3200)</f>
        <v>75.459999999999994</v>
      </c>
      <c r="M987" s="3">
        <v>19</v>
      </c>
      <c r="N987" s="5">
        <v>0.38</v>
      </c>
      <c r="O987" s="6">
        <v>3.6269999999999998</v>
      </c>
      <c r="P987" s="7">
        <v>0.14388000000000001</v>
      </c>
      <c r="Q987" s="7">
        <v>-0.79812000000000005</v>
      </c>
      <c r="R987" s="7">
        <v>0.35185</v>
      </c>
      <c r="S987" s="7">
        <v>-0.68501999999999996</v>
      </c>
      <c r="T987" s="7">
        <v>1.53535</v>
      </c>
      <c r="U987" s="8">
        <v>-0.43103000000000002</v>
      </c>
      <c r="V987">
        <f>(G987-G$1)/G$2</f>
        <v>0.14048232022502721</v>
      </c>
      <c r="W987">
        <f>((65.293683+0.320947*G987) - I987)/3.708847</f>
        <v>0.3500951104211113</v>
      </c>
      <c r="X987">
        <f t="shared" si="77"/>
        <v>-5.850421048743977E-2</v>
      </c>
      <c r="Y987">
        <f t="shared" si="78"/>
        <v>9.7265969720509868E-2</v>
      </c>
      <c r="Z987" s="5">
        <v>0.12</v>
      </c>
      <c r="AA987" s="8">
        <v>4</v>
      </c>
      <c r="AB987" s="8"/>
      <c r="AC987" s="18">
        <f t="shared" si="79"/>
        <v>0.11175743064613841</v>
      </c>
      <c r="AD987" s="18">
        <f t="shared" si="80"/>
        <v>-0.34005824076692992</v>
      </c>
      <c r="AE987" s="20">
        <f t="shared" si="81"/>
        <v>-0.45181567141306833</v>
      </c>
      <c r="AF987" s="8"/>
      <c r="AH987">
        <v>20185</v>
      </c>
      <c r="AI987">
        <v>31.45</v>
      </c>
      <c r="AJ987">
        <v>79.87</v>
      </c>
    </row>
    <row r="988" spans="1:36">
      <c r="A988" s="2" t="s">
        <v>2306</v>
      </c>
      <c r="B988" s="1" t="s">
        <v>2269</v>
      </c>
      <c r="C988" s="1" t="s">
        <v>2307</v>
      </c>
      <c r="D988" s="3">
        <v>6</v>
      </c>
      <c r="E988" s="3">
        <v>9</v>
      </c>
      <c r="F988" s="3">
        <v>9</v>
      </c>
      <c r="G988" s="4">
        <v>34.9</v>
      </c>
      <c r="H988" s="3">
        <v>128</v>
      </c>
      <c r="I988" s="4">
        <v>76.900000000000006</v>
      </c>
      <c r="J988" s="3">
        <v>60</v>
      </c>
      <c r="K988" s="21">
        <f>SUMIF(AH$7:AH$3200,A988,AI$7:AI$3200)+SUMIF(AH$7:AH$3200,VALUE(A988),AI$7:AI$3200)</f>
        <v>33.6</v>
      </c>
      <c r="L988" s="8">
        <f>SUMIF(AH$7:AH$3200,A988,AJ$7:AJ$3200)+SUMIF(AH$7:AH$3200,VALUE(A988),AJ$7:AJ$3200)</f>
        <v>76.17</v>
      </c>
      <c r="M988" s="3">
        <v>14</v>
      </c>
      <c r="N988" s="5">
        <v>0.03</v>
      </c>
      <c r="O988" s="6">
        <v>0.99</v>
      </c>
      <c r="P988" s="7">
        <v>0.16869999999999999</v>
      </c>
      <c r="Q988" s="7">
        <v>-0.70779999999999998</v>
      </c>
      <c r="R988" s="7">
        <v>-0.10629</v>
      </c>
      <c r="S988" s="7">
        <v>-0.27427000000000001</v>
      </c>
      <c r="T988" s="7">
        <v>0.77700999999999998</v>
      </c>
      <c r="U988" s="8">
        <v>-1.82681</v>
      </c>
      <c r="V988">
        <f>(G988-G$1)/G$2</f>
        <v>0.1654253331884892</v>
      </c>
      <c r="W988">
        <f>((65.293683+0.320947*G988) - I988)/3.708847</f>
        <v>-0.1092702664736503</v>
      </c>
      <c r="X988">
        <f t="shared" si="77"/>
        <v>1.3132305118400125E-2</v>
      </c>
      <c r="Y988">
        <f t="shared" si="78"/>
        <v>-2.4939772387484262E-2</v>
      </c>
      <c r="Z988" s="5">
        <v>-1.97</v>
      </c>
      <c r="AA988" s="8">
        <v>3</v>
      </c>
      <c r="AB988" s="8"/>
      <c r="AC988" s="18">
        <f t="shared" si="79"/>
        <v>-1.9757149332851611</v>
      </c>
      <c r="AD988" s="18">
        <f t="shared" si="80"/>
        <v>-2.0436774672690841</v>
      </c>
      <c r="AE988" s="20">
        <f t="shared" si="81"/>
        <v>-6.7962533983922935E-2</v>
      </c>
      <c r="AF988" s="8"/>
      <c r="AH988">
        <v>20187</v>
      </c>
      <c r="AI988">
        <v>33.119999999999997</v>
      </c>
      <c r="AJ988">
        <v>79.31</v>
      </c>
    </row>
    <row r="989" spans="1:36">
      <c r="A989" s="2" t="s">
        <v>2308</v>
      </c>
      <c r="B989" s="1" t="s">
        <v>2269</v>
      </c>
      <c r="C989" s="1" t="s">
        <v>1675</v>
      </c>
      <c r="D989" s="3">
        <v>6</v>
      </c>
      <c r="E989" s="3">
        <v>3</v>
      </c>
      <c r="F989" s="3">
        <v>2</v>
      </c>
      <c r="G989" s="4">
        <v>35.1</v>
      </c>
      <c r="H989" s="3">
        <v>131</v>
      </c>
      <c r="I989" s="4">
        <v>77.8</v>
      </c>
      <c r="J989" s="3">
        <v>59</v>
      </c>
      <c r="K989" s="21">
        <f>SUMIF(AH$7:AH$3200,A989,AI$7:AI$3200)+SUMIF(AH$7:AH$3200,VALUE(A989),AI$7:AI$3200)</f>
        <v>36.35</v>
      </c>
      <c r="L989" s="8">
        <f>SUMIF(AH$7:AH$3200,A989,AJ$7:AJ$3200)+SUMIF(AH$7:AH$3200,VALUE(A989),AJ$7:AJ$3200)</f>
        <v>78.77</v>
      </c>
      <c r="M989" s="3">
        <v>14</v>
      </c>
      <c r="N989" s="5">
        <v>0.37</v>
      </c>
      <c r="O989" s="6">
        <v>3.6150000000000002</v>
      </c>
      <c r="P989" s="7">
        <v>0.18525</v>
      </c>
      <c r="Q989" s="7">
        <v>-0.61746999999999996</v>
      </c>
      <c r="R989" s="7">
        <v>-0.33106000000000002</v>
      </c>
      <c r="S989" s="7">
        <v>-0.20582</v>
      </c>
      <c r="T989" s="7">
        <v>0.77700999999999998</v>
      </c>
      <c r="U989" s="8">
        <v>-0.43745000000000001</v>
      </c>
      <c r="V989">
        <f>(G989-G$1)/G$2</f>
        <v>0.18205400849746425</v>
      </c>
      <c r="W989">
        <f>((65.293683+0.320947*G989) - I989)/3.708847</f>
        <v>-0.33462617897152419</v>
      </c>
      <c r="X989">
        <f t="shared" si="77"/>
        <v>0.25938282751347347</v>
      </c>
      <c r="Y989">
        <f t="shared" si="78"/>
        <v>-0.48799358668610437</v>
      </c>
      <c r="Z989" s="5">
        <v>-0.63</v>
      </c>
      <c r="AA989" s="8">
        <v>3</v>
      </c>
      <c r="AB989" s="8"/>
      <c r="AC989" s="18">
        <f t="shared" si="79"/>
        <v>-0.6363021704740599</v>
      </c>
      <c r="AD989" s="18">
        <f t="shared" si="80"/>
        <v>-0.71234075917263084</v>
      </c>
      <c r="AE989" s="20">
        <f t="shared" si="81"/>
        <v>-7.6038588698570941E-2</v>
      </c>
      <c r="AF989" s="8"/>
      <c r="AH989">
        <v>20189</v>
      </c>
      <c r="AI989">
        <v>33.75</v>
      </c>
      <c r="AJ989">
        <v>79.67</v>
      </c>
    </row>
    <row r="990" spans="1:36">
      <c r="A990" s="2" t="s">
        <v>2309</v>
      </c>
      <c r="B990" s="1" t="s">
        <v>2269</v>
      </c>
      <c r="C990" s="1" t="s">
        <v>818</v>
      </c>
      <c r="D990" s="3">
        <v>6</v>
      </c>
      <c r="E990" s="3">
        <v>2</v>
      </c>
      <c r="F990" s="3">
        <v>2</v>
      </c>
      <c r="G990" s="4">
        <v>34.9</v>
      </c>
      <c r="H990" s="3">
        <v>131</v>
      </c>
      <c r="I990" s="4">
        <v>76</v>
      </c>
      <c r="J990" s="3">
        <v>63</v>
      </c>
      <c r="K990" s="21">
        <f>SUMIF(AH$7:AH$3200,A990,AI$7:AI$3200)+SUMIF(AH$7:AH$3200,VALUE(A990),AI$7:AI$3200)</f>
        <v>33.39</v>
      </c>
      <c r="L990" s="8">
        <f>SUMIF(AH$7:AH$3200,A990,AJ$7:AJ$3200)+SUMIF(AH$7:AH$3200,VALUE(A990),AJ$7:AJ$3200)</f>
        <v>76.41</v>
      </c>
      <c r="M990" s="3">
        <v>14</v>
      </c>
      <c r="N990" s="5">
        <v>0.33</v>
      </c>
      <c r="O990" s="6">
        <v>3.5059999999999998</v>
      </c>
      <c r="P990" s="7">
        <v>0.16869999999999999</v>
      </c>
      <c r="Q990" s="7">
        <v>-0.61746999999999996</v>
      </c>
      <c r="R990" s="7">
        <v>0.13569999999999999</v>
      </c>
      <c r="S990" s="7">
        <v>-0.47965000000000002</v>
      </c>
      <c r="T990" s="7">
        <v>0.77700999999999998</v>
      </c>
      <c r="U990" s="8">
        <v>-0.49524000000000001</v>
      </c>
      <c r="V990">
        <f>(G990-G$1)/G$2</f>
        <v>0.1654253331884892</v>
      </c>
      <c r="W990">
        <f>((65.293683+0.320947*G990) - I990)/3.708847</f>
        <v>0.13339274982225127</v>
      </c>
      <c r="X990">
        <f t="shared" si="77"/>
        <v>-5.6722802281328226E-3</v>
      </c>
      <c r="Y990">
        <f t="shared" si="78"/>
        <v>-0.10782236905431519</v>
      </c>
      <c r="Z990" s="5">
        <v>-0.51</v>
      </c>
      <c r="AA990" s="8">
        <v>3</v>
      </c>
      <c r="AB990" s="8"/>
      <c r="AC990" s="18">
        <f t="shared" si="79"/>
        <v>-0.5165319169892596</v>
      </c>
      <c r="AD990" s="18">
        <f t="shared" si="80"/>
        <v>-0.92884464928244792</v>
      </c>
      <c r="AE990" s="20">
        <f t="shared" si="81"/>
        <v>-0.41231273229318832</v>
      </c>
      <c r="AF990" s="8"/>
      <c r="AH990">
        <v>20191</v>
      </c>
      <c r="AI990">
        <v>34.549999999999997</v>
      </c>
      <c r="AJ990">
        <v>81.86</v>
      </c>
    </row>
    <row r="991" spans="1:36">
      <c r="A991" s="2" t="s">
        <v>2310</v>
      </c>
      <c r="B991" s="1" t="s">
        <v>2269</v>
      </c>
      <c r="C991" s="1" t="s">
        <v>661</v>
      </c>
      <c r="D991" s="3">
        <v>6</v>
      </c>
      <c r="E991" s="3">
        <v>9</v>
      </c>
      <c r="F991" s="3">
        <v>9</v>
      </c>
      <c r="G991" s="4">
        <v>36</v>
      </c>
      <c r="H991" s="3">
        <v>125</v>
      </c>
      <c r="I991" s="4">
        <v>75.5</v>
      </c>
      <c r="J991" s="3">
        <v>66</v>
      </c>
      <c r="K991" s="21">
        <f>SUMIF(AH$7:AH$3200,A991,AI$7:AI$3200)+SUMIF(AH$7:AH$3200,VALUE(A991),AI$7:AI$3200)</f>
        <v>34.630000000000003</v>
      </c>
      <c r="L991" s="8">
        <f>SUMIF(AH$7:AH$3200,A991,AJ$7:AJ$3200)+SUMIF(AH$7:AH$3200,VALUE(A991),AJ$7:AJ$3200)</f>
        <v>76.17</v>
      </c>
      <c r="M991" s="3">
        <v>19</v>
      </c>
      <c r="N991" s="5">
        <v>0.01</v>
      </c>
      <c r="O991" s="6">
        <v>0.39600000000000002</v>
      </c>
      <c r="P991" s="7">
        <v>0.25969999999999999</v>
      </c>
      <c r="Q991" s="7">
        <v>-0.79812000000000005</v>
      </c>
      <c r="R991" s="7">
        <v>0.36487999999999998</v>
      </c>
      <c r="S991" s="7">
        <v>-0.68501999999999996</v>
      </c>
      <c r="T991" s="7">
        <v>1.53535</v>
      </c>
      <c r="U991" s="8">
        <v>-2.1413899999999999</v>
      </c>
      <c r="V991">
        <f>(G991-G$1)/G$2</f>
        <v>0.25688304738785084</v>
      </c>
      <c r="W991">
        <f>((65.293683+0.320947*G991) - I991)/3.708847</f>
        <v>0.36339460754245151</v>
      </c>
      <c r="X991">
        <f t="shared" si="77"/>
        <v>0.10536431896091861</v>
      </c>
      <c r="Y991">
        <f t="shared" si="78"/>
        <v>6.4191812172355672E-2</v>
      </c>
      <c r="Z991" s="5">
        <v>-1.46</v>
      </c>
      <c r="AA991" s="8">
        <v>3</v>
      </c>
      <c r="AB991" s="8"/>
      <c r="AC991" s="18">
        <f t="shared" si="79"/>
        <v>-1.4689023450696976</v>
      </c>
      <c r="AD991" s="18">
        <f t="shared" si="80"/>
        <v>-1.9196238688667255</v>
      </c>
      <c r="AE991" s="20">
        <f t="shared" si="81"/>
        <v>-0.4507215237970279</v>
      </c>
      <c r="AF991" s="8"/>
      <c r="AH991">
        <v>20193</v>
      </c>
      <c r="AI991">
        <v>30.06</v>
      </c>
      <c r="AJ991">
        <v>77.319999999999993</v>
      </c>
    </row>
    <row r="992" spans="1:36">
      <c r="A992" s="2" t="s">
        <v>2311</v>
      </c>
      <c r="B992" s="1" t="s">
        <v>2269</v>
      </c>
      <c r="C992" s="1" t="s">
        <v>1679</v>
      </c>
      <c r="D992" s="3">
        <v>6</v>
      </c>
      <c r="E992" s="3">
        <v>9</v>
      </c>
      <c r="F992" s="3">
        <v>9</v>
      </c>
      <c r="G992" s="4">
        <v>35.6</v>
      </c>
      <c r="H992" s="3">
        <v>128</v>
      </c>
      <c r="I992" s="4">
        <v>78.099999999999994</v>
      </c>
      <c r="J992" s="3">
        <v>60</v>
      </c>
      <c r="K992" s="21">
        <f>SUMIF(AH$7:AH$3200,A992,AI$7:AI$3200)+SUMIF(AH$7:AH$3200,VALUE(A992),AI$7:AI$3200)</f>
        <v>35.729999999999997</v>
      </c>
      <c r="L992" s="8">
        <f>SUMIF(AH$7:AH$3200,A992,AJ$7:AJ$3200)+SUMIF(AH$7:AH$3200,VALUE(A992),AJ$7:AJ$3200)</f>
        <v>77.05</v>
      </c>
      <c r="M992" s="3">
        <v>15</v>
      </c>
      <c r="N992" s="5">
        <v>3.94</v>
      </c>
      <c r="O992" s="6">
        <v>5.9749999999999996</v>
      </c>
      <c r="P992" s="7">
        <v>0.22661000000000001</v>
      </c>
      <c r="Q992" s="7">
        <v>-0.70779999999999998</v>
      </c>
      <c r="R992" s="7">
        <v>-0.36865999999999999</v>
      </c>
      <c r="S992" s="7">
        <v>-0.27427000000000001</v>
      </c>
      <c r="T992" s="7">
        <v>0.92867999999999995</v>
      </c>
      <c r="U992" s="8">
        <v>0.81193000000000004</v>
      </c>
      <c r="V992">
        <f>(G992-G$1)/G$2</f>
        <v>0.22362569676990132</v>
      </c>
      <c r="W992">
        <f>((65.293683+0.320947*G992) - I992)/3.708847</f>
        <v>-0.37224609157508753</v>
      </c>
      <c r="X992">
        <f t="shared" si="77"/>
        <v>0.20386452791894741</v>
      </c>
      <c r="Y992">
        <f t="shared" si="78"/>
        <v>-7.7889621761156269E-2</v>
      </c>
      <c r="Z992" s="5">
        <v>0.62</v>
      </c>
      <c r="AA992" s="8">
        <v>4</v>
      </c>
      <c r="AB992" s="8"/>
      <c r="AC992" s="18">
        <f t="shared" si="79"/>
        <v>0.6099196051948137</v>
      </c>
      <c r="AD992" s="18">
        <f t="shared" si="80"/>
        <v>0.88451490615779116</v>
      </c>
      <c r="AE992" s="20">
        <f t="shared" si="81"/>
        <v>0.27459530096297746</v>
      </c>
      <c r="AF992" s="8"/>
      <c r="AH992">
        <v>20195</v>
      </c>
      <c r="AI992">
        <v>30.33</v>
      </c>
      <c r="AJ992">
        <v>79.31</v>
      </c>
    </row>
    <row r="993" spans="1:36">
      <c r="A993" s="2" t="s">
        <v>2312</v>
      </c>
      <c r="B993" s="1" t="s">
        <v>2269</v>
      </c>
      <c r="C993" s="1" t="s">
        <v>832</v>
      </c>
      <c r="D993" s="3">
        <v>6</v>
      </c>
      <c r="E993" s="3">
        <v>7</v>
      </c>
      <c r="F993" s="3">
        <v>8</v>
      </c>
      <c r="G993" s="4">
        <v>35.9</v>
      </c>
      <c r="H993" s="3">
        <v>131</v>
      </c>
      <c r="I993" s="4">
        <v>77.900000000000006</v>
      </c>
      <c r="J993" s="3">
        <v>59</v>
      </c>
      <c r="K993" s="21">
        <f>SUMIF(AH$7:AH$3200,A993,AI$7:AI$3200)+SUMIF(AH$7:AH$3200,VALUE(A993),AI$7:AI$3200)</f>
        <v>34.67</v>
      </c>
      <c r="L993" s="8">
        <f>SUMIF(AH$7:AH$3200,A993,AJ$7:AJ$3200)+SUMIF(AH$7:AH$3200,VALUE(A993),AJ$7:AJ$3200)</f>
        <v>78.91</v>
      </c>
      <c r="M993" s="3">
        <v>14</v>
      </c>
      <c r="N993" s="5">
        <v>2.37</v>
      </c>
      <c r="O993" s="6">
        <v>5.47</v>
      </c>
      <c r="P993" s="7">
        <v>0.25142999999999999</v>
      </c>
      <c r="Q993" s="7">
        <v>-0.61746999999999996</v>
      </c>
      <c r="R993" s="7">
        <v>-0.28904000000000002</v>
      </c>
      <c r="S993" s="7">
        <v>-0.20582</v>
      </c>
      <c r="T993" s="7">
        <v>0.77700999999999998</v>
      </c>
      <c r="U993" s="8">
        <v>0.54452</v>
      </c>
      <c r="V993">
        <f>(G993-G$1)/G$2</f>
        <v>0.24856870973336331</v>
      </c>
      <c r="W993">
        <f>((65.293683+0.320947*G993) - I993)/3.708847</f>
        <v>-0.29236032114563065</v>
      </c>
      <c r="X993">
        <f t="shared" si="77"/>
        <v>0.1089461447412105</v>
      </c>
      <c r="Y993">
        <f t="shared" si="78"/>
        <v>-0.67112083890222429</v>
      </c>
      <c r="Z993" s="5">
        <v>0.46</v>
      </c>
      <c r="AA993" s="8">
        <v>4</v>
      </c>
      <c r="AB993" s="8"/>
      <c r="AC993" s="18">
        <f t="shared" si="79"/>
        <v>0.45444838858773262</v>
      </c>
      <c r="AD993" s="18">
        <f t="shared" si="80"/>
        <v>-6.3934694161013828E-2</v>
      </c>
      <c r="AE993" s="20">
        <f t="shared" si="81"/>
        <v>-0.51838308274874645</v>
      </c>
      <c r="AF993" s="8"/>
      <c r="AH993">
        <v>20197</v>
      </c>
      <c r="AI993">
        <v>29.61</v>
      </c>
      <c r="AJ993">
        <v>78.930000000000007</v>
      </c>
    </row>
    <row r="994" spans="1:36">
      <c r="A994" s="2" t="s">
        <v>2313</v>
      </c>
      <c r="B994" s="1" t="s">
        <v>2269</v>
      </c>
      <c r="C994" s="1" t="s">
        <v>1685</v>
      </c>
      <c r="D994" s="3">
        <v>6</v>
      </c>
      <c r="E994" s="3">
        <v>9</v>
      </c>
      <c r="F994" s="3">
        <v>9</v>
      </c>
      <c r="G994" s="4">
        <v>37.299999999999997</v>
      </c>
      <c r="H994" s="3">
        <v>128</v>
      </c>
      <c r="I994" s="4">
        <v>77.3</v>
      </c>
      <c r="J994" s="3">
        <v>60</v>
      </c>
      <c r="K994" s="21">
        <f>SUMIF(AH$7:AH$3200,A994,AI$7:AI$3200)+SUMIF(AH$7:AH$3200,VALUE(A994),AI$7:AI$3200)</f>
        <v>36.1</v>
      </c>
      <c r="L994" s="8">
        <f>SUMIF(AH$7:AH$3200,A994,AJ$7:AJ$3200)+SUMIF(AH$7:AH$3200,VALUE(A994),AJ$7:AJ$3200)</f>
        <v>77.89</v>
      </c>
      <c r="M994" s="3">
        <v>15</v>
      </c>
      <c r="N994" s="5">
        <v>1.62</v>
      </c>
      <c r="O994" s="6">
        <v>5.0860000000000003</v>
      </c>
      <c r="P994" s="7">
        <v>0.36724000000000001</v>
      </c>
      <c r="Q994" s="7">
        <v>-0.70779999999999998</v>
      </c>
      <c r="R994" s="7">
        <v>-7.1300000000000001E-3</v>
      </c>
      <c r="S994" s="7">
        <v>-0.27427000000000001</v>
      </c>
      <c r="T994" s="7">
        <v>0.92867999999999995</v>
      </c>
      <c r="U994" s="8">
        <v>0.34139999999999998</v>
      </c>
      <c r="V994">
        <f>(G994-G$1)/G$2</f>
        <v>0.36496943689618694</v>
      </c>
      <c r="W994">
        <f>((65.293683+0.320947*G994) - I994)/3.708847</f>
        <v>-9.435250362175485E-3</v>
      </c>
      <c r="X994">
        <f t="shared" si="77"/>
        <v>0.23699641638664862</v>
      </c>
      <c r="Y994">
        <f t="shared" si="78"/>
        <v>-0.2723569616109805</v>
      </c>
      <c r="Z994" s="5">
        <v>0.65</v>
      </c>
      <c r="AA994" s="8">
        <v>4</v>
      </c>
      <c r="AB994" s="8"/>
      <c r="AC994" s="18">
        <f t="shared" si="79"/>
        <v>0.64354418653401146</v>
      </c>
      <c r="AD994" s="18">
        <f t="shared" si="80"/>
        <v>0.25264945477566797</v>
      </c>
      <c r="AE994" s="20">
        <f t="shared" si="81"/>
        <v>-0.39089473175834349</v>
      </c>
      <c r="AF994" s="8"/>
      <c r="AH994">
        <v>20199</v>
      </c>
      <c r="AI994">
        <v>31.03</v>
      </c>
      <c r="AJ994">
        <v>77.59</v>
      </c>
    </row>
    <row r="995" spans="1:36">
      <c r="A995" s="2" t="s">
        <v>2314</v>
      </c>
      <c r="B995" s="1" t="s">
        <v>2269</v>
      </c>
      <c r="C995" s="1" t="s">
        <v>1832</v>
      </c>
      <c r="D995" s="3">
        <v>6</v>
      </c>
      <c r="E995" s="3">
        <v>3</v>
      </c>
      <c r="F995" s="3">
        <v>2</v>
      </c>
      <c r="G995" s="4">
        <v>34.9</v>
      </c>
      <c r="H995" s="3">
        <v>131</v>
      </c>
      <c r="I995" s="4">
        <v>78.2</v>
      </c>
      <c r="J995" s="3">
        <v>59</v>
      </c>
      <c r="K995" s="21">
        <f>SUMIF(AH$7:AH$3200,A995,AI$7:AI$3200)+SUMIF(AH$7:AH$3200,VALUE(A995),AI$7:AI$3200)</f>
        <v>33.840000000000003</v>
      </c>
      <c r="L995" s="8">
        <f>SUMIF(AH$7:AH$3200,A995,AJ$7:AJ$3200)+SUMIF(AH$7:AH$3200,VALUE(A995),AJ$7:AJ$3200)</f>
        <v>78.28</v>
      </c>
      <c r="M995" s="3">
        <v>4</v>
      </c>
      <c r="N995" s="5">
        <v>2.91</v>
      </c>
      <c r="O995" s="6">
        <v>5.6740000000000004</v>
      </c>
      <c r="P995" s="7">
        <v>0.16869999999999999</v>
      </c>
      <c r="Q995" s="7">
        <v>-0.61746999999999996</v>
      </c>
      <c r="R995" s="7">
        <v>-0.45584000000000002</v>
      </c>
      <c r="S995" s="7">
        <v>-0.20582</v>
      </c>
      <c r="T995" s="7">
        <v>-0.73965999999999998</v>
      </c>
      <c r="U995" s="8">
        <v>0.65246000000000004</v>
      </c>
      <c r="V995">
        <f>(G995-G$1)/G$2</f>
        <v>0.1654253331884892</v>
      </c>
      <c r="W995">
        <f>((65.293683+0.320947*G995) - I995)/3.708847</f>
        <v>-0.45978351223439407</v>
      </c>
      <c r="X995">
        <f t="shared" si="77"/>
        <v>3.4623259800152156E-2</v>
      </c>
      <c r="Y995">
        <f t="shared" si="78"/>
        <v>-0.5730812082569039</v>
      </c>
      <c r="Z995" s="5">
        <v>-1.2</v>
      </c>
      <c r="AA995" s="8">
        <v>3</v>
      </c>
      <c r="AB995" s="8"/>
      <c r="AC995" s="18">
        <f t="shared" si="79"/>
        <v>-1.2048481790459047</v>
      </c>
      <c r="AD995" s="18">
        <f t="shared" si="80"/>
        <v>-1.4489479484567513</v>
      </c>
      <c r="AE995" s="20">
        <f t="shared" si="81"/>
        <v>-0.24409976941084666</v>
      </c>
      <c r="AF995" s="8"/>
      <c r="AH995">
        <v>20201</v>
      </c>
      <c r="AI995">
        <v>26.96</v>
      </c>
      <c r="AJ995">
        <v>78.05</v>
      </c>
    </row>
    <row r="996" spans="1:36">
      <c r="A996" s="2" t="s">
        <v>2315</v>
      </c>
      <c r="B996" s="1" t="s">
        <v>2269</v>
      </c>
      <c r="C996" s="1" t="s">
        <v>2316</v>
      </c>
      <c r="D996" s="3">
        <v>6</v>
      </c>
      <c r="E996" s="3">
        <v>9</v>
      </c>
      <c r="F996" s="3">
        <v>9</v>
      </c>
      <c r="G996" s="4">
        <v>35.1</v>
      </c>
      <c r="H996" s="3">
        <v>128</v>
      </c>
      <c r="I996" s="4">
        <v>75.599999999999994</v>
      </c>
      <c r="J996" s="3">
        <v>60</v>
      </c>
      <c r="K996" s="21">
        <f>SUMIF(AH$7:AH$3200,A996,AI$7:AI$3200)+SUMIF(AH$7:AH$3200,VALUE(A996),AI$7:AI$3200)</f>
        <v>35.61</v>
      </c>
      <c r="L996" s="8">
        <f>SUMIF(AH$7:AH$3200,A996,AJ$7:AJ$3200)+SUMIF(AH$7:AH$3200,VALUE(A996),AJ$7:AJ$3200)</f>
        <v>78.53</v>
      </c>
      <c r="M996" s="3">
        <v>14</v>
      </c>
      <c r="N996" s="5">
        <v>1.75</v>
      </c>
      <c r="O996" s="6">
        <v>5.165</v>
      </c>
      <c r="P996" s="7">
        <v>0.18525</v>
      </c>
      <c r="Q996" s="7">
        <v>-0.70779999999999998</v>
      </c>
      <c r="R996" s="7">
        <v>0.26047999999999999</v>
      </c>
      <c r="S996" s="7">
        <v>-0.27427000000000001</v>
      </c>
      <c r="T996" s="7">
        <v>0.77700999999999998</v>
      </c>
      <c r="U996" s="8">
        <v>0.38285000000000002</v>
      </c>
      <c r="V996">
        <f>(G996-G$1)/G$2</f>
        <v>0.18205400849746425</v>
      </c>
      <c r="W996">
        <f>((65.293683+0.320947*G996) - I996)/3.708847</f>
        <v>0.25855008308512112</v>
      </c>
      <c r="X996">
        <f t="shared" si="77"/>
        <v>0.19311905057807172</v>
      </c>
      <c r="Y996">
        <f t="shared" si="78"/>
        <v>-0.4873197330598954</v>
      </c>
      <c r="Z996" s="5">
        <v>0.62</v>
      </c>
      <c r="AA996" s="8">
        <v>4</v>
      </c>
      <c r="AB996" s="8"/>
      <c r="AC996" s="18">
        <f t="shared" si="79"/>
        <v>0.6183940915825854</v>
      </c>
      <c r="AD996" s="18">
        <f t="shared" si="80"/>
        <v>-0.11641068248182374</v>
      </c>
      <c r="AE996" s="20">
        <f t="shared" si="81"/>
        <v>-0.73480477406440914</v>
      </c>
      <c r="AF996" s="8"/>
      <c r="AH996">
        <v>20203</v>
      </c>
      <c r="AI996">
        <v>31.23</v>
      </c>
      <c r="AJ996">
        <v>78.069999999999993</v>
      </c>
    </row>
    <row r="997" spans="1:36">
      <c r="A997" s="2" t="s">
        <v>2317</v>
      </c>
      <c r="B997" s="1" t="s">
        <v>2269</v>
      </c>
      <c r="C997" s="1" t="s">
        <v>2318</v>
      </c>
      <c r="D997" s="3">
        <v>6</v>
      </c>
      <c r="E997" s="3">
        <v>8</v>
      </c>
      <c r="F997" s="3">
        <v>6</v>
      </c>
      <c r="G997" s="4">
        <v>34.6</v>
      </c>
      <c r="H997" s="3">
        <v>125</v>
      </c>
      <c r="I997" s="4">
        <v>75.099999999999994</v>
      </c>
      <c r="J997" s="3">
        <v>66</v>
      </c>
      <c r="K997" s="21">
        <f>SUMIF(AH$7:AH$3200,A997,AI$7:AI$3200)+SUMIF(AH$7:AH$3200,VALUE(A997),AI$7:AI$3200)</f>
        <v>33.229999999999997</v>
      </c>
      <c r="L997" s="8">
        <f>SUMIF(AH$7:AH$3200,A997,AJ$7:AJ$3200)+SUMIF(AH$7:AH$3200,VALUE(A997),AJ$7:AJ$3200)</f>
        <v>75.33</v>
      </c>
      <c r="M997" s="3">
        <v>19</v>
      </c>
      <c r="N997" s="5">
        <v>0.52</v>
      </c>
      <c r="O997" s="6">
        <v>3.9569999999999999</v>
      </c>
      <c r="P997" s="7">
        <v>0.14388000000000001</v>
      </c>
      <c r="Q997" s="7">
        <v>-0.79812000000000005</v>
      </c>
      <c r="R997" s="7">
        <v>0.35185</v>
      </c>
      <c r="S997" s="7">
        <v>-0.68501999999999996</v>
      </c>
      <c r="T997" s="7">
        <v>1.53535</v>
      </c>
      <c r="U997" s="8">
        <v>-0.25652000000000003</v>
      </c>
      <c r="V997">
        <f>(G997-G$1)/G$2</f>
        <v>0.14048232022502721</v>
      </c>
      <c r="W997">
        <f>((65.293683+0.320947*G997) - I997)/3.708847</f>
        <v>0.3500951104211113</v>
      </c>
      <c r="X997">
        <f t="shared" si="77"/>
        <v>-1.9999583349301055E-2</v>
      </c>
      <c r="Y997">
        <f t="shared" si="78"/>
        <v>0.16952756746233996</v>
      </c>
      <c r="Z997" s="5">
        <v>0.28999999999999998</v>
      </c>
      <c r="AA997" s="8">
        <v>4</v>
      </c>
      <c r="AB997" s="8"/>
      <c r="AC997" s="18">
        <f t="shared" si="79"/>
        <v>0.28626743064613841</v>
      </c>
      <c r="AD997" s="18">
        <f t="shared" si="80"/>
        <v>-5.4782015886961133E-2</v>
      </c>
      <c r="AE997" s="20">
        <f t="shared" si="81"/>
        <v>-0.34104944653309954</v>
      </c>
      <c r="AF997" s="8"/>
      <c r="AH997">
        <v>20205</v>
      </c>
      <c r="AI997">
        <v>33.659999999999997</v>
      </c>
      <c r="AJ997">
        <v>80.650000000000006</v>
      </c>
    </row>
    <row r="998" spans="1:36">
      <c r="A998" s="2" t="s">
        <v>2319</v>
      </c>
      <c r="B998" s="1" t="s">
        <v>2269</v>
      </c>
      <c r="C998" s="1" t="s">
        <v>2320</v>
      </c>
      <c r="D998" s="3">
        <v>6</v>
      </c>
      <c r="E998" s="3">
        <v>6</v>
      </c>
      <c r="F998" s="3">
        <v>6</v>
      </c>
      <c r="G998" s="4">
        <v>36</v>
      </c>
      <c r="H998" s="3">
        <v>125</v>
      </c>
      <c r="I998" s="4">
        <v>75.5</v>
      </c>
      <c r="J998" s="3">
        <v>66</v>
      </c>
      <c r="K998" s="21">
        <f>SUMIF(AH$7:AH$3200,A998,AI$7:AI$3200)+SUMIF(AH$7:AH$3200,VALUE(A998),AI$7:AI$3200)</f>
        <v>34.08</v>
      </c>
      <c r="L998" s="8">
        <f>SUMIF(AH$7:AH$3200,A998,AJ$7:AJ$3200)+SUMIF(AH$7:AH$3200,VALUE(A998),AJ$7:AJ$3200)</f>
        <v>76.53</v>
      </c>
      <c r="M998" s="3">
        <v>19</v>
      </c>
      <c r="N998" s="5">
        <v>0.66</v>
      </c>
      <c r="O998" s="6">
        <v>4.1970000000000001</v>
      </c>
      <c r="P998" s="7">
        <v>0.25969999999999999</v>
      </c>
      <c r="Q998" s="7">
        <v>-0.79812000000000005</v>
      </c>
      <c r="R998" s="7">
        <v>0.36487999999999998</v>
      </c>
      <c r="S998" s="7">
        <v>-0.68501999999999996</v>
      </c>
      <c r="T998" s="7">
        <v>1.53535</v>
      </c>
      <c r="U998" s="8">
        <v>-0.12945000000000001</v>
      </c>
      <c r="V998">
        <f>(G998-G$1)/G$2</f>
        <v>0.25688304738785084</v>
      </c>
      <c r="W998">
        <f>((65.293683+0.320947*G998) - I998)/3.708847</f>
        <v>0.36339460754245151</v>
      </c>
      <c r="X998">
        <f t="shared" si="77"/>
        <v>5.6114214481903554E-2</v>
      </c>
      <c r="Y998">
        <f t="shared" si="78"/>
        <v>-8.046792979057843E-2</v>
      </c>
      <c r="Z998" s="5">
        <v>0.55000000000000004</v>
      </c>
      <c r="AA998" s="8">
        <v>4</v>
      </c>
      <c r="AB998" s="8"/>
      <c r="AC998" s="18">
        <f t="shared" si="79"/>
        <v>0.54303765493030243</v>
      </c>
      <c r="AD998" s="18">
        <f t="shared" si="80"/>
        <v>-0.10159371530867495</v>
      </c>
      <c r="AE998" s="20">
        <f t="shared" si="81"/>
        <v>-0.64463137023897743</v>
      </c>
      <c r="AF998" s="8"/>
      <c r="AH998">
        <v>20207</v>
      </c>
      <c r="AI998">
        <v>32.590000000000003</v>
      </c>
      <c r="AJ998">
        <v>80.05</v>
      </c>
    </row>
    <row r="999" spans="1:36">
      <c r="A999" s="2" t="s">
        <v>2321</v>
      </c>
      <c r="B999" s="1" t="s">
        <v>2269</v>
      </c>
      <c r="C999" s="1" t="s">
        <v>691</v>
      </c>
      <c r="D999" s="3">
        <v>6</v>
      </c>
      <c r="E999" s="3">
        <v>2</v>
      </c>
      <c r="F999" s="3">
        <v>2</v>
      </c>
      <c r="G999" s="4">
        <v>32.9</v>
      </c>
      <c r="H999" s="3">
        <v>131</v>
      </c>
      <c r="I999" s="4">
        <v>76.2</v>
      </c>
      <c r="J999" s="3">
        <v>63</v>
      </c>
      <c r="K999" s="21">
        <f>SUMIF(AH$7:AH$3200,A999,AI$7:AI$3200)+SUMIF(AH$7:AH$3200,VALUE(A999),AI$7:AI$3200)</f>
        <v>33.11</v>
      </c>
      <c r="L999" s="8">
        <f>SUMIF(AH$7:AH$3200,A999,AJ$7:AJ$3200)+SUMIF(AH$7:AH$3200,VALUE(A999),AJ$7:AJ$3200)</f>
        <v>76.489999999999995</v>
      </c>
      <c r="M999" s="3">
        <v>4</v>
      </c>
      <c r="N999" s="5">
        <v>0.35</v>
      </c>
      <c r="O999" s="6">
        <v>3.5659999999999998</v>
      </c>
      <c r="P999" s="7">
        <v>3.2499999999999999E-3</v>
      </c>
      <c r="Q999" s="7">
        <v>-0.61746999999999996</v>
      </c>
      <c r="R999" s="7">
        <v>-9.0340000000000004E-2</v>
      </c>
      <c r="S999" s="7">
        <v>-0.47965000000000002</v>
      </c>
      <c r="T999" s="7">
        <v>-0.73965999999999998</v>
      </c>
      <c r="U999" s="8">
        <v>-0.46343000000000001</v>
      </c>
      <c r="V999">
        <f>(G999-G$1)/G$2</f>
        <v>-8.6141990125901304E-4</v>
      </c>
      <c r="W999">
        <f>((65.293683+0.320947*G999) - I999)/3.708847</f>
        <v>-9.3603402890441001E-2</v>
      </c>
      <c r="X999">
        <f t="shared" si="77"/>
        <v>-3.0745060690176754E-2</v>
      </c>
      <c r="Y999">
        <f t="shared" si="78"/>
        <v>-0.15362236026452164</v>
      </c>
      <c r="Z999" s="5">
        <v>-2.39</v>
      </c>
      <c r="AA999" s="8">
        <v>2</v>
      </c>
      <c r="AB999" s="8"/>
      <c r="AC999" s="18">
        <f t="shared" si="79"/>
        <v>-2.3946748227916999</v>
      </c>
      <c r="AD999" s="18">
        <f t="shared" si="80"/>
        <v>-2.4845774209546985</v>
      </c>
      <c r="AE999" s="20">
        <f t="shared" si="81"/>
        <v>-8.9902598162998615E-2</v>
      </c>
      <c r="AF999" s="8"/>
      <c r="AH999">
        <v>20209</v>
      </c>
      <c r="AI999">
        <v>30.09</v>
      </c>
      <c r="AJ999">
        <v>78.930000000000007</v>
      </c>
    </row>
    <row r="1000" spans="1:36">
      <c r="A1000" s="2" t="s">
        <v>2322</v>
      </c>
      <c r="B1000" s="1" t="s">
        <v>2269</v>
      </c>
      <c r="C1000" s="1" t="s">
        <v>2323</v>
      </c>
      <c r="D1000" s="3">
        <v>6</v>
      </c>
      <c r="E1000" s="3">
        <v>7</v>
      </c>
      <c r="F1000" s="3">
        <v>8</v>
      </c>
      <c r="G1000" s="4">
        <v>34.6</v>
      </c>
      <c r="H1000" s="3">
        <v>131</v>
      </c>
      <c r="I1000" s="4">
        <v>75.099999999999994</v>
      </c>
      <c r="J1000" s="3">
        <v>63</v>
      </c>
      <c r="K1000" s="21">
        <f>SUMIF(AH$7:AH$3200,A1000,AI$7:AI$3200)+SUMIF(AH$7:AH$3200,VALUE(A1000),AI$7:AI$3200)</f>
        <v>32.53</v>
      </c>
      <c r="L1000" s="8">
        <f>SUMIF(AH$7:AH$3200,A1000,AJ$7:AJ$3200)+SUMIF(AH$7:AH$3200,VALUE(A1000),AJ$7:AJ$3200)</f>
        <v>75.42</v>
      </c>
      <c r="M1000" s="3">
        <v>14</v>
      </c>
      <c r="N1000" s="5">
        <v>0.12</v>
      </c>
      <c r="O1000" s="6">
        <v>2.4809999999999999</v>
      </c>
      <c r="P1000" s="7">
        <v>0.14388000000000001</v>
      </c>
      <c r="Q1000" s="7">
        <v>-0.61746999999999996</v>
      </c>
      <c r="R1000" s="7">
        <v>0.35185</v>
      </c>
      <c r="S1000" s="7">
        <v>-0.47965000000000002</v>
      </c>
      <c r="T1000" s="7">
        <v>0.77700999999999998</v>
      </c>
      <c r="U1000" s="8">
        <v>-1.03792</v>
      </c>
      <c r="V1000">
        <f>(G1000-G$1)/G$2</f>
        <v>0.14048232022502721</v>
      </c>
      <c r="W1000">
        <f>((65.293683+0.320947*G1000) - I1000)/3.708847</f>
        <v>0.3500951104211113</v>
      </c>
      <c r="X1000">
        <f t="shared" si="77"/>
        <v>-8.2681534504410251E-2</v>
      </c>
      <c r="Y1000">
        <f t="shared" si="78"/>
        <v>8.4686402539655925E-2</v>
      </c>
      <c r="Z1000" s="5">
        <v>-0.86</v>
      </c>
      <c r="AA1000" s="8">
        <v>3</v>
      </c>
      <c r="AB1000" s="8"/>
      <c r="AC1000" s="18">
        <f t="shared" si="79"/>
        <v>-0.8674525693538615</v>
      </c>
      <c r="AD1000" s="18">
        <f t="shared" si="80"/>
        <v>-1.3560251319647543</v>
      </c>
      <c r="AE1000" s="20">
        <f t="shared" si="81"/>
        <v>-0.48857256261089277</v>
      </c>
      <c r="AF1000" s="8"/>
      <c r="AH1000">
        <v>21001</v>
      </c>
      <c r="AI1000">
        <v>34.71</v>
      </c>
      <c r="AJ1000">
        <v>77.22</v>
      </c>
    </row>
    <row r="1001" spans="1:36">
      <c r="A1001" s="2" t="s">
        <v>2324</v>
      </c>
      <c r="B1001" s="1" t="s">
        <v>2269</v>
      </c>
      <c r="C1001" s="1" t="s">
        <v>1410</v>
      </c>
      <c r="D1001" s="3">
        <v>6</v>
      </c>
      <c r="E1001" s="3">
        <v>7</v>
      </c>
      <c r="F1001" s="3">
        <v>8</v>
      </c>
      <c r="G1001" s="4">
        <v>38.1</v>
      </c>
      <c r="H1001" s="3">
        <v>125</v>
      </c>
      <c r="I1001" s="4">
        <v>77.099999999999994</v>
      </c>
      <c r="J1001" s="3">
        <v>66</v>
      </c>
      <c r="K1001" s="21">
        <f>SUMIF(AH$7:AH$3200,A1001,AI$7:AI$3200)+SUMIF(AH$7:AH$3200,VALUE(A1001),AI$7:AI$3200)</f>
        <v>35.229999999999997</v>
      </c>
      <c r="L1001" s="8">
        <f>SUMIF(AH$7:AH$3200,A1001,AJ$7:AJ$3200)+SUMIF(AH$7:AH$3200,VALUE(A1001),AJ$7:AJ$3200)</f>
        <v>76.3</v>
      </c>
      <c r="M1001" s="3">
        <v>19</v>
      </c>
      <c r="N1001" s="5">
        <v>0.28999999999999998</v>
      </c>
      <c r="O1001" s="6">
        <v>3.379</v>
      </c>
      <c r="P1001" s="7">
        <v>0.43342000000000003</v>
      </c>
      <c r="Q1001" s="7">
        <v>-0.79812000000000005</v>
      </c>
      <c r="R1001" s="7">
        <v>0.11555</v>
      </c>
      <c r="S1001" s="7">
        <v>-0.68501999999999996</v>
      </c>
      <c r="T1001" s="7">
        <v>1.53535</v>
      </c>
      <c r="U1001" s="8">
        <v>-0.56257999999999997</v>
      </c>
      <c r="V1001">
        <f>(G1001-G$1)/G$2</f>
        <v>0.43148413813208658</v>
      </c>
      <c r="W1001">
        <f>((65.293683+0.320947*G1001) - I1001)/3.708847</f>
        <v>0.11371827956235829</v>
      </c>
      <c r="X1001">
        <f t="shared" si="77"/>
        <v>0.15909170566529773</v>
      </c>
      <c r="Y1001">
        <f t="shared" si="78"/>
        <v>8.10617989903617E-2</v>
      </c>
      <c r="Z1001" s="5">
        <v>0.04</v>
      </c>
      <c r="AA1001" s="8">
        <v>3</v>
      </c>
      <c r="AB1001" s="8"/>
      <c r="AC1001" s="18">
        <f t="shared" si="79"/>
        <v>3.4832417694444895E-2</v>
      </c>
      <c r="AD1001" s="18">
        <f t="shared" si="80"/>
        <v>-0.27021649534434056</v>
      </c>
      <c r="AE1001" s="20">
        <f t="shared" si="81"/>
        <v>-0.30504891303878545</v>
      </c>
      <c r="AF1001" s="8"/>
      <c r="AH1001">
        <v>21003</v>
      </c>
      <c r="AI1001">
        <v>36.380000000000003</v>
      </c>
      <c r="AJ1001">
        <v>78.709999999999994</v>
      </c>
    </row>
    <row r="1002" spans="1:36">
      <c r="A1002" s="2" t="s">
        <v>2325</v>
      </c>
      <c r="B1002" s="1" t="s">
        <v>2269</v>
      </c>
      <c r="C1002" s="1" t="s">
        <v>693</v>
      </c>
      <c r="D1002" s="3">
        <v>6</v>
      </c>
      <c r="E1002" s="3">
        <v>4</v>
      </c>
      <c r="F1002" s="3">
        <v>5</v>
      </c>
      <c r="G1002" s="4">
        <v>33.4</v>
      </c>
      <c r="H1002" s="3">
        <v>131</v>
      </c>
      <c r="I1002" s="4">
        <v>76.099999999999994</v>
      </c>
      <c r="J1002" s="3">
        <v>63</v>
      </c>
      <c r="K1002" s="21">
        <f>SUMIF(AH$7:AH$3200,A1002,AI$7:AI$3200)+SUMIF(AH$7:AH$3200,VALUE(A1002),AI$7:AI$3200)</f>
        <v>33.35</v>
      </c>
      <c r="L1002" s="8">
        <f>SUMIF(AH$7:AH$3200,A1002,AJ$7:AJ$3200)+SUMIF(AH$7:AH$3200,VALUE(A1002),AJ$7:AJ$3200)</f>
        <v>77.14</v>
      </c>
      <c r="M1002" s="3">
        <v>14</v>
      </c>
      <c r="N1002" s="5">
        <v>0.78</v>
      </c>
      <c r="O1002" s="6">
        <v>4.3540000000000001</v>
      </c>
      <c r="P1002" s="7">
        <v>4.4609999999999997E-2</v>
      </c>
      <c r="Q1002" s="7">
        <v>-0.61746999999999996</v>
      </c>
      <c r="R1002" s="7">
        <v>-2.0389999999999998E-2</v>
      </c>
      <c r="S1002" s="7">
        <v>-0.47965000000000002</v>
      </c>
      <c r="T1002" s="7">
        <v>0.77700999999999998</v>
      </c>
      <c r="U1002" s="8">
        <v>-4.632E-2</v>
      </c>
      <c r="V1002">
        <f>(G1002-G$1)/G$2</f>
        <v>4.0710268371178041E-2</v>
      </c>
      <c r="W1002">
        <f>((65.293683+0.320947*G1002) - I1002)/3.708847</f>
        <v>-2.3373086029162184E-2</v>
      </c>
      <c r="X1002">
        <f t="shared" si="77"/>
        <v>-9.2541060084247225E-3</v>
      </c>
      <c r="Y1002">
        <f t="shared" si="78"/>
        <v>-0.30811045858726449</v>
      </c>
      <c r="Z1002" s="5">
        <v>-0.34</v>
      </c>
      <c r="AA1002" s="8">
        <v>3</v>
      </c>
      <c r="AB1002" s="8"/>
      <c r="AC1002" s="18">
        <f t="shared" si="79"/>
        <v>-0.34909281765798428</v>
      </c>
      <c r="AD1002" s="18">
        <f t="shared" si="80"/>
        <v>-0.68379456459568921</v>
      </c>
      <c r="AE1002" s="20">
        <f t="shared" si="81"/>
        <v>-0.33470174693770494</v>
      </c>
      <c r="AF1002" s="8"/>
      <c r="AH1002">
        <v>21005</v>
      </c>
      <c r="AI1002">
        <v>33.450000000000003</v>
      </c>
      <c r="AJ1002">
        <v>77.010000000000005</v>
      </c>
    </row>
    <row r="1003" spans="1:36">
      <c r="A1003" s="2" t="s">
        <v>2326</v>
      </c>
      <c r="B1003" s="1" t="s">
        <v>2269</v>
      </c>
      <c r="C1003" s="1" t="s">
        <v>844</v>
      </c>
      <c r="D1003" s="3">
        <v>6</v>
      </c>
      <c r="E1003" s="3">
        <v>7</v>
      </c>
      <c r="F1003" s="3">
        <v>8</v>
      </c>
      <c r="G1003" s="4">
        <v>35.9</v>
      </c>
      <c r="H1003" s="3">
        <v>131</v>
      </c>
      <c r="I1003" s="4">
        <v>78.400000000000006</v>
      </c>
      <c r="J1003" s="3">
        <v>59</v>
      </c>
      <c r="K1003" s="21">
        <f>SUMIF(AH$7:AH$3200,A1003,AI$7:AI$3200)+SUMIF(AH$7:AH$3200,VALUE(A1003),AI$7:AI$3200)</f>
        <v>36.159999999999997</v>
      </c>
      <c r="L1003" s="8">
        <f>SUMIF(AH$7:AH$3200,A1003,AJ$7:AJ$3200)+SUMIF(AH$7:AH$3200,VALUE(A1003),AJ$7:AJ$3200)</f>
        <v>79.64</v>
      </c>
      <c r="M1003" s="3">
        <v>4</v>
      </c>
      <c r="N1003" s="5">
        <v>9.3699999999999992</v>
      </c>
      <c r="O1003" s="6">
        <v>6.843</v>
      </c>
      <c r="P1003" s="7">
        <v>0.25142999999999999</v>
      </c>
      <c r="Q1003" s="7">
        <v>-0.61746999999999996</v>
      </c>
      <c r="R1003" s="7">
        <v>-0.42348000000000002</v>
      </c>
      <c r="S1003" s="7">
        <v>-0.20582</v>
      </c>
      <c r="T1003" s="7">
        <v>-0.73965999999999998</v>
      </c>
      <c r="U1003" s="8">
        <v>1.2709999999999999</v>
      </c>
      <c r="V1003">
        <f>(G1003-G$1)/G$2</f>
        <v>0.24856870973336331</v>
      </c>
      <c r="W1003">
        <f>((65.293683+0.320947*G1003) - I1003)/3.708847</f>
        <v>-0.42717310797668623</v>
      </c>
      <c r="X1003">
        <f t="shared" si="77"/>
        <v>0.24236915505708614</v>
      </c>
      <c r="Y1003">
        <f t="shared" si="78"/>
        <v>-0.7390095843802682</v>
      </c>
      <c r="Z1003" s="5">
        <v>-0.46</v>
      </c>
      <c r="AA1003" s="8">
        <v>3</v>
      </c>
      <c r="AB1003" s="8"/>
      <c r="AC1003" s="18">
        <f t="shared" si="79"/>
        <v>-0.4705543982433229</v>
      </c>
      <c r="AD1003" s="18">
        <f t="shared" si="80"/>
        <v>-0.78859042932318246</v>
      </c>
      <c r="AE1003" s="20">
        <f t="shared" si="81"/>
        <v>-0.31803603107985956</v>
      </c>
      <c r="AF1003" s="8"/>
      <c r="AH1003">
        <v>21007</v>
      </c>
      <c r="AI1003">
        <v>35.46</v>
      </c>
      <c r="AJ1003">
        <v>79.84</v>
      </c>
    </row>
    <row r="1004" spans="1:36">
      <c r="A1004" s="2" t="s">
        <v>2327</v>
      </c>
      <c r="B1004" s="1" t="s">
        <v>2269</v>
      </c>
      <c r="C1004" s="1" t="s">
        <v>1703</v>
      </c>
      <c r="D1004" s="3">
        <v>6</v>
      </c>
      <c r="E1004" s="3">
        <v>1</v>
      </c>
      <c r="F1004" s="3">
        <v>1</v>
      </c>
      <c r="G1004" s="4">
        <v>33</v>
      </c>
      <c r="H1004" s="3">
        <v>131</v>
      </c>
      <c r="I1004" s="4">
        <v>76.099999999999994</v>
      </c>
      <c r="J1004" s="3">
        <v>63</v>
      </c>
      <c r="K1004" s="21">
        <f>SUMIF(AH$7:AH$3200,A1004,AI$7:AI$3200)+SUMIF(AH$7:AH$3200,VALUE(A1004),AI$7:AI$3200)</f>
        <v>32.799999999999997</v>
      </c>
      <c r="L1004" s="8">
        <f>SUMIF(AH$7:AH$3200,A1004,AJ$7:AJ$3200)+SUMIF(AH$7:AH$3200,VALUE(A1004),AJ$7:AJ$3200)</f>
        <v>77.08</v>
      </c>
      <c r="M1004" s="3">
        <v>14</v>
      </c>
      <c r="N1004" s="5">
        <v>5.58</v>
      </c>
      <c r="O1004" s="6">
        <v>6.3239999999999998</v>
      </c>
      <c r="P1004" s="7">
        <v>1.1520000000000001E-2</v>
      </c>
      <c r="Q1004" s="7">
        <v>-0.61746999999999996</v>
      </c>
      <c r="R1004" s="7">
        <v>-5.484E-2</v>
      </c>
      <c r="S1004" s="7">
        <v>-0.47965000000000002</v>
      </c>
      <c r="T1004" s="7">
        <v>0.77700999999999998</v>
      </c>
      <c r="U1004" s="8">
        <v>0.99661</v>
      </c>
      <c r="V1004">
        <f>(G1004-G$1)/G$2</f>
        <v>7.4529177532285159E-3</v>
      </c>
      <c r="W1004">
        <f>((65.293683+0.320947*G1004) - I1004)/3.708847</f>
        <v>-5.7987293625213737E-2</v>
      </c>
      <c r="X1004">
        <f t="shared" si="77"/>
        <v>-5.850421048743977E-2</v>
      </c>
      <c r="Y1004">
        <f t="shared" si="78"/>
        <v>-0.33952745961211145</v>
      </c>
      <c r="Z1004" s="5">
        <v>0.63</v>
      </c>
      <c r="AA1004" s="8">
        <v>4</v>
      </c>
      <c r="AB1004" s="8"/>
      <c r="AC1004" s="18">
        <f t="shared" si="79"/>
        <v>0.62596562412801471</v>
      </c>
      <c r="AD1004" s="18">
        <f t="shared" si="80"/>
        <v>0.27846832990044867</v>
      </c>
      <c r="AE1004" s="20">
        <f t="shared" si="81"/>
        <v>-0.34749729422756603</v>
      </c>
      <c r="AF1004" s="8"/>
      <c r="AH1004">
        <v>21009</v>
      </c>
      <c r="AI1004">
        <v>35.67</v>
      </c>
      <c r="AJ1004">
        <v>78.39</v>
      </c>
    </row>
    <row r="1005" spans="1:36">
      <c r="A1005" s="2" t="s">
        <v>2328</v>
      </c>
      <c r="B1005" s="1" t="s">
        <v>2269</v>
      </c>
      <c r="C1005" s="1" t="s">
        <v>2329</v>
      </c>
      <c r="D1005" s="3">
        <v>6</v>
      </c>
      <c r="E1005" s="3">
        <v>6</v>
      </c>
      <c r="F1005" s="3">
        <v>6</v>
      </c>
      <c r="G1005" s="4">
        <v>36.1</v>
      </c>
      <c r="H1005" s="3">
        <v>131</v>
      </c>
      <c r="I1005" s="4">
        <v>76.2</v>
      </c>
      <c r="J1005" s="3">
        <v>63</v>
      </c>
      <c r="K1005" s="21">
        <f>SUMIF(AH$7:AH$3200,A1005,AI$7:AI$3200)+SUMIF(AH$7:AH$3200,VALUE(A1005),AI$7:AI$3200)</f>
        <v>33.47</v>
      </c>
      <c r="L1005" s="8">
        <f>SUMIF(AH$7:AH$3200,A1005,AJ$7:AJ$3200)+SUMIF(AH$7:AH$3200,VALUE(A1005),AJ$7:AJ$3200)</f>
        <v>76.52</v>
      </c>
      <c r="M1005" s="3">
        <v>4</v>
      </c>
      <c r="N1005" s="5">
        <v>1.1399999999999999</v>
      </c>
      <c r="O1005" s="6">
        <v>4.7380000000000004</v>
      </c>
      <c r="P1005" s="7">
        <v>0.26796999999999999</v>
      </c>
      <c r="Q1005" s="7">
        <v>-0.61746999999999996</v>
      </c>
      <c r="R1005" s="7">
        <v>0.18528</v>
      </c>
      <c r="S1005" s="7">
        <v>-0.47965000000000002</v>
      </c>
      <c r="T1005" s="7">
        <v>-0.73965999999999998</v>
      </c>
      <c r="U1005" s="8">
        <v>0.15676000000000001</v>
      </c>
      <c r="V1005">
        <f>(G1005-G$1)/G$2</f>
        <v>0.26519738504233836</v>
      </c>
      <c r="W1005">
        <f>((65.293683+0.320947*G1005) - I1005)/3.708847</f>
        <v>0.18331025787798677</v>
      </c>
      <c r="X1005">
        <f t="shared" si="77"/>
        <v>1.4913713324509761E-3</v>
      </c>
      <c r="Y1005">
        <f t="shared" si="78"/>
        <v>-0.13055834063793695</v>
      </c>
      <c r="Z1005" s="5">
        <v>-1.23</v>
      </c>
      <c r="AA1005" s="8">
        <v>3</v>
      </c>
      <c r="AB1005" s="8"/>
      <c r="AC1005" s="18">
        <f t="shared" si="79"/>
        <v>-1.2315123570796749</v>
      </c>
      <c r="AD1005" s="18">
        <f t="shared" si="80"/>
        <v>-1.8090869693054858</v>
      </c>
      <c r="AE1005" s="20">
        <f t="shared" si="81"/>
        <v>-0.57757461222581097</v>
      </c>
      <c r="AF1005" s="8"/>
      <c r="AH1005">
        <v>21011</v>
      </c>
      <c r="AI1005">
        <v>33.17</v>
      </c>
      <c r="AJ1005">
        <v>75.81</v>
      </c>
    </row>
    <row r="1006" spans="1:36">
      <c r="A1006" s="2" t="s">
        <v>2330</v>
      </c>
      <c r="B1006" s="1" t="s">
        <v>2269</v>
      </c>
      <c r="C1006" s="1" t="s">
        <v>848</v>
      </c>
      <c r="D1006" s="3">
        <v>6</v>
      </c>
      <c r="E1006" s="3">
        <v>1</v>
      </c>
      <c r="F1006" s="3">
        <v>1</v>
      </c>
      <c r="G1006" s="4">
        <v>31.8</v>
      </c>
      <c r="H1006" s="3">
        <v>131</v>
      </c>
      <c r="I1006" s="4">
        <v>75.599999999999994</v>
      </c>
      <c r="J1006" s="3">
        <v>63</v>
      </c>
      <c r="K1006" s="21">
        <f>SUMIF(AH$7:AH$3200,A1006,AI$7:AI$3200)+SUMIF(AH$7:AH$3200,VALUE(A1006),AI$7:AI$3200)</f>
        <v>32.32</v>
      </c>
      <c r="L1006" s="8">
        <f>SUMIF(AH$7:AH$3200,A1006,AJ$7:AJ$3200)+SUMIF(AH$7:AH$3200,VALUE(A1006),AJ$7:AJ$3200)</f>
        <v>76.55</v>
      </c>
      <c r="M1006" s="3">
        <v>14</v>
      </c>
      <c r="N1006" s="5">
        <v>0.33</v>
      </c>
      <c r="O1006" s="6">
        <v>3.496</v>
      </c>
      <c r="P1006" s="7">
        <v>-8.7749999999999995E-2</v>
      </c>
      <c r="Q1006" s="7">
        <v>-0.61746999999999996</v>
      </c>
      <c r="R1006" s="7">
        <v>-2.376E-2</v>
      </c>
      <c r="S1006" s="7">
        <v>-0.47965000000000002</v>
      </c>
      <c r="T1006" s="7">
        <v>0.77700999999999998</v>
      </c>
      <c r="U1006" s="8">
        <v>-0.50048000000000004</v>
      </c>
      <c r="V1006">
        <f>(G1006-G$1)/G$2</f>
        <v>-9.2319134100620356E-2</v>
      </c>
      <c r="W1006">
        <f>((65.293683+0.320947*G1006) - I1006)/3.708847</f>
        <v>-2.7017129582320484E-2</v>
      </c>
      <c r="X1006">
        <f t="shared" si="77"/>
        <v>-0.10148611985094319</v>
      </c>
      <c r="Y1006">
        <f t="shared" si="78"/>
        <v>-0.2381629546864541</v>
      </c>
      <c r="Z1006" s="5">
        <v>-0.93</v>
      </c>
      <c r="AA1006" s="8">
        <v>3</v>
      </c>
      <c r="AB1006" s="8"/>
      <c r="AC1006" s="18">
        <f t="shared" si="79"/>
        <v>-0.93992626368294085</v>
      </c>
      <c r="AD1006" s="18">
        <f t="shared" si="80"/>
        <v>-1.1602390745373972</v>
      </c>
      <c r="AE1006" s="20">
        <f t="shared" si="81"/>
        <v>-0.22031281085445631</v>
      </c>
      <c r="AF1006" s="8"/>
      <c r="AH1006">
        <v>21013</v>
      </c>
      <c r="AI1006">
        <v>33.89</v>
      </c>
      <c r="AJ1006">
        <v>74.52</v>
      </c>
    </row>
    <row r="1007" spans="1:36">
      <c r="A1007" s="2" t="s">
        <v>2331</v>
      </c>
      <c r="B1007" s="1" t="s">
        <v>2269</v>
      </c>
      <c r="C1007" s="1" t="s">
        <v>2332</v>
      </c>
      <c r="D1007" s="3">
        <v>6</v>
      </c>
      <c r="E1007" s="3">
        <v>7</v>
      </c>
      <c r="F1007" s="3">
        <v>8</v>
      </c>
      <c r="G1007" s="4">
        <v>36.6</v>
      </c>
      <c r="H1007" s="3">
        <v>131</v>
      </c>
      <c r="I1007" s="4">
        <v>78.2</v>
      </c>
      <c r="J1007" s="3">
        <v>59</v>
      </c>
      <c r="K1007" s="21">
        <f>SUMIF(AH$7:AH$3200,A1007,AI$7:AI$3200)+SUMIF(AH$7:AH$3200,VALUE(A1007),AI$7:AI$3200)</f>
        <v>35.78</v>
      </c>
      <c r="L1007" s="8">
        <f>SUMIF(AH$7:AH$3200,A1007,AJ$7:AJ$3200)+SUMIF(AH$7:AH$3200,VALUE(A1007),AJ$7:AJ$3200)</f>
        <v>79.75</v>
      </c>
      <c r="M1007" s="3">
        <v>4</v>
      </c>
      <c r="N1007" s="5">
        <v>0.15</v>
      </c>
      <c r="O1007" s="6">
        <v>2.714</v>
      </c>
      <c r="P1007" s="7">
        <v>0.30932999999999999</v>
      </c>
      <c r="Q1007" s="7">
        <v>-0.61746999999999996</v>
      </c>
      <c r="R1007" s="7">
        <v>-0.30941000000000002</v>
      </c>
      <c r="S1007" s="7">
        <v>-0.20582</v>
      </c>
      <c r="T1007" s="7">
        <v>-0.73965999999999998</v>
      </c>
      <c r="U1007" s="8">
        <v>-0.91422999999999999</v>
      </c>
      <c r="V1007">
        <f>(G1007-G$1)/G$2</f>
        <v>0.30676907331477543</v>
      </c>
      <c r="W1007">
        <f>((65.293683+0.320947*G1007) - I1007)/3.708847</f>
        <v>-0.31267312995117014</v>
      </c>
      <c r="X1007">
        <f t="shared" si="77"/>
        <v>0.20834181014431277</v>
      </c>
      <c r="Y1007">
        <f t="shared" si="78"/>
        <v>-0.80155189469934829</v>
      </c>
      <c r="Z1007" s="5">
        <v>-2.48</v>
      </c>
      <c r="AA1007" s="8">
        <v>2</v>
      </c>
      <c r="AB1007" s="8"/>
      <c r="AC1007" s="18">
        <f t="shared" si="79"/>
        <v>-2.4830840566363945</v>
      </c>
      <c r="AD1007" s="18">
        <f t="shared" si="80"/>
        <v>-3.0703900845550356</v>
      </c>
      <c r="AE1007" s="20">
        <f t="shared" si="81"/>
        <v>-0.58730602791864106</v>
      </c>
      <c r="AF1007" s="8"/>
      <c r="AH1007">
        <v>21015</v>
      </c>
      <c r="AI1007">
        <v>31.57</v>
      </c>
      <c r="AJ1007">
        <v>76.53</v>
      </c>
    </row>
    <row r="1008" spans="1:36">
      <c r="A1008" s="2" t="s">
        <v>2333</v>
      </c>
      <c r="B1008" s="1" t="s">
        <v>2269</v>
      </c>
      <c r="C1008" s="1" t="s">
        <v>2334</v>
      </c>
      <c r="D1008" s="3">
        <v>6</v>
      </c>
      <c r="E1008" s="3">
        <v>7</v>
      </c>
      <c r="F1008" s="3">
        <v>8</v>
      </c>
      <c r="G1008" s="4">
        <v>35.4</v>
      </c>
      <c r="H1008" s="3">
        <v>128</v>
      </c>
      <c r="I1008" s="4">
        <v>76.900000000000006</v>
      </c>
      <c r="J1008" s="3">
        <v>60</v>
      </c>
      <c r="K1008" s="21">
        <f>SUMIF(AH$7:AH$3200,A1008,AI$7:AI$3200)+SUMIF(AH$7:AH$3200,VALUE(A1008),AI$7:AI$3200)</f>
        <v>34.479999999999997</v>
      </c>
      <c r="L1008" s="8">
        <f>SUMIF(AH$7:AH$3200,A1008,AJ$7:AJ$3200)+SUMIF(AH$7:AH$3200,VALUE(A1008),AJ$7:AJ$3200)</f>
        <v>77.709999999999994</v>
      </c>
      <c r="M1008" s="3">
        <v>14</v>
      </c>
      <c r="N1008" s="5">
        <v>1.4</v>
      </c>
      <c r="O1008" s="6">
        <v>4.944</v>
      </c>
      <c r="P1008" s="7">
        <v>0.21006</v>
      </c>
      <c r="Q1008" s="7">
        <v>-0.70779999999999998</v>
      </c>
      <c r="R1008" s="7">
        <v>-6.3229999999999995E-2</v>
      </c>
      <c r="S1008" s="7">
        <v>-0.27427000000000001</v>
      </c>
      <c r="T1008" s="7">
        <v>0.77700999999999998</v>
      </c>
      <c r="U1008" s="8">
        <v>0.26611000000000001</v>
      </c>
      <c r="V1008">
        <f>(G1008-G$1)/G$2</f>
        <v>0.20699702146092627</v>
      </c>
      <c r="W1008">
        <f>((65.293683+0.320947*G1008) - I1008)/3.708847</f>
        <v>-6.600250697858491E-2</v>
      </c>
      <c r="X1008">
        <f t="shared" si="77"/>
        <v>9.193247228482318E-2</v>
      </c>
      <c r="Y1008">
        <f t="shared" si="78"/>
        <v>-0.36401189911581605</v>
      </c>
      <c r="Z1008" s="5">
        <v>0.21</v>
      </c>
      <c r="AA1008" s="8">
        <v>4</v>
      </c>
      <c r="AB1008" s="8"/>
      <c r="AC1008" s="18">
        <f t="shared" si="79"/>
        <v>0.20204451448234134</v>
      </c>
      <c r="AD1008" s="18">
        <f t="shared" si="80"/>
        <v>-0.21102942683099274</v>
      </c>
      <c r="AE1008" s="20">
        <f t="shared" si="81"/>
        <v>-0.41307394131333408</v>
      </c>
      <c r="AF1008" s="8"/>
      <c r="AH1008">
        <v>21017</v>
      </c>
      <c r="AI1008">
        <v>32.83</v>
      </c>
      <c r="AJ1008">
        <v>76.260000000000005</v>
      </c>
    </row>
    <row r="1009" spans="1:36">
      <c r="A1009" s="2" t="s">
        <v>2335</v>
      </c>
      <c r="B1009" s="1" t="s">
        <v>2269</v>
      </c>
      <c r="C1009" s="1" t="s">
        <v>2336</v>
      </c>
      <c r="D1009" s="3">
        <v>6</v>
      </c>
      <c r="E1009" s="3">
        <v>9</v>
      </c>
      <c r="F1009" s="3">
        <v>9</v>
      </c>
      <c r="G1009" s="4">
        <v>34.9</v>
      </c>
      <c r="H1009" s="3">
        <v>128</v>
      </c>
      <c r="I1009" s="4">
        <v>76.900000000000006</v>
      </c>
      <c r="J1009" s="3">
        <v>60</v>
      </c>
      <c r="K1009" s="21">
        <f>SUMIF(AH$7:AH$3200,A1009,AI$7:AI$3200)+SUMIF(AH$7:AH$3200,VALUE(A1009),AI$7:AI$3200)</f>
        <v>34.69</v>
      </c>
      <c r="L1009" s="8">
        <f>SUMIF(AH$7:AH$3200,A1009,AJ$7:AJ$3200)+SUMIF(AH$7:AH$3200,VALUE(A1009),AJ$7:AJ$3200)</f>
        <v>77.67</v>
      </c>
      <c r="M1009" s="3">
        <v>4</v>
      </c>
      <c r="N1009" s="5">
        <v>0.02</v>
      </c>
      <c r="O1009" s="6">
        <v>0.54900000000000004</v>
      </c>
      <c r="P1009" s="7">
        <v>0.16869999999999999</v>
      </c>
      <c r="Q1009" s="7">
        <v>-0.70779999999999998</v>
      </c>
      <c r="R1009" s="7">
        <v>-0.10629</v>
      </c>
      <c r="S1009" s="7">
        <v>-0.27427000000000001</v>
      </c>
      <c r="T1009" s="7">
        <v>-0.73965999999999998</v>
      </c>
      <c r="U1009" s="8">
        <v>-2.0604900000000002</v>
      </c>
      <c r="V1009">
        <f>(G1009-G$1)/G$2</f>
        <v>0.1654253331884892</v>
      </c>
      <c r="W1009">
        <f>((65.293683+0.320947*G1009) - I1009)/3.708847</f>
        <v>-0.1092702664736503</v>
      </c>
      <c r="X1009">
        <f t="shared" si="77"/>
        <v>0.11073705763135613</v>
      </c>
      <c r="Y1009">
        <f t="shared" si="78"/>
        <v>-0.33505441718140427</v>
      </c>
      <c r="Z1009" s="5">
        <v>-3.72</v>
      </c>
      <c r="AA1009" s="8">
        <v>2</v>
      </c>
      <c r="AB1009" s="8"/>
      <c r="AC1009" s="18">
        <f t="shared" si="79"/>
        <v>-3.7260649332851612</v>
      </c>
      <c r="AD1009" s="18">
        <f t="shared" si="80"/>
        <v>-4.0065373595500482</v>
      </c>
      <c r="AE1009" s="20">
        <f t="shared" si="81"/>
        <v>-0.280472426264887</v>
      </c>
      <c r="AF1009" s="8"/>
      <c r="AH1009">
        <v>21019</v>
      </c>
      <c r="AI1009">
        <v>33.380000000000003</v>
      </c>
      <c r="AJ1009">
        <v>76.290000000000006</v>
      </c>
    </row>
    <row r="1010" spans="1:36">
      <c r="A1010" s="2" t="s">
        <v>2337</v>
      </c>
      <c r="B1010" s="1" t="s">
        <v>2269</v>
      </c>
      <c r="C1010" s="1" t="s">
        <v>2338</v>
      </c>
      <c r="D1010" s="3">
        <v>6</v>
      </c>
      <c r="E1010" s="3">
        <v>2</v>
      </c>
      <c r="F1010" s="3">
        <v>2</v>
      </c>
      <c r="G1010" s="4">
        <v>33.9</v>
      </c>
      <c r="H1010" s="3">
        <v>125</v>
      </c>
      <c r="I1010" s="4">
        <v>76.400000000000006</v>
      </c>
      <c r="J1010" s="3">
        <v>66</v>
      </c>
      <c r="K1010" s="21">
        <f>SUMIF(AH$7:AH$3200,A1010,AI$7:AI$3200)+SUMIF(AH$7:AH$3200,VALUE(A1010),AI$7:AI$3200)</f>
        <v>32.590000000000003</v>
      </c>
      <c r="L1010" s="8">
        <f>SUMIF(AH$7:AH$3200,A1010,AJ$7:AJ$3200)+SUMIF(AH$7:AH$3200,VALUE(A1010),AJ$7:AJ$3200)</f>
        <v>75.930000000000007</v>
      </c>
      <c r="M1010" s="3">
        <v>19</v>
      </c>
      <c r="N1010" s="5">
        <v>2.34</v>
      </c>
      <c r="O1010" s="6">
        <v>5.4569999999999999</v>
      </c>
      <c r="P1010" s="7">
        <v>8.5980000000000001E-2</v>
      </c>
      <c r="Q1010" s="7">
        <v>-0.79812000000000005</v>
      </c>
      <c r="R1010" s="7">
        <v>-5.799E-2</v>
      </c>
      <c r="S1010" s="7">
        <v>-0.68501999999999996</v>
      </c>
      <c r="T1010" s="7">
        <v>1.53535</v>
      </c>
      <c r="U1010" s="8">
        <v>0.53759000000000001</v>
      </c>
      <c r="V1010">
        <f>(G1010-G$1)/G$2</f>
        <v>8.2281956643615095E-2</v>
      </c>
      <c r="W1010">
        <f>((65.293683+0.320947*G1010) - I1010)/3.708847</f>
        <v>-6.0992998632729362E-2</v>
      </c>
      <c r="X1010">
        <f t="shared" si="77"/>
        <v>-7.7308795833972085E-2</v>
      </c>
      <c r="Y1010">
        <f t="shared" si="78"/>
        <v>-4.7630508888611534E-2</v>
      </c>
      <c r="Z1010" s="5">
        <v>0.62</v>
      </c>
      <c r="AA1010" s="8">
        <v>4</v>
      </c>
      <c r="AB1010" s="8"/>
      <c r="AC1010" s="18">
        <f t="shared" si="79"/>
        <v>0.61108895801088581</v>
      </c>
      <c r="AD1010" s="18">
        <f t="shared" si="80"/>
        <v>0.46486069527741636</v>
      </c>
      <c r="AE1010" s="20">
        <f t="shared" si="81"/>
        <v>-0.14622826273346945</v>
      </c>
      <c r="AF1010" s="8"/>
      <c r="AH1010">
        <v>21021</v>
      </c>
      <c r="AI1010">
        <v>33.36</v>
      </c>
      <c r="AJ1010">
        <v>76.319999999999993</v>
      </c>
    </row>
    <row r="1011" spans="1:36">
      <c r="A1011" s="2" t="s">
        <v>2339</v>
      </c>
      <c r="B1011" s="1" t="s">
        <v>2269</v>
      </c>
      <c r="C1011" s="1" t="s">
        <v>1433</v>
      </c>
      <c r="D1011" s="3">
        <v>6</v>
      </c>
      <c r="E1011" s="3">
        <v>8</v>
      </c>
      <c r="F1011" s="3">
        <v>6</v>
      </c>
      <c r="G1011" s="4">
        <v>34.1</v>
      </c>
      <c r="H1011" s="3">
        <v>131</v>
      </c>
      <c r="I1011" s="4">
        <v>78.2</v>
      </c>
      <c r="J1011" s="3">
        <v>59</v>
      </c>
      <c r="K1011" s="21">
        <f>SUMIF(AH$7:AH$3200,A1011,AI$7:AI$3200)+SUMIF(AH$7:AH$3200,VALUE(A1011),AI$7:AI$3200)</f>
        <v>33.51</v>
      </c>
      <c r="L1011" s="8">
        <f>SUMIF(AH$7:AH$3200,A1011,AJ$7:AJ$3200)+SUMIF(AH$7:AH$3200,VALUE(A1011),AJ$7:AJ$3200)</f>
        <v>77.2</v>
      </c>
      <c r="M1011" s="3">
        <v>14</v>
      </c>
      <c r="N1011" s="5">
        <v>5.09</v>
      </c>
      <c r="O1011" s="6">
        <v>6.2320000000000002</v>
      </c>
      <c r="P1011" s="7">
        <v>0.10252</v>
      </c>
      <c r="Q1011" s="7">
        <v>-0.61746999999999996</v>
      </c>
      <c r="R1011" s="7">
        <v>-0.52473999999999998</v>
      </c>
      <c r="S1011" s="7">
        <v>-0.20582</v>
      </c>
      <c r="T1011" s="7">
        <v>0.77700999999999998</v>
      </c>
      <c r="U1011" s="8">
        <v>0.94777</v>
      </c>
      <c r="V1011">
        <f>(G1011-G$1)/G$2</f>
        <v>9.8910631952590158E-2</v>
      </c>
      <c r="W1011">
        <f>((65.293683+0.320947*G1011) - I1011)/3.708847</f>
        <v>-0.52901192742650105</v>
      </c>
      <c r="X1011">
        <f t="shared" si="77"/>
        <v>5.0731971127428756E-3</v>
      </c>
      <c r="Y1011">
        <f t="shared" si="78"/>
        <v>-0.31044230996857114</v>
      </c>
      <c r="Z1011" s="5">
        <v>0.48</v>
      </c>
      <c r="AA1011" s="8">
        <v>4</v>
      </c>
      <c r="AB1011" s="8"/>
      <c r="AC1011" s="18">
        <f t="shared" si="79"/>
        <v>0.47138870452608916</v>
      </c>
      <c r="AD1011" s="18">
        <f t="shared" si="80"/>
        <v>0.59612088714417188</v>
      </c>
      <c r="AE1011" s="20">
        <f t="shared" si="81"/>
        <v>0.12473218261808272</v>
      </c>
      <c r="AF1011" s="8"/>
      <c r="AH1011">
        <v>21023</v>
      </c>
      <c r="AI1011">
        <v>31.96</v>
      </c>
      <c r="AJ1011">
        <v>75.94</v>
      </c>
    </row>
    <row r="1012" spans="1:36">
      <c r="A1012" s="2" t="s">
        <v>2340</v>
      </c>
      <c r="B1012" s="1" t="s">
        <v>2269</v>
      </c>
      <c r="C1012" s="1" t="s">
        <v>1710</v>
      </c>
      <c r="D1012" s="3">
        <v>6</v>
      </c>
      <c r="E1012" s="3">
        <v>4</v>
      </c>
      <c r="F1012" s="3">
        <v>5</v>
      </c>
      <c r="G1012" s="4">
        <v>33.200000000000003</v>
      </c>
      <c r="H1012" s="3">
        <v>128</v>
      </c>
      <c r="I1012" s="4">
        <v>75.8</v>
      </c>
      <c r="J1012" s="3">
        <v>60</v>
      </c>
      <c r="K1012" s="21">
        <f>SUMIF(AH$7:AH$3200,A1012,AI$7:AI$3200)+SUMIF(AH$7:AH$3200,VALUE(A1012),AI$7:AI$3200)</f>
        <v>33.799999999999997</v>
      </c>
      <c r="L1012" s="8">
        <f>SUMIF(AH$7:AH$3200,A1012,AJ$7:AJ$3200)+SUMIF(AH$7:AH$3200,VALUE(A1012),AJ$7:AJ$3200)</f>
        <v>77.099999999999994</v>
      </c>
      <c r="M1012" s="3">
        <v>14</v>
      </c>
      <c r="N1012" s="5">
        <v>0.3</v>
      </c>
      <c r="O1012" s="6">
        <v>3.391</v>
      </c>
      <c r="P1012" s="7">
        <v>2.8070000000000001E-2</v>
      </c>
      <c r="Q1012" s="7">
        <v>-0.70779999999999998</v>
      </c>
      <c r="R1012" s="7">
        <v>4.3049999999999998E-2</v>
      </c>
      <c r="S1012" s="7">
        <v>-0.27427000000000001</v>
      </c>
      <c r="T1012" s="7">
        <v>0.77700999999999998</v>
      </c>
      <c r="U1012" s="8">
        <v>-0.55618000000000001</v>
      </c>
      <c r="V1012">
        <f>(G1012-G$1)/G$2</f>
        <v>2.4081593062203574E-2</v>
      </c>
      <c r="W1012">
        <f>((65.293683+0.320947*G1012) - I1012)/3.708847</f>
        <v>4.0207482271446535E-2</v>
      </c>
      <c r="X1012">
        <f t="shared" si="77"/>
        <v>3.1041434019859624E-2</v>
      </c>
      <c r="Y1012">
        <f t="shared" si="78"/>
        <v>-0.25838445209521799</v>
      </c>
      <c r="Z1012" s="5">
        <v>-0.69</v>
      </c>
      <c r="AA1012" s="8">
        <v>3</v>
      </c>
      <c r="AB1012" s="8"/>
      <c r="AC1012" s="18">
        <f t="shared" si="79"/>
        <v>-0.69695092466634989</v>
      </c>
      <c r="AD1012" s="18">
        <f t="shared" si="80"/>
        <v>-0.98858301807535842</v>
      </c>
      <c r="AE1012" s="20">
        <f t="shared" si="81"/>
        <v>-0.29163209340900853</v>
      </c>
      <c r="AF1012" s="8"/>
      <c r="AH1012">
        <v>21025</v>
      </c>
      <c r="AI1012">
        <v>34.770000000000003</v>
      </c>
      <c r="AJ1012">
        <v>76.28</v>
      </c>
    </row>
    <row r="1013" spans="1:36">
      <c r="A1013" s="2" t="s">
        <v>2341</v>
      </c>
      <c r="B1013" s="1" t="s">
        <v>2269</v>
      </c>
      <c r="C1013" s="1" t="s">
        <v>2342</v>
      </c>
      <c r="D1013" s="3">
        <v>6</v>
      </c>
      <c r="E1013" s="3">
        <v>7</v>
      </c>
      <c r="F1013" s="3">
        <v>8</v>
      </c>
      <c r="G1013" s="4">
        <v>34.4</v>
      </c>
      <c r="H1013" s="3">
        <v>125</v>
      </c>
      <c r="I1013" s="4">
        <v>73</v>
      </c>
      <c r="J1013" s="3">
        <v>66</v>
      </c>
      <c r="K1013" s="21">
        <f>SUMIF(AH$7:AH$3200,A1013,AI$7:AI$3200)+SUMIF(AH$7:AH$3200,VALUE(A1013),AI$7:AI$3200)</f>
        <v>33.29</v>
      </c>
      <c r="L1013" s="8">
        <f>SUMIF(AH$7:AH$3200,A1013,AJ$7:AJ$3200)+SUMIF(AH$7:AH$3200,VALUE(A1013),AJ$7:AJ$3200)</f>
        <v>73.06</v>
      </c>
      <c r="M1013" s="3">
        <v>20</v>
      </c>
      <c r="N1013" s="5">
        <v>0.17</v>
      </c>
      <c r="O1013" s="6">
        <v>2.8130000000000002</v>
      </c>
      <c r="P1013" s="7">
        <v>0.12734000000000001</v>
      </c>
      <c r="Q1013" s="7">
        <v>-0.79812000000000005</v>
      </c>
      <c r="R1013" s="7">
        <v>0.89927000000000001</v>
      </c>
      <c r="S1013" s="7">
        <v>-0.68501999999999996</v>
      </c>
      <c r="T1013" s="7">
        <v>1.68702</v>
      </c>
      <c r="U1013" s="8">
        <v>-0.86175000000000002</v>
      </c>
      <c r="V1013">
        <f>(G1013-G$1)/G$2</f>
        <v>0.12385364491605215</v>
      </c>
      <c r="W1013">
        <f>((65.293683+0.320947*G1013) - I1013)/3.708847</f>
        <v>0.89900171131351547</v>
      </c>
      <c r="X1013">
        <f t="shared" si="77"/>
        <v>-1.4626844678862889E-2</v>
      </c>
      <c r="Y1013">
        <f t="shared" si="78"/>
        <v>0.78676975081474188</v>
      </c>
      <c r="Z1013" s="5">
        <v>0.37</v>
      </c>
      <c r="AA1013" s="8">
        <v>4</v>
      </c>
      <c r="AB1013" s="8"/>
      <c r="AC1013" s="18">
        <f t="shared" si="79"/>
        <v>0.36498535622956774</v>
      </c>
      <c r="AD1013" s="18">
        <f t="shared" si="80"/>
        <v>0.11427290613587893</v>
      </c>
      <c r="AE1013" s="20">
        <f t="shared" si="81"/>
        <v>-0.25071245009368881</v>
      </c>
      <c r="AF1013" s="8"/>
      <c r="AH1013">
        <v>21027</v>
      </c>
      <c r="AI1013">
        <v>33.57</v>
      </c>
      <c r="AJ1013">
        <v>77.150000000000006</v>
      </c>
    </row>
    <row r="1014" spans="1:36">
      <c r="A1014" s="2" t="s">
        <v>2343</v>
      </c>
      <c r="B1014" s="1" t="s">
        <v>2269</v>
      </c>
      <c r="C1014" s="1" t="s">
        <v>1856</v>
      </c>
      <c r="D1014" s="3">
        <v>6</v>
      </c>
      <c r="E1014" s="3">
        <v>6</v>
      </c>
      <c r="F1014" s="3">
        <v>6</v>
      </c>
      <c r="G1014" s="4">
        <v>33.4</v>
      </c>
      <c r="H1014" s="3">
        <v>131</v>
      </c>
      <c r="I1014" s="4">
        <v>76.099999999999994</v>
      </c>
      <c r="J1014" s="3">
        <v>63</v>
      </c>
      <c r="K1014" s="21">
        <f>SUMIF(AH$7:AH$3200,A1014,AI$7:AI$3200)+SUMIF(AH$7:AH$3200,VALUE(A1014),AI$7:AI$3200)</f>
        <v>32.549999999999997</v>
      </c>
      <c r="L1014" s="8">
        <f>SUMIF(AH$7:AH$3200,A1014,AJ$7:AJ$3200)+SUMIF(AH$7:AH$3200,VALUE(A1014),AJ$7:AJ$3200)</f>
        <v>76.430000000000007</v>
      </c>
      <c r="M1014" s="3">
        <v>14</v>
      </c>
      <c r="N1014" s="5">
        <v>0.06</v>
      </c>
      <c r="O1014" s="6">
        <v>1.7589999999999999</v>
      </c>
      <c r="P1014" s="7">
        <v>4.4609999999999997E-2</v>
      </c>
      <c r="Q1014" s="7">
        <v>-0.61746999999999996</v>
      </c>
      <c r="R1014" s="7">
        <v>-2.0389999999999998E-2</v>
      </c>
      <c r="S1014" s="7">
        <v>-0.47965000000000002</v>
      </c>
      <c r="T1014" s="7">
        <v>0.77700999999999998</v>
      </c>
      <c r="U1014" s="8">
        <v>-1.4197500000000001</v>
      </c>
      <c r="V1014">
        <f>(G1014-G$1)/G$2</f>
        <v>4.0710268371178041E-2</v>
      </c>
      <c r="W1014">
        <f>((65.293683+0.320947*G1014) - I1014)/3.708847</f>
        <v>-2.3373086029162184E-2</v>
      </c>
      <c r="X1014">
        <f t="shared" si="77"/>
        <v>-8.0890621614264621E-2</v>
      </c>
      <c r="Y1014">
        <f t="shared" si="78"/>
        <v>-0.18590471647927417</v>
      </c>
      <c r="Z1014" s="5">
        <v>-1.72</v>
      </c>
      <c r="AA1014" s="8">
        <v>3</v>
      </c>
      <c r="AB1014" s="8"/>
      <c r="AC1014" s="18">
        <f t="shared" si="79"/>
        <v>-1.7225228176579843</v>
      </c>
      <c r="AD1014" s="18">
        <f t="shared" si="80"/>
        <v>-2.0066553380935392</v>
      </c>
      <c r="AE1014" s="20">
        <f t="shared" si="81"/>
        <v>-0.28413252043555492</v>
      </c>
      <c r="AF1014" s="8"/>
      <c r="AH1014">
        <v>21029</v>
      </c>
      <c r="AI1014">
        <v>34.1</v>
      </c>
      <c r="AJ1014">
        <v>77.83</v>
      </c>
    </row>
    <row r="1015" spans="1:36">
      <c r="A1015" s="2" t="s">
        <v>2344</v>
      </c>
      <c r="B1015" s="1" t="s">
        <v>2269</v>
      </c>
      <c r="C1015" s="1" t="s">
        <v>1439</v>
      </c>
      <c r="D1015" s="3">
        <v>6</v>
      </c>
      <c r="E1015" s="3">
        <v>9</v>
      </c>
      <c r="F1015" s="3">
        <v>9</v>
      </c>
      <c r="G1015" s="4">
        <v>35.1</v>
      </c>
      <c r="H1015" s="3">
        <v>128</v>
      </c>
      <c r="I1015" s="4">
        <v>75.599999999999994</v>
      </c>
      <c r="J1015" s="3">
        <v>60</v>
      </c>
      <c r="K1015" s="21">
        <f>SUMIF(AH$7:AH$3200,A1015,AI$7:AI$3200)+SUMIF(AH$7:AH$3200,VALUE(A1015),AI$7:AI$3200)</f>
        <v>34.85</v>
      </c>
      <c r="L1015" s="8">
        <f>SUMIF(AH$7:AH$3200,A1015,AJ$7:AJ$3200)+SUMIF(AH$7:AH$3200,VALUE(A1015),AJ$7:AJ$3200)</f>
        <v>77.83</v>
      </c>
      <c r="M1015" s="3">
        <v>14</v>
      </c>
      <c r="N1015" s="5">
        <v>0.47</v>
      </c>
      <c r="O1015" s="6">
        <v>3.8580000000000001</v>
      </c>
      <c r="P1015" s="7">
        <v>0.18525</v>
      </c>
      <c r="Q1015" s="7">
        <v>-0.70779999999999998</v>
      </c>
      <c r="R1015" s="7">
        <v>0.26047999999999999</v>
      </c>
      <c r="S1015" s="7">
        <v>-0.27427000000000001</v>
      </c>
      <c r="T1015" s="7">
        <v>0.77700999999999998</v>
      </c>
      <c r="U1015" s="8">
        <v>-0.30876999999999999</v>
      </c>
      <c r="V1015">
        <f>(G1015-G$1)/G$2</f>
        <v>0.18205400849746425</v>
      </c>
      <c r="W1015">
        <f>((65.293683+0.320947*G1015) - I1015)/3.708847</f>
        <v>0.25855008308512112</v>
      </c>
      <c r="X1015">
        <f t="shared" si="77"/>
        <v>0.12506436075252436</v>
      </c>
      <c r="Y1015">
        <f t="shared" si="78"/>
        <v>-0.36434882592892054</v>
      </c>
      <c r="Z1015" s="5">
        <v>-7.0000000000000007E-2</v>
      </c>
      <c r="AA1015" s="8">
        <v>3</v>
      </c>
      <c r="AB1015" s="8"/>
      <c r="AC1015" s="18">
        <f t="shared" si="79"/>
        <v>-7.3225908417414609E-2</v>
      </c>
      <c r="AD1015" s="18">
        <f t="shared" si="80"/>
        <v>-0.75311446517639613</v>
      </c>
      <c r="AE1015" s="20">
        <f t="shared" si="81"/>
        <v>-0.67988855675898152</v>
      </c>
      <c r="AF1015" s="8"/>
      <c r="AH1015">
        <v>21031</v>
      </c>
      <c r="AI1015">
        <v>35.67</v>
      </c>
      <c r="AJ1015">
        <v>78.75</v>
      </c>
    </row>
    <row r="1016" spans="1:36">
      <c r="A1016" s="2" t="s">
        <v>2345</v>
      </c>
      <c r="B1016" s="1" t="s">
        <v>2269</v>
      </c>
      <c r="C1016" s="1" t="s">
        <v>1712</v>
      </c>
      <c r="D1016" s="3">
        <v>6</v>
      </c>
      <c r="E1016" s="3">
        <v>2</v>
      </c>
      <c r="F1016" s="3">
        <v>2</v>
      </c>
      <c r="G1016" s="4">
        <v>34.6</v>
      </c>
      <c r="H1016" s="3">
        <v>131</v>
      </c>
      <c r="I1016" s="4">
        <v>77.599999999999994</v>
      </c>
      <c r="J1016" s="3">
        <v>59</v>
      </c>
      <c r="K1016" s="21">
        <f>SUMIF(AH$7:AH$3200,A1016,AI$7:AI$3200)+SUMIF(AH$7:AH$3200,VALUE(A1016),AI$7:AI$3200)</f>
        <v>33.51</v>
      </c>
      <c r="L1016" s="8">
        <f>SUMIF(AH$7:AH$3200,A1016,AJ$7:AJ$3200)+SUMIF(AH$7:AH$3200,VALUE(A1016),AJ$7:AJ$3200)</f>
        <v>79.05</v>
      </c>
      <c r="M1016" s="3">
        <v>4</v>
      </c>
      <c r="N1016" s="5">
        <v>5.8</v>
      </c>
      <c r="O1016" s="6">
        <v>6.3630000000000004</v>
      </c>
      <c r="P1016" s="7">
        <v>0.14388000000000001</v>
      </c>
      <c r="Q1016" s="7">
        <v>-0.61746999999999996</v>
      </c>
      <c r="R1016" s="7">
        <v>-0.32035000000000002</v>
      </c>
      <c r="S1016" s="7">
        <v>-0.20582</v>
      </c>
      <c r="T1016" s="7">
        <v>-0.73965999999999998</v>
      </c>
      <c r="U1016" s="8">
        <v>1.01735</v>
      </c>
      <c r="V1016">
        <f>(G1016-G$1)/G$2</f>
        <v>0.14048232022502721</v>
      </c>
      <c r="W1016">
        <f>((65.293683+0.320947*G1016) - I1016)/3.708847</f>
        <v>-0.32396882373416658</v>
      </c>
      <c r="X1016">
        <f t="shared" si="77"/>
        <v>5.0731971127428756E-3</v>
      </c>
      <c r="Y1016">
        <f t="shared" si="78"/>
        <v>-0.80924962124347521</v>
      </c>
      <c r="Z1016" s="5">
        <v>-0.72</v>
      </c>
      <c r="AA1016" s="8">
        <v>3</v>
      </c>
      <c r="AB1016" s="8"/>
      <c r="AC1016" s="18">
        <f t="shared" si="79"/>
        <v>-0.72908650350913917</v>
      </c>
      <c r="AD1016" s="18">
        <f t="shared" si="80"/>
        <v>-1.3497764241307322</v>
      </c>
      <c r="AE1016" s="20">
        <f t="shared" si="81"/>
        <v>-0.62068992062159301</v>
      </c>
      <c r="AF1016" s="8"/>
      <c r="AH1016">
        <v>21033</v>
      </c>
      <c r="AI1016">
        <v>35.409999999999997</v>
      </c>
      <c r="AJ1016">
        <v>78.91</v>
      </c>
    </row>
    <row r="1017" spans="1:36">
      <c r="A1017" s="2" t="s">
        <v>2346</v>
      </c>
      <c r="B1017" s="1" t="s">
        <v>2269</v>
      </c>
      <c r="C1017" s="1" t="s">
        <v>701</v>
      </c>
      <c r="D1017" s="3">
        <v>6</v>
      </c>
      <c r="E1017" s="3">
        <v>8</v>
      </c>
      <c r="F1017" s="3">
        <v>6</v>
      </c>
      <c r="G1017" s="4">
        <v>32.799999999999997</v>
      </c>
      <c r="H1017" s="3">
        <v>131</v>
      </c>
      <c r="I1017" s="4">
        <v>75.7</v>
      </c>
      <c r="J1017" s="3">
        <v>63</v>
      </c>
      <c r="K1017" s="21">
        <f>SUMIF(AH$7:AH$3200,A1017,AI$7:AI$3200)+SUMIF(AH$7:AH$3200,VALUE(A1017),AI$7:AI$3200)</f>
        <v>32.85</v>
      </c>
      <c r="L1017" s="8">
        <f>SUMIF(AH$7:AH$3200,A1017,AJ$7:AJ$3200)+SUMIF(AH$7:AH$3200,VALUE(A1017),AJ$7:AJ$3200)</f>
        <v>76.87</v>
      </c>
      <c r="M1017" s="3">
        <v>14</v>
      </c>
      <c r="N1017" s="5">
        <v>0.61</v>
      </c>
      <c r="O1017" s="6">
        <v>4.1189999999999998</v>
      </c>
      <c r="P1017" s="7">
        <v>-5.0200000000000002E-3</v>
      </c>
      <c r="Q1017" s="7">
        <v>-0.61746999999999996</v>
      </c>
      <c r="R1017" s="7">
        <v>3.5490000000000001E-2</v>
      </c>
      <c r="S1017" s="7">
        <v>-0.47965000000000002</v>
      </c>
      <c r="T1017" s="7">
        <v>0.77700999999999998</v>
      </c>
      <c r="U1017" s="8">
        <v>-0.17079</v>
      </c>
      <c r="V1017">
        <f>(G1017-G$1)/G$2</f>
        <v>-9.1757575557465422E-3</v>
      </c>
      <c r="W1017">
        <f>((65.293683+0.320947*G1017) - I1017)/3.708847</f>
        <v>3.2555832041600737E-2</v>
      </c>
      <c r="X1017">
        <f t="shared" si="77"/>
        <v>-5.402692826207442E-2</v>
      </c>
      <c r="Y1017">
        <f t="shared" si="78"/>
        <v>-0.27857931319356094</v>
      </c>
      <c r="Z1017" s="5">
        <v>-0.46</v>
      </c>
      <c r="AA1017" s="8">
        <v>3</v>
      </c>
      <c r="AB1017" s="8"/>
      <c r="AC1017" s="18">
        <f t="shared" si="79"/>
        <v>-0.46751992551414578</v>
      </c>
      <c r="AD1017" s="18">
        <f t="shared" si="80"/>
        <v>-0.82350624145563533</v>
      </c>
      <c r="AE1017" s="20">
        <f t="shared" si="81"/>
        <v>-0.35598631594148955</v>
      </c>
      <c r="AF1017" s="8"/>
      <c r="AH1017">
        <v>21035</v>
      </c>
      <c r="AI1017">
        <v>35.85</v>
      </c>
      <c r="AJ1017">
        <v>79.84</v>
      </c>
    </row>
    <row r="1018" spans="1:36">
      <c r="A1018" s="2" t="s">
        <v>2347</v>
      </c>
      <c r="B1018" s="1" t="s">
        <v>2269</v>
      </c>
      <c r="C1018" s="1" t="s">
        <v>2348</v>
      </c>
      <c r="D1018" s="3">
        <v>6</v>
      </c>
      <c r="E1018" s="3">
        <v>9</v>
      </c>
      <c r="F1018" s="3">
        <v>9</v>
      </c>
      <c r="G1018" s="4">
        <v>36.6</v>
      </c>
      <c r="H1018" s="3">
        <v>131</v>
      </c>
      <c r="I1018" s="4">
        <v>78.2</v>
      </c>
      <c r="J1018" s="3">
        <v>59</v>
      </c>
      <c r="K1018" s="21">
        <f>SUMIF(AH$7:AH$3200,A1018,AI$7:AI$3200)+SUMIF(AH$7:AH$3200,VALUE(A1018),AI$7:AI$3200)</f>
        <v>35.92</v>
      </c>
      <c r="L1018" s="8">
        <f>SUMIF(AH$7:AH$3200,A1018,AJ$7:AJ$3200)+SUMIF(AH$7:AH$3200,VALUE(A1018),AJ$7:AJ$3200)</f>
        <v>79.64</v>
      </c>
      <c r="M1018" s="3">
        <v>4</v>
      </c>
      <c r="N1018" s="5">
        <v>3.35</v>
      </c>
      <c r="O1018" s="6">
        <v>5.8150000000000004</v>
      </c>
      <c r="P1018" s="7">
        <v>0.30932999999999999</v>
      </c>
      <c r="Q1018" s="7">
        <v>-0.61746999999999996</v>
      </c>
      <c r="R1018" s="7">
        <v>-0.30941000000000002</v>
      </c>
      <c r="S1018" s="7">
        <v>-0.20582</v>
      </c>
      <c r="T1018" s="7">
        <v>-0.73965999999999998</v>
      </c>
      <c r="U1018" s="8">
        <v>0.72701000000000005</v>
      </c>
      <c r="V1018">
        <f>(G1018-G$1)/G$2</f>
        <v>0.30676907331477543</v>
      </c>
      <c r="W1018">
        <f>((65.293683+0.320947*G1018) - I1018)/3.708847</f>
        <v>-0.31267312995117014</v>
      </c>
      <c r="X1018">
        <f t="shared" si="77"/>
        <v>0.22087820037533473</v>
      </c>
      <c r="Y1018">
        <f t="shared" si="78"/>
        <v>-0.75977810893789921</v>
      </c>
      <c r="Z1018" s="5">
        <v>-0.84</v>
      </c>
      <c r="AA1018" s="8">
        <v>3</v>
      </c>
      <c r="AB1018" s="8"/>
      <c r="AC1018" s="18">
        <f t="shared" si="79"/>
        <v>-0.84184405663639461</v>
      </c>
      <c r="AD1018" s="18">
        <f t="shared" si="80"/>
        <v>-1.3748399085625644</v>
      </c>
      <c r="AE1018" s="20">
        <f t="shared" si="81"/>
        <v>-0.53299585192616983</v>
      </c>
      <c r="AF1018" s="8"/>
      <c r="AH1018">
        <v>21037</v>
      </c>
      <c r="AI1018">
        <v>31.92</v>
      </c>
      <c r="AJ1018">
        <v>76.56</v>
      </c>
    </row>
    <row r="1019" spans="1:36">
      <c r="A1019" s="2" t="s">
        <v>2349</v>
      </c>
      <c r="B1019" s="1" t="s">
        <v>2269</v>
      </c>
      <c r="C1019" s="1" t="s">
        <v>2350</v>
      </c>
      <c r="D1019" s="3">
        <v>6</v>
      </c>
      <c r="E1019" s="3">
        <v>7</v>
      </c>
      <c r="F1019" s="3">
        <v>7</v>
      </c>
      <c r="G1019" s="4">
        <v>35.9</v>
      </c>
      <c r="H1019" s="3">
        <v>131</v>
      </c>
      <c r="I1019" s="4">
        <v>77.900000000000006</v>
      </c>
      <c r="J1019" s="3">
        <v>59</v>
      </c>
      <c r="K1019" s="21">
        <f>SUMIF(AH$7:AH$3200,A1019,AI$7:AI$3200)+SUMIF(AH$7:AH$3200,VALUE(A1019),AI$7:AI$3200)</f>
        <v>35.39</v>
      </c>
      <c r="L1019" s="8">
        <f>SUMIF(AH$7:AH$3200,A1019,AJ$7:AJ$3200)+SUMIF(AH$7:AH$3200,VALUE(A1019),AJ$7:AJ$3200)</f>
        <v>79.11</v>
      </c>
      <c r="M1019" s="3">
        <v>14</v>
      </c>
      <c r="N1019" s="5">
        <v>0.66</v>
      </c>
      <c r="O1019" s="6">
        <v>4.1959999999999997</v>
      </c>
      <c r="P1019" s="7">
        <v>0.25142999999999999</v>
      </c>
      <c r="Q1019" s="7">
        <v>-0.61746999999999996</v>
      </c>
      <c r="R1019" s="7">
        <v>-0.28904000000000002</v>
      </c>
      <c r="S1019" s="7">
        <v>-0.20582</v>
      </c>
      <c r="T1019" s="7">
        <v>0.77700999999999998</v>
      </c>
      <c r="U1019" s="8">
        <v>-0.13011</v>
      </c>
      <c r="V1019">
        <f>(G1019-G$1)/G$2</f>
        <v>0.24856870973336331</v>
      </c>
      <c r="W1019">
        <f>((65.293683+0.320947*G1019) - I1019)/3.708847</f>
        <v>-0.29236032114563065</v>
      </c>
      <c r="X1019">
        <f t="shared" si="77"/>
        <v>0.17341900878646596</v>
      </c>
      <c r="Y1019">
        <f t="shared" si="78"/>
        <v>-0.66274037996175061</v>
      </c>
      <c r="Z1019" s="5">
        <v>-0.21</v>
      </c>
      <c r="AA1019" s="8">
        <v>3</v>
      </c>
      <c r="AB1019" s="8"/>
      <c r="AC1019" s="18">
        <f t="shared" si="79"/>
        <v>-0.22018161141226739</v>
      </c>
      <c r="AD1019" s="18">
        <f t="shared" si="80"/>
        <v>-0.66571137117528467</v>
      </c>
      <c r="AE1019" s="20">
        <f t="shared" si="81"/>
        <v>-0.44552975976301729</v>
      </c>
      <c r="AF1019" s="8"/>
      <c r="AH1019">
        <v>21039</v>
      </c>
      <c r="AI1019">
        <v>35.79</v>
      </c>
      <c r="AJ1019">
        <v>79.87</v>
      </c>
    </row>
    <row r="1020" spans="1:36">
      <c r="A1020" s="2" t="s">
        <v>2351</v>
      </c>
      <c r="B1020" s="1" t="s">
        <v>2269</v>
      </c>
      <c r="C1020" s="1" t="s">
        <v>705</v>
      </c>
      <c r="D1020" s="3">
        <v>6</v>
      </c>
      <c r="E1020" s="3">
        <v>8</v>
      </c>
      <c r="F1020" s="3">
        <v>6</v>
      </c>
      <c r="G1020" s="4">
        <v>36.1</v>
      </c>
      <c r="H1020" s="3">
        <v>125</v>
      </c>
      <c r="I1020" s="4">
        <v>76.2</v>
      </c>
      <c r="J1020" s="3">
        <v>66</v>
      </c>
      <c r="K1020" s="21">
        <f>SUMIF(AH$7:AH$3200,A1020,AI$7:AI$3200)+SUMIF(AH$7:AH$3200,VALUE(A1020),AI$7:AI$3200)</f>
        <v>33.61</v>
      </c>
      <c r="L1020" s="8">
        <f>SUMIF(AH$7:AH$3200,A1020,AJ$7:AJ$3200)+SUMIF(AH$7:AH$3200,VALUE(A1020),AJ$7:AJ$3200)</f>
        <v>75.45</v>
      </c>
      <c r="M1020" s="3">
        <v>19</v>
      </c>
      <c r="N1020" s="5">
        <v>7.0000000000000007E-2</v>
      </c>
      <c r="O1020" s="6">
        <v>1.9350000000000001</v>
      </c>
      <c r="P1020" s="7">
        <v>0.26796999999999999</v>
      </c>
      <c r="Q1020" s="7">
        <v>-0.79812000000000005</v>
      </c>
      <c r="R1020" s="7">
        <v>0.18528</v>
      </c>
      <c r="S1020" s="7">
        <v>-0.68501999999999996</v>
      </c>
      <c r="T1020" s="7">
        <v>1.53535</v>
      </c>
      <c r="U1020" s="8">
        <v>-1.3267100000000001</v>
      </c>
      <c r="V1020">
        <f>(G1020-G$1)/G$2</f>
        <v>0.26519738504233836</v>
      </c>
      <c r="W1020">
        <f>((65.293683+0.320947*G1020) - I1020)/3.708847</f>
        <v>0.18331025787798677</v>
      </c>
      <c r="X1020">
        <f t="shared" si="77"/>
        <v>1.4027761563472942E-2</v>
      </c>
      <c r="Y1020">
        <f t="shared" si="78"/>
        <v>0.17005599583913725</v>
      </c>
      <c r="Z1020" s="5">
        <v>-0.82</v>
      </c>
      <c r="AA1020" s="8">
        <v>3</v>
      </c>
      <c r="AB1020" s="8"/>
      <c r="AC1020" s="18">
        <f t="shared" si="79"/>
        <v>-0.825992357079675</v>
      </c>
      <c r="AD1020" s="18">
        <f t="shared" si="80"/>
        <v>-1.09041624259739</v>
      </c>
      <c r="AE1020" s="20">
        <f t="shared" si="81"/>
        <v>-0.26442388551771501</v>
      </c>
      <c r="AF1020" s="8"/>
      <c r="AH1020">
        <v>21041</v>
      </c>
      <c r="AI1020">
        <v>32.950000000000003</v>
      </c>
      <c r="AJ1020">
        <v>77.150000000000006</v>
      </c>
    </row>
    <row r="1021" spans="1:36">
      <c r="A1021" s="2" t="s">
        <v>2352</v>
      </c>
      <c r="B1021" s="1" t="s">
        <v>2269</v>
      </c>
      <c r="C1021" s="1" t="s">
        <v>707</v>
      </c>
      <c r="D1021" s="3">
        <v>6</v>
      </c>
      <c r="E1021" s="3">
        <v>2</v>
      </c>
      <c r="F1021" s="3">
        <v>2</v>
      </c>
      <c r="G1021" s="4">
        <v>33.299999999999997</v>
      </c>
      <c r="H1021" s="3">
        <v>128</v>
      </c>
      <c r="I1021" s="4">
        <v>76.900000000000006</v>
      </c>
      <c r="J1021" s="3">
        <v>60</v>
      </c>
      <c r="K1021" s="21">
        <f>SUMIF(AH$7:AH$3200,A1021,AI$7:AI$3200)+SUMIF(AH$7:AH$3200,VALUE(A1021),AI$7:AI$3200)</f>
        <v>33.78</v>
      </c>
      <c r="L1021" s="8">
        <f>SUMIF(AH$7:AH$3200,A1021,AJ$7:AJ$3200)+SUMIF(AH$7:AH$3200,VALUE(A1021),AJ$7:AJ$3200)</f>
        <v>78.069999999999993</v>
      </c>
      <c r="M1021" s="3">
        <v>14</v>
      </c>
      <c r="N1021" s="5">
        <v>3.38</v>
      </c>
      <c r="O1021" s="6">
        <v>5.8239999999999998</v>
      </c>
      <c r="P1021" s="7">
        <v>3.6339999999999997E-2</v>
      </c>
      <c r="Q1021" s="7">
        <v>-0.70779999999999998</v>
      </c>
      <c r="R1021" s="7">
        <v>-0.24410000000000001</v>
      </c>
      <c r="S1021" s="7">
        <v>-0.27427000000000001</v>
      </c>
      <c r="T1021" s="7">
        <v>0.77700999999999998</v>
      </c>
      <c r="U1021" s="8">
        <v>0.73202999999999996</v>
      </c>
      <c r="V1021">
        <f>(G1021-G$1)/G$2</f>
        <v>3.2395930716690516E-2</v>
      </c>
      <c r="W1021">
        <f>((65.293683+0.320947*G1021) - I1021)/3.708847</f>
        <v>-0.2477270968578642</v>
      </c>
      <c r="X1021">
        <f t="shared" si="77"/>
        <v>2.9250521129713991E-2</v>
      </c>
      <c r="Y1021">
        <f t="shared" si="78"/>
        <v>-0.52165196892726906</v>
      </c>
      <c r="Z1021" s="5">
        <v>0.32</v>
      </c>
      <c r="AA1021" s="8">
        <v>4</v>
      </c>
      <c r="AB1021" s="8"/>
      <c r="AC1021" s="18">
        <f t="shared" si="79"/>
        <v>0.31163883385882629</v>
      </c>
      <c r="AD1021" s="18">
        <f t="shared" si="80"/>
        <v>3.4568552202444813E-2</v>
      </c>
      <c r="AE1021" s="20">
        <f t="shared" si="81"/>
        <v>-0.27707028165638148</v>
      </c>
      <c r="AF1021" s="8"/>
      <c r="AH1021">
        <v>21043</v>
      </c>
      <c r="AI1021">
        <v>32.799999999999997</v>
      </c>
      <c r="AJ1021">
        <v>75.459999999999994</v>
      </c>
    </row>
    <row r="1022" spans="1:36">
      <c r="A1022" s="2" t="s">
        <v>2353</v>
      </c>
      <c r="B1022" s="1" t="s">
        <v>2269</v>
      </c>
      <c r="C1022" s="1" t="s">
        <v>2354</v>
      </c>
      <c r="D1022" s="3">
        <v>6</v>
      </c>
      <c r="E1022" s="3">
        <v>2</v>
      </c>
      <c r="F1022" s="3">
        <v>2</v>
      </c>
      <c r="G1022" s="4">
        <v>32.9</v>
      </c>
      <c r="H1022" s="3">
        <v>131</v>
      </c>
      <c r="I1022" s="4">
        <v>76.2</v>
      </c>
      <c r="J1022" s="3">
        <v>63</v>
      </c>
      <c r="K1022" s="21">
        <f>SUMIF(AH$7:AH$3200,A1022,AI$7:AI$3200)+SUMIF(AH$7:AH$3200,VALUE(A1022),AI$7:AI$3200)</f>
        <v>33.450000000000003</v>
      </c>
      <c r="L1022" s="8">
        <f>SUMIF(AH$7:AH$3200,A1022,AJ$7:AJ$3200)+SUMIF(AH$7:AH$3200,VALUE(A1022),AJ$7:AJ$3200)</f>
        <v>76.790000000000006</v>
      </c>
      <c r="M1022" s="3">
        <v>4</v>
      </c>
      <c r="N1022" s="5">
        <v>0.75</v>
      </c>
      <c r="O1022" s="6">
        <v>4.3109999999999999</v>
      </c>
      <c r="P1022" s="7">
        <v>3.2499999999999999E-3</v>
      </c>
      <c r="Q1022" s="7">
        <v>-0.61746999999999996</v>
      </c>
      <c r="R1022" s="7">
        <v>-9.0340000000000004E-2</v>
      </c>
      <c r="S1022" s="7">
        <v>-0.47965000000000002</v>
      </c>
      <c r="T1022" s="7">
        <v>-0.73965999999999998</v>
      </c>
      <c r="U1022" s="8">
        <v>-6.9070000000000006E-2</v>
      </c>
      <c r="V1022">
        <f>(G1022-G$1)/G$2</f>
        <v>-8.6141990125901304E-4</v>
      </c>
      <c r="W1022">
        <f>((65.293683+0.320947*G1022) - I1022)/3.708847</f>
        <v>-9.3603402890441001E-2</v>
      </c>
      <c r="X1022">
        <f t="shared" si="77"/>
        <v>-2.995415576946555E-4</v>
      </c>
      <c r="Y1022">
        <f t="shared" si="78"/>
        <v>-0.20508795590651327</v>
      </c>
      <c r="Z1022" s="5">
        <v>-1.99</v>
      </c>
      <c r="AA1022" s="8">
        <v>3</v>
      </c>
      <c r="AB1022" s="8"/>
      <c r="AC1022" s="18">
        <f t="shared" si="79"/>
        <v>-2.0003148227917</v>
      </c>
      <c r="AD1022" s="18">
        <f t="shared" si="80"/>
        <v>-2.1112374974642076</v>
      </c>
      <c r="AE1022" s="20">
        <f t="shared" si="81"/>
        <v>-0.1109226746725076</v>
      </c>
      <c r="AF1022" s="8"/>
      <c r="AH1022">
        <v>21045</v>
      </c>
      <c r="AI1022">
        <v>33.6</v>
      </c>
      <c r="AJ1022">
        <v>76.17</v>
      </c>
    </row>
    <row r="1023" spans="1:36">
      <c r="A1023" s="2" t="s">
        <v>2355</v>
      </c>
      <c r="B1023" s="1" t="s">
        <v>2269</v>
      </c>
      <c r="C1023" s="1" t="s">
        <v>863</v>
      </c>
      <c r="D1023" s="3">
        <v>6</v>
      </c>
      <c r="E1023" s="3">
        <v>7</v>
      </c>
      <c r="F1023" s="3">
        <v>8</v>
      </c>
      <c r="G1023" s="4">
        <v>38.1</v>
      </c>
      <c r="H1023" s="3">
        <v>125</v>
      </c>
      <c r="I1023" s="4">
        <v>77.099999999999994</v>
      </c>
      <c r="J1023" s="3">
        <v>66</v>
      </c>
      <c r="K1023" s="21">
        <f>SUMIF(AH$7:AH$3200,A1023,AI$7:AI$3200)+SUMIF(AH$7:AH$3200,VALUE(A1023),AI$7:AI$3200)</f>
        <v>34.47</v>
      </c>
      <c r="L1023" s="8">
        <f>SUMIF(AH$7:AH$3200,A1023,AJ$7:AJ$3200)+SUMIF(AH$7:AH$3200,VALUE(A1023),AJ$7:AJ$3200)</f>
        <v>75.91</v>
      </c>
      <c r="M1023" s="3">
        <v>19</v>
      </c>
      <c r="N1023" s="5">
        <v>0.91</v>
      </c>
      <c r="O1023" s="6">
        <v>4.51</v>
      </c>
      <c r="P1023" s="7">
        <v>0.43342000000000003</v>
      </c>
      <c r="Q1023" s="7">
        <v>-0.79812000000000005</v>
      </c>
      <c r="R1023" s="7">
        <v>0.11555</v>
      </c>
      <c r="S1023" s="7">
        <v>-0.68501999999999996</v>
      </c>
      <c r="T1023" s="7">
        <v>1.53535</v>
      </c>
      <c r="U1023" s="8">
        <v>3.6299999999999999E-2</v>
      </c>
      <c r="V1023">
        <f>(G1023-G$1)/G$2</f>
        <v>0.43148413813208658</v>
      </c>
      <c r="W1023">
        <f>((65.293683+0.320947*G1023) - I1023)/3.708847</f>
        <v>0.11371827956235829</v>
      </c>
      <c r="X1023">
        <f t="shared" si="77"/>
        <v>9.1037015839750365E-2</v>
      </c>
      <c r="Y1023">
        <f t="shared" si="78"/>
        <v>0.1204487782860815</v>
      </c>
      <c r="Z1023" s="5">
        <v>0.64</v>
      </c>
      <c r="AA1023" s="8">
        <v>4</v>
      </c>
      <c r="AB1023" s="8"/>
      <c r="AC1023" s="18">
        <f t="shared" si="79"/>
        <v>0.63371241769444486</v>
      </c>
      <c r="AD1023" s="18">
        <f t="shared" si="80"/>
        <v>0.29999579412583177</v>
      </c>
      <c r="AE1023" s="20">
        <f t="shared" si="81"/>
        <v>-0.33371662356861309</v>
      </c>
      <c r="AF1023" s="8"/>
      <c r="AH1023">
        <v>21047</v>
      </c>
      <c r="AI1023">
        <v>36.35</v>
      </c>
      <c r="AJ1023">
        <v>78.77</v>
      </c>
    </row>
    <row r="1024" spans="1:36">
      <c r="A1024" s="2" t="s">
        <v>2356</v>
      </c>
      <c r="B1024" s="1" t="s">
        <v>2269</v>
      </c>
      <c r="C1024" s="1" t="s">
        <v>2357</v>
      </c>
      <c r="D1024" s="3">
        <v>6</v>
      </c>
      <c r="E1024" s="3">
        <v>0</v>
      </c>
      <c r="F1024" s="3">
        <v>1</v>
      </c>
      <c r="G1024" s="4">
        <v>32.1</v>
      </c>
      <c r="H1024" s="3">
        <v>131</v>
      </c>
      <c r="I1024" s="4">
        <v>76.2</v>
      </c>
      <c r="J1024" s="3">
        <v>63</v>
      </c>
      <c r="K1024" s="21">
        <f>SUMIF(AH$7:AH$3200,A1024,AI$7:AI$3200)+SUMIF(AH$7:AH$3200,VALUE(A1024),AI$7:AI$3200)</f>
        <v>31.62</v>
      </c>
      <c r="L1024" s="8">
        <f>SUMIF(AH$7:AH$3200,A1024,AJ$7:AJ$3200)+SUMIF(AH$7:AH$3200,VALUE(A1024),AJ$7:AJ$3200)</f>
        <v>76.39</v>
      </c>
      <c r="M1024" s="3">
        <v>5</v>
      </c>
      <c r="N1024" s="5">
        <v>1.45</v>
      </c>
      <c r="O1024" s="6">
        <v>4.9800000000000004</v>
      </c>
      <c r="P1024" s="7">
        <v>-6.293E-2</v>
      </c>
      <c r="Q1024" s="7">
        <v>-0.61746999999999996</v>
      </c>
      <c r="R1024" s="7">
        <v>-0.15923999999999999</v>
      </c>
      <c r="S1024" s="7">
        <v>-0.47965000000000002</v>
      </c>
      <c r="T1024" s="7">
        <v>-0.58799999999999997</v>
      </c>
      <c r="U1024" s="8">
        <v>0.28510999999999997</v>
      </c>
      <c r="V1024">
        <f>(G1024-G$1)/G$2</f>
        <v>-6.737612113715806E-2</v>
      </c>
      <c r="W1024">
        <f>((65.293683+0.320947*G1024) - I1024)/3.708847</f>
        <v>-0.16283181808254793</v>
      </c>
      <c r="X1024">
        <f t="shared" si="77"/>
        <v>-0.16416807100605271</v>
      </c>
      <c r="Y1024">
        <f t="shared" si="78"/>
        <v>-0.25559772619361415</v>
      </c>
      <c r="Z1024" s="5">
        <v>-1.62</v>
      </c>
      <c r="AA1024" s="8">
        <v>3</v>
      </c>
      <c r="AB1024" s="8"/>
      <c r="AC1024" s="18">
        <f t="shared" si="79"/>
        <v>-1.630217939219706</v>
      </c>
      <c r="AD1024" s="18">
        <f t="shared" si="80"/>
        <v>-1.8197757971996671</v>
      </c>
      <c r="AE1024" s="20">
        <f t="shared" si="81"/>
        <v>-0.18955785797996105</v>
      </c>
      <c r="AF1024" s="8"/>
      <c r="AH1024">
        <v>21049</v>
      </c>
      <c r="AI1024">
        <v>33.39</v>
      </c>
      <c r="AJ1024">
        <v>76.41</v>
      </c>
    </row>
    <row r="1025" spans="1:36">
      <c r="A1025" s="2" t="s">
        <v>2358</v>
      </c>
      <c r="B1025" s="1" t="s">
        <v>2269</v>
      </c>
      <c r="C1025" s="1" t="s">
        <v>2359</v>
      </c>
      <c r="D1025" s="3">
        <v>6</v>
      </c>
      <c r="E1025" s="3">
        <v>9</v>
      </c>
      <c r="F1025" s="3">
        <v>9</v>
      </c>
      <c r="G1025" s="4">
        <v>38.1</v>
      </c>
      <c r="H1025" s="3">
        <v>125</v>
      </c>
      <c r="I1025" s="4">
        <v>77.099999999999994</v>
      </c>
      <c r="J1025" s="3">
        <v>66</v>
      </c>
      <c r="K1025" s="21">
        <f>SUMIF(AH$7:AH$3200,A1025,AI$7:AI$3200)+SUMIF(AH$7:AH$3200,VALUE(A1025),AI$7:AI$3200)</f>
        <v>34.65</v>
      </c>
      <c r="L1025" s="8">
        <f>SUMIF(AH$7:AH$3200,A1025,AJ$7:AJ$3200)+SUMIF(AH$7:AH$3200,VALUE(A1025),AJ$7:AJ$3200)</f>
        <v>75.290000000000006</v>
      </c>
      <c r="M1025" s="3">
        <v>20</v>
      </c>
      <c r="N1025" s="5">
        <v>0.23</v>
      </c>
      <c r="O1025" s="6">
        <v>3.145</v>
      </c>
      <c r="P1025" s="7">
        <v>0.43342000000000003</v>
      </c>
      <c r="Q1025" s="7">
        <v>-0.79812000000000005</v>
      </c>
      <c r="R1025" s="7">
        <v>0.11555</v>
      </c>
      <c r="S1025" s="7">
        <v>-0.68501999999999996</v>
      </c>
      <c r="T1025" s="7">
        <v>1.68702</v>
      </c>
      <c r="U1025" s="8">
        <v>-0.68606999999999996</v>
      </c>
      <c r="V1025">
        <f>(G1025-G$1)/G$2</f>
        <v>0.43148413813208658</v>
      </c>
      <c r="W1025">
        <f>((65.293683+0.320947*G1025) - I1025)/3.708847</f>
        <v>0.11371827956235829</v>
      </c>
      <c r="X1025">
        <f t="shared" si="77"/>
        <v>0.10715523185106424</v>
      </c>
      <c r="Y1025">
        <f t="shared" si="78"/>
        <v>0.30319302737481196</v>
      </c>
      <c r="Z1025" s="5">
        <v>7.0000000000000007E-2</v>
      </c>
      <c r="AA1025" s="8">
        <v>4</v>
      </c>
      <c r="AB1025" s="8"/>
      <c r="AC1025" s="18">
        <f t="shared" si="79"/>
        <v>6.3012417694444878E-2</v>
      </c>
      <c r="AD1025" s="18">
        <f t="shared" si="80"/>
        <v>-7.1841740774123863E-2</v>
      </c>
      <c r="AE1025" s="20">
        <f t="shared" si="81"/>
        <v>-0.13485415846856874</v>
      </c>
      <c r="AF1025" s="8"/>
      <c r="AH1025">
        <v>21051</v>
      </c>
      <c r="AI1025">
        <v>34.630000000000003</v>
      </c>
      <c r="AJ1025">
        <v>76.17</v>
      </c>
    </row>
    <row r="1026" spans="1:36">
      <c r="A1026" s="2" t="s">
        <v>2360</v>
      </c>
      <c r="B1026" s="1" t="s">
        <v>2269</v>
      </c>
      <c r="C1026" s="1" t="s">
        <v>1731</v>
      </c>
      <c r="D1026" s="3">
        <v>6</v>
      </c>
      <c r="E1026" s="3">
        <v>7</v>
      </c>
      <c r="F1026" s="3">
        <v>8</v>
      </c>
      <c r="G1026" s="4">
        <v>37.799999999999997</v>
      </c>
      <c r="H1026" s="3">
        <v>125</v>
      </c>
      <c r="I1026" s="4">
        <v>76</v>
      </c>
      <c r="J1026" s="3">
        <v>66</v>
      </c>
      <c r="K1026" s="21">
        <f>SUMIF(AH$7:AH$3200,A1026,AI$7:AI$3200)+SUMIF(AH$7:AH$3200,VALUE(A1026),AI$7:AI$3200)</f>
        <v>34.78</v>
      </c>
      <c r="L1026" s="8">
        <f>SUMIF(AH$7:AH$3200,A1026,AJ$7:AJ$3200)+SUMIF(AH$7:AH$3200,VALUE(A1026),AJ$7:AJ$3200)</f>
        <v>75.95</v>
      </c>
      <c r="M1026" s="3">
        <v>19</v>
      </c>
      <c r="N1026" s="5">
        <v>0.01</v>
      </c>
      <c r="O1026" s="6">
        <v>3.1E-2</v>
      </c>
      <c r="P1026" s="7">
        <v>0.40860999999999997</v>
      </c>
      <c r="Q1026" s="7">
        <v>-0.79812000000000005</v>
      </c>
      <c r="R1026" s="7">
        <v>0.38547999999999999</v>
      </c>
      <c r="S1026" s="7">
        <v>-0.68501999999999996</v>
      </c>
      <c r="T1026" s="7">
        <v>1.53535</v>
      </c>
      <c r="U1026" s="8">
        <v>-2.3345199999999999</v>
      </c>
      <c r="V1026">
        <f>(G1026-G$1)/G$2</f>
        <v>0.40654112516862401</v>
      </c>
      <c r="W1026">
        <f>((65.293683+0.320947*G1026) - I1026)/3.708847</f>
        <v>0.38434575489363748</v>
      </c>
      <c r="X1026">
        <f t="shared" si="77"/>
        <v>0.11879616563701338</v>
      </c>
      <c r="Y1026">
        <f t="shared" si="78"/>
        <v>0.13648976622653869</v>
      </c>
      <c r="Z1026" s="5">
        <v>-1.49</v>
      </c>
      <c r="AA1026" s="8">
        <v>3</v>
      </c>
      <c r="AB1026" s="8"/>
      <c r="AC1026" s="18">
        <f t="shared" si="79"/>
        <v>-1.4914231199377386</v>
      </c>
      <c r="AD1026" s="18">
        <f t="shared" si="80"/>
        <v>-2.0270240681364475</v>
      </c>
      <c r="AE1026" s="20">
        <f t="shared" si="81"/>
        <v>-0.53560094819870896</v>
      </c>
      <c r="AF1026" s="8"/>
      <c r="AH1026">
        <v>21053</v>
      </c>
      <c r="AI1026">
        <v>35.729999999999997</v>
      </c>
      <c r="AJ1026">
        <v>77.05</v>
      </c>
    </row>
    <row r="1027" spans="1:36">
      <c r="A1027" s="2" t="s">
        <v>2361</v>
      </c>
      <c r="B1027" s="1" t="s">
        <v>2269</v>
      </c>
      <c r="C1027" s="1" t="s">
        <v>2362</v>
      </c>
      <c r="D1027" s="3">
        <v>6</v>
      </c>
      <c r="E1027" s="3">
        <v>7</v>
      </c>
      <c r="F1027" s="3">
        <v>8</v>
      </c>
      <c r="G1027" s="4">
        <v>33.200000000000003</v>
      </c>
      <c r="H1027" s="3">
        <v>128</v>
      </c>
      <c r="I1027" s="4">
        <v>75.8</v>
      </c>
      <c r="J1027" s="3">
        <v>60</v>
      </c>
      <c r="K1027" s="21">
        <f>SUMIF(AH$7:AH$3200,A1027,AI$7:AI$3200)+SUMIF(AH$7:AH$3200,VALUE(A1027),AI$7:AI$3200)</f>
        <v>33.85</v>
      </c>
      <c r="L1027" s="8">
        <f>SUMIF(AH$7:AH$3200,A1027,AJ$7:AJ$3200)+SUMIF(AH$7:AH$3200,VALUE(A1027),AJ$7:AJ$3200)</f>
        <v>77.010000000000005</v>
      </c>
      <c r="M1027" s="3">
        <v>14</v>
      </c>
      <c r="N1027" s="5">
        <v>0.11</v>
      </c>
      <c r="O1027" s="6">
        <v>2.3980000000000001</v>
      </c>
      <c r="P1027" s="7">
        <v>2.8070000000000001E-2</v>
      </c>
      <c r="Q1027" s="7">
        <v>-0.70779999999999998</v>
      </c>
      <c r="R1027" s="7">
        <v>4.3049999999999998E-2</v>
      </c>
      <c r="S1027" s="7">
        <v>-0.27427000000000001</v>
      </c>
      <c r="T1027" s="7">
        <v>0.77700999999999998</v>
      </c>
      <c r="U1027" s="8">
        <v>-1.0819300000000001</v>
      </c>
      <c r="V1027">
        <f>(G1027-G$1)/G$2</f>
        <v>2.4081593062203574E-2</v>
      </c>
      <c r="W1027">
        <f>((65.293683+0.320947*G1027) - I1027)/3.708847</f>
        <v>4.0207482271446535E-2</v>
      </c>
      <c r="X1027">
        <f t="shared" si="77"/>
        <v>3.5518716245224971E-2</v>
      </c>
      <c r="Y1027">
        <f t="shared" si="78"/>
        <v>-0.22979137451612586</v>
      </c>
      <c r="Z1027" s="5">
        <v>-1.22</v>
      </c>
      <c r="AA1027" s="8">
        <v>3</v>
      </c>
      <c r="AB1027" s="8"/>
      <c r="AC1027" s="18">
        <f t="shared" si="79"/>
        <v>-1.2227009246663498</v>
      </c>
      <c r="AD1027" s="18">
        <f t="shared" si="80"/>
        <v>-1.481262658270901</v>
      </c>
      <c r="AE1027" s="20">
        <f t="shared" si="81"/>
        <v>-0.25856173360455115</v>
      </c>
      <c r="AF1027" s="8"/>
      <c r="AH1027">
        <v>21055</v>
      </c>
      <c r="AI1027">
        <v>34.67</v>
      </c>
      <c r="AJ1027">
        <v>78.91</v>
      </c>
    </row>
    <row r="1028" spans="1:36">
      <c r="A1028" s="2" t="s">
        <v>2363</v>
      </c>
      <c r="B1028" s="1" t="s">
        <v>2269</v>
      </c>
      <c r="C1028" s="1" t="s">
        <v>2364</v>
      </c>
      <c r="D1028" s="3">
        <v>6</v>
      </c>
      <c r="E1028" s="3">
        <v>7</v>
      </c>
      <c r="F1028" s="3">
        <v>8</v>
      </c>
      <c r="G1028" s="4">
        <v>37.799999999999997</v>
      </c>
      <c r="H1028" s="3">
        <v>125</v>
      </c>
      <c r="I1028" s="4">
        <v>76</v>
      </c>
      <c r="J1028" s="3">
        <v>66</v>
      </c>
      <c r="K1028" s="21">
        <f>SUMIF(AH$7:AH$3200,A1028,AI$7:AI$3200)+SUMIF(AH$7:AH$3200,VALUE(A1028),AI$7:AI$3200)</f>
        <v>34.450000000000003</v>
      </c>
      <c r="L1028" s="8">
        <f>SUMIF(AH$7:AH$3200,A1028,AJ$7:AJ$3200)+SUMIF(AH$7:AH$3200,VALUE(A1028),AJ$7:AJ$3200)</f>
        <v>75.98</v>
      </c>
      <c r="M1028" s="3">
        <v>19</v>
      </c>
      <c r="N1028" s="5">
        <v>1.82</v>
      </c>
      <c r="O1028" s="6">
        <v>5.2030000000000003</v>
      </c>
      <c r="P1028" s="7">
        <v>0.40860999999999997</v>
      </c>
      <c r="Q1028" s="7">
        <v>-0.79812000000000005</v>
      </c>
      <c r="R1028" s="7">
        <v>0.38547999999999999</v>
      </c>
      <c r="S1028" s="7">
        <v>-0.68501999999999996</v>
      </c>
      <c r="T1028" s="7">
        <v>1.53535</v>
      </c>
      <c r="U1028" s="8">
        <v>0.40322999999999998</v>
      </c>
      <c r="V1028">
        <f>(G1028-G$1)/G$2</f>
        <v>0.40654112516862401</v>
      </c>
      <c r="W1028">
        <f>((65.293683+0.320947*G1028) - I1028)/3.708847</f>
        <v>0.38434575489363748</v>
      </c>
      <c r="X1028">
        <f t="shared" si="77"/>
        <v>8.9246102949604736E-2</v>
      </c>
      <c r="Y1028">
        <f t="shared" si="78"/>
        <v>9.9844277749932028E-2</v>
      </c>
      <c r="Z1028" s="5">
        <v>1.25</v>
      </c>
      <c r="AA1028" s="8">
        <v>4</v>
      </c>
      <c r="AB1028" s="8"/>
      <c r="AC1028" s="18">
        <f t="shared" si="79"/>
        <v>1.2463268800622616</v>
      </c>
      <c r="AD1028" s="18">
        <f t="shared" si="80"/>
        <v>0.64453038069953683</v>
      </c>
      <c r="AE1028" s="20">
        <f t="shared" si="81"/>
        <v>-0.60179649936272472</v>
      </c>
      <c r="AF1028" s="8"/>
      <c r="AH1028">
        <v>21057</v>
      </c>
      <c r="AI1028">
        <v>36.1</v>
      </c>
      <c r="AJ1028">
        <v>77.89</v>
      </c>
    </row>
    <row r="1029" spans="1:36">
      <c r="A1029" s="2" t="s">
        <v>2365</v>
      </c>
      <c r="B1029" s="1" t="s">
        <v>2269</v>
      </c>
      <c r="C1029" s="1" t="s">
        <v>713</v>
      </c>
      <c r="D1029" s="3">
        <v>6</v>
      </c>
      <c r="E1029" s="3">
        <v>8</v>
      </c>
      <c r="F1029" s="3">
        <v>6</v>
      </c>
      <c r="G1029" s="4">
        <v>34.5</v>
      </c>
      <c r="H1029" s="3">
        <v>125</v>
      </c>
      <c r="I1029" s="4">
        <v>75.8</v>
      </c>
      <c r="J1029" s="3">
        <v>66</v>
      </c>
      <c r="K1029" s="21">
        <f>SUMIF(AH$7:AH$3200,A1029,AI$7:AI$3200)+SUMIF(AH$7:AH$3200,VALUE(A1029),AI$7:AI$3200)</f>
        <v>34.049999999999997</v>
      </c>
      <c r="L1029" s="8">
        <f>SUMIF(AH$7:AH$3200,A1029,AJ$7:AJ$3200)+SUMIF(AH$7:AH$3200,VALUE(A1029),AJ$7:AJ$3200)</f>
        <v>75.94</v>
      </c>
      <c r="M1029" s="3">
        <v>19</v>
      </c>
      <c r="N1029" s="5">
        <v>0.31</v>
      </c>
      <c r="O1029" s="6">
        <v>3.4319999999999999</v>
      </c>
      <c r="P1029" s="7">
        <v>0.13561000000000001</v>
      </c>
      <c r="Q1029" s="7">
        <v>-0.79812000000000005</v>
      </c>
      <c r="R1029" s="7">
        <v>0.15501999999999999</v>
      </c>
      <c r="S1029" s="7">
        <v>-0.68501999999999996</v>
      </c>
      <c r="T1029" s="7">
        <v>1.53535</v>
      </c>
      <c r="U1029" s="8">
        <v>-0.5343</v>
      </c>
      <c r="V1029">
        <f>(G1029-G$1)/G$2</f>
        <v>0.13216798257053969</v>
      </c>
      <c r="W1029">
        <f>((65.293683+0.320947*G1029) - I1029)/3.708847</f>
        <v>0.15270365695861887</v>
      </c>
      <c r="X1029">
        <f t="shared" si="77"/>
        <v>5.3427845146684472E-2</v>
      </c>
      <c r="Y1029">
        <f t="shared" si="78"/>
        <v>7.6015093100362766E-2</v>
      </c>
      <c r="Z1029" s="5">
        <v>-0.19</v>
      </c>
      <c r="AA1029" s="8">
        <v>3</v>
      </c>
      <c r="AB1029" s="8"/>
      <c r="AC1029" s="18">
        <f t="shared" si="79"/>
        <v>-0.19721836047084151</v>
      </c>
      <c r="AD1029" s="18">
        <f t="shared" si="80"/>
        <v>-0.35264706175295291</v>
      </c>
      <c r="AE1029" s="20">
        <f t="shared" si="81"/>
        <v>-0.15542870128211139</v>
      </c>
      <c r="AF1029" s="8"/>
      <c r="AH1029">
        <v>21059</v>
      </c>
      <c r="AI1029">
        <v>33.840000000000003</v>
      </c>
      <c r="AJ1029">
        <v>78.28</v>
      </c>
    </row>
    <row r="1030" spans="1:36">
      <c r="A1030" s="2" t="s">
        <v>2366</v>
      </c>
      <c r="B1030" s="1" t="s">
        <v>2269</v>
      </c>
      <c r="C1030" s="1" t="s">
        <v>715</v>
      </c>
      <c r="D1030" s="3">
        <v>6</v>
      </c>
      <c r="E1030" s="3">
        <v>9</v>
      </c>
      <c r="F1030" s="3">
        <v>9</v>
      </c>
      <c r="G1030" s="4">
        <v>36</v>
      </c>
      <c r="H1030" s="3">
        <v>125</v>
      </c>
      <c r="I1030" s="4">
        <v>75.5</v>
      </c>
      <c r="J1030" s="3">
        <v>66</v>
      </c>
      <c r="K1030" s="21">
        <f>SUMIF(AH$7:AH$3200,A1030,AI$7:AI$3200)+SUMIF(AH$7:AH$3200,VALUE(A1030),AI$7:AI$3200)</f>
        <v>34.49</v>
      </c>
      <c r="L1030" s="8">
        <f>SUMIF(AH$7:AH$3200,A1030,AJ$7:AJ$3200)+SUMIF(AH$7:AH$3200,VALUE(A1030),AJ$7:AJ$3200)</f>
        <v>76.38</v>
      </c>
      <c r="M1030" s="3">
        <v>19</v>
      </c>
      <c r="N1030" s="5">
        <v>0.64</v>
      </c>
      <c r="O1030" s="6">
        <v>4.165</v>
      </c>
      <c r="P1030" s="7">
        <v>0.25969999999999999</v>
      </c>
      <c r="Q1030" s="7">
        <v>-0.79812000000000005</v>
      </c>
      <c r="R1030" s="7">
        <v>0.36487999999999998</v>
      </c>
      <c r="S1030" s="7">
        <v>-0.68501999999999996</v>
      </c>
      <c r="T1030" s="7">
        <v>1.53535</v>
      </c>
      <c r="U1030" s="8">
        <v>-0.14638999999999999</v>
      </c>
      <c r="V1030">
        <f>(G1030-G$1)/G$2</f>
        <v>0.25688304738785084</v>
      </c>
      <c r="W1030">
        <f>((65.293683+0.320947*G1030) - I1030)/3.708847</f>
        <v>0.36339460754245151</v>
      </c>
      <c r="X1030">
        <f t="shared" si="77"/>
        <v>9.2827928729896633E-2</v>
      </c>
      <c r="Y1030">
        <f t="shared" si="78"/>
        <v>-4.5445309553069019E-3</v>
      </c>
      <c r="Z1030" s="5">
        <v>0.53</v>
      </c>
      <c r="AA1030" s="8">
        <v>4</v>
      </c>
      <c r="AB1030" s="8"/>
      <c r="AC1030" s="18">
        <f t="shared" si="79"/>
        <v>0.52609765493030236</v>
      </c>
      <c r="AD1030" s="18">
        <f t="shared" si="80"/>
        <v>-5.8966022254103023E-3</v>
      </c>
      <c r="AE1030" s="20">
        <f t="shared" si="81"/>
        <v>-0.53199425715571269</v>
      </c>
      <c r="AF1030" s="8"/>
      <c r="AH1030">
        <v>21061</v>
      </c>
      <c r="AI1030">
        <v>35.61</v>
      </c>
      <c r="AJ1030">
        <v>78.53</v>
      </c>
    </row>
    <row r="1031" spans="1:36">
      <c r="A1031" s="2" t="s">
        <v>2367</v>
      </c>
      <c r="B1031" s="1" t="s">
        <v>2269</v>
      </c>
      <c r="C1031" s="1" t="s">
        <v>2368</v>
      </c>
      <c r="D1031" s="3">
        <v>6</v>
      </c>
      <c r="E1031" s="3">
        <v>9</v>
      </c>
      <c r="F1031" s="3">
        <v>9</v>
      </c>
      <c r="G1031" s="4">
        <v>36</v>
      </c>
      <c r="H1031" s="3">
        <v>125</v>
      </c>
      <c r="I1031" s="4">
        <v>75.5</v>
      </c>
      <c r="J1031" s="3">
        <v>66</v>
      </c>
      <c r="K1031" s="21">
        <f>SUMIF(AH$7:AH$3200,A1031,AI$7:AI$3200)+SUMIF(AH$7:AH$3200,VALUE(A1031),AI$7:AI$3200)</f>
        <v>34.450000000000003</v>
      </c>
      <c r="L1031" s="8">
        <f>SUMIF(AH$7:AH$3200,A1031,AJ$7:AJ$3200)+SUMIF(AH$7:AH$3200,VALUE(A1031),AJ$7:AJ$3200)</f>
        <v>75.33</v>
      </c>
      <c r="M1031" s="3">
        <v>20</v>
      </c>
      <c r="N1031" s="5">
        <v>0.08</v>
      </c>
      <c r="O1031" s="6">
        <v>2.0990000000000002</v>
      </c>
      <c r="P1031" s="7">
        <v>0.25969999999999999</v>
      </c>
      <c r="Q1031" s="7">
        <v>-0.79812000000000005</v>
      </c>
      <c r="R1031" s="7">
        <v>0.36487999999999998</v>
      </c>
      <c r="S1031" s="7">
        <v>-0.68501999999999996</v>
      </c>
      <c r="T1031" s="7">
        <v>1.68702</v>
      </c>
      <c r="U1031" s="8">
        <v>-1.23976</v>
      </c>
      <c r="V1031">
        <f>(G1031-G$1)/G$2</f>
        <v>0.25688304738785084</v>
      </c>
      <c r="W1031">
        <f>((65.293683+0.320947*G1031) - I1031)/3.708847</f>
        <v>0.36339460754245151</v>
      </c>
      <c r="X1031">
        <f t="shared" si="77"/>
        <v>8.9246102949604736E-2</v>
      </c>
      <c r="Y1031">
        <f t="shared" si="78"/>
        <v>0.27510090063030579</v>
      </c>
      <c r="Z1031" s="5">
        <v>-0.41</v>
      </c>
      <c r="AA1031" s="8">
        <v>3</v>
      </c>
      <c r="AB1031" s="8"/>
      <c r="AC1031" s="18">
        <f t="shared" si="79"/>
        <v>-0.41560234506969762</v>
      </c>
      <c r="AD1031" s="18">
        <f t="shared" si="80"/>
        <v>-0.67153299642008957</v>
      </c>
      <c r="AE1031" s="20">
        <f t="shared" si="81"/>
        <v>-0.25593065135039195</v>
      </c>
      <c r="AF1031" s="8"/>
      <c r="AH1031">
        <v>21063</v>
      </c>
      <c r="AI1031">
        <v>33.229999999999997</v>
      </c>
      <c r="AJ1031">
        <v>75.33</v>
      </c>
    </row>
    <row r="1032" spans="1:36">
      <c r="A1032" s="2" t="s">
        <v>2369</v>
      </c>
      <c r="B1032" s="1" t="s">
        <v>2269</v>
      </c>
      <c r="C1032" s="1" t="s">
        <v>2370</v>
      </c>
      <c r="D1032" s="3">
        <v>6</v>
      </c>
      <c r="E1032" s="3">
        <v>7</v>
      </c>
      <c r="F1032" s="3">
        <v>8</v>
      </c>
      <c r="G1032" s="4">
        <v>34.4</v>
      </c>
      <c r="H1032" s="3">
        <v>125</v>
      </c>
      <c r="I1032" s="4">
        <v>73</v>
      </c>
      <c r="J1032" s="3">
        <v>66</v>
      </c>
      <c r="K1032" s="21">
        <f>SUMIF(AH$7:AH$3200,A1032,AI$7:AI$3200)+SUMIF(AH$7:AH$3200,VALUE(A1032),AI$7:AI$3200)</f>
        <v>34.14</v>
      </c>
      <c r="L1032" s="8">
        <f>SUMIF(AH$7:AH$3200,A1032,AJ$7:AJ$3200)+SUMIF(AH$7:AH$3200,VALUE(A1032),AJ$7:AJ$3200)</f>
        <v>74.08</v>
      </c>
      <c r="M1032" s="3">
        <v>20</v>
      </c>
      <c r="N1032" s="5">
        <v>0.02</v>
      </c>
      <c r="O1032" s="6">
        <v>0.72499999999999998</v>
      </c>
      <c r="P1032" s="7">
        <v>0.12734000000000001</v>
      </c>
      <c r="Q1032" s="7">
        <v>-0.79812000000000005</v>
      </c>
      <c r="R1032" s="7">
        <v>0.89927000000000001</v>
      </c>
      <c r="S1032" s="7">
        <v>-0.68501999999999996</v>
      </c>
      <c r="T1032" s="7">
        <v>1.68702</v>
      </c>
      <c r="U1032" s="8">
        <v>-1.9674199999999999</v>
      </c>
      <c r="V1032">
        <f>(G1032-G$1)/G$2</f>
        <v>0.12385364491605215</v>
      </c>
      <c r="W1032">
        <f>((65.293683+0.320947*G1032) - I1032)/3.708847</f>
        <v>0.89900171131351547</v>
      </c>
      <c r="X1032">
        <f t="shared" si="77"/>
        <v>6.148695315234172E-2</v>
      </c>
      <c r="Y1032">
        <f t="shared" si="78"/>
        <v>0.58530685682100148</v>
      </c>
      <c r="Z1032" s="5">
        <v>-0.74</v>
      </c>
      <c r="AA1032" s="8">
        <v>3</v>
      </c>
      <c r="AB1032" s="8"/>
      <c r="AC1032" s="18">
        <f t="shared" si="79"/>
        <v>-0.74068464377043219</v>
      </c>
      <c r="AD1032" s="18">
        <f t="shared" si="80"/>
        <v>-1.1167461900266566</v>
      </c>
      <c r="AE1032" s="20">
        <f t="shared" si="81"/>
        <v>-0.37606154625622445</v>
      </c>
      <c r="AF1032" s="8"/>
      <c r="AH1032">
        <v>21065</v>
      </c>
      <c r="AI1032">
        <v>34.08</v>
      </c>
      <c r="AJ1032">
        <v>76.53</v>
      </c>
    </row>
    <row r="1033" spans="1:36">
      <c r="A1033" s="2" t="s">
        <v>2371</v>
      </c>
      <c r="B1033" s="1" t="s">
        <v>2269</v>
      </c>
      <c r="C1033" s="1" t="s">
        <v>1633</v>
      </c>
      <c r="D1033" s="3">
        <v>6</v>
      </c>
      <c r="E1033" s="3">
        <v>8</v>
      </c>
      <c r="F1033" s="3">
        <v>6</v>
      </c>
      <c r="G1033" s="4">
        <v>32.4</v>
      </c>
      <c r="H1033" s="3">
        <v>125</v>
      </c>
      <c r="I1033" s="4">
        <v>74.8</v>
      </c>
      <c r="J1033" s="3">
        <v>66</v>
      </c>
      <c r="K1033" s="21">
        <f>SUMIF(AH$7:AH$3200,A1033,AI$7:AI$3200)+SUMIF(AH$7:AH$3200,VALUE(A1033),AI$7:AI$3200)</f>
        <v>32.25</v>
      </c>
      <c r="L1033" s="8">
        <f>SUMIF(AH$7:AH$3200,A1033,AJ$7:AJ$3200)+SUMIF(AH$7:AH$3200,VALUE(A1033),AJ$7:AJ$3200)</f>
        <v>75.34</v>
      </c>
      <c r="M1033" s="3">
        <v>19</v>
      </c>
      <c r="N1033" s="5">
        <v>2.2599999999999998</v>
      </c>
      <c r="O1033" s="6">
        <v>5.4219999999999997</v>
      </c>
      <c r="P1033" s="7">
        <v>-3.8109999999999998E-2</v>
      </c>
      <c r="Q1033" s="7">
        <v>-0.79812000000000005</v>
      </c>
      <c r="R1033" s="7">
        <v>0.24303</v>
      </c>
      <c r="S1033" s="7">
        <v>-0.68501999999999996</v>
      </c>
      <c r="T1033" s="7">
        <v>1.53535</v>
      </c>
      <c r="U1033" s="8">
        <v>0.51905999999999997</v>
      </c>
      <c r="V1033">
        <f>(G1033-G$1)/G$2</f>
        <v>-4.2433108173696069E-2</v>
      </c>
      <c r="W1033">
        <f>((65.293683+0.320947*G1033) - I1033)/3.708847</f>
        <v>0.24060464074145077</v>
      </c>
      <c r="X1033">
        <f t="shared" ref="X1033:X1096" si="82">(K1033-K$1)/K$2</f>
        <v>-0.10775431496645418</v>
      </c>
      <c r="Y1033">
        <f t="shared" ref="Y1033:Y1096" si="83">((65.293683+0.320947*K1033) - L1033)/3.708847</f>
        <v>8.2026503115386354E-2</v>
      </c>
      <c r="Z1033" s="5">
        <v>0.78</v>
      </c>
      <c r="AA1033" s="8">
        <v>4</v>
      </c>
      <c r="AB1033" s="8"/>
      <c r="AC1033" s="18">
        <f t="shared" ref="AC1033:AC1096" si="84">SUM(V1033+W1033+Q1033+S1033+T1033+U1033)</f>
        <v>0.76944153256775472</v>
      </c>
      <c r="AD1033" s="18">
        <f t="shared" ref="AD1033:AD1096" si="85">SUM(X1033+Y1033+Q1033+S1033+T1033+U1033)</f>
        <v>0.54554218814893207</v>
      </c>
      <c r="AE1033" s="20">
        <f t="shared" ref="AE1033:AE1096" si="86">AD1033-AC1033</f>
        <v>-0.22389934441882264</v>
      </c>
      <c r="AF1033" s="8"/>
      <c r="AH1033">
        <v>21067</v>
      </c>
      <c r="AI1033">
        <v>33.11</v>
      </c>
      <c r="AJ1033">
        <v>76.489999999999995</v>
      </c>
    </row>
    <row r="1034" spans="1:36">
      <c r="A1034" s="2" t="s">
        <v>2372</v>
      </c>
      <c r="B1034" s="1" t="s">
        <v>2269</v>
      </c>
      <c r="C1034" s="1" t="s">
        <v>869</v>
      </c>
      <c r="D1034" s="3">
        <v>6</v>
      </c>
      <c r="E1034" s="3">
        <v>7</v>
      </c>
      <c r="F1034" s="3">
        <v>8</v>
      </c>
      <c r="G1034" s="4">
        <v>36.1</v>
      </c>
      <c r="H1034" s="3">
        <v>131</v>
      </c>
      <c r="I1034" s="4">
        <v>76.2</v>
      </c>
      <c r="J1034" s="3">
        <v>63</v>
      </c>
      <c r="K1034" s="21">
        <f>SUMIF(AH$7:AH$3200,A1034,AI$7:AI$3200)+SUMIF(AH$7:AH$3200,VALUE(A1034),AI$7:AI$3200)</f>
        <v>33.18</v>
      </c>
      <c r="L1034" s="8">
        <f>SUMIF(AH$7:AH$3200,A1034,AJ$7:AJ$3200)+SUMIF(AH$7:AH$3200,VALUE(A1034),AJ$7:AJ$3200)</f>
        <v>75.849999999999994</v>
      </c>
      <c r="M1034" s="3">
        <v>14</v>
      </c>
      <c r="N1034" s="5">
        <v>0.06</v>
      </c>
      <c r="O1034" s="6">
        <v>1.83</v>
      </c>
      <c r="P1034" s="7">
        <v>0.26796999999999999</v>
      </c>
      <c r="Q1034" s="7">
        <v>-0.61746999999999996</v>
      </c>
      <c r="R1034" s="7">
        <v>0.18528</v>
      </c>
      <c r="S1034" s="7">
        <v>-0.47965000000000002</v>
      </c>
      <c r="T1034" s="7">
        <v>0.77700999999999998</v>
      </c>
      <c r="U1034" s="8">
        <v>-1.38218</v>
      </c>
      <c r="V1034">
        <f>(G1034-G$1)/G$2</f>
        <v>0.26519738504233836</v>
      </c>
      <c r="W1034">
        <f>((65.293683+0.320947*G1034) - I1034)/3.708847</f>
        <v>0.18331025787798677</v>
      </c>
      <c r="X1034">
        <f t="shared" si="82"/>
        <v>-2.447686557466577E-2</v>
      </c>
      <c r="Y1034">
        <f t="shared" si="83"/>
        <v>2.4995493208538212E-2</v>
      </c>
      <c r="Z1034" s="5">
        <v>-1.25</v>
      </c>
      <c r="AA1034" s="8">
        <v>3</v>
      </c>
      <c r="AB1034" s="8"/>
      <c r="AC1034" s="18">
        <f t="shared" si="84"/>
        <v>-1.2537823570796749</v>
      </c>
      <c r="AD1034" s="18">
        <f t="shared" si="85"/>
        <v>-1.7017713723661274</v>
      </c>
      <c r="AE1034" s="20">
        <f t="shared" si="86"/>
        <v>-0.44798901528645252</v>
      </c>
      <c r="AF1034" s="8"/>
      <c r="AH1034">
        <v>21069</v>
      </c>
      <c r="AI1034">
        <v>32.53</v>
      </c>
      <c r="AJ1034">
        <v>75.42</v>
      </c>
    </row>
    <row r="1035" spans="1:36">
      <c r="A1035" s="2" t="s">
        <v>2373</v>
      </c>
      <c r="B1035" s="1" t="s">
        <v>2269</v>
      </c>
      <c r="C1035" s="1" t="s">
        <v>1738</v>
      </c>
      <c r="D1035" s="3">
        <v>6</v>
      </c>
      <c r="E1035" s="3">
        <v>9</v>
      </c>
      <c r="F1035" s="3">
        <v>9</v>
      </c>
      <c r="G1035" s="4">
        <v>36</v>
      </c>
      <c r="H1035" s="3">
        <v>131</v>
      </c>
      <c r="I1035" s="4">
        <v>79.2</v>
      </c>
      <c r="J1035" s="3">
        <v>59</v>
      </c>
      <c r="K1035" s="21">
        <f>SUMIF(AH$7:AH$3200,A1035,AI$7:AI$3200)+SUMIF(AH$7:AH$3200,VALUE(A1035),AI$7:AI$3200)</f>
        <v>35.01</v>
      </c>
      <c r="L1035" s="8">
        <f>SUMIF(AH$7:AH$3200,A1035,AJ$7:AJ$3200)+SUMIF(AH$7:AH$3200,VALUE(A1035),AJ$7:AJ$3200)</f>
        <v>79.290000000000006</v>
      </c>
      <c r="M1035" s="3">
        <v>14</v>
      </c>
      <c r="N1035" s="5">
        <v>7.63</v>
      </c>
      <c r="O1035" s="6">
        <v>6.6369999999999996</v>
      </c>
      <c r="P1035" s="7">
        <v>0.25969999999999999</v>
      </c>
      <c r="Q1035" s="7">
        <v>-0.61746999999999996</v>
      </c>
      <c r="R1035" s="7">
        <v>-0.62997000000000003</v>
      </c>
      <c r="S1035" s="7">
        <v>-0.20582</v>
      </c>
      <c r="T1035" s="7">
        <v>0.77700999999999998</v>
      </c>
      <c r="U1035" s="8">
        <v>1.16231</v>
      </c>
      <c r="V1035">
        <f>(G1035-G$1)/G$2</f>
        <v>0.25688304738785084</v>
      </c>
      <c r="W1035">
        <f>((65.293683+0.320947*G1035) - I1035)/3.708847</f>
        <v>-0.63422001500736058</v>
      </c>
      <c r="X1035">
        <f t="shared" si="82"/>
        <v>0.13939166387369195</v>
      </c>
      <c r="Y1035">
        <f t="shared" si="83"/>
        <v>-0.74415648043718441</v>
      </c>
      <c r="Z1035" s="5">
        <v>0.75</v>
      </c>
      <c r="AA1035" s="8">
        <v>4</v>
      </c>
      <c r="AB1035" s="8"/>
      <c r="AC1035" s="18">
        <f t="shared" si="84"/>
        <v>0.73869303238049033</v>
      </c>
      <c r="AD1035" s="18">
        <f t="shared" si="85"/>
        <v>0.51126518343650762</v>
      </c>
      <c r="AE1035" s="20">
        <f t="shared" si="86"/>
        <v>-0.22742784894398271</v>
      </c>
      <c r="AF1035" s="8"/>
      <c r="AH1035">
        <v>21071</v>
      </c>
      <c r="AI1035">
        <v>35.229999999999997</v>
      </c>
      <c r="AJ1035">
        <v>76.3</v>
      </c>
    </row>
    <row r="1036" spans="1:36">
      <c r="A1036" s="2" t="s">
        <v>2374</v>
      </c>
      <c r="B1036" s="1" t="s">
        <v>2269</v>
      </c>
      <c r="C1036" s="1" t="s">
        <v>873</v>
      </c>
      <c r="D1036" s="3">
        <v>6</v>
      </c>
      <c r="E1036" s="3">
        <v>7</v>
      </c>
      <c r="F1036" s="3">
        <v>8</v>
      </c>
      <c r="G1036" s="4">
        <v>35.6</v>
      </c>
      <c r="H1036" s="3">
        <v>131</v>
      </c>
      <c r="I1036" s="4">
        <v>77.8</v>
      </c>
      <c r="J1036" s="3">
        <v>59</v>
      </c>
      <c r="K1036" s="21">
        <f>SUMIF(AH$7:AH$3200,A1036,AI$7:AI$3200)+SUMIF(AH$7:AH$3200,VALUE(A1036),AI$7:AI$3200)</f>
        <v>36.22</v>
      </c>
      <c r="L1036" s="8">
        <f>SUMIF(AH$7:AH$3200,A1036,AJ$7:AJ$3200)+SUMIF(AH$7:AH$3200,VALUE(A1036),AJ$7:AJ$3200)</f>
        <v>78.67</v>
      </c>
      <c r="M1036" s="3">
        <v>14</v>
      </c>
      <c r="N1036" s="5">
        <v>0.25</v>
      </c>
      <c r="O1036" s="6">
        <v>3.2309999999999999</v>
      </c>
      <c r="P1036" s="7">
        <v>0.22661000000000001</v>
      </c>
      <c r="Q1036" s="7">
        <v>-0.61746999999999996</v>
      </c>
      <c r="R1036" s="7">
        <v>-0.28799000000000002</v>
      </c>
      <c r="S1036" s="7">
        <v>-0.20582</v>
      </c>
      <c r="T1036" s="7">
        <v>0.77700999999999998</v>
      </c>
      <c r="U1036" s="8">
        <v>-0.64066000000000001</v>
      </c>
      <c r="V1036">
        <f>(G1036-G$1)/G$2</f>
        <v>0.22362569676990132</v>
      </c>
      <c r="W1036">
        <f>((65.293683+0.320947*G1036) - I1036)/3.708847</f>
        <v>-0.29135841947645497</v>
      </c>
      <c r="X1036">
        <f t="shared" si="82"/>
        <v>0.24774189372752431</v>
      </c>
      <c r="Y1036">
        <f t="shared" si="83"/>
        <v>-0.47228064678861009</v>
      </c>
      <c r="Z1036" s="5">
        <v>-0.75</v>
      </c>
      <c r="AA1036" s="8">
        <v>3</v>
      </c>
      <c r="AB1036" s="8"/>
      <c r="AC1036" s="18">
        <f t="shared" si="84"/>
        <v>-0.75467272270655361</v>
      </c>
      <c r="AD1036" s="18">
        <f t="shared" si="85"/>
        <v>-0.91147875306108594</v>
      </c>
      <c r="AE1036" s="20">
        <f t="shared" si="86"/>
        <v>-0.15680603035453233</v>
      </c>
      <c r="AF1036" s="8"/>
      <c r="AH1036">
        <v>21073</v>
      </c>
      <c r="AI1036">
        <v>33.35</v>
      </c>
      <c r="AJ1036">
        <v>77.14</v>
      </c>
    </row>
    <row r="1037" spans="1:36">
      <c r="A1037" s="2" t="s">
        <v>2375</v>
      </c>
      <c r="B1037" s="1" t="s">
        <v>2269</v>
      </c>
      <c r="C1037" s="1" t="s">
        <v>2035</v>
      </c>
      <c r="D1037" s="3">
        <v>6</v>
      </c>
      <c r="E1037" s="3">
        <v>9</v>
      </c>
      <c r="F1037" s="3">
        <v>9</v>
      </c>
      <c r="G1037" s="4">
        <v>36</v>
      </c>
      <c r="H1037" s="3">
        <v>131</v>
      </c>
      <c r="I1037" s="4">
        <v>77.8</v>
      </c>
      <c r="J1037" s="3">
        <v>59</v>
      </c>
      <c r="K1037" s="21">
        <f>SUMIF(AH$7:AH$3200,A1037,AI$7:AI$3200)+SUMIF(AH$7:AH$3200,VALUE(A1037),AI$7:AI$3200)</f>
        <v>35.590000000000003</v>
      </c>
      <c r="L1037" s="8">
        <f>SUMIF(AH$7:AH$3200,A1037,AJ$7:AJ$3200)+SUMIF(AH$7:AH$3200,VALUE(A1037),AJ$7:AJ$3200)</f>
        <v>79.38</v>
      </c>
      <c r="M1037" s="3">
        <v>14</v>
      </c>
      <c r="N1037" s="5">
        <v>15.88</v>
      </c>
      <c r="O1037" s="6">
        <v>7.37</v>
      </c>
      <c r="P1037" s="7">
        <v>0.25969999999999999</v>
      </c>
      <c r="Q1037" s="7">
        <v>-0.61746999999999996</v>
      </c>
      <c r="R1037" s="7">
        <v>-0.25353999999999999</v>
      </c>
      <c r="S1037" s="7">
        <v>-0.20582</v>
      </c>
      <c r="T1037" s="7">
        <v>0.77700999999999998</v>
      </c>
      <c r="U1037" s="8">
        <v>1.5502400000000001</v>
      </c>
      <c r="V1037">
        <f>(G1037-G$1)/G$2</f>
        <v>0.25688304738785084</v>
      </c>
      <c r="W1037">
        <f>((65.293683+0.320947*G1037) - I1037)/3.708847</f>
        <v>-0.25674421188040342</v>
      </c>
      <c r="X1037">
        <f t="shared" si="82"/>
        <v>0.19132813768792609</v>
      </c>
      <c r="Y1037">
        <f t="shared" si="83"/>
        <v>-0.71823218105249187</v>
      </c>
      <c r="Z1037" s="5">
        <v>1.51</v>
      </c>
      <c r="AA1037" s="8">
        <v>4</v>
      </c>
      <c r="AB1037" s="8"/>
      <c r="AC1037" s="18">
        <f t="shared" si="84"/>
        <v>1.5040988355074476</v>
      </c>
      <c r="AD1037" s="18">
        <f t="shared" si="85"/>
        <v>0.97705595663543421</v>
      </c>
      <c r="AE1037" s="20">
        <f t="shared" si="86"/>
        <v>-0.5270428788720134</v>
      </c>
      <c r="AF1037" s="8"/>
      <c r="AH1037">
        <v>21075</v>
      </c>
      <c r="AI1037">
        <v>36.159999999999997</v>
      </c>
      <c r="AJ1037">
        <v>79.64</v>
      </c>
    </row>
    <row r="1038" spans="1:36">
      <c r="A1038" s="2" t="s">
        <v>2376</v>
      </c>
      <c r="B1038" s="1" t="s">
        <v>2269</v>
      </c>
      <c r="C1038" s="1" t="s">
        <v>2377</v>
      </c>
      <c r="D1038" s="3">
        <v>6</v>
      </c>
      <c r="E1038" s="3">
        <v>5</v>
      </c>
      <c r="F1038" s="3">
        <v>7</v>
      </c>
      <c r="G1038" s="4">
        <v>36</v>
      </c>
      <c r="H1038" s="3">
        <v>131</v>
      </c>
      <c r="I1038" s="4">
        <v>79.2</v>
      </c>
      <c r="J1038" s="3">
        <v>59</v>
      </c>
      <c r="K1038" s="21">
        <f>SUMIF(AH$7:AH$3200,A1038,AI$7:AI$3200)+SUMIF(AH$7:AH$3200,VALUE(A1038),AI$7:AI$3200)</f>
        <v>35.54</v>
      </c>
      <c r="L1038" s="8">
        <f>SUMIF(AH$7:AH$3200,A1038,AJ$7:AJ$3200)+SUMIF(AH$7:AH$3200,VALUE(A1038),AJ$7:AJ$3200)</f>
        <v>79.84</v>
      </c>
      <c r="M1038" s="3">
        <v>4</v>
      </c>
      <c r="N1038" s="5">
        <v>6.33</v>
      </c>
      <c r="O1038" s="6">
        <v>6.45</v>
      </c>
      <c r="P1038" s="7">
        <v>0.25969999999999999</v>
      </c>
      <c r="Q1038" s="7">
        <v>-0.61746999999999996</v>
      </c>
      <c r="R1038" s="7">
        <v>-0.62997000000000003</v>
      </c>
      <c r="S1038" s="7">
        <v>-0.20582</v>
      </c>
      <c r="T1038" s="7">
        <v>-0.73965999999999998</v>
      </c>
      <c r="U1038" s="8">
        <v>1.0631299999999999</v>
      </c>
      <c r="V1038">
        <f>(G1038-G$1)/G$2</f>
        <v>0.25688304738785084</v>
      </c>
      <c r="W1038">
        <f>((65.293683+0.320947*G1038) - I1038)/3.708847</f>
        <v>-0.63422001500736058</v>
      </c>
      <c r="X1038">
        <f t="shared" si="82"/>
        <v>0.18685085546256075</v>
      </c>
      <c r="Y1038">
        <f t="shared" si="83"/>
        <v>-0.84658672088657405</v>
      </c>
      <c r="Z1038" s="5">
        <v>-0.87</v>
      </c>
      <c r="AA1038" s="8">
        <v>3</v>
      </c>
      <c r="AB1038" s="8"/>
      <c r="AC1038" s="18">
        <f t="shared" si="84"/>
        <v>-0.87715696761950968</v>
      </c>
      <c r="AD1038" s="18">
        <f t="shared" si="85"/>
        <v>-1.1595558654240137</v>
      </c>
      <c r="AE1038" s="20">
        <f t="shared" si="86"/>
        <v>-0.282398897804504</v>
      </c>
      <c r="AF1038" s="8"/>
      <c r="AH1038">
        <v>21077</v>
      </c>
      <c r="AI1038">
        <v>32.799999999999997</v>
      </c>
      <c r="AJ1038">
        <v>77.08</v>
      </c>
    </row>
    <row r="1039" spans="1:36">
      <c r="A1039" s="2" t="s">
        <v>2378</v>
      </c>
      <c r="B1039" s="1" t="s">
        <v>2269</v>
      </c>
      <c r="C1039" s="1" t="s">
        <v>2379</v>
      </c>
      <c r="D1039" s="3">
        <v>6</v>
      </c>
      <c r="E1039" s="3">
        <v>9</v>
      </c>
      <c r="F1039" s="3">
        <v>9</v>
      </c>
      <c r="G1039" s="4">
        <v>37.799999999999997</v>
      </c>
      <c r="H1039" s="3">
        <v>125</v>
      </c>
      <c r="I1039" s="4">
        <v>76</v>
      </c>
      <c r="J1039" s="3">
        <v>66</v>
      </c>
      <c r="K1039" s="21">
        <f>SUMIF(AH$7:AH$3200,A1039,AI$7:AI$3200)+SUMIF(AH$7:AH$3200,VALUE(A1039),AI$7:AI$3200)</f>
        <v>34.83</v>
      </c>
      <c r="L1039" s="8">
        <f>SUMIF(AH$7:AH$3200,A1039,AJ$7:AJ$3200)+SUMIF(AH$7:AH$3200,VALUE(A1039),AJ$7:AJ$3200)</f>
        <v>75.67</v>
      </c>
      <c r="M1039" s="3">
        <v>19</v>
      </c>
      <c r="N1039" s="5">
        <v>0.68</v>
      </c>
      <c r="O1039" s="6">
        <v>4.2229999999999999</v>
      </c>
      <c r="P1039" s="7">
        <v>0.40860999999999997</v>
      </c>
      <c r="Q1039" s="7">
        <v>-0.79812000000000005</v>
      </c>
      <c r="R1039" s="7">
        <v>0.38547999999999999</v>
      </c>
      <c r="S1039" s="7">
        <v>-0.68501999999999996</v>
      </c>
      <c r="T1039" s="7">
        <v>1.53535</v>
      </c>
      <c r="U1039" s="8">
        <v>-0.11541</v>
      </c>
      <c r="V1039">
        <f>(G1039-G$1)/G$2</f>
        <v>0.40654112516862401</v>
      </c>
      <c r="W1039">
        <f>((65.293683+0.320947*G1039) - I1039)/3.708847</f>
        <v>0.38434575489363748</v>
      </c>
      <c r="X1039">
        <f t="shared" si="82"/>
        <v>0.12327344786237809</v>
      </c>
      <c r="Y1039">
        <f t="shared" si="83"/>
        <v>0.21631170280143511</v>
      </c>
      <c r="Z1039" s="5">
        <v>0.73</v>
      </c>
      <c r="AA1039" s="8">
        <v>4</v>
      </c>
      <c r="AB1039" s="8"/>
      <c r="AC1039" s="18">
        <f t="shared" si="84"/>
        <v>0.72768688006226145</v>
      </c>
      <c r="AD1039" s="18">
        <f t="shared" si="85"/>
        <v>0.27638515066381331</v>
      </c>
      <c r="AE1039" s="20">
        <f t="shared" si="86"/>
        <v>-0.45130172939844815</v>
      </c>
      <c r="AF1039" s="8"/>
      <c r="AH1039">
        <v>21079</v>
      </c>
      <c r="AI1039">
        <v>33.47</v>
      </c>
      <c r="AJ1039">
        <v>76.52</v>
      </c>
    </row>
    <row r="1040" spans="1:36">
      <c r="A1040" s="2" t="s">
        <v>2380</v>
      </c>
      <c r="B1040" s="1" t="s">
        <v>2269</v>
      </c>
      <c r="C1040" s="1" t="s">
        <v>1745</v>
      </c>
      <c r="D1040" s="3">
        <v>6</v>
      </c>
      <c r="E1040" s="3">
        <v>8</v>
      </c>
      <c r="F1040" s="3">
        <v>6</v>
      </c>
      <c r="G1040" s="4">
        <v>35.4</v>
      </c>
      <c r="H1040" s="3">
        <v>131</v>
      </c>
      <c r="I1040" s="4">
        <v>77</v>
      </c>
      <c r="J1040" s="3">
        <v>59</v>
      </c>
      <c r="K1040" s="21">
        <f>SUMIF(AH$7:AH$3200,A1040,AI$7:AI$3200)+SUMIF(AH$7:AH$3200,VALUE(A1040),AI$7:AI$3200)</f>
        <v>34.67</v>
      </c>
      <c r="L1040" s="8">
        <f>SUMIF(AH$7:AH$3200,A1040,AJ$7:AJ$3200)+SUMIF(AH$7:AH$3200,VALUE(A1040),AJ$7:AJ$3200)</f>
        <v>78.95</v>
      </c>
      <c r="M1040" s="3">
        <v>4</v>
      </c>
      <c r="N1040" s="5">
        <v>0.73</v>
      </c>
      <c r="O1040" s="6">
        <v>4.2960000000000003</v>
      </c>
      <c r="P1040" s="7">
        <v>0.21006</v>
      </c>
      <c r="Q1040" s="7">
        <v>-0.61746999999999996</v>
      </c>
      <c r="R1040" s="7">
        <v>-9.0120000000000006E-2</v>
      </c>
      <c r="S1040" s="7">
        <v>-0.20582</v>
      </c>
      <c r="T1040" s="7">
        <v>-0.73965999999999998</v>
      </c>
      <c r="U1040" s="8">
        <v>-7.714E-2</v>
      </c>
      <c r="V1040">
        <f>(G1040-G$1)/G$2</f>
        <v>0.20699702146092627</v>
      </c>
      <c r="W1040">
        <f>((65.293683+0.320947*G1040) - I1040)/3.708847</f>
        <v>-9.2965064344794499E-2</v>
      </c>
      <c r="X1040">
        <f t="shared" si="82"/>
        <v>0.1089461447412105</v>
      </c>
      <c r="Y1040">
        <f t="shared" si="83"/>
        <v>-0.68190586184871038</v>
      </c>
      <c r="Z1040" s="5">
        <v>-1.52</v>
      </c>
      <c r="AA1040" s="8">
        <v>3</v>
      </c>
      <c r="AB1040" s="8"/>
      <c r="AC1040" s="18">
        <f t="shared" si="84"/>
        <v>-1.5260580428838681</v>
      </c>
      <c r="AD1040" s="18">
        <f t="shared" si="85"/>
        <v>-2.2130497171074994</v>
      </c>
      <c r="AE1040" s="20">
        <f t="shared" si="86"/>
        <v>-0.68699167422363128</v>
      </c>
      <c r="AF1040" s="8"/>
      <c r="AH1040">
        <v>21081</v>
      </c>
      <c r="AI1040">
        <v>32.32</v>
      </c>
      <c r="AJ1040">
        <v>76.55</v>
      </c>
    </row>
    <row r="1041" spans="1:36">
      <c r="A1041" s="2" t="s">
        <v>2381</v>
      </c>
      <c r="B1041" s="1" t="s">
        <v>2269</v>
      </c>
      <c r="C1041" s="1" t="s">
        <v>723</v>
      </c>
      <c r="D1041" s="3">
        <v>6</v>
      </c>
      <c r="E1041" s="3">
        <v>2</v>
      </c>
      <c r="F1041" s="3">
        <v>2</v>
      </c>
      <c r="G1041" s="4">
        <v>36.1</v>
      </c>
      <c r="H1041" s="3">
        <v>131</v>
      </c>
      <c r="I1041" s="4">
        <v>76.2</v>
      </c>
      <c r="J1041" s="3">
        <v>63</v>
      </c>
      <c r="K1041" s="21">
        <f>SUMIF(AH$7:AH$3200,A1041,AI$7:AI$3200)+SUMIF(AH$7:AH$3200,VALUE(A1041),AI$7:AI$3200)</f>
        <v>33.659999999999997</v>
      </c>
      <c r="L1041" s="8">
        <f>SUMIF(AH$7:AH$3200,A1041,AJ$7:AJ$3200)+SUMIF(AH$7:AH$3200,VALUE(A1041),AJ$7:AJ$3200)</f>
        <v>76.63</v>
      </c>
      <c r="M1041" s="3">
        <v>14</v>
      </c>
      <c r="N1041" s="5">
        <v>0.55000000000000004</v>
      </c>
      <c r="O1041" s="6">
        <v>4</v>
      </c>
      <c r="P1041" s="7">
        <v>0.26796999999999999</v>
      </c>
      <c r="Q1041" s="7">
        <v>-0.61746999999999996</v>
      </c>
      <c r="R1041" s="7">
        <v>0.18528</v>
      </c>
      <c r="S1041" s="7">
        <v>-0.47965000000000002</v>
      </c>
      <c r="T1041" s="7">
        <v>0.77700999999999998</v>
      </c>
      <c r="U1041" s="8">
        <v>-0.23355000000000001</v>
      </c>
      <c r="V1041">
        <f>(G1041-G$1)/G$2</f>
        <v>0.26519738504233836</v>
      </c>
      <c r="W1041">
        <f>((65.293683+0.320947*G1041) - I1041)/3.708847</f>
        <v>0.18331025787798677</v>
      </c>
      <c r="X1041">
        <f t="shared" si="82"/>
        <v>1.8505043788837657E-2</v>
      </c>
      <c r="Y1041">
        <f t="shared" si="83"/>
        <v>-0.14377540513264311</v>
      </c>
      <c r="Z1041" s="5">
        <v>-0.1</v>
      </c>
      <c r="AA1041" s="8">
        <v>3</v>
      </c>
      <c r="AB1041" s="8"/>
      <c r="AC1041" s="18">
        <f t="shared" si="84"/>
        <v>-0.10515235707967494</v>
      </c>
      <c r="AD1041" s="18">
        <f t="shared" si="85"/>
        <v>-0.67893036134380547</v>
      </c>
      <c r="AE1041" s="20">
        <f t="shared" si="86"/>
        <v>-0.5737780042641305</v>
      </c>
      <c r="AF1041" s="8"/>
      <c r="AH1041">
        <v>21083</v>
      </c>
      <c r="AI1041">
        <v>35.78</v>
      </c>
      <c r="AJ1041">
        <v>79.75</v>
      </c>
    </row>
    <row r="1042" spans="1:36">
      <c r="A1042" s="2" t="s">
        <v>2382</v>
      </c>
      <c r="B1042" s="1" t="s">
        <v>2269</v>
      </c>
      <c r="C1042" s="1" t="s">
        <v>2383</v>
      </c>
      <c r="D1042" s="3">
        <v>6</v>
      </c>
      <c r="E1042" s="3">
        <v>9</v>
      </c>
      <c r="F1042" s="3">
        <v>9</v>
      </c>
      <c r="G1042" s="4">
        <v>36</v>
      </c>
      <c r="H1042" s="3">
        <v>125</v>
      </c>
      <c r="I1042" s="4">
        <v>75.5</v>
      </c>
      <c r="J1042" s="3">
        <v>66</v>
      </c>
      <c r="K1042" s="21">
        <f>SUMIF(AH$7:AH$3200,A1042,AI$7:AI$3200)+SUMIF(AH$7:AH$3200,VALUE(A1042),AI$7:AI$3200)</f>
        <v>34.44</v>
      </c>
      <c r="L1042" s="8">
        <f>SUMIF(AH$7:AH$3200,A1042,AJ$7:AJ$3200)+SUMIF(AH$7:AH$3200,VALUE(A1042),AJ$7:AJ$3200)</f>
        <v>75.81</v>
      </c>
      <c r="M1042" s="3">
        <v>19</v>
      </c>
      <c r="N1042" s="5">
        <v>0</v>
      </c>
      <c r="O1042" s="6">
        <v>0</v>
      </c>
      <c r="P1042" s="7">
        <v>0.25969999999999999</v>
      </c>
      <c r="Q1042" s="7">
        <v>-0.79812000000000005</v>
      </c>
      <c r="R1042" s="7">
        <v>0.36487999999999998</v>
      </c>
      <c r="S1042" s="7">
        <v>-0.68501999999999996</v>
      </c>
      <c r="T1042" s="7">
        <v>1.53535</v>
      </c>
      <c r="U1042" s="8">
        <v>-2.3510300000000002</v>
      </c>
      <c r="V1042">
        <f>(G1042-G$1)/G$2</f>
        <v>0.25688304738785084</v>
      </c>
      <c r="W1042">
        <f>((65.293683+0.320947*G1042) - I1042)/3.708847</f>
        <v>0.36339460754245151</v>
      </c>
      <c r="X1042">
        <f t="shared" si="82"/>
        <v>8.8350646504531283E-2</v>
      </c>
      <c r="Y1042">
        <f t="shared" si="83"/>
        <v>0.14481527008258963</v>
      </c>
      <c r="Z1042" s="5">
        <v>-1.67</v>
      </c>
      <c r="AA1042" s="8">
        <v>3</v>
      </c>
      <c r="AB1042" s="8"/>
      <c r="AC1042" s="18">
        <f t="shared" si="84"/>
        <v>-1.6785423450696979</v>
      </c>
      <c r="AD1042" s="18">
        <f t="shared" si="85"/>
        <v>-2.0656540834128796</v>
      </c>
      <c r="AE1042" s="20">
        <f t="shared" si="86"/>
        <v>-0.38711173834318169</v>
      </c>
      <c r="AF1042" s="8"/>
      <c r="AH1042">
        <v>21085</v>
      </c>
      <c r="AI1042">
        <v>34.479999999999997</v>
      </c>
      <c r="AJ1042">
        <v>77.709999999999994</v>
      </c>
    </row>
    <row r="1043" spans="1:36">
      <c r="A1043" s="2" t="s">
        <v>2384</v>
      </c>
      <c r="B1043" s="1" t="s">
        <v>2269</v>
      </c>
      <c r="C1043" s="1" t="s">
        <v>727</v>
      </c>
      <c r="D1043" s="3">
        <v>6</v>
      </c>
      <c r="E1043" s="3">
        <v>7</v>
      </c>
      <c r="F1043" s="3">
        <v>8</v>
      </c>
      <c r="G1043" s="4">
        <v>33.799999999999997</v>
      </c>
      <c r="H1043" s="3">
        <v>128</v>
      </c>
      <c r="I1043" s="4">
        <v>75.400000000000006</v>
      </c>
      <c r="J1043" s="3">
        <v>60</v>
      </c>
      <c r="K1043" s="21">
        <f>SUMIF(AH$7:AH$3200,A1043,AI$7:AI$3200)+SUMIF(AH$7:AH$3200,VALUE(A1043),AI$7:AI$3200)</f>
        <v>33.93</v>
      </c>
      <c r="L1043" s="8">
        <f>SUMIF(AH$7:AH$3200,A1043,AJ$7:AJ$3200)+SUMIF(AH$7:AH$3200,VALUE(A1043),AJ$7:AJ$3200)</f>
        <v>76.95</v>
      </c>
      <c r="M1043" s="3">
        <v>14</v>
      </c>
      <c r="N1043" s="5">
        <v>0.06</v>
      </c>
      <c r="O1043" s="6">
        <v>1.8009999999999999</v>
      </c>
      <c r="P1043" s="7">
        <v>7.7700000000000005E-2</v>
      </c>
      <c r="Q1043" s="7">
        <v>-0.70779999999999998</v>
      </c>
      <c r="R1043" s="7">
        <v>0.20227999999999999</v>
      </c>
      <c r="S1043" s="7">
        <v>-0.27427000000000001</v>
      </c>
      <c r="T1043" s="7">
        <v>0.77700999999999998</v>
      </c>
      <c r="U1043" s="8">
        <v>-1.39785</v>
      </c>
      <c r="V1043">
        <f>(G1043-G$1)/G$2</f>
        <v>7.396761898912757E-2</v>
      </c>
      <c r="W1043">
        <f>((65.293683+0.320947*G1043) - I1043)/3.708847</f>
        <v>0.19997902313036794</v>
      </c>
      <c r="X1043">
        <f t="shared" si="82"/>
        <v>4.2682367805808773E-2</v>
      </c>
      <c r="Y1043">
        <f t="shared" si="83"/>
        <v>-0.20669099857718826</v>
      </c>
      <c r="Z1043" s="5">
        <v>-1.32</v>
      </c>
      <c r="AA1043" s="8">
        <v>3</v>
      </c>
      <c r="AB1043" s="8"/>
      <c r="AC1043" s="18">
        <f t="shared" si="84"/>
        <v>-1.3289633578805047</v>
      </c>
      <c r="AD1043" s="18">
        <f t="shared" si="85"/>
        <v>-1.7669186307713796</v>
      </c>
      <c r="AE1043" s="20">
        <f t="shared" si="86"/>
        <v>-0.43795527289087488</v>
      </c>
      <c r="AF1043" s="8"/>
      <c r="AH1043">
        <v>21087</v>
      </c>
      <c r="AI1043">
        <v>34.69</v>
      </c>
      <c r="AJ1043">
        <v>77.67</v>
      </c>
    </row>
    <row r="1044" spans="1:36">
      <c r="A1044" s="2" t="s">
        <v>2385</v>
      </c>
      <c r="B1044" s="1" t="s">
        <v>2269</v>
      </c>
      <c r="C1044" s="1" t="s">
        <v>729</v>
      </c>
      <c r="D1044" s="3">
        <v>6</v>
      </c>
      <c r="E1044" s="3">
        <v>7</v>
      </c>
      <c r="F1044" s="3">
        <v>8</v>
      </c>
      <c r="G1044" s="4">
        <v>36.6</v>
      </c>
      <c r="H1044" s="3">
        <v>131</v>
      </c>
      <c r="I1044" s="4">
        <v>78.2</v>
      </c>
      <c r="J1044" s="3">
        <v>59</v>
      </c>
      <c r="K1044" s="21">
        <f>SUMIF(AH$7:AH$3200,A1044,AI$7:AI$3200)+SUMIF(AH$7:AH$3200,VALUE(A1044),AI$7:AI$3200)</f>
        <v>35.68</v>
      </c>
      <c r="L1044" s="8">
        <f>SUMIF(AH$7:AH$3200,A1044,AJ$7:AJ$3200)+SUMIF(AH$7:AH$3200,VALUE(A1044),AJ$7:AJ$3200)</f>
        <v>80.010000000000005</v>
      </c>
      <c r="M1044" s="3">
        <v>4</v>
      </c>
      <c r="N1044" s="5">
        <v>10.4</v>
      </c>
      <c r="O1044" s="6">
        <v>6.9470000000000001</v>
      </c>
      <c r="P1044" s="7">
        <v>0.30932999999999999</v>
      </c>
      <c r="Q1044" s="7">
        <v>-0.61746999999999996</v>
      </c>
      <c r="R1044" s="7">
        <v>-0.30941000000000002</v>
      </c>
      <c r="S1044" s="7">
        <v>-0.20582</v>
      </c>
      <c r="T1044" s="7">
        <v>-0.73965999999999998</v>
      </c>
      <c r="U1044" s="8">
        <v>1.3265199999999999</v>
      </c>
      <c r="V1044">
        <f>(G1044-G$1)/G$2</f>
        <v>0.30676907331477543</v>
      </c>
      <c r="W1044">
        <f>((65.293683+0.320947*G1044) - I1044)/3.708847</f>
        <v>-0.31267312995117014</v>
      </c>
      <c r="X1044">
        <f t="shared" si="82"/>
        <v>0.19938724569358271</v>
      </c>
      <c r="Y1044">
        <f t="shared" si="83"/>
        <v>-0.8803080957505125</v>
      </c>
      <c r="Z1044" s="5">
        <v>-0.24</v>
      </c>
      <c r="AA1044" s="8">
        <v>3</v>
      </c>
      <c r="AB1044" s="8"/>
      <c r="AC1044" s="18">
        <f t="shared" si="84"/>
        <v>-0.24233405663639473</v>
      </c>
      <c r="AD1044" s="18">
        <f t="shared" si="85"/>
        <v>-0.91735085005693007</v>
      </c>
      <c r="AE1044" s="20">
        <f t="shared" si="86"/>
        <v>-0.67501679342053533</v>
      </c>
      <c r="AF1044" s="8"/>
      <c r="AH1044">
        <v>21089</v>
      </c>
      <c r="AI1044">
        <v>32.590000000000003</v>
      </c>
      <c r="AJ1044">
        <v>75.930000000000007</v>
      </c>
    </row>
    <row r="1045" spans="1:36">
      <c r="A1045" s="2" t="s">
        <v>2386</v>
      </c>
      <c r="B1045" s="1" t="s">
        <v>2269</v>
      </c>
      <c r="C1045" s="1" t="s">
        <v>1266</v>
      </c>
      <c r="D1045" s="3">
        <v>6</v>
      </c>
      <c r="E1045" s="3">
        <v>9</v>
      </c>
      <c r="F1045" s="3">
        <v>9</v>
      </c>
      <c r="G1045" s="4">
        <v>38.1</v>
      </c>
      <c r="H1045" s="3">
        <v>125</v>
      </c>
      <c r="I1045" s="4">
        <v>77.099999999999994</v>
      </c>
      <c r="J1045" s="3">
        <v>66</v>
      </c>
      <c r="K1045" s="21">
        <f>SUMIF(AH$7:AH$3200,A1045,AI$7:AI$3200)+SUMIF(AH$7:AH$3200,VALUE(A1045),AI$7:AI$3200)</f>
        <v>34.93</v>
      </c>
      <c r="L1045" s="8">
        <f>SUMIF(AH$7:AH$3200,A1045,AJ$7:AJ$3200)+SUMIF(AH$7:AH$3200,VALUE(A1045),AJ$7:AJ$3200)</f>
        <v>76.38</v>
      </c>
      <c r="M1045" s="3">
        <v>19</v>
      </c>
      <c r="N1045" s="5">
        <v>0.05</v>
      </c>
      <c r="O1045" s="6">
        <v>1.5609999999999999</v>
      </c>
      <c r="P1045" s="7">
        <v>0.43342000000000003</v>
      </c>
      <c r="Q1045" s="7">
        <v>-0.79812000000000005</v>
      </c>
      <c r="R1045" s="7">
        <v>0.11555</v>
      </c>
      <c r="S1045" s="7">
        <v>-0.68501999999999996</v>
      </c>
      <c r="T1045" s="7">
        <v>1.53535</v>
      </c>
      <c r="U1045" s="8">
        <v>-1.5245200000000001</v>
      </c>
      <c r="V1045">
        <f>(G1045-G$1)/G$2</f>
        <v>0.43148413813208658</v>
      </c>
      <c r="W1045">
        <f>((65.293683+0.320947*G1045) - I1045)/3.708847</f>
        <v>0.11371827956235829</v>
      </c>
      <c r="X1045">
        <f t="shared" si="82"/>
        <v>0.13222801231310816</v>
      </c>
      <c r="Y1045">
        <f t="shared" si="83"/>
        <v>3.3531097400351727E-2</v>
      </c>
      <c r="Z1045" s="5">
        <v>-0.92</v>
      </c>
      <c r="AA1045" s="8">
        <v>3</v>
      </c>
      <c r="AB1045" s="8"/>
      <c r="AC1045" s="18">
        <f t="shared" si="84"/>
        <v>-0.92710758230555523</v>
      </c>
      <c r="AD1045" s="18">
        <f t="shared" si="85"/>
        <v>-1.3065508902865401</v>
      </c>
      <c r="AE1045" s="20">
        <f t="shared" si="86"/>
        <v>-0.37944330798098491</v>
      </c>
      <c r="AF1045" s="8"/>
      <c r="AH1045">
        <v>21091</v>
      </c>
      <c r="AI1045">
        <v>33.51</v>
      </c>
      <c r="AJ1045">
        <v>77.2</v>
      </c>
    </row>
    <row r="1046" spans="1:36">
      <c r="A1046" s="2" t="s">
        <v>2387</v>
      </c>
      <c r="B1046" s="1" t="s">
        <v>2269</v>
      </c>
      <c r="C1046" s="1" t="s">
        <v>1753</v>
      </c>
      <c r="D1046" s="3">
        <v>6</v>
      </c>
      <c r="E1046" s="3">
        <v>6</v>
      </c>
      <c r="F1046" s="3">
        <v>4</v>
      </c>
      <c r="G1046" s="4">
        <v>32.4</v>
      </c>
      <c r="H1046" s="3">
        <v>131</v>
      </c>
      <c r="I1046" s="4">
        <v>74.8</v>
      </c>
      <c r="J1046" s="3">
        <v>63</v>
      </c>
      <c r="K1046" s="21">
        <f>SUMIF(AH$7:AH$3200,A1046,AI$7:AI$3200)+SUMIF(AH$7:AH$3200,VALUE(A1046),AI$7:AI$3200)</f>
        <v>31.94</v>
      </c>
      <c r="L1046" s="8">
        <f>SUMIF(AH$7:AH$3200,A1046,AJ$7:AJ$3200)+SUMIF(AH$7:AH$3200,VALUE(A1046),AJ$7:AJ$3200)</f>
        <v>75.44</v>
      </c>
      <c r="M1046" s="3">
        <v>14</v>
      </c>
      <c r="N1046" s="5">
        <v>2.23</v>
      </c>
      <c r="O1046" s="6">
        <v>5.4050000000000002</v>
      </c>
      <c r="P1046" s="7">
        <v>-3.8109999999999998E-2</v>
      </c>
      <c r="Q1046" s="7">
        <v>-0.61746999999999996</v>
      </c>
      <c r="R1046" s="7">
        <v>0.24303</v>
      </c>
      <c r="S1046" s="7">
        <v>-0.47965000000000002</v>
      </c>
      <c r="T1046" s="7">
        <v>0.77700999999999998</v>
      </c>
      <c r="U1046" s="8">
        <v>0.51027999999999996</v>
      </c>
      <c r="V1046">
        <f>(G1046-G$1)/G$2</f>
        <v>-4.2433108173696069E-2</v>
      </c>
      <c r="W1046">
        <f>((65.293683+0.320947*G1046) - I1046)/3.708847</f>
        <v>0.24060464074145077</v>
      </c>
      <c r="X1046">
        <f t="shared" si="82"/>
        <v>-0.13551346476371687</v>
      </c>
      <c r="Y1046">
        <f t="shared" si="83"/>
        <v>2.8237934862237302E-2</v>
      </c>
      <c r="Z1046" s="5">
        <v>0.4</v>
      </c>
      <c r="AA1046" s="8">
        <v>4</v>
      </c>
      <c r="AB1046" s="8"/>
      <c r="AC1046" s="18">
        <f t="shared" si="84"/>
        <v>0.38834153256775472</v>
      </c>
      <c r="AD1046" s="18">
        <f t="shared" si="85"/>
        <v>8.2894470098520467E-2</v>
      </c>
      <c r="AE1046" s="20">
        <f t="shared" si="86"/>
        <v>-0.30544706246923425</v>
      </c>
      <c r="AF1046" s="8"/>
      <c r="AH1046">
        <v>21093</v>
      </c>
      <c r="AI1046">
        <v>33.799999999999997</v>
      </c>
      <c r="AJ1046">
        <v>77.099999999999994</v>
      </c>
    </row>
    <row r="1047" spans="1:36">
      <c r="A1047" s="2" t="s">
        <v>2388</v>
      </c>
      <c r="B1047" s="1" t="s">
        <v>2269</v>
      </c>
      <c r="C1047" s="1" t="s">
        <v>2188</v>
      </c>
      <c r="D1047" s="3">
        <v>6</v>
      </c>
      <c r="E1047" s="3">
        <v>6</v>
      </c>
      <c r="F1047" s="3">
        <v>5</v>
      </c>
      <c r="G1047" s="4">
        <v>34.6</v>
      </c>
      <c r="H1047" s="3">
        <v>128</v>
      </c>
      <c r="I1047" s="4">
        <v>76.8</v>
      </c>
      <c r="J1047" s="3">
        <v>60</v>
      </c>
      <c r="K1047" s="21">
        <f>SUMIF(AH$7:AH$3200,A1047,AI$7:AI$3200)+SUMIF(AH$7:AH$3200,VALUE(A1047),AI$7:AI$3200)</f>
        <v>33.29</v>
      </c>
      <c r="L1047" s="8">
        <f>SUMIF(AH$7:AH$3200,A1047,AJ$7:AJ$3200)+SUMIF(AH$7:AH$3200,VALUE(A1047),AJ$7:AJ$3200)</f>
        <v>76.97</v>
      </c>
      <c r="M1047" s="3">
        <v>14</v>
      </c>
      <c r="N1047" s="5">
        <v>4.8499999999999996</v>
      </c>
      <c r="O1047" s="6">
        <v>6.1829999999999998</v>
      </c>
      <c r="P1047" s="7">
        <v>0.14388000000000001</v>
      </c>
      <c r="Q1047" s="7">
        <v>-0.70779999999999998</v>
      </c>
      <c r="R1047" s="7">
        <v>-0.10525</v>
      </c>
      <c r="S1047" s="7">
        <v>-0.27427000000000001</v>
      </c>
      <c r="T1047" s="7">
        <v>0.77700999999999998</v>
      </c>
      <c r="U1047" s="8">
        <v>0.92196</v>
      </c>
      <c r="V1047">
        <f>(G1047-G$1)/G$2</f>
        <v>0.14048232022502721</v>
      </c>
      <c r="W1047">
        <f>((65.293683+0.320947*G1047) - I1047)/3.708847</f>
        <v>-0.10826836480447843</v>
      </c>
      <c r="X1047">
        <f t="shared" si="82"/>
        <v>-1.4626844678862889E-2</v>
      </c>
      <c r="Y1047">
        <f t="shared" si="83"/>
        <v>-0.26746624220411191</v>
      </c>
      <c r="Z1047" s="5">
        <v>0.76</v>
      </c>
      <c r="AA1047" s="8">
        <v>4</v>
      </c>
      <c r="AB1047" s="8"/>
      <c r="AC1047" s="18">
        <f t="shared" si="84"/>
        <v>0.7491139554205487</v>
      </c>
      <c r="AD1047" s="18">
        <f t="shared" si="85"/>
        <v>0.43480691311702524</v>
      </c>
      <c r="AE1047" s="20">
        <f t="shared" si="86"/>
        <v>-0.31430704230352347</v>
      </c>
      <c r="AF1047" s="8"/>
      <c r="AH1047">
        <v>21095</v>
      </c>
      <c r="AI1047">
        <v>33.29</v>
      </c>
      <c r="AJ1047">
        <v>73.06</v>
      </c>
    </row>
    <row r="1048" spans="1:36">
      <c r="A1048" s="2" t="s">
        <v>2389</v>
      </c>
      <c r="B1048" s="1" t="s">
        <v>2269</v>
      </c>
      <c r="C1048" s="1" t="s">
        <v>2390</v>
      </c>
      <c r="D1048" s="3">
        <v>6</v>
      </c>
      <c r="E1048" s="3">
        <v>9</v>
      </c>
      <c r="F1048" s="3">
        <v>9</v>
      </c>
      <c r="G1048" s="4">
        <v>34.9</v>
      </c>
      <c r="H1048" s="3">
        <v>125</v>
      </c>
      <c r="I1048" s="4">
        <v>76</v>
      </c>
      <c r="J1048" s="3">
        <v>66</v>
      </c>
      <c r="K1048" s="21">
        <f>SUMIF(AH$7:AH$3200,A1048,AI$7:AI$3200)+SUMIF(AH$7:AH$3200,VALUE(A1048),AI$7:AI$3200)</f>
        <v>33.409999999999997</v>
      </c>
      <c r="L1048" s="8">
        <f>SUMIF(AH$7:AH$3200,A1048,AJ$7:AJ$3200)+SUMIF(AH$7:AH$3200,VALUE(A1048),AJ$7:AJ$3200)</f>
        <v>75.5</v>
      </c>
      <c r="M1048" s="3">
        <v>19</v>
      </c>
      <c r="N1048" s="5">
        <v>1.03</v>
      </c>
      <c r="O1048" s="6">
        <v>4.6379999999999999</v>
      </c>
      <c r="P1048" s="7">
        <v>0.16869999999999999</v>
      </c>
      <c r="Q1048" s="7">
        <v>-0.79812000000000005</v>
      </c>
      <c r="R1048" s="7">
        <v>0.13569999999999999</v>
      </c>
      <c r="S1048" s="7">
        <v>-0.68501999999999996</v>
      </c>
      <c r="T1048" s="7">
        <v>1.53535</v>
      </c>
      <c r="U1048" s="8">
        <v>0.10426000000000001</v>
      </c>
      <c r="V1048">
        <f>(G1048-G$1)/G$2</f>
        <v>0.1654253331884892</v>
      </c>
      <c r="W1048">
        <f>((65.293683+0.320947*G1048) - I1048)/3.708847</f>
        <v>0.13339274982225127</v>
      </c>
      <c r="X1048">
        <f t="shared" si="82"/>
        <v>-3.8813673379871909E-3</v>
      </c>
      <c r="Y1048">
        <f t="shared" si="83"/>
        <v>0.13926761335800475</v>
      </c>
      <c r="Z1048" s="5">
        <v>0.46</v>
      </c>
      <c r="AA1048" s="8">
        <v>4</v>
      </c>
      <c r="AB1048" s="8"/>
      <c r="AC1048" s="18">
        <f t="shared" si="84"/>
        <v>0.45528808301074042</v>
      </c>
      <c r="AD1048" s="18">
        <f t="shared" si="85"/>
        <v>0.29185624602001758</v>
      </c>
      <c r="AE1048" s="20">
        <f t="shared" si="86"/>
        <v>-0.16343183699072283</v>
      </c>
      <c r="AF1048" s="8"/>
      <c r="AH1048">
        <v>21097</v>
      </c>
      <c r="AI1048">
        <v>32.549999999999997</v>
      </c>
      <c r="AJ1048">
        <v>76.430000000000007</v>
      </c>
    </row>
    <row r="1049" spans="1:36">
      <c r="A1049" s="2" t="s">
        <v>2391</v>
      </c>
      <c r="B1049" s="1" t="s">
        <v>2269</v>
      </c>
      <c r="C1049" s="1" t="s">
        <v>1759</v>
      </c>
      <c r="D1049" s="3">
        <v>6</v>
      </c>
      <c r="E1049" s="3">
        <v>6</v>
      </c>
      <c r="F1049" s="3">
        <v>6</v>
      </c>
      <c r="G1049" s="4">
        <v>33.799999999999997</v>
      </c>
      <c r="H1049" s="3">
        <v>131</v>
      </c>
      <c r="I1049" s="4">
        <v>75.400000000000006</v>
      </c>
      <c r="J1049" s="3">
        <v>63</v>
      </c>
      <c r="K1049" s="21">
        <f>SUMIF(AH$7:AH$3200,A1049,AI$7:AI$3200)+SUMIF(AH$7:AH$3200,VALUE(A1049),AI$7:AI$3200)</f>
        <v>33.54</v>
      </c>
      <c r="L1049" s="8">
        <f>SUMIF(AH$7:AH$3200,A1049,AJ$7:AJ$3200)+SUMIF(AH$7:AH$3200,VALUE(A1049),AJ$7:AJ$3200)</f>
        <v>76.81</v>
      </c>
      <c r="M1049" s="3">
        <v>14</v>
      </c>
      <c r="N1049" s="5">
        <v>0.87</v>
      </c>
      <c r="O1049" s="6">
        <v>4.4649999999999999</v>
      </c>
      <c r="P1049" s="7">
        <v>7.7700000000000005E-2</v>
      </c>
      <c r="Q1049" s="7">
        <v>-0.61746999999999996</v>
      </c>
      <c r="R1049" s="7">
        <v>0.20227999999999999</v>
      </c>
      <c r="S1049" s="7">
        <v>-0.47965000000000002</v>
      </c>
      <c r="T1049" s="7">
        <v>0.77700999999999998</v>
      </c>
      <c r="U1049" s="8">
        <v>1.242E-2</v>
      </c>
      <c r="V1049">
        <f>(G1049-G$1)/G$2</f>
        <v>7.396761898912757E-2</v>
      </c>
      <c r="W1049">
        <f>((65.293683+0.320947*G1049) - I1049)/3.708847</f>
        <v>0.19997902313036794</v>
      </c>
      <c r="X1049">
        <f t="shared" si="82"/>
        <v>7.7595664479619591E-3</v>
      </c>
      <c r="Y1049">
        <f t="shared" si="83"/>
        <v>-0.20269227067064233</v>
      </c>
      <c r="Z1049" s="5">
        <v>-0.03</v>
      </c>
      <c r="AA1049" s="8">
        <v>3</v>
      </c>
      <c r="AB1049" s="8"/>
      <c r="AC1049" s="18">
        <f t="shared" si="84"/>
        <v>-3.3743357880504518E-2</v>
      </c>
      <c r="AD1049" s="18">
        <f t="shared" si="85"/>
        <v>-0.50262270422268041</v>
      </c>
      <c r="AE1049" s="20">
        <f t="shared" si="86"/>
        <v>-0.46887934634217587</v>
      </c>
      <c r="AF1049" s="8"/>
      <c r="AH1049">
        <v>21099</v>
      </c>
      <c r="AI1049">
        <v>34.85</v>
      </c>
      <c r="AJ1049">
        <v>77.83</v>
      </c>
    </row>
    <row r="1050" spans="1:36">
      <c r="A1050" s="2" t="s">
        <v>2392</v>
      </c>
      <c r="B1050" s="1" t="s">
        <v>2269</v>
      </c>
      <c r="C1050" s="1" t="s">
        <v>2393</v>
      </c>
      <c r="D1050" s="3">
        <v>6</v>
      </c>
      <c r="E1050" s="3">
        <v>9</v>
      </c>
      <c r="F1050" s="3">
        <v>9</v>
      </c>
      <c r="G1050" s="4">
        <v>35.1</v>
      </c>
      <c r="H1050" s="3">
        <v>128</v>
      </c>
      <c r="I1050" s="4">
        <v>75.599999999999994</v>
      </c>
      <c r="J1050" s="3">
        <v>60</v>
      </c>
      <c r="K1050" s="21">
        <f>SUMIF(AH$7:AH$3200,A1050,AI$7:AI$3200)+SUMIF(AH$7:AH$3200,VALUE(A1050),AI$7:AI$3200)</f>
        <v>34.94</v>
      </c>
      <c r="L1050" s="8">
        <f>SUMIF(AH$7:AH$3200,A1050,AJ$7:AJ$3200)+SUMIF(AH$7:AH$3200,VALUE(A1050),AJ$7:AJ$3200)</f>
        <v>77.41</v>
      </c>
      <c r="M1050" s="3">
        <v>4</v>
      </c>
      <c r="N1050" s="5">
        <v>0.02</v>
      </c>
      <c r="O1050" s="6">
        <v>0.878</v>
      </c>
      <c r="P1050" s="7">
        <v>0.18525</v>
      </c>
      <c r="Q1050" s="7">
        <v>-0.70779999999999998</v>
      </c>
      <c r="R1050" s="7">
        <v>0.26047999999999999</v>
      </c>
      <c r="S1050" s="7">
        <v>-0.27427000000000001</v>
      </c>
      <c r="T1050" s="7">
        <v>-0.73965999999999998</v>
      </c>
      <c r="U1050" s="8">
        <v>-1.88636</v>
      </c>
      <c r="V1050">
        <f>(G1050-G$1)/G$2</f>
        <v>0.18205400849746425</v>
      </c>
      <c r="W1050">
        <f>((65.293683+0.320947*G1050) - I1050)/3.708847</f>
        <v>0.25855008308512112</v>
      </c>
      <c r="X1050">
        <f t="shared" si="82"/>
        <v>0.13312346875818099</v>
      </c>
      <c r="Y1050">
        <f t="shared" si="83"/>
        <v>-0.24331788828172132</v>
      </c>
      <c r="Z1050" s="5">
        <v>-3.16</v>
      </c>
      <c r="AA1050" s="8">
        <v>2</v>
      </c>
      <c r="AB1050" s="8"/>
      <c r="AC1050" s="18">
        <f t="shared" si="84"/>
        <v>-3.1674859084174143</v>
      </c>
      <c r="AD1050" s="18">
        <f t="shared" si="85"/>
        <v>-3.7182844195235405</v>
      </c>
      <c r="AE1050" s="20">
        <f t="shared" si="86"/>
        <v>-0.55079851110612621</v>
      </c>
      <c r="AF1050" s="8"/>
      <c r="AH1050">
        <v>21101</v>
      </c>
      <c r="AI1050">
        <v>33.51</v>
      </c>
      <c r="AJ1050">
        <v>79.05</v>
      </c>
    </row>
    <row r="1051" spans="1:36">
      <c r="A1051" s="2" t="s">
        <v>2394</v>
      </c>
      <c r="B1051" s="1" t="s">
        <v>2269</v>
      </c>
      <c r="C1051" s="1" t="s">
        <v>733</v>
      </c>
      <c r="D1051" s="3">
        <v>6</v>
      </c>
      <c r="E1051" s="3">
        <v>7</v>
      </c>
      <c r="F1051" s="3">
        <v>8</v>
      </c>
      <c r="G1051" s="4">
        <v>37.299999999999997</v>
      </c>
      <c r="H1051" s="3">
        <v>128</v>
      </c>
      <c r="I1051" s="4">
        <v>77.3</v>
      </c>
      <c r="J1051" s="3">
        <v>60</v>
      </c>
      <c r="K1051" s="21">
        <f>SUMIF(AH$7:AH$3200,A1051,AI$7:AI$3200)+SUMIF(AH$7:AH$3200,VALUE(A1051),AI$7:AI$3200)</f>
        <v>35.89</v>
      </c>
      <c r="L1051" s="8">
        <f>SUMIF(AH$7:AH$3200,A1051,AJ$7:AJ$3200)+SUMIF(AH$7:AH$3200,VALUE(A1051),AJ$7:AJ$3200)</f>
        <v>77.78</v>
      </c>
      <c r="M1051" s="3">
        <v>15</v>
      </c>
      <c r="N1051" s="5">
        <v>0.39</v>
      </c>
      <c r="O1051" s="6">
        <v>3.6669999999999998</v>
      </c>
      <c r="P1051" s="7">
        <v>0.36724000000000001</v>
      </c>
      <c r="Q1051" s="7">
        <v>-0.70779999999999998</v>
      </c>
      <c r="R1051" s="7">
        <v>-7.1300000000000001E-3</v>
      </c>
      <c r="S1051" s="7">
        <v>-0.27427000000000001</v>
      </c>
      <c r="T1051" s="7">
        <v>0.92867999999999995</v>
      </c>
      <c r="U1051" s="8">
        <v>-0.40983999999999998</v>
      </c>
      <c r="V1051">
        <f>(G1051-G$1)/G$2</f>
        <v>0.36496943689618694</v>
      </c>
      <c r="W1051">
        <f>((65.293683+0.320947*G1051) - I1051)/3.708847</f>
        <v>-9.435250362175485E-3</v>
      </c>
      <c r="X1051">
        <f t="shared" si="82"/>
        <v>0.21819183104011566</v>
      </c>
      <c r="Y1051">
        <f t="shared" si="83"/>
        <v>-0.26087060749607788</v>
      </c>
      <c r="Z1051" s="5">
        <v>-0.1</v>
      </c>
      <c r="AA1051" s="8">
        <v>3</v>
      </c>
      <c r="AB1051" s="8"/>
      <c r="AC1051" s="18">
        <f t="shared" si="84"/>
        <v>-0.10769581346598855</v>
      </c>
      <c r="AD1051" s="18">
        <f t="shared" si="85"/>
        <v>-0.50590877645596222</v>
      </c>
      <c r="AE1051" s="20">
        <f t="shared" si="86"/>
        <v>-0.39821296298997366</v>
      </c>
      <c r="AF1051" s="8"/>
      <c r="AH1051">
        <v>21103</v>
      </c>
      <c r="AI1051">
        <v>32.85</v>
      </c>
      <c r="AJ1051">
        <v>76.87</v>
      </c>
    </row>
    <row r="1052" spans="1:36">
      <c r="A1052" s="2" t="s">
        <v>2395</v>
      </c>
      <c r="B1052" s="1" t="s">
        <v>2269</v>
      </c>
      <c r="C1052" s="1" t="s">
        <v>735</v>
      </c>
      <c r="D1052" s="3">
        <v>6</v>
      </c>
      <c r="E1052" s="3">
        <v>6</v>
      </c>
      <c r="F1052" s="3">
        <v>6</v>
      </c>
      <c r="G1052" s="4">
        <v>34.9</v>
      </c>
      <c r="H1052" s="3">
        <v>131</v>
      </c>
      <c r="I1052" s="4">
        <v>76</v>
      </c>
      <c r="J1052" s="3">
        <v>63</v>
      </c>
      <c r="K1052" s="21">
        <f>SUMIF(AH$7:AH$3200,A1052,AI$7:AI$3200)+SUMIF(AH$7:AH$3200,VALUE(A1052),AI$7:AI$3200)</f>
        <v>33.25</v>
      </c>
      <c r="L1052" s="8">
        <f>SUMIF(AH$7:AH$3200,A1052,AJ$7:AJ$3200)+SUMIF(AH$7:AH$3200,VALUE(A1052),AJ$7:AJ$3200)</f>
        <v>76.040000000000006</v>
      </c>
      <c r="M1052" s="3">
        <v>14</v>
      </c>
      <c r="N1052" s="5">
        <v>0.11</v>
      </c>
      <c r="O1052" s="6">
        <v>2.3570000000000002</v>
      </c>
      <c r="P1052" s="7">
        <v>0.16869999999999999</v>
      </c>
      <c r="Q1052" s="7">
        <v>-0.61746999999999996</v>
      </c>
      <c r="R1052" s="7">
        <v>0.13569999999999999</v>
      </c>
      <c r="S1052" s="7">
        <v>-0.47965000000000002</v>
      </c>
      <c r="T1052" s="7">
        <v>0.77700999999999998</v>
      </c>
      <c r="U1052" s="8">
        <v>-1.1032200000000001</v>
      </c>
      <c r="V1052">
        <f>(G1052-G$1)/G$2</f>
        <v>0.1654253331884892</v>
      </c>
      <c r="W1052">
        <f>((65.293683+0.320947*G1052) - I1052)/3.708847</f>
        <v>0.13339274982225127</v>
      </c>
      <c r="X1052">
        <f t="shared" si="82"/>
        <v>-1.8208670459154787E-2</v>
      </c>
      <c r="Y1052">
        <f t="shared" si="83"/>
        <v>-2.0175879457957586E-2</v>
      </c>
      <c r="Z1052" s="5">
        <v>-1.1200000000000001</v>
      </c>
      <c r="AA1052" s="8">
        <v>3</v>
      </c>
      <c r="AB1052" s="8"/>
      <c r="AC1052" s="18">
        <f t="shared" si="84"/>
        <v>-1.1245119169892597</v>
      </c>
      <c r="AD1052" s="18">
        <f t="shared" si="85"/>
        <v>-1.4617145499171125</v>
      </c>
      <c r="AE1052" s="20">
        <f t="shared" si="86"/>
        <v>-0.3372026329278528</v>
      </c>
      <c r="AF1052" s="8"/>
      <c r="AH1052">
        <v>21105</v>
      </c>
      <c r="AI1052">
        <v>35.92</v>
      </c>
      <c r="AJ1052">
        <v>79.64</v>
      </c>
    </row>
    <row r="1053" spans="1:36">
      <c r="A1053" s="2" t="s">
        <v>2396</v>
      </c>
      <c r="B1053" s="1" t="s">
        <v>2269</v>
      </c>
      <c r="C1053" s="1" t="s">
        <v>737</v>
      </c>
      <c r="D1053" s="3">
        <v>6</v>
      </c>
      <c r="E1053" s="3">
        <v>9</v>
      </c>
      <c r="F1053" s="3">
        <v>9</v>
      </c>
      <c r="G1053" s="4">
        <v>34.6</v>
      </c>
      <c r="H1053" s="3">
        <v>125</v>
      </c>
      <c r="I1053" s="4">
        <v>75.099999999999994</v>
      </c>
      <c r="J1053" s="3">
        <v>66</v>
      </c>
      <c r="K1053" s="21">
        <f>SUMIF(AH$7:AH$3200,A1053,AI$7:AI$3200)+SUMIF(AH$7:AH$3200,VALUE(A1053),AI$7:AI$3200)</f>
        <v>33.76</v>
      </c>
      <c r="L1053" s="8">
        <f>SUMIF(AH$7:AH$3200,A1053,AJ$7:AJ$3200)+SUMIF(AH$7:AH$3200,VALUE(A1053),AJ$7:AJ$3200)</f>
        <v>75.650000000000006</v>
      </c>
      <c r="M1053" s="3">
        <v>19</v>
      </c>
      <c r="N1053" s="5">
        <v>0.64</v>
      </c>
      <c r="O1053" s="6">
        <v>4.1520000000000001</v>
      </c>
      <c r="P1053" s="7">
        <v>0.14388000000000001</v>
      </c>
      <c r="Q1053" s="7">
        <v>-0.79812000000000005</v>
      </c>
      <c r="R1053" s="7">
        <v>0.35185</v>
      </c>
      <c r="S1053" s="7">
        <v>-0.68501999999999996</v>
      </c>
      <c r="T1053" s="7">
        <v>1.53535</v>
      </c>
      <c r="U1053" s="8">
        <v>-0.15304000000000001</v>
      </c>
      <c r="V1053">
        <f>(G1053-G$1)/G$2</f>
        <v>0.14048232022502721</v>
      </c>
      <c r="W1053">
        <f>((65.293683+0.320947*G1053) - I1053)/3.708847</f>
        <v>0.3500951104211113</v>
      </c>
      <c r="X1053">
        <f t="shared" si="82"/>
        <v>2.7459608239567723E-2</v>
      </c>
      <c r="Y1053">
        <f t="shared" si="83"/>
        <v>0.12911120895523309</v>
      </c>
      <c r="Z1053" s="5">
        <v>0.39</v>
      </c>
      <c r="AA1053" s="8">
        <v>4</v>
      </c>
      <c r="AB1053" s="8"/>
      <c r="AC1053" s="18">
        <f t="shared" si="84"/>
        <v>0.38974743064613843</v>
      </c>
      <c r="AD1053" s="18">
        <f t="shared" si="85"/>
        <v>5.5740817194800896E-2</v>
      </c>
      <c r="AE1053" s="20">
        <f t="shared" si="86"/>
        <v>-0.33400661345133753</v>
      </c>
      <c r="AF1053" s="8"/>
      <c r="AH1053">
        <v>21107</v>
      </c>
      <c r="AI1053">
        <v>35.39</v>
      </c>
      <c r="AJ1053">
        <v>79.11</v>
      </c>
    </row>
    <row r="1054" spans="1:36">
      <c r="A1054" s="2" t="s">
        <v>2397</v>
      </c>
      <c r="B1054" s="1" t="s">
        <v>2269</v>
      </c>
      <c r="C1054" s="1" t="s">
        <v>2398</v>
      </c>
      <c r="D1054" s="3">
        <v>6</v>
      </c>
      <c r="E1054" s="3">
        <v>7</v>
      </c>
      <c r="F1054" s="3">
        <v>8</v>
      </c>
      <c r="G1054" s="4">
        <v>35.9</v>
      </c>
      <c r="H1054" s="3">
        <v>131</v>
      </c>
      <c r="I1054" s="4">
        <v>77.099999999999994</v>
      </c>
      <c r="J1054" s="3">
        <v>59</v>
      </c>
      <c r="K1054" s="21">
        <f>SUMIF(AH$7:AH$3200,A1054,AI$7:AI$3200)+SUMIF(AH$7:AH$3200,VALUE(A1054),AI$7:AI$3200)</f>
        <v>35.590000000000003</v>
      </c>
      <c r="L1054" s="8">
        <f>SUMIF(AH$7:AH$3200,A1054,AJ$7:AJ$3200)+SUMIF(AH$7:AH$3200,VALUE(A1054),AJ$7:AJ$3200)</f>
        <v>78.69</v>
      </c>
      <c r="M1054" s="3">
        <v>14</v>
      </c>
      <c r="N1054" s="5">
        <v>0.99</v>
      </c>
      <c r="O1054" s="6">
        <v>4.5919999999999996</v>
      </c>
      <c r="P1054" s="7">
        <v>0.25142999999999999</v>
      </c>
      <c r="Q1054" s="7">
        <v>-0.61746999999999996</v>
      </c>
      <c r="R1054" s="7">
        <v>-7.3940000000000006E-2</v>
      </c>
      <c r="S1054" s="7">
        <v>-0.20582</v>
      </c>
      <c r="T1054" s="7">
        <v>0.77700999999999998</v>
      </c>
      <c r="U1054" s="8">
        <v>7.9479999999999995E-2</v>
      </c>
      <c r="V1054">
        <f>(G1054-G$1)/G$2</f>
        <v>0.24856870973336331</v>
      </c>
      <c r="W1054">
        <f>((65.293683+0.320947*G1054) - I1054)/3.708847</f>
        <v>-7.6659862215938679E-2</v>
      </c>
      <c r="X1054">
        <f t="shared" si="82"/>
        <v>0.19132813768792609</v>
      </c>
      <c r="Y1054">
        <f t="shared" si="83"/>
        <v>-0.53219053522563586</v>
      </c>
      <c r="Z1054" s="5">
        <v>0.21</v>
      </c>
      <c r="AA1054" s="8">
        <v>4</v>
      </c>
      <c r="AB1054" s="8"/>
      <c r="AC1054" s="18">
        <f t="shared" si="84"/>
        <v>0.20510884751742464</v>
      </c>
      <c r="AD1054" s="18">
        <f t="shared" si="85"/>
        <v>-0.30766239753770974</v>
      </c>
      <c r="AE1054" s="20">
        <f t="shared" si="86"/>
        <v>-0.51277124505513438</v>
      </c>
      <c r="AF1054" s="8"/>
      <c r="AH1054">
        <v>21109</v>
      </c>
      <c r="AI1054">
        <v>33.61</v>
      </c>
      <c r="AJ1054">
        <v>75.45</v>
      </c>
    </row>
    <row r="1055" spans="1:36">
      <c r="A1055" s="2" t="s">
        <v>2399</v>
      </c>
      <c r="B1055" s="1" t="s">
        <v>2269</v>
      </c>
      <c r="C1055" s="1" t="s">
        <v>2400</v>
      </c>
      <c r="D1055" s="3">
        <v>6</v>
      </c>
      <c r="E1055" s="3">
        <v>6</v>
      </c>
      <c r="F1055" s="3">
        <v>6</v>
      </c>
      <c r="G1055" s="4">
        <v>33.200000000000003</v>
      </c>
      <c r="H1055" s="3">
        <v>128</v>
      </c>
      <c r="I1055" s="4">
        <v>75.8</v>
      </c>
      <c r="J1055" s="3">
        <v>60</v>
      </c>
      <c r="K1055" s="21">
        <f>SUMIF(AH$7:AH$3200,A1055,AI$7:AI$3200)+SUMIF(AH$7:AH$3200,VALUE(A1055),AI$7:AI$3200)</f>
        <v>33.97</v>
      </c>
      <c r="L1055" s="8">
        <f>SUMIF(AH$7:AH$3200,A1055,AJ$7:AJ$3200)+SUMIF(AH$7:AH$3200,VALUE(A1055),AJ$7:AJ$3200)</f>
        <v>77.37</v>
      </c>
      <c r="M1055" s="3">
        <v>14</v>
      </c>
      <c r="N1055" s="5">
        <v>0.33</v>
      </c>
      <c r="O1055" s="6">
        <v>3.5110000000000001</v>
      </c>
      <c r="P1055" s="7">
        <v>2.8070000000000001E-2</v>
      </c>
      <c r="Q1055" s="7">
        <v>-0.70779999999999998</v>
      </c>
      <c r="R1055" s="7">
        <v>4.3049999999999998E-2</v>
      </c>
      <c r="S1055" s="7">
        <v>-0.27427000000000001</v>
      </c>
      <c r="T1055" s="7">
        <v>0.77700999999999998</v>
      </c>
      <c r="U1055" s="8">
        <v>-0.49249999999999999</v>
      </c>
      <c r="V1055">
        <f>(G1055-G$1)/G$2</f>
        <v>2.4081593062203574E-2</v>
      </c>
      <c r="W1055">
        <f>((65.293683+0.320947*G1055) - I1055)/3.708847</f>
        <v>4.0207482271446535E-2</v>
      </c>
      <c r="X1055">
        <f t="shared" si="82"/>
        <v>4.626419358610067E-2</v>
      </c>
      <c r="Y1055">
        <f t="shared" si="83"/>
        <v>-0.31647231875566834</v>
      </c>
      <c r="Z1055" s="5">
        <v>-0.63</v>
      </c>
      <c r="AA1055" s="8">
        <v>3</v>
      </c>
      <c r="AB1055" s="8"/>
      <c r="AC1055" s="18">
        <f t="shared" si="84"/>
        <v>-0.63327092466634993</v>
      </c>
      <c r="AD1055" s="18">
        <f t="shared" si="85"/>
        <v>-0.96776812516956756</v>
      </c>
      <c r="AE1055" s="20">
        <f t="shared" si="86"/>
        <v>-0.33449720050321763</v>
      </c>
      <c r="AF1055" s="8"/>
      <c r="AH1055">
        <v>21111</v>
      </c>
      <c r="AI1055">
        <v>33.78</v>
      </c>
      <c r="AJ1055">
        <v>78.069999999999993</v>
      </c>
    </row>
    <row r="1056" spans="1:36">
      <c r="A1056" s="2" t="s">
        <v>2401</v>
      </c>
      <c r="B1056" s="1" t="s">
        <v>2269</v>
      </c>
      <c r="C1056" s="1" t="s">
        <v>2402</v>
      </c>
      <c r="D1056" s="3">
        <v>6</v>
      </c>
      <c r="E1056" s="3">
        <v>8</v>
      </c>
      <c r="F1056" s="3">
        <v>6</v>
      </c>
      <c r="G1056" s="4">
        <v>32.9</v>
      </c>
      <c r="H1056" s="3">
        <v>131</v>
      </c>
      <c r="I1056" s="4">
        <v>76.2</v>
      </c>
      <c r="J1056" s="3">
        <v>63</v>
      </c>
      <c r="K1056" s="21">
        <f>SUMIF(AH$7:AH$3200,A1056,AI$7:AI$3200)+SUMIF(AH$7:AH$3200,VALUE(A1056),AI$7:AI$3200)</f>
        <v>32.57</v>
      </c>
      <c r="L1056" s="8">
        <f>SUMIF(AH$7:AH$3200,A1056,AJ$7:AJ$3200)+SUMIF(AH$7:AH$3200,VALUE(A1056),AJ$7:AJ$3200)</f>
        <v>75.930000000000007</v>
      </c>
      <c r="M1056" s="3">
        <v>14</v>
      </c>
      <c r="N1056" s="5">
        <v>0.12</v>
      </c>
      <c r="O1056" s="6">
        <v>2.5009999999999999</v>
      </c>
      <c r="P1056" s="7">
        <v>3.2499999999999999E-3</v>
      </c>
      <c r="Q1056" s="7">
        <v>-0.61746999999999996</v>
      </c>
      <c r="R1056" s="7">
        <v>-9.0340000000000004E-2</v>
      </c>
      <c r="S1056" s="7">
        <v>-0.47965000000000002</v>
      </c>
      <c r="T1056" s="7">
        <v>0.77700999999999998</v>
      </c>
      <c r="U1056" s="8">
        <v>-1.02729</v>
      </c>
      <c r="V1056">
        <f>(G1056-G$1)/G$2</f>
        <v>-8.6141990125901304E-4</v>
      </c>
      <c r="W1056">
        <f>((65.293683+0.320947*G1056) - I1056)/3.708847</f>
        <v>-9.3603402890441001E-2</v>
      </c>
      <c r="X1056">
        <f t="shared" si="82"/>
        <v>-7.9099708724118353E-2</v>
      </c>
      <c r="Y1056">
        <f t="shared" si="83"/>
        <v>-4.9361219268415073E-2</v>
      </c>
      <c r="Z1056" s="5">
        <v>-1.43</v>
      </c>
      <c r="AA1056" s="8">
        <v>3</v>
      </c>
      <c r="AB1056" s="8"/>
      <c r="AC1056" s="18">
        <f t="shared" si="84"/>
        <v>-1.4418648227916999</v>
      </c>
      <c r="AD1056" s="18">
        <f t="shared" si="85"/>
        <v>-1.4758609279925334</v>
      </c>
      <c r="AE1056" s="20">
        <f t="shared" si="86"/>
        <v>-3.3996105200833515E-2</v>
      </c>
      <c r="AF1056" s="8"/>
      <c r="AH1056">
        <v>21113</v>
      </c>
      <c r="AI1056">
        <v>33.450000000000003</v>
      </c>
      <c r="AJ1056">
        <v>76.790000000000006</v>
      </c>
    </row>
    <row r="1057" spans="1:36">
      <c r="A1057" s="2" t="s">
        <v>2403</v>
      </c>
      <c r="B1057" s="1" t="s">
        <v>2269</v>
      </c>
      <c r="C1057" s="1" t="s">
        <v>1893</v>
      </c>
      <c r="D1057" s="3">
        <v>6</v>
      </c>
      <c r="E1057" s="3">
        <v>6</v>
      </c>
      <c r="F1057" s="3">
        <v>6</v>
      </c>
      <c r="G1057" s="4">
        <v>35.4</v>
      </c>
      <c r="H1057" s="3">
        <v>131</v>
      </c>
      <c r="I1057" s="4">
        <v>77</v>
      </c>
      <c r="J1057" s="3">
        <v>59</v>
      </c>
      <c r="K1057" s="21">
        <f>SUMIF(AH$7:AH$3200,A1057,AI$7:AI$3200)+SUMIF(AH$7:AH$3200,VALUE(A1057),AI$7:AI$3200)</f>
        <v>34.75</v>
      </c>
      <c r="L1057" s="8">
        <f>SUMIF(AH$7:AH$3200,A1057,AJ$7:AJ$3200)+SUMIF(AH$7:AH$3200,VALUE(A1057),AJ$7:AJ$3200)</f>
        <v>78.33</v>
      </c>
      <c r="M1057" s="3">
        <v>14</v>
      </c>
      <c r="N1057" s="5">
        <v>0.49</v>
      </c>
      <c r="O1057" s="6">
        <v>3.8969999999999998</v>
      </c>
      <c r="P1057" s="7">
        <v>0.21006</v>
      </c>
      <c r="Q1057" s="7">
        <v>-0.61746999999999996</v>
      </c>
      <c r="R1057" s="7">
        <v>-9.0120000000000006E-2</v>
      </c>
      <c r="S1057" s="7">
        <v>-0.20582</v>
      </c>
      <c r="T1057" s="7">
        <v>0.77700999999999998</v>
      </c>
      <c r="U1057" s="8">
        <v>-0.28805999999999998</v>
      </c>
      <c r="V1057">
        <f>(G1057-G$1)/G$2</f>
        <v>0.20699702146092627</v>
      </c>
      <c r="W1057">
        <f>((65.293683+0.320947*G1057) - I1057)/3.708847</f>
        <v>-9.2965064344794499E-2</v>
      </c>
      <c r="X1057">
        <f t="shared" si="82"/>
        <v>0.1161097963017943</v>
      </c>
      <c r="Y1057">
        <f t="shared" si="83"/>
        <v>-0.50781516465899001</v>
      </c>
      <c r="Z1057" s="5">
        <v>-0.21</v>
      </c>
      <c r="AA1057" s="8">
        <v>3</v>
      </c>
      <c r="AB1057" s="8"/>
      <c r="AC1057" s="18">
        <f t="shared" si="84"/>
        <v>-0.22030804288386818</v>
      </c>
      <c r="AD1057" s="18">
        <f t="shared" si="85"/>
        <v>-0.72604536835719591</v>
      </c>
      <c r="AE1057" s="20">
        <f t="shared" si="86"/>
        <v>-0.50573732547332773</v>
      </c>
      <c r="AF1057" s="8"/>
      <c r="AH1057">
        <v>21115</v>
      </c>
      <c r="AI1057">
        <v>34.47</v>
      </c>
      <c r="AJ1057">
        <v>75.91</v>
      </c>
    </row>
    <row r="1058" spans="1:36">
      <c r="A1058" s="2" t="s">
        <v>2404</v>
      </c>
      <c r="B1058" s="1" t="s">
        <v>2269</v>
      </c>
      <c r="C1058" s="1" t="s">
        <v>2405</v>
      </c>
      <c r="D1058" s="3">
        <v>6</v>
      </c>
      <c r="E1058" s="3">
        <v>2</v>
      </c>
      <c r="F1058" s="3">
        <v>2</v>
      </c>
      <c r="G1058" s="4">
        <v>33.200000000000003</v>
      </c>
      <c r="H1058" s="3">
        <v>131</v>
      </c>
      <c r="I1058" s="4">
        <v>75.3</v>
      </c>
      <c r="J1058" s="3">
        <v>63</v>
      </c>
      <c r="K1058" s="21">
        <f>SUMIF(AH$7:AH$3200,A1058,AI$7:AI$3200)+SUMIF(AH$7:AH$3200,VALUE(A1058),AI$7:AI$3200)</f>
        <v>32.76</v>
      </c>
      <c r="L1058" s="8">
        <f>SUMIF(AH$7:AH$3200,A1058,AJ$7:AJ$3200)+SUMIF(AH$7:AH$3200,VALUE(A1058),AJ$7:AJ$3200)</f>
        <v>77.11</v>
      </c>
      <c r="M1058" s="3">
        <v>4</v>
      </c>
      <c r="N1058" s="5">
        <v>3.74</v>
      </c>
      <c r="O1058" s="6">
        <v>5.9249999999999998</v>
      </c>
      <c r="P1058" s="7">
        <v>2.8070000000000001E-2</v>
      </c>
      <c r="Q1058" s="7">
        <v>-0.61746999999999996</v>
      </c>
      <c r="R1058" s="7">
        <v>0.17749000000000001</v>
      </c>
      <c r="S1058" s="7">
        <v>-0.47965000000000002</v>
      </c>
      <c r="T1058" s="7">
        <v>-0.73965999999999998</v>
      </c>
      <c r="U1058" s="8">
        <v>0.78554000000000002</v>
      </c>
      <c r="V1058">
        <f>(G1058-G$1)/G$2</f>
        <v>2.4081593062203574E-2</v>
      </c>
      <c r="W1058">
        <f>((65.293683+0.320947*G1058) - I1058)/3.708847</f>
        <v>0.17502026910250212</v>
      </c>
      <c r="X1058">
        <f t="shared" si="82"/>
        <v>-6.2086036267731667E-2</v>
      </c>
      <c r="Y1058">
        <f t="shared" si="83"/>
        <v>-0.35107764758157833</v>
      </c>
      <c r="Z1058" s="5">
        <v>-0.85</v>
      </c>
      <c r="AA1058" s="8">
        <v>3</v>
      </c>
      <c r="AB1058" s="8"/>
      <c r="AC1058" s="18">
        <f t="shared" si="84"/>
        <v>-0.85213813783529424</v>
      </c>
      <c r="AD1058" s="18">
        <f t="shared" si="85"/>
        <v>-1.4644036838493095</v>
      </c>
      <c r="AE1058" s="20">
        <f t="shared" si="86"/>
        <v>-0.61226554601401528</v>
      </c>
      <c r="AF1058" s="8"/>
      <c r="AH1058">
        <v>21117</v>
      </c>
      <c r="AI1058">
        <v>31.62</v>
      </c>
      <c r="AJ1058">
        <v>76.39</v>
      </c>
    </row>
    <row r="1059" spans="1:36">
      <c r="A1059" s="2" t="s">
        <v>2406</v>
      </c>
      <c r="B1059" s="1" t="s">
        <v>2269</v>
      </c>
      <c r="C1059" s="1" t="s">
        <v>1896</v>
      </c>
      <c r="D1059" s="3">
        <v>6</v>
      </c>
      <c r="E1059" s="3">
        <v>8</v>
      </c>
      <c r="F1059" s="3">
        <v>6</v>
      </c>
      <c r="G1059" s="4">
        <v>31.8</v>
      </c>
      <c r="H1059" s="3">
        <v>131</v>
      </c>
      <c r="I1059" s="4">
        <v>75.599999999999994</v>
      </c>
      <c r="J1059" s="3">
        <v>63</v>
      </c>
      <c r="K1059" s="21">
        <f>SUMIF(AH$7:AH$3200,A1059,AI$7:AI$3200)+SUMIF(AH$7:AH$3200,VALUE(A1059),AI$7:AI$3200)</f>
        <v>32.82</v>
      </c>
      <c r="L1059" s="8">
        <f>SUMIF(AH$7:AH$3200,A1059,AJ$7:AJ$3200)+SUMIF(AH$7:AH$3200,VALUE(A1059),AJ$7:AJ$3200)</f>
        <v>76.84</v>
      </c>
      <c r="M1059" s="3">
        <v>14</v>
      </c>
      <c r="N1059" s="5">
        <v>0.56999999999999995</v>
      </c>
      <c r="O1059" s="6">
        <v>4.0389999999999997</v>
      </c>
      <c r="P1059" s="7">
        <v>-8.7749999999999995E-2</v>
      </c>
      <c r="Q1059" s="7">
        <v>-0.61746999999999996</v>
      </c>
      <c r="R1059" s="7">
        <v>-2.376E-2</v>
      </c>
      <c r="S1059" s="7">
        <v>-0.47965000000000002</v>
      </c>
      <c r="T1059" s="7">
        <v>0.77700999999999998</v>
      </c>
      <c r="U1059" s="8">
        <v>-0.2132</v>
      </c>
      <c r="V1059">
        <f>(G1059-G$1)/G$2</f>
        <v>-9.2319134100620356E-2</v>
      </c>
      <c r="W1059">
        <f>((65.293683+0.320947*G1059) - I1059)/3.708847</f>
        <v>-2.7017129582320484E-2</v>
      </c>
      <c r="X1059">
        <f t="shared" si="82"/>
        <v>-5.6713297597293502E-2</v>
      </c>
      <c r="Y1059">
        <f t="shared" si="83"/>
        <v>-0.27308661155340258</v>
      </c>
      <c r="Z1059" s="5">
        <v>-0.64</v>
      </c>
      <c r="AA1059" s="8">
        <v>3</v>
      </c>
      <c r="AB1059" s="8"/>
      <c r="AC1059" s="18">
        <f t="shared" si="84"/>
        <v>-0.65264626368294087</v>
      </c>
      <c r="AD1059" s="18">
        <f t="shared" si="85"/>
        <v>-0.86310990915069596</v>
      </c>
      <c r="AE1059" s="20">
        <f t="shared" si="86"/>
        <v>-0.21046364546775509</v>
      </c>
      <c r="AF1059" s="8"/>
      <c r="AH1059">
        <v>21119</v>
      </c>
      <c r="AI1059">
        <v>34.65</v>
      </c>
      <c r="AJ1059">
        <v>75.290000000000006</v>
      </c>
    </row>
    <row r="1060" spans="1:36">
      <c r="A1060" s="2" t="s">
        <v>2407</v>
      </c>
      <c r="B1060" s="1" t="s">
        <v>2269</v>
      </c>
      <c r="C1060" s="1" t="s">
        <v>2408</v>
      </c>
      <c r="D1060" s="3">
        <v>6</v>
      </c>
      <c r="E1060" s="3">
        <v>9</v>
      </c>
      <c r="F1060" s="3">
        <v>9</v>
      </c>
      <c r="G1060" s="4">
        <v>36</v>
      </c>
      <c r="H1060" s="3">
        <v>125</v>
      </c>
      <c r="I1060" s="4">
        <v>75.5</v>
      </c>
      <c r="J1060" s="3">
        <v>66</v>
      </c>
      <c r="K1060" s="21">
        <f>SUMIF(AH$7:AH$3200,A1060,AI$7:AI$3200)+SUMIF(AH$7:AH$3200,VALUE(A1060),AI$7:AI$3200)</f>
        <v>34.700000000000003</v>
      </c>
      <c r="L1060" s="8">
        <f>SUMIF(AH$7:AH$3200,A1060,AJ$7:AJ$3200)+SUMIF(AH$7:AH$3200,VALUE(A1060),AJ$7:AJ$3200)</f>
        <v>76.37</v>
      </c>
      <c r="M1060" s="3">
        <v>19</v>
      </c>
      <c r="N1060" s="5">
        <v>0</v>
      </c>
      <c r="O1060" s="6">
        <v>0</v>
      </c>
      <c r="P1060" s="7">
        <v>0.25969999999999999</v>
      </c>
      <c r="Q1060" s="7">
        <v>-0.79812000000000005</v>
      </c>
      <c r="R1060" s="7">
        <v>0.36487999999999998</v>
      </c>
      <c r="S1060" s="7">
        <v>-0.68501999999999996</v>
      </c>
      <c r="T1060" s="7">
        <v>1.53535</v>
      </c>
      <c r="U1060" s="8">
        <v>-2.3510300000000002</v>
      </c>
      <c r="V1060">
        <f>(G1060-G$1)/G$2</f>
        <v>0.25688304738785084</v>
      </c>
      <c r="W1060">
        <f>((65.293683+0.320947*G1060) - I1060)/3.708847</f>
        <v>0.36339460754245151</v>
      </c>
      <c r="X1060">
        <f t="shared" si="82"/>
        <v>0.11163251407642959</v>
      </c>
      <c r="Y1060">
        <f t="shared" si="83"/>
        <v>1.6324183769241218E-2</v>
      </c>
      <c r="Z1060" s="5">
        <v>-1.67</v>
      </c>
      <c r="AA1060" s="8">
        <v>3</v>
      </c>
      <c r="AB1060" s="8"/>
      <c r="AC1060" s="18">
        <f t="shared" si="84"/>
        <v>-1.6785423450696979</v>
      </c>
      <c r="AD1060" s="18">
        <f t="shared" si="85"/>
        <v>-2.1708633021543293</v>
      </c>
      <c r="AE1060" s="20">
        <f t="shared" si="86"/>
        <v>-0.49232095708463142</v>
      </c>
      <c r="AF1060" s="8"/>
      <c r="AH1060">
        <v>21121</v>
      </c>
      <c r="AI1060">
        <v>34.78</v>
      </c>
      <c r="AJ1060">
        <v>75.95</v>
      </c>
    </row>
    <row r="1061" spans="1:36">
      <c r="A1061" s="2" t="s">
        <v>2409</v>
      </c>
      <c r="B1061" s="1" t="s">
        <v>2269</v>
      </c>
      <c r="C1061" s="1" t="s">
        <v>2410</v>
      </c>
      <c r="D1061" s="3">
        <v>6</v>
      </c>
      <c r="E1061" s="3">
        <v>1</v>
      </c>
      <c r="F1061" s="3">
        <v>1</v>
      </c>
      <c r="G1061" s="4">
        <v>31.8</v>
      </c>
      <c r="H1061" s="3">
        <v>131</v>
      </c>
      <c r="I1061" s="4">
        <v>75.599999999999994</v>
      </c>
      <c r="J1061" s="3">
        <v>63</v>
      </c>
      <c r="K1061" s="21">
        <f>SUMIF(AH$7:AH$3200,A1061,AI$7:AI$3200)+SUMIF(AH$7:AH$3200,VALUE(A1061),AI$7:AI$3200)</f>
        <v>32.31</v>
      </c>
      <c r="L1061" s="8">
        <f>SUMIF(AH$7:AH$3200,A1061,AJ$7:AJ$3200)+SUMIF(AH$7:AH$3200,VALUE(A1061),AJ$7:AJ$3200)</f>
        <v>76.510000000000005</v>
      </c>
      <c r="M1061" s="3">
        <v>14</v>
      </c>
      <c r="N1061" s="5">
        <v>0.47</v>
      </c>
      <c r="O1061" s="6">
        <v>3.8559999999999999</v>
      </c>
      <c r="P1061" s="7">
        <v>-8.7749999999999995E-2</v>
      </c>
      <c r="Q1061" s="7">
        <v>-0.61746999999999996</v>
      </c>
      <c r="R1061" s="7">
        <v>-2.376E-2</v>
      </c>
      <c r="S1061" s="7">
        <v>-0.47965000000000002</v>
      </c>
      <c r="T1061" s="7">
        <v>0.77700999999999998</v>
      </c>
      <c r="U1061" s="8">
        <v>-0.30997000000000002</v>
      </c>
      <c r="V1061">
        <f>(G1061-G$1)/G$2</f>
        <v>-9.2319134100620356E-2</v>
      </c>
      <c r="W1061">
        <f>((65.293683+0.320947*G1061) - I1061)/3.708847</f>
        <v>-2.7017129582320484E-2</v>
      </c>
      <c r="X1061">
        <f t="shared" si="82"/>
        <v>-0.10238157629601602</v>
      </c>
      <c r="Y1061">
        <f t="shared" si="83"/>
        <v>-0.22824328692987356</v>
      </c>
      <c r="Z1061" s="5">
        <v>-0.74</v>
      </c>
      <c r="AA1061" s="8">
        <v>3</v>
      </c>
      <c r="AB1061" s="8"/>
      <c r="AC1061" s="18">
        <f t="shared" si="84"/>
        <v>-0.7494162636829409</v>
      </c>
      <c r="AD1061" s="18">
        <f t="shared" si="85"/>
        <v>-0.96070486322588966</v>
      </c>
      <c r="AE1061" s="20">
        <f t="shared" si="86"/>
        <v>-0.21128859954294876</v>
      </c>
      <c r="AF1061" s="8"/>
      <c r="AH1061">
        <v>21123</v>
      </c>
      <c r="AI1061">
        <v>33.85</v>
      </c>
      <c r="AJ1061">
        <v>77.010000000000005</v>
      </c>
    </row>
    <row r="1062" spans="1:36">
      <c r="A1062" s="2" t="s">
        <v>2411</v>
      </c>
      <c r="B1062" s="1" t="s">
        <v>2269</v>
      </c>
      <c r="C1062" s="1" t="s">
        <v>739</v>
      </c>
      <c r="D1062" s="3">
        <v>6</v>
      </c>
      <c r="E1062" s="3">
        <v>7</v>
      </c>
      <c r="F1062" s="3">
        <v>8</v>
      </c>
      <c r="G1062" s="4">
        <v>38.1</v>
      </c>
      <c r="H1062" s="3">
        <v>125</v>
      </c>
      <c r="I1062" s="4">
        <v>77.099999999999994</v>
      </c>
      <c r="J1062" s="3">
        <v>66</v>
      </c>
      <c r="K1062" s="21">
        <f>SUMIF(AH$7:AH$3200,A1062,AI$7:AI$3200)+SUMIF(AH$7:AH$3200,VALUE(A1062),AI$7:AI$3200)</f>
        <v>34.75</v>
      </c>
      <c r="L1062" s="8">
        <f>SUMIF(AH$7:AH$3200,A1062,AJ$7:AJ$3200)+SUMIF(AH$7:AH$3200,VALUE(A1062),AJ$7:AJ$3200)</f>
        <v>75.64</v>
      </c>
      <c r="M1062" s="3">
        <v>20</v>
      </c>
      <c r="N1062" s="5">
        <v>0.14000000000000001</v>
      </c>
      <c r="O1062" s="6">
        <v>2.66</v>
      </c>
      <c r="P1062" s="7">
        <v>0.43342000000000003</v>
      </c>
      <c r="Q1062" s="7">
        <v>-0.79812000000000005</v>
      </c>
      <c r="R1062" s="7">
        <v>0.11555</v>
      </c>
      <c r="S1062" s="7">
        <v>-0.68501999999999996</v>
      </c>
      <c r="T1062" s="7">
        <v>1.68702</v>
      </c>
      <c r="U1062" s="8">
        <v>-0.94281999999999999</v>
      </c>
      <c r="V1062">
        <f>(G1062-G$1)/G$2</f>
        <v>0.43148413813208658</v>
      </c>
      <c r="W1062">
        <f>((65.293683+0.320947*G1062) - I1062)/3.708847</f>
        <v>0.11371827956235829</v>
      </c>
      <c r="X1062">
        <f t="shared" si="82"/>
        <v>0.1161097963017943</v>
      </c>
      <c r="Y1062">
        <f t="shared" si="83"/>
        <v>0.21747762849208846</v>
      </c>
      <c r="Z1062" s="5">
        <v>-0.19</v>
      </c>
      <c r="AA1062" s="8">
        <v>3</v>
      </c>
      <c r="AB1062" s="8"/>
      <c r="AC1062" s="18">
        <f t="shared" si="84"/>
        <v>-0.19373758230555516</v>
      </c>
      <c r="AD1062" s="18">
        <f t="shared" si="85"/>
        <v>-0.40535257520611734</v>
      </c>
      <c r="AE1062" s="20">
        <f t="shared" si="86"/>
        <v>-0.21161499290056218</v>
      </c>
      <c r="AF1062" s="8"/>
      <c r="AH1062">
        <v>21125</v>
      </c>
      <c r="AI1062">
        <v>34.450000000000003</v>
      </c>
      <c r="AJ1062">
        <v>75.98</v>
      </c>
    </row>
    <row r="1063" spans="1:36">
      <c r="A1063" s="2" t="s">
        <v>2412</v>
      </c>
      <c r="B1063" s="1" t="s">
        <v>2269</v>
      </c>
      <c r="C1063" s="1" t="s">
        <v>743</v>
      </c>
      <c r="D1063" s="3">
        <v>6</v>
      </c>
      <c r="E1063" s="3">
        <v>7</v>
      </c>
      <c r="F1063" s="3">
        <v>8</v>
      </c>
      <c r="G1063" s="4">
        <v>38.1</v>
      </c>
      <c r="H1063" s="3">
        <v>125</v>
      </c>
      <c r="I1063" s="4">
        <v>77.099999999999994</v>
      </c>
      <c r="J1063" s="3">
        <v>66</v>
      </c>
      <c r="K1063" s="21">
        <f>SUMIF(AH$7:AH$3200,A1063,AI$7:AI$3200)+SUMIF(AH$7:AH$3200,VALUE(A1063),AI$7:AI$3200)</f>
        <v>35.17</v>
      </c>
      <c r="L1063" s="8">
        <f>SUMIF(AH$7:AH$3200,A1063,AJ$7:AJ$3200)+SUMIF(AH$7:AH$3200,VALUE(A1063),AJ$7:AJ$3200)</f>
        <v>76.11</v>
      </c>
      <c r="M1063" s="3">
        <v>20</v>
      </c>
      <c r="N1063" s="5">
        <v>0.15</v>
      </c>
      <c r="O1063" s="6">
        <v>2.6880000000000002</v>
      </c>
      <c r="P1063" s="7">
        <v>0.43342000000000003</v>
      </c>
      <c r="Q1063" s="7">
        <v>-0.79812000000000005</v>
      </c>
      <c r="R1063" s="7">
        <v>0.11555</v>
      </c>
      <c r="S1063" s="7">
        <v>-0.68501999999999996</v>
      </c>
      <c r="T1063" s="7">
        <v>1.68702</v>
      </c>
      <c r="U1063" s="8">
        <v>-0.92808999999999997</v>
      </c>
      <c r="V1063">
        <f>(G1063-G$1)/G$2</f>
        <v>0.43148413813208658</v>
      </c>
      <c r="W1063">
        <f>((65.293683+0.320947*G1063) - I1063)/3.708847</f>
        <v>0.11371827956235829</v>
      </c>
      <c r="X1063">
        <f t="shared" si="82"/>
        <v>0.15371896699486021</v>
      </c>
      <c r="Y1063">
        <f t="shared" si="83"/>
        <v>0.1270985268467516</v>
      </c>
      <c r="Z1063" s="5">
        <v>-0.18</v>
      </c>
      <c r="AA1063" s="8">
        <v>3</v>
      </c>
      <c r="AB1063" s="8"/>
      <c r="AC1063" s="18">
        <f t="shared" si="84"/>
        <v>-0.17900758230555514</v>
      </c>
      <c r="AD1063" s="18">
        <f t="shared" si="85"/>
        <v>-0.44339250615838821</v>
      </c>
      <c r="AE1063" s="20">
        <f t="shared" si="86"/>
        <v>-0.26438492385283308</v>
      </c>
      <c r="AF1063" s="8"/>
      <c r="AH1063">
        <v>21127</v>
      </c>
      <c r="AI1063">
        <v>34.049999999999997</v>
      </c>
      <c r="AJ1063">
        <v>75.94</v>
      </c>
    </row>
    <row r="1064" spans="1:36">
      <c r="A1064" s="2" t="s">
        <v>2413</v>
      </c>
      <c r="B1064" s="1" t="s">
        <v>2269</v>
      </c>
      <c r="C1064" s="1" t="s">
        <v>2414</v>
      </c>
      <c r="D1064" s="3">
        <v>6</v>
      </c>
      <c r="E1064" s="3">
        <v>6</v>
      </c>
      <c r="F1064" s="3">
        <v>6</v>
      </c>
      <c r="G1064" s="4">
        <v>34.9</v>
      </c>
      <c r="H1064" s="3">
        <v>125</v>
      </c>
      <c r="I1064" s="4">
        <v>76</v>
      </c>
      <c r="J1064" s="3">
        <v>66</v>
      </c>
      <c r="K1064" s="21">
        <f>SUMIF(AH$7:AH$3200,A1064,AI$7:AI$3200)+SUMIF(AH$7:AH$3200,VALUE(A1064),AI$7:AI$3200)</f>
        <v>33.89</v>
      </c>
      <c r="L1064" s="8">
        <f>SUMIF(AH$7:AH$3200,A1064,AJ$7:AJ$3200)+SUMIF(AH$7:AH$3200,VALUE(A1064),AJ$7:AJ$3200)</f>
        <v>76.25</v>
      </c>
      <c r="M1064" s="3">
        <v>19</v>
      </c>
      <c r="N1064" s="5">
        <v>0.04</v>
      </c>
      <c r="O1064" s="6">
        <v>1.357</v>
      </c>
      <c r="P1064" s="7">
        <v>0.16869999999999999</v>
      </c>
      <c r="Q1064" s="7">
        <v>-0.79812000000000005</v>
      </c>
      <c r="R1064" s="7">
        <v>0.13569999999999999</v>
      </c>
      <c r="S1064" s="7">
        <v>-0.68501999999999996</v>
      </c>
      <c r="T1064" s="7">
        <v>1.53535</v>
      </c>
      <c r="U1064" s="8">
        <v>-1.6327400000000001</v>
      </c>
      <c r="V1064">
        <f>(G1064-G$1)/G$2</f>
        <v>0.1654253331884892</v>
      </c>
      <c r="W1064">
        <f>((65.293683+0.320947*G1064) - I1064)/3.708847</f>
        <v>0.13339274982225127</v>
      </c>
      <c r="X1064">
        <f t="shared" si="82"/>
        <v>3.9100542025516875E-2</v>
      </c>
      <c r="Y1064">
        <f t="shared" si="83"/>
        <v>-2.1414517773312925E-2</v>
      </c>
      <c r="Z1064" s="5">
        <v>-1.28</v>
      </c>
      <c r="AA1064" s="8">
        <v>3</v>
      </c>
      <c r="AB1064" s="8"/>
      <c r="AC1064" s="18">
        <f t="shared" si="84"/>
        <v>-1.2817119169892597</v>
      </c>
      <c r="AD1064" s="18">
        <f t="shared" si="85"/>
        <v>-1.5628439757477961</v>
      </c>
      <c r="AE1064" s="20">
        <f t="shared" si="86"/>
        <v>-0.28113205875853642</v>
      </c>
      <c r="AF1064" s="8"/>
      <c r="AH1064">
        <v>21129</v>
      </c>
      <c r="AI1064">
        <v>34.49</v>
      </c>
      <c r="AJ1064">
        <v>76.38</v>
      </c>
    </row>
    <row r="1065" spans="1:36">
      <c r="A1065" s="2" t="s">
        <v>2415</v>
      </c>
      <c r="B1065" s="1" t="s">
        <v>2269</v>
      </c>
      <c r="C1065" s="1" t="s">
        <v>903</v>
      </c>
      <c r="D1065" s="3">
        <v>6</v>
      </c>
      <c r="E1065" s="3">
        <v>7</v>
      </c>
      <c r="F1065" s="3">
        <v>7</v>
      </c>
      <c r="G1065" s="4">
        <v>37.799999999999997</v>
      </c>
      <c r="H1065" s="3">
        <v>125</v>
      </c>
      <c r="I1065" s="4">
        <v>76</v>
      </c>
      <c r="J1065" s="3">
        <v>66</v>
      </c>
      <c r="K1065" s="21">
        <f>SUMIF(AH$7:AH$3200,A1065,AI$7:AI$3200)+SUMIF(AH$7:AH$3200,VALUE(A1065),AI$7:AI$3200)</f>
        <v>34.31</v>
      </c>
      <c r="L1065" s="8">
        <f>SUMIF(AH$7:AH$3200,A1065,AJ$7:AJ$3200)+SUMIF(AH$7:AH$3200,VALUE(A1065),AJ$7:AJ$3200)</f>
        <v>76.290000000000006</v>
      </c>
      <c r="M1065" s="3">
        <v>14</v>
      </c>
      <c r="N1065" s="5">
        <v>2.2799999999999998</v>
      </c>
      <c r="O1065" s="6">
        <v>5.43</v>
      </c>
      <c r="P1065" s="7">
        <v>0.40860999999999997</v>
      </c>
      <c r="Q1065" s="7">
        <v>-0.79812000000000005</v>
      </c>
      <c r="R1065" s="7">
        <v>0.38547999999999999</v>
      </c>
      <c r="S1065" s="7">
        <v>-0.68501999999999996</v>
      </c>
      <c r="T1065" s="7">
        <v>0.77700999999999998</v>
      </c>
      <c r="U1065" s="8">
        <v>0.52337</v>
      </c>
      <c r="V1065">
        <f>(G1065-G$1)/G$2</f>
        <v>0.40654112516862401</v>
      </c>
      <c r="W1065">
        <f>((65.293683+0.320947*G1065) - I1065)/3.708847</f>
        <v>0.38434575489363748</v>
      </c>
      <c r="X1065">
        <f t="shared" si="82"/>
        <v>7.6709712718582776E-2</v>
      </c>
      <c r="Y1065">
        <f t="shared" si="83"/>
        <v>4.1453772560560327E-3</v>
      </c>
      <c r="Z1065" s="5">
        <v>0.61</v>
      </c>
      <c r="AA1065" s="8">
        <v>4</v>
      </c>
      <c r="AB1065" s="8"/>
      <c r="AC1065" s="18">
        <f t="shared" si="84"/>
        <v>0.60812688006226145</v>
      </c>
      <c r="AD1065" s="18">
        <f t="shared" si="85"/>
        <v>-0.10190491002536117</v>
      </c>
      <c r="AE1065" s="20">
        <f t="shared" si="86"/>
        <v>-0.71003179008762263</v>
      </c>
      <c r="AF1065" s="8"/>
      <c r="AH1065">
        <v>21131</v>
      </c>
      <c r="AI1065">
        <v>34.450000000000003</v>
      </c>
      <c r="AJ1065">
        <v>75.33</v>
      </c>
    </row>
    <row r="1066" spans="1:36">
      <c r="A1066" s="2" t="s">
        <v>2416</v>
      </c>
      <c r="B1066" s="1" t="s">
        <v>2269</v>
      </c>
      <c r="C1066" s="1" t="s">
        <v>2417</v>
      </c>
      <c r="D1066" s="3">
        <v>6</v>
      </c>
      <c r="E1066" s="3">
        <v>9</v>
      </c>
      <c r="F1066" s="3">
        <v>9</v>
      </c>
      <c r="G1066" s="4">
        <v>33.4</v>
      </c>
      <c r="H1066" s="3">
        <v>131</v>
      </c>
      <c r="I1066" s="4">
        <v>76.099999999999994</v>
      </c>
      <c r="J1066" s="3">
        <v>63</v>
      </c>
      <c r="K1066" s="21">
        <f>SUMIF(AH$7:AH$3200,A1066,AI$7:AI$3200)+SUMIF(AH$7:AH$3200,VALUE(A1066),AI$7:AI$3200)</f>
        <v>32.28</v>
      </c>
      <c r="L1066" s="8">
        <f>SUMIF(AH$7:AH$3200,A1066,AJ$7:AJ$3200)+SUMIF(AH$7:AH$3200,VALUE(A1066),AJ$7:AJ$3200)</f>
        <v>75.97</v>
      </c>
      <c r="M1066" s="3">
        <v>14</v>
      </c>
      <c r="N1066" s="5">
        <v>0.04</v>
      </c>
      <c r="O1066" s="6">
        <v>1.385</v>
      </c>
      <c r="P1066" s="7">
        <v>4.4609999999999997E-2</v>
      </c>
      <c r="Q1066" s="7">
        <v>-0.61746999999999996</v>
      </c>
      <c r="R1066" s="7">
        <v>-2.0389999999999998E-2</v>
      </c>
      <c r="S1066" s="7">
        <v>-0.47965000000000002</v>
      </c>
      <c r="T1066" s="7">
        <v>0.77700999999999998</v>
      </c>
      <c r="U1066" s="8">
        <v>-1.6177900000000001</v>
      </c>
      <c r="V1066">
        <f>(G1066-G$1)/G$2</f>
        <v>4.0710268371178041E-2</v>
      </c>
      <c r="W1066">
        <f>((65.293683+0.320947*G1066) - I1066)/3.708847</f>
        <v>-2.3373086029162184E-2</v>
      </c>
      <c r="X1066">
        <f t="shared" si="82"/>
        <v>-0.1050679456312351</v>
      </c>
      <c r="Y1066">
        <f t="shared" si="83"/>
        <v>-8.5241542722037142E-2</v>
      </c>
      <c r="Z1066" s="5">
        <v>-1.91</v>
      </c>
      <c r="AA1066" s="8">
        <v>3</v>
      </c>
      <c r="AB1066" s="8"/>
      <c r="AC1066" s="18">
        <f t="shared" si="84"/>
        <v>-1.9205628176579843</v>
      </c>
      <c r="AD1066" s="18">
        <f t="shared" si="85"/>
        <v>-2.1282094883532725</v>
      </c>
      <c r="AE1066" s="20">
        <f t="shared" si="86"/>
        <v>-0.20764667069528819</v>
      </c>
      <c r="AF1066" s="8"/>
      <c r="AH1066">
        <v>21133</v>
      </c>
      <c r="AI1066">
        <v>34.14</v>
      </c>
      <c r="AJ1066">
        <v>74.08</v>
      </c>
    </row>
    <row r="1067" spans="1:36">
      <c r="A1067" s="2" t="s">
        <v>2418</v>
      </c>
      <c r="B1067" s="1" t="s">
        <v>2269</v>
      </c>
      <c r="C1067" s="1" t="s">
        <v>2419</v>
      </c>
      <c r="D1067" s="3">
        <v>6</v>
      </c>
      <c r="E1067" s="3">
        <v>6</v>
      </c>
      <c r="F1067" s="3">
        <v>6</v>
      </c>
      <c r="G1067" s="4">
        <v>36.1</v>
      </c>
      <c r="H1067" s="3">
        <v>125</v>
      </c>
      <c r="I1067" s="4">
        <v>76.2</v>
      </c>
      <c r="J1067" s="3">
        <v>66</v>
      </c>
      <c r="K1067" s="21">
        <f>SUMIF(AH$7:AH$3200,A1067,AI$7:AI$3200)+SUMIF(AH$7:AH$3200,VALUE(A1067),AI$7:AI$3200)</f>
        <v>33.57</v>
      </c>
      <c r="L1067" s="8">
        <f>SUMIF(AH$7:AH$3200,A1067,AJ$7:AJ$3200)+SUMIF(AH$7:AH$3200,VALUE(A1067),AJ$7:AJ$3200)</f>
        <v>75.64</v>
      </c>
      <c r="M1067" s="3">
        <v>19</v>
      </c>
      <c r="N1067" s="5">
        <v>0.17</v>
      </c>
      <c r="O1067" s="6">
        <v>2.8319999999999999</v>
      </c>
      <c r="P1067" s="7">
        <v>0.26796999999999999</v>
      </c>
      <c r="Q1067" s="7">
        <v>-0.79812000000000005</v>
      </c>
      <c r="R1067" s="7">
        <v>0.18528</v>
      </c>
      <c r="S1067" s="7">
        <v>-0.68501999999999996</v>
      </c>
      <c r="T1067" s="7">
        <v>1.53535</v>
      </c>
      <c r="U1067" s="8">
        <v>-0.85201000000000005</v>
      </c>
      <c r="V1067">
        <f>(G1067-G$1)/G$2</f>
        <v>0.26519738504233836</v>
      </c>
      <c r="W1067">
        <f>((65.293683+0.320947*G1067) - I1067)/3.708847</f>
        <v>0.18331025787798677</v>
      </c>
      <c r="X1067">
        <f t="shared" si="82"/>
        <v>1.0445935783181043E-2</v>
      </c>
      <c r="Y1067">
        <f t="shared" si="83"/>
        <v>0.11536571608372966</v>
      </c>
      <c r="Z1067" s="5">
        <v>-0.35</v>
      </c>
      <c r="AA1067" s="8">
        <v>3</v>
      </c>
      <c r="AB1067" s="8"/>
      <c r="AC1067" s="18">
        <f t="shared" si="84"/>
        <v>-0.35129235707967499</v>
      </c>
      <c r="AD1067" s="18">
        <f t="shared" si="85"/>
        <v>-0.67398834813308939</v>
      </c>
      <c r="AE1067" s="20">
        <f t="shared" si="86"/>
        <v>-0.3226959910534144</v>
      </c>
      <c r="AF1067" s="8"/>
      <c r="AH1067">
        <v>21135</v>
      </c>
      <c r="AI1067">
        <v>32.25</v>
      </c>
      <c r="AJ1067">
        <v>75.34</v>
      </c>
    </row>
    <row r="1068" spans="1:36">
      <c r="A1068" s="2" t="s">
        <v>2420</v>
      </c>
      <c r="B1068" s="1" t="s">
        <v>2269</v>
      </c>
      <c r="C1068" s="1" t="s">
        <v>2421</v>
      </c>
      <c r="D1068" s="3">
        <v>6</v>
      </c>
      <c r="E1068" s="3">
        <v>7</v>
      </c>
      <c r="F1068" s="3">
        <v>8</v>
      </c>
      <c r="G1068" s="4">
        <v>34.6</v>
      </c>
      <c r="H1068" s="3">
        <v>125</v>
      </c>
      <c r="I1068" s="4">
        <v>75.099999999999994</v>
      </c>
      <c r="J1068" s="3">
        <v>66</v>
      </c>
      <c r="K1068" s="21">
        <f>SUMIF(AH$7:AH$3200,A1068,AI$7:AI$3200)+SUMIF(AH$7:AH$3200,VALUE(A1068),AI$7:AI$3200)</f>
        <v>32.729999999999997</v>
      </c>
      <c r="L1068" s="8">
        <f>SUMIF(AH$7:AH$3200,A1068,AJ$7:AJ$3200)+SUMIF(AH$7:AH$3200,VALUE(A1068),AJ$7:AJ$3200)</f>
        <v>75.040000000000006</v>
      </c>
      <c r="M1068" s="3">
        <v>19</v>
      </c>
      <c r="N1068" s="5">
        <v>1.9</v>
      </c>
      <c r="O1068" s="6">
        <v>5.2450000000000001</v>
      </c>
      <c r="P1068" s="7">
        <v>0.14388000000000001</v>
      </c>
      <c r="Q1068" s="7">
        <v>-0.79812000000000005</v>
      </c>
      <c r="R1068" s="7">
        <v>0.35185</v>
      </c>
      <c r="S1068" s="7">
        <v>-0.68501999999999996</v>
      </c>
      <c r="T1068" s="7">
        <v>1.53535</v>
      </c>
      <c r="U1068" s="8">
        <v>0.42553999999999997</v>
      </c>
      <c r="V1068">
        <f>(G1068-G$1)/G$2</f>
        <v>0.14048232022502721</v>
      </c>
      <c r="W1068">
        <f>((65.293683+0.320947*G1068) - I1068)/3.708847</f>
        <v>0.3500951104211113</v>
      </c>
      <c r="X1068">
        <f t="shared" si="82"/>
        <v>-6.477240560295075E-2</v>
      </c>
      <c r="Y1068">
        <f t="shared" si="83"/>
        <v>0.20445122432928464</v>
      </c>
      <c r="Z1068" s="5">
        <v>0.97</v>
      </c>
      <c r="AA1068" s="8">
        <v>4</v>
      </c>
      <c r="AB1068" s="8"/>
      <c r="AC1068" s="18">
        <f t="shared" si="84"/>
        <v>0.96832743064613847</v>
      </c>
      <c r="AD1068" s="18">
        <f t="shared" si="85"/>
        <v>0.61742881872633393</v>
      </c>
      <c r="AE1068" s="20">
        <f t="shared" si="86"/>
        <v>-0.35089861191980454</v>
      </c>
      <c r="AF1068" s="8"/>
      <c r="AH1068">
        <v>21137</v>
      </c>
      <c r="AI1068">
        <v>33.18</v>
      </c>
      <c r="AJ1068">
        <v>75.849999999999994</v>
      </c>
    </row>
    <row r="1069" spans="1:36">
      <c r="A1069" s="2" t="s">
        <v>2422</v>
      </c>
      <c r="B1069" s="1" t="s">
        <v>2269</v>
      </c>
      <c r="C1069" s="1" t="s">
        <v>747</v>
      </c>
      <c r="D1069" s="3">
        <v>6</v>
      </c>
      <c r="E1069" s="3">
        <v>9</v>
      </c>
      <c r="F1069" s="3">
        <v>9</v>
      </c>
      <c r="G1069" s="4">
        <v>34.9</v>
      </c>
      <c r="H1069" s="3">
        <v>128</v>
      </c>
      <c r="I1069" s="4">
        <v>76.900000000000006</v>
      </c>
      <c r="J1069" s="3">
        <v>60</v>
      </c>
      <c r="K1069" s="21">
        <f>SUMIF(AH$7:AH$3200,A1069,AI$7:AI$3200)+SUMIF(AH$7:AH$3200,VALUE(A1069),AI$7:AI$3200)</f>
        <v>34.880000000000003</v>
      </c>
      <c r="L1069" s="8">
        <f>SUMIF(AH$7:AH$3200,A1069,AJ$7:AJ$3200)+SUMIF(AH$7:AH$3200,VALUE(A1069),AJ$7:AJ$3200)</f>
        <v>77.02</v>
      </c>
      <c r="M1069" s="3">
        <v>15</v>
      </c>
      <c r="N1069" s="5">
        <v>10.36</v>
      </c>
      <c r="O1069" s="6">
        <v>6.9429999999999996</v>
      </c>
      <c r="P1069" s="7">
        <v>0.16869999999999999</v>
      </c>
      <c r="Q1069" s="7">
        <v>-0.70779999999999998</v>
      </c>
      <c r="R1069" s="7">
        <v>-0.10629</v>
      </c>
      <c r="S1069" s="7">
        <v>-0.27427000000000001</v>
      </c>
      <c r="T1069" s="7">
        <v>0.92867999999999995</v>
      </c>
      <c r="U1069" s="8">
        <v>1.32403</v>
      </c>
      <c r="V1069">
        <f>(G1069-G$1)/G$2</f>
        <v>0.1654253331884892</v>
      </c>
      <c r="W1069">
        <f>((65.293683+0.320947*G1069) - I1069)/3.708847</f>
        <v>-0.1092702664736503</v>
      </c>
      <c r="X1069">
        <f t="shared" si="82"/>
        <v>0.12775073008774346</v>
      </c>
      <c r="Y1069">
        <f t="shared" si="83"/>
        <v>-0.14335604569290458</v>
      </c>
      <c r="Z1069" s="5">
        <v>1.33</v>
      </c>
      <c r="AA1069" s="8">
        <v>4</v>
      </c>
      <c r="AB1069" s="8"/>
      <c r="AC1069" s="18">
        <f t="shared" si="84"/>
        <v>1.3267950667148389</v>
      </c>
      <c r="AD1069" s="18">
        <f t="shared" si="85"/>
        <v>1.2550346843948388</v>
      </c>
      <c r="AE1069" s="20">
        <f t="shared" si="86"/>
        <v>-7.1760382320000149E-2</v>
      </c>
      <c r="AF1069" s="8"/>
      <c r="AH1069">
        <v>21139</v>
      </c>
      <c r="AI1069">
        <v>35.01</v>
      </c>
      <c r="AJ1069">
        <v>79.290000000000006</v>
      </c>
    </row>
    <row r="1070" spans="1:36">
      <c r="A1070" s="2" t="s">
        <v>2423</v>
      </c>
      <c r="B1070" s="1" t="s">
        <v>2269</v>
      </c>
      <c r="C1070" s="1" t="s">
        <v>910</v>
      </c>
      <c r="D1070" s="3">
        <v>6</v>
      </c>
      <c r="E1070" s="3">
        <v>2</v>
      </c>
      <c r="F1070" s="3">
        <v>2</v>
      </c>
      <c r="G1070" s="4">
        <v>33.4</v>
      </c>
      <c r="H1070" s="3">
        <v>131</v>
      </c>
      <c r="I1070" s="4">
        <v>76.099999999999994</v>
      </c>
      <c r="J1070" s="3">
        <v>63</v>
      </c>
      <c r="K1070" s="21">
        <f>SUMIF(AH$7:AH$3200,A1070,AI$7:AI$3200)+SUMIF(AH$7:AH$3200,VALUE(A1070),AI$7:AI$3200)</f>
        <v>32.85</v>
      </c>
      <c r="L1070" s="8">
        <f>SUMIF(AH$7:AH$3200,A1070,AJ$7:AJ$3200)+SUMIF(AH$7:AH$3200,VALUE(A1070),AJ$7:AJ$3200)</f>
        <v>76.59</v>
      </c>
      <c r="M1070" s="3">
        <v>14</v>
      </c>
      <c r="N1070" s="5">
        <v>0.04</v>
      </c>
      <c r="O1070" s="6">
        <v>1.4370000000000001</v>
      </c>
      <c r="P1070" s="7">
        <v>4.4609999999999997E-2</v>
      </c>
      <c r="Q1070" s="7">
        <v>-0.61746999999999996</v>
      </c>
      <c r="R1070" s="7">
        <v>-2.0389999999999998E-2</v>
      </c>
      <c r="S1070" s="7">
        <v>-0.47965000000000002</v>
      </c>
      <c r="T1070" s="7">
        <v>0.77700999999999998</v>
      </c>
      <c r="U1070" s="8">
        <v>-1.59063</v>
      </c>
      <c r="V1070">
        <f>(G1070-G$1)/G$2</f>
        <v>4.0710268371178041E-2</v>
      </c>
      <c r="W1070">
        <f>((65.293683+0.320947*G1070) - I1070)/3.708847</f>
        <v>-2.3373086029162184E-2</v>
      </c>
      <c r="X1070">
        <f t="shared" si="82"/>
        <v>-5.402692826207442E-2</v>
      </c>
      <c r="Y1070">
        <f t="shared" si="83"/>
        <v>-0.2030841525681695</v>
      </c>
      <c r="Z1070" s="5">
        <v>-1.89</v>
      </c>
      <c r="AA1070" s="8">
        <v>3</v>
      </c>
      <c r="AB1070" s="8"/>
      <c r="AC1070" s="18">
        <f t="shared" si="84"/>
        <v>-1.8934028176579842</v>
      </c>
      <c r="AD1070" s="18">
        <f t="shared" si="85"/>
        <v>-2.1678510808302436</v>
      </c>
      <c r="AE1070" s="20">
        <f t="shared" si="86"/>
        <v>-0.27444826317225934</v>
      </c>
      <c r="AF1070" s="8"/>
      <c r="AH1070">
        <v>21141</v>
      </c>
      <c r="AI1070">
        <v>36.22</v>
      </c>
      <c r="AJ1070">
        <v>78.67</v>
      </c>
    </row>
    <row r="1071" spans="1:36">
      <c r="A1071" s="2" t="s">
        <v>2424</v>
      </c>
      <c r="B1071" s="1" t="s">
        <v>2269</v>
      </c>
      <c r="C1071" s="1" t="s">
        <v>751</v>
      </c>
      <c r="D1071" s="3">
        <v>6</v>
      </c>
      <c r="E1071" s="3">
        <v>6</v>
      </c>
      <c r="F1071" s="3">
        <v>6</v>
      </c>
      <c r="G1071" s="4">
        <v>32.799999999999997</v>
      </c>
      <c r="H1071" s="3">
        <v>131</v>
      </c>
      <c r="I1071" s="4">
        <v>75.7</v>
      </c>
      <c r="J1071" s="3">
        <v>63</v>
      </c>
      <c r="K1071" s="21">
        <f>SUMIF(AH$7:AH$3200,A1071,AI$7:AI$3200)+SUMIF(AH$7:AH$3200,VALUE(A1071),AI$7:AI$3200)</f>
        <v>32.94</v>
      </c>
      <c r="L1071" s="8">
        <f>SUMIF(AH$7:AH$3200,A1071,AJ$7:AJ$3200)+SUMIF(AH$7:AH$3200,VALUE(A1071),AJ$7:AJ$3200)</f>
        <v>76.83</v>
      </c>
      <c r="M1071" s="3">
        <v>14</v>
      </c>
      <c r="N1071" s="5">
        <v>0.38</v>
      </c>
      <c r="O1071" s="6">
        <v>3.641</v>
      </c>
      <c r="P1071" s="7">
        <v>-5.0200000000000002E-3</v>
      </c>
      <c r="Q1071" s="7">
        <v>-0.61746999999999996</v>
      </c>
      <c r="R1071" s="7">
        <v>3.5490000000000001E-2</v>
      </c>
      <c r="S1071" s="7">
        <v>-0.47965000000000002</v>
      </c>
      <c r="T1071" s="7">
        <v>0.77700999999999998</v>
      </c>
      <c r="U1071" s="8">
        <v>-0.4239</v>
      </c>
      <c r="V1071">
        <f>(G1071-G$1)/G$2</f>
        <v>-9.1757575557465422E-3</v>
      </c>
      <c r="W1071">
        <f>((65.293683+0.320947*G1071) - I1071)/3.708847</f>
        <v>3.2555832041600737E-2</v>
      </c>
      <c r="X1071">
        <f t="shared" si="82"/>
        <v>-4.5967820256417803E-2</v>
      </c>
      <c r="Y1071">
        <f t="shared" si="83"/>
        <v>-0.26000609353796272</v>
      </c>
      <c r="Z1071" s="5">
        <v>-0.71</v>
      </c>
      <c r="AA1071" s="8">
        <v>3</v>
      </c>
      <c r="AB1071" s="8"/>
      <c r="AC1071" s="18">
        <f t="shared" si="84"/>
        <v>-0.72062992551414573</v>
      </c>
      <c r="AD1071" s="18">
        <f t="shared" si="85"/>
        <v>-1.0499839137943805</v>
      </c>
      <c r="AE1071" s="20">
        <f t="shared" si="86"/>
        <v>-0.32935398828023477</v>
      </c>
      <c r="AF1071" s="8"/>
      <c r="AH1071">
        <v>21143</v>
      </c>
      <c r="AI1071">
        <v>35.590000000000003</v>
      </c>
      <c r="AJ1071">
        <v>79.38</v>
      </c>
    </row>
    <row r="1072" spans="1:36">
      <c r="A1072" s="2" t="s">
        <v>2425</v>
      </c>
      <c r="B1072" s="1" t="s">
        <v>2269</v>
      </c>
      <c r="C1072" s="1" t="s">
        <v>2426</v>
      </c>
      <c r="D1072" s="3">
        <v>6</v>
      </c>
      <c r="E1072" s="3">
        <v>6</v>
      </c>
      <c r="F1072" s="3">
        <v>6</v>
      </c>
      <c r="G1072" s="4">
        <v>35.6</v>
      </c>
      <c r="H1072" s="3">
        <v>131</v>
      </c>
      <c r="I1072" s="4">
        <v>77.8</v>
      </c>
      <c r="J1072" s="3">
        <v>59</v>
      </c>
      <c r="K1072" s="21">
        <f>SUMIF(AH$7:AH$3200,A1072,AI$7:AI$3200)+SUMIF(AH$7:AH$3200,VALUE(A1072),AI$7:AI$3200)</f>
        <v>36.369999999999997</v>
      </c>
      <c r="L1072" s="8">
        <f>SUMIF(AH$7:AH$3200,A1072,AJ$7:AJ$3200)+SUMIF(AH$7:AH$3200,VALUE(A1072),AJ$7:AJ$3200)</f>
        <v>78.86</v>
      </c>
      <c r="M1072" s="3">
        <v>4</v>
      </c>
      <c r="N1072" s="5">
        <v>0</v>
      </c>
      <c r="O1072" s="6">
        <v>0</v>
      </c>
      <c r="P1072" s="7">
        <v>0.22661000000000001</v>
      </c>
      <c r="Q1072" s="7">
        <v>-0.61746999999999996</v>
      </c>
      <c r="R1072" s="7">
        <v>-0.28799000000000002</v>
      </c>
      <c r="S1072" s="7">
        <v>-0.20582</v>
      </c>
      <c r="T1072" s="7">
        <v>-0.73965999999999998</v>
      </c>
      <c r="U1072" s="8">
        <v>-2.3510300000000002</v>
      </c>
      <c r="V1072">
        <f>(G1072-G$1)/G$2</f>
        <v>0.22362569676990132</v>
      </c>
      <c r="W1072">
        <f>((65.293683+0.320947*G1072) - I1072)/3.708847</f>
        <v>-0.29135841947645497</v>
      </c>
      <c r="X1072">
        <f t="shared" si="82"/>
        <v>0.26117374040361907</v>
      </c>
      <c r="Y1072">
        <f t="shared" si="83"/>
        <v>-0.51052917793589181</v>
      </c>
      <c r="Z1072" s="5">
        <v>-3.98</v>
      </c>
      <c r="AA1072" s="8">
        <v>2</v>
      </c>
      <c r="AB1072" s="8"/>
      <c r="AC1072" s="18">
        <f t="shared" si="84"/>
        <v>-3.9817127227065536</v>
      </c>
      <c r="AD1072" s="18">
        <f t="shared" si="85"/>
        <v>-4.1633354375322726</v>
      </c>
      <c r="AE1072" s="20">
        <f t="shared" si="86"/>
        <v>-0.18162271482571901</v>
      </c>
      <c r="AF1072" s="8"/>
      <c r="AH1072">
        <v>21145</v>
      </c>
      <c r="AI1072">
        <v>35.54</v>
      </c>
      <c r="AJ1072">
        <v>79.84</v>
      </c>
    </row>
    <row r="1073" spans="1:36">
      <c r="A1073" s="2" t="s">
        <v>2427</v>
      </c>
      <c r="B1073" s="1" t="s">
        <v>2269</v>
      </c>
      <c r="C1073" s="1" t="s">
        <v>1917</v>
      </c>
      <c r="D1073" s="3">
        <v>6</v>
      </c>
      <c r="E1073" s="3">
        <v>8</v>
      </c>
      <c r="F1073" s="3">
        <v>6</v>
      </c>
      <c r="G1073" s="4">
        <v>32.799999999999997</v>
      </c>
      <c r="H1073" s="3">
        <v>131</v>
      </c>
      <c r="I1073" s="4">
        <v>75.7</v>
      </c>
      <c r="J1073" s="3">
        <v>63</v>
      </c>
      <c r="K1073" s="21">
        <f>SUMIF(AH$7:AH$3200,A1073,AI$7:AI$3200)+SUMIF(AH$7:AH$3200,VALUE(A1073),AI$7:AI$3200)</f>
        <v>33.56</v>
      </c>
      <c r="L1073" s="8">
        <f>SUMIF(AH$7:AH$3200,A1073,AJ$7:AJ$3200)+SUMIF(AH$7:AH$3200,VALUE(A1073),AJ$7:AJ$3200)</f>
        <v>77.33</v>
      </c>
      <c r="M1073" s="3">
        <v>14</v>
      </c>
      <c r="N1073" s="5">
        <v>3.07</v>
      </c>
      <c r="O1073" s="6">
        <v>5.7270000000000003</v>
      </c>
      <c r="P1073" s="7">
        <v>-5.0200000000000002E-3</v>
      </c>
      <c r="Q1073" s="7">
        <v>-0.61746999999999996</v>
      </c>
      <c r="R1073" s="7">
        <v>3.5490000000000001E-2</v>
      </c>
      <c r="S1073" s="7">
        <v>-0.47965000000000002</v>
      </c>
      <c r="T1073" s="7">
        <v>0.77700999999999998</v>
      </c>
      <c r="U1073" s="8">
        <v>0.68054999999999999</v>
      </c>
      <c r="V1073">
        <f>(G1073-G$1)/G$2</f>
        <v>-9.1757575557465422E-3</v>
      </c>
      <c r="W1073">
        <f>((65.293683+0.320947*G1073) - I1073)/3.708847</f>
        <v>3.2555832041600737E-2</v>
      </c>
      <c r="X1073">
        <f t="shared" si="82"/>
        <v>9.5504793381082261E-3</v>
      </c>
      <c r="Y1073">
        <f t="shared" si="83"/>
        <v>-0.34116685859513551</v>
      </c>
      <c r="Z1073" s="5">
        <v>0.39</v>
      </c>
      <c r="AA1073" s="8">
        <v>4</v>
      </c>
      <c r="AB1073" s="8"/>
      <c r="AC1073" s="18">
        <f t="shared" si="84"/>
        <v>0.3838200744858542</v>
      </c>
      <c r="AD1073" s="18">
        <f t="shared" si="85"/>
        <v>2.8823620742972622E-2</v>
      </c>
      <c r="AE1073" s="20">
        <f t="shared" si="86"/>
        <v>-0.35499645374288158</v>
      </c>
      <c r="AF1073" s="8"/>
      <c r="AH1073">
        <v>21147</v>
      </c>
      <c r="AI1073">
        <v>34.83</v>
      </c>
      <c r="AJ1073">
        <v>75.67</v>
      </c>
    </row>
    <row r="1074" spans="1:36">
      <c r="A1074" s="2" t="s">
        <v>2428</v>
      </c>
      <c r="B1074" s="1" t="s">
        <v>2269</v>
      </c>
      <c r="C1074" s="1" t="s">
        <v>1300</v>
      </c>
      <c r="D1074" s="3">
        <v>6</v>
      </c>
      <c r="E1074" s="3">
        <v>7</v>
      </c>
      <c r="F1074" s="3">
        <v>8</v>
      </c>
      <c r="G1074" s="4">
        <v>34.9</v>
      </c>
      <c r="H1074" s="3">
        <v>128</v>
      </c>
      <c r="I1074" s="4">
        <v>76.900000000000006</v>
      </c>
      <c r="J1074" s="3">
        <v>60</v>
      </c>
      <c r="K1074" s="21">
        <f>SUMIF(AH$7:AH$3200,A1074,AI$7:AI$3200)+SUMIF(AH$7:AH$3200,VALUE(A1074),AI$7:AI$3200)</f>
        <v>34.15</v>
      </c>
      <c r="L1074" s="8">
        <f>SUMIF(AH$7:AH$3200,A1074,AJ$7:AJ$3200)+SUMIF(AH$7:AH$3200,VALUE(A1074),AJ$7:AJ$3200)</f>
        <v>77.05</v>
      </c>
      <c r="M1074" s="3">
        <v>14</v>
      </c>
      <c r="N1074" s="5">
        <v>2.61</v>
      </c>
      <c r="O1074" s="6">
        <v>5.5629999999999997</v>
      </c>
      <c r="P1074" s="7">
        <v>0.16869999999999999</v>
      </c>
      <c r="Q1074" s="7">
        <v>-0.70779999999999998</v>
      </c>
      <c r="R1074" s="7">
        <v>-0.10629</v>
      </c>
      <c r="S1074" s="7">
        <v>-0.27427000000000001</v>
      </c>
      <c r="T1074" s="7">
        <v>0.77700999999999998</v>
      </c>
      <c r="U1074" s="8">
        <v>0.59367000000000003</v>
      </c>
      <c r="V1074">
        <f>(G1074-G$1)/G$2</f>
        <v>0.1654253331884892</v>
      </c>
      <c r="W1074">
        <f>((65.293683+0.320947*G1074) - I1074)/3.708847</f>
        <v>-0.1092702664736503</v>
      </c>
      <c r="X1074">
        <f t="shared" si="82"/>
        <v>6.2382409597414534E-2</v>
      </c>
      <c r="Y1074">
        <f t="shared" si="83"/>
        <v>-0.21461574176556661</v>
      </c>
      <c r="Z1074" s="5">
        <v>0.45</v>
      </c>
      <c r="AA1074" s="8">
        <v>4</v>
      </c>
      <c r="AB1074" s="8"/>
      <c r="AC1074" s="18">
        <f t="shared" si="84"/>
        <v>0.44476506671483895</v>
      </c>
      <c r="AD1074" s="18">
        <f t="shared" si="85"/>
        <v>0.23637666783184785</v>
      </c>
      <c r="AE1074" s="20">
        <f t="shared" si="86"/>
        <v>-0.2083883988829911</v>
      </c>
      <c r="AF1074" s="8"/>
      <c r="AH1074">
        <v>21149</v>
      </c>
      <c r="AI1074">
        <v>34.67</v>
      </c>
      <c r="AJ1074">
        <v>78.95</v>
      </c>
    </row>
    <row r="1075" spans="1:36">
      <c r="A1075" s="2" t="s">
        <v>2429</v>
      </c>
      <c r="B1075" s="1" t="s">
        <v>2269</v>
      </c>
      <c r="C1075" s="1" t="s">
        <v>2430</v>
      </c>
      <c r="D1075" s="3">
        <v>6</v>
      </c>
      <c r="E1075" s="3">
        <v>8</v>
      </c>
      <c r="F1075" s="3">
        <v>6</v>
      </c>
      <c r="G1075" s="4">
        <v>35.6</v>
      </c>
      <c r="H1075" s="3">
        <v>131</v>
      </c>
      <c r="I1075" s="4">
        <v>77.8</v>
      </c>
      <c r="J1075" s="3">
        <v>59</v>
      </c>
      <c r="K1075" s="21">
        <f>SUMIF(AH$7:AH$3200,A1075,AI$7:AI$3200)+SUMIF(AH$7:AH$3200,VALUE(A1075),AI$7:AI$3200)</f>
        <v>36.369999999999997</v>
      </c>
      <c r="L1075" s="8">
        <f>SUMIF(AH$7:AH$3200,A1075,AJ$7:AJ$3200)+SUMIF(AH$7:AH$3200,VALUE(A1075),AJ$7:AJ$3200)</f>
        <v>78.569999999999993</v>
      </c>
      <c r="M1075" s="3">
        <v>14</v>
      </c>
      <c r="N1075" s="5">
        <v>0.16</v>
      </c>
      <c r="O1075" s="6">
        <v>2.8</v>
      </c>
      <c r="P1075" s="7">
        <v>0.22661000000000001</v>
      </c>
      <c r="Q1075" s="7">
        <v>-0.61746999999999996</v>
      </c>
      <c r="R1075" s="7">
        <v>-0.28799000000000002</v>
      </c>
      <c r="S1075" s="7">
        <v>-0.20582</v>
      </c>
      <c r="T1075" s="7">
        <v>0.77700999999999998</v>
      </c>
      <c r="U1075" s="8">
        <v>-0.86883999999999995</v>
      </c>
      <c r="V1075">
        <f>(G1075-G$1)/G$2</f>
        <v>0.22362569676990132</v>
      </c>
      <c r="W1075">
        <f>((65.293683+0.320947*G1075) - I1075)/3.708847</f>
        <v>-0.29135841947645497</v>
      </c>
      <c r="X1075">
        <f t="shared" si="82"/>
        <v>0.26117374040361907</v>
      </c>
      <c r="Y1075">
        <f t="shared" si="83"/>
        <v>-0.43233776157387782</v>
      </c>
      <c r="Z1075" s="5">
        <v>-0.98</v>
      </c>
      <c r="AA1075" s="8">
        <v>3</v>
      </c>
      <c r="AB1075" s="8"/>
      <c r="AC1075" s="18">
        <f t="shared" si="84"/>
        <v>-0.98285272270655355</v>
      </c>
      <c r="AD1075" s="18">
        <f t="shared" si="85"/>
        <v>-1.0862840211702587</v>
      </c>
      <c r="AE1075" s="20">
        <f t="shared" si="86"/>
        <v>-0.10343129846370513</v>
      </c>
      <c r="AF1075" s="8"/>
      <c r="AH1075">
        <v>21151</v>
      </c>
      <c r="AI1075">
        <v>33.659999999999997</v>
      </c>
      <c r="AJ1075">
        <v>76.63</v>
      </c>
    </row>
    <row r="1076" spans="1:36">
      <c r="A1076" s="2" t="s">
        <v>2431</v>
      </c>
      <c r="B1076" s="1" t="s">
        <v>2269</v>
      </c>
      <c r="C1076" s="1" t="s">
        <v>2432</v>
      </c>
      <c r="D1076" s="3">
        <v>6</v>
      </c>
      <c r="E1076" s="3">
        <v>8</v>
      </c>
      <c r="F1076" s="3">
        <v>6</v>
      </c>
      <c r="G1076" s="4">
        <v>35.1</v>
      </c>
      <c r="H1076" s="3">
        <v>131</v>
      </c>
      <c r="I1076" s="4">
        <v>77.8</v>
      </c>
      <c r="J1076" s="3">
        <v>59</v>
      </c>
      <c r="K1076" s="21">
        <f>SUMIF(AH$7:AH$3200,A1076,AI$7:AI$3200)+SUMIF(AH$7:AH$3200,VALUE(A1076),AI$7:AI$3200)</f>
        <v>36.29</v>
      </c>
      <c r="L1076" s="8">
        <f>SUMIF(AH$7:AH$3200,A1076,AJ$7:AJ$3200)+SUMIF(AH$7:AH$3200,VALUE(A1076),AJ$7:AJ$3200)</f>
        <v>79.25</v>
      </c>
      <c r="M1076" s="3">
        <v>14</v>
      </c>
      <c r="N1076" s="5">
        <v>7.85</v>
      </c>
      <c r="O1076" s="6">
        <v>6.665</v>
      </c>
      <c r="P1076" s="7">
        <v>0.18525</v>
      </c>
      <c r="Q1076" s="7">
        <v>-0.61746999999999996</v>
      </c>
      <c r="R1076" s="7">
        <v>-0.33106000000000002</v>
      </c>
      <c r="S1076" s="7">
        <v>-0.20582</v>
      </c>
      <c r="T1076" s="7">
        <v>0.77700999999999998</v>
      </c>
      <c r="U1076" s="8">
        <v>1.1772800000000001</v>
      </c>
      <c r="V1076">
        <f>(G1076-G$1)/G$2</f>
        <v>0.18205400849746425</v>
      </c>
      <c r="W1076">
        <f>((65.293683+0.320947*G1076) - I1076)/3.708847</f>
        <v>-0.33462617897152419</v>
      </c>
      <c r="X1076">
        <f t="shared" si="82"/>
        <v>0.25401008884303528</v>
      </c>
      <c r="Y1076">
        <f t="shared" si="83"/>
        <v>-0.62260599318332555</v>
      </c>
      <c r="Z1076" s="5">
        <v>0.99</v>
      </c>
      <c r="AA1076" s="8">
        <v>4</v>
      </c>
      <c r="AB1076" s="8"/>
      <c r="AC1076" s="18">
        <f t="shared" si="84"/>
        <v>0.97842782952594021</v>
      </c>
      <c r="AD1076" s="18">
        <f t="shared" si="85"/>
        <v>0.76240409565970979</v>
      </c>
      <c r="AE1076" s="20">
        <f t="shared" si="86"/>
        <v>-0.21602373386623042</v>
      </c>
      <c r="AF1076" s="8"/>
      <c r="AH1076">
        <v>21153</v>
      </c>
      <c r="AI1076">
        <v>34.44</v>
      </c>
      <c r="AJ1076">
        <v>75.81</v>
      </c>
    </row>
    <row r="1077" spans="1:36">
      <c r="A1077" s="2" t="s">
        <v>2433</v>
      </c>
      <c r="B1077" s="1" t="s">
        <v>2269</v>
      </c>
      <c r="C1077" s="1" t="s">
        <v>2434</v>
      </c>
      <c r="D1077" s="3">
        <v>6</v>
      </c>
      <c r="E1077" s="3">
        <v>8</v>
      </c>
      <c r="F1077" s="3">
        <v>6</v>
      </c>
      <c r="G1077" s="4">
        <v>33.700000000000003</v>
      </c>
      <c r="H1077" s="3">
        <v>131</v>
      </c>
      <c r="I1077" s="4">
        <v>77.400000000000006</v>
      </c>
      <c r="J1077" s="3">
        <v>63</v>
      </c>
      <c r="K1077" s="21">
        <f>SUMIF(AH$7:AH$3200,A1077,AI$7:AI$3200)+SUMIF(AH$7:AH$3200,VALUE(A1077),AI$7:AI$3200)</f>
        <v>32.6</v>
      </c>
      <c r="L1077" s="8">
        <f>SUMIF(AH$7:AH$3200,A1077,AJ$7:AJ$3200)+SUMIF(AH$7:AH$3200,VALUE(A1077),AJ$7:AJ$3200)</f>
        <v>76.930000000000007</v>
      </c>
      <c r="M1077" s="3">
        <v>14</v>
      </c>
      <c r="N1077" s="5">
        <v>4.72</v>
      </c>
      <c r="O1077" s="6">
        <v>6.1580000000000004</v>
      </c>
      <c r="P1077" s="7">
        <v>6.9430000000000006E-2</v>
      </c>
      <c r="Q1077" s="7">
        <v>-0.61746999999999996</v>
      </c>
      <c r="R1077" s="7">
        <v>-0.34409000000000001</v>
      </c>
      <c r="S1077" s="7">
        <v>-0.47965000000000002</v>
      </c>
      <c r="T1077" s="7">
        <v>0.77700999999999998</v>
      </c>
      <c r="U1077" s="8">
        <v>0.90849999999999997</v>
      </c>
      <c r="V1077">
        <f>(G1077-G$1)/G$2</f>
        <v>6.5653281334640629E-2</v>
      </c>
      <c r="W1077">
        <f>((65.293683+0.320947*G1077) - I1077)/3.708847</f>
        <v>-0.34792567609286823</v>
      </c>
      <c r="X1077">
        <f t="shared" si="82"/>
        <v>-7.6413339388899271E-2</v>
      </c>
      <c r="Y1077">
        <f t="shared" si="83"/>
        <v>-0.31639072736082091</v>
      </c>
      <c r="Z1077" s="5">
        <v>0.31</v>
      </c>
      <c r="AA1077" s="8">
        <v>4</v>
      </c>
      <c r="AB1077" s="8"/>
      <c r="AC1077" s="18">
        <f t="shared" si="84"/>
        <v>0.30611760524177234</v>
      </c>
      <c r="AD1077" s="18">
        <f t="shared" si="85"/>
        <v>0.19558593325027973</v>
      </c>
      <c r="AE1077" s="20">
        <f t="shared" si="86"/>
        <v>-0.11053167199149261</v>
      </c>
      <c r="AF1077" s="8"/>
      <c r="AH1077">
        <v>21155</v>
      </c>
      <c r="AI1077">
        <v>33.93</v>
      </c>
      <c r="AJ1077">
        <v>76.95</v>
      </c>
    </row>
    <row r="1078" spans="1:36">
      <c r="A1078" s="2" t="s">
        <v>2435</v>
      </c>
      <c r="B1078" s="1" t="s">
        <v>2269</v>
      </c>
      <c r="C1078" s="1" t="s">
        <v>922</v>
      </c>
      <c r="D1078" s="3">
        <v>6</v>
      </c>
      <c r="E1078" s="3">
        <v>6</v>
      </c>
      <c r="F1078" s="3">
        <v>6</v>
      </c>
      <c r="G1078" s="4">
        <v>34.6</v>
      </c>
      <c r="H1078" s="3">
        <v>131</v>
      </c>
      <c r="I1078" s="4">
        <v>77.599999999999994</v>
      </c>
      <c r="J1078" s="3">
        <v>59</v>
      </c>
      <c r="K1078" s="21">
        <f>SUMIF(AH$7:AH$3200,A1078,AI$7:AI$3200)+SUMIF(AH$7:AH$3200,VALUE(A1078),AI$7:AI$3200)</f>
        <v>33.89</v>
      </c>
      <c r="L1078" s="8">
        <f>SUMIF(AH$7:AH$3200,A1078,AJ$7:AJ$3200)+SUMIF(AH$7:AH$3200,VALUE(A1078),AJ$7:AJ$3200)</f>
        <v>79.010000000000005</v>
      </c>
      <c r="M1078" s="3">
        <v>14</v>
      </c>
      <c r="N1078" s="5">
        <v>5.04</v>
      </c>
      <c r="O1078" s="6">
        <v>6.2229999999999999</v>
      </c>
      <c r="P1078" s="7">
        <v>0.14388000000000001</v>
      </c>
      <c r="Q1078" s="7">
        <v>-0.61746999999999996</v>
      </c>
      <c r="R1078" s="7">
        <v>-0.32035000000000002</v>
      </c>
      <c r="S1078" s="7">
        <v>-0.20582</v>
      </c>
      <c r="T1078" s="7">
        <v>0.77700999999999998</v>
      </c>
      <c r="U1078" s="8">
        <v>0.94320000000000004</v>
      </c>
      <c r="V1078">
        <f>(G1078-G$1)/G$2</f>
        <v>0.14048232022502721</v>
      </c>
      <c r="W1078">
        <f>((65.293683+0.320947*G1078) - I1078)/3.708847</f>
        <v>-0.32396882373416658</v>
      </c>
      <c r="X1078">
        <f t="shared" si="82"/>
        <v>3.9100542025516875E-2</v>
      </c>
      <c r="Y1078">
        <f t="shared" si="83"/>
        <v>-0.76558110108074107</v>
      </c>
      <c r="Z1078" s="5">
        <v>0.72</v>
      </c>
      <c r="AA1078" s="8">
        <v>4</v>
      </c>
      <c r="AB1078" s="8"/>
      <c r="AC1078" s="18">
        <f t="shared" si="84"/>
        <v>0.71343349649086085</v>
      </c>
      <c r="AD1078" s="18">
        <f t="shared" si="85"/>
        <v>0.17043944094477559</v>
      </c>
      <c r="AE1078" s="20">
        <f t="shared" si="86"/>
        <v>-0.54299405554608526</v>
      </c>
      <c r="AF1078" s="8"/>
      <c r="AH1078">
        <v>21157</v>
      </c>
      <c r="AI1078">
        <v>35.68</v>
      </c>
      <c r="AJ1078">
        <v>80.010000000000005</v>
      </c>
    </row>
    <row r="1079" spans="1:36">
      <c r="A1079" s="2" t="s">
        <v>2436</v>
      </c>
      <c r="B1079" s="1" t="s">
        <v>2269</v>
      </c>
      <c r="C1079" s="1" t="s">
        <v>1561</v>
      </c>
      <c r="D1079" s="3">
        <v>6</v>
      </c>
      <c r="E1079" s="3">
        <v>5</v>
      </c>
      <c r="F1079" s="3">
        <v>7</v>
      </c>
      <c r="G1079" s="4">
        <v>35.6</v>
      </c>
      <c r="H1079" s="3">
        <v>128</v>
      </c>
      <c r="I1079" s="4">
        <v>78.099999999999994</v>
      </c>
      <c r="J1079" s="3">
        <v>60</v>
      </c>
      <c r="K1079" s="21">
        <f>SUMIF(AH$7:AH$3200,A1079,AI$7:AI$3200)+SUMIF(AH$7:AH$3200,VALUE(A1079),AI$7:AI$3200)</f>
        <v>36.29</v>
      </c>
      <c r="L1079" s="8">
        <f>SUMIF(AH$7:AH$3200,A1079,AJ$7:AJ$3200)+SUMIF(AH$7:AH$3200,VALUE(A1079),AJ$7:AJ$3200)</f>
        <v>79.150000000000006</v>
      </c>
      <c r="M1079" s="3">
        <v>14</v>
      </c>
      <c r="N1079" s="5">
        <v>0.45</v>
      </c>
      <c r="O1079" s="6">
        <v>3.8130000000000002</v>
      </c>
      <c r="P1079" s="7">
        <v>0.22661000000000001</v>
      </c>
      <c r="Q1079" s="7">
        <v>-0.70779999999999998</v>
      </c>
      <c r="R1079" s="7">
        <v>-0.36865999999999999</v>
      </c>
      <c r="S1079" s="7">
        <v>-0.27427000000000001</v>
      </c>
      <c r="T1079" s="7">
        <v>0.77700999999999998</v>
      </c>
      <c r="U1079" s="8">
        <v>-0.33273999999999998</v>
      </c>
      <c r="V1079">
        <f>(G1079-G$1)/G$2</f>
        <v>0.22362569676990132</v>
      </c>
      <c r="W1079">
        <f>((65.293683+0.320947*G1079) - I1079)/3.708847</f>
        <v>-0.37224609157508753</v>
      </c>
      <c r="X1079">
        <f t="shared" si="82"/>
        <v>0.25401008884303528</v>
      </c>
      <c r="Y1079">
        <f t="shared" si="83"/>
        <v>-0.59564343581711598</v>
      </c>
      <c r="Z1079" s="5">
        <v>-0.68</v>
      </c>
      <c r="AA1079" s="8">
        <v>3</v>
      </c>
      <c r="AB1079" s="8"/>
      <c r="AC1079" s="18">
        <f t="shared" si="84"/>
        <v>-0.68642039480518635</v>
      </c>
      <c r="AD1079" s="18">
        <f t="shared" si="85"/>
        <v>-0.87943334697408071</v>
      </c>
      <c r="AE1079" s="20">
        <f t="shared" si="86"/>
        <v>-0.19301295216889436</v>
      </c>
      <c r="AF1079" s="8"/>
      <c r="AH1079">
        <v>21159</v>
      </c>
      <c r="AI1079">
        <v>34.93</v>
      </c>
      <c r="AJ1079">
        <v>76.38</v>
      </c>
    </row>
    <row r="1080" spans="1:36">
      <c r="A1080" s="2" t="s">
        <v>2437</v>
      </c>
      <c r="B1080" s="1" t="s">
        <v>2269</v>
      </c>
      <c r="C1080" s="1" t="s">
        <v>763</v>
      </c>
      <c r="D1080" s="3">
        <v>6</v>
      </c>
      <c r="E1080" s="3">
        <v>7</v>
      </c>
      <c r="F1080" s="3">
        <v>8</v>
      </c>
      <c r="G1080" s="4">
        <v>33.799999999999997</v>
      </c>
      <c r="H1080" s="3">
        <v>131</v>
      </c>
      <c r="I1080" s="4">
        <v>75.400000000000006</v>
      </c>
      <c r="J1080" s="3">
        <v>63</v>
      </c>
      <c r="K1080" s="21">
        <f>SUMIF(AH$7:AH$3200,A1080,AI$7:AI$3200)+SUMIF(AH$7:AH$3200,VALUE(A1080),AI$7:AI$3200)</f>
        <v>33.700000000000003</v>
      </c>
      <c r="L1080" s="8">
        <f>SUMIF(AH$7:AH$3200,A1080,AJ$7:AJ$3200)+SUMIF(AH$7:AH$3200,VALUE(A1080),AJ$7:AJ$3200)</f>
        <v>76.900000000000006</v>
      </c>
      <c r="M1080" s="3">
        <v>14</v>
      </c>
      <c r="N1080" s="5">
        <v>0.31</v>
      </c>
      <c r="O1080" s="6">
        <v>3.4289999999999998</v>
      </c>
      <c r="P1080" s="7">
        <v>7.7700000000000005E-2</v>
      </c>
      <c r="Q1080" s="7">
        <v>-0.61746999999999996</v>
      </c>
      <c r="R1080" s="7">
        <v>0.20227999999999999</v>
      </c>
      <c r="S1080" s="7">
        <v>-0.47965000000000002</v>
      </c>
      <c r="T1080" s="7">
        <v>0.77700999999999998</v>
      </c>
      <c r="U1080" s="8">
        <v>-0.53598999999999997</v>
      </c>
      <c r="V1080">
        <f>(G1080-G$1)/G$2</f>
        <v>7.396761898912757E-2</v>
      </c>
      <c r="W1080">
        <f>((65.293683+0.320947*G1080) - I1080)/3.708847</f>
        <v>0.19997902313036794</v>
      </c>
      <c r="X1080">
        <f t="shared" si="82"/>
        <v>2.2086869569130193E-2</v>
      </c>
      <c r="Y1080">
        <f t="shared" si="83"/>
        <v>-0.21311288926181263</v>
      </c>
      <c r="Z1080" s="5">
        <v>-0.57999999999999996</v>
      </c>
      <c r="AA1080" s="8">
        <v>3</v>
      </c>
      <c r="AB1080" s="8"/>
      <c r="AC1080" s="18">
        <f t="shared" si="84"/>
        <v>-0.58215335788050449</v>
      </c>
      <c r="AD1080" s="18">
        <f t="shared" si="85"/>
        <v>-1.0471260196926824</v>
      </c>
      <c r="AE1080" s="20">
        <f t="shared" si="86"/>
        <v>-0.46497266181217789</v>
      </c>
      <c r="AF1080" s="8"/>
      <c r="AH1080">
        <v>21161</v>
      </c>
      <c r="AI1080">
        <v>31.94</v>
      </c>
      <c r="AJ1080">
        <v>75.44</v>
      </c>
    </row>
    <row r="1081" spans="1:36">
      <c r="A1081" s="2" t="s">
        <v>2438</v>
      </c>
      <c r="B1081" s="1" t="s">
        <v>2269</v>
      </c>
      <c r="C1081" s="1" t="s">
        <v>1564</v>
      </c>
      <c r="D1081" s="3">
        <v>6</v>
      </c>
      <c r="E1081" s="3">
        <v>7</v>
      </c>
      <c r="F1081" s="3">
        <v>8</v>
      </c>
      <c r="G1081" s="4">
        <v>31.8</v>
      </c>
      <c r="H1081" s="3">
        <v>125</v>
      </c>
      <c r="I1081" s="4">
        <v>75.599999999999994</v>
      </c>
      <c r="J1081" s="3">
        <v>66</v>
      </c>
      <c r="K1081" s="21">
        <f>SUMIF(AH$7:AH$3200,A1081,AI$7:AI$3200)+SUMIF(AH$7:AH$3200,VALUE(A1081),AI$7:AI$3200)</f>
        <v>35.06</v>
      </c>
      <c r="L1081" s="8">
        <f>SUMIF(AH$7:AH$3200,A1081,AJ$7:AJ$3200)+SUMIF(AH$7:AH$3200,VALUE(A1081),AJ$7:AJ$3200)</f>
        <v>76.53</v>
      </c>
      <c r="M1081" s="3">
        <v>19</v>
      </c>
      <c r="N1081" s="5">
        <v>5.12</v>
      </c>
      <c r="O1081" s="6">
        <v>6.2389999999999999</v>
      </c>
      <c r="P1081" s="7">
        <v>-8.7749999999999995E-2</v>
      </c>
      <c r="Q1081" s="7">
        <v>-0.79812000000000005</v>
      </c>
      <c r="R1081" s="7">
        <v>-2.376E-2</v>
      </c>
      <c r="S1081" s="7">
        <v>-0.68501999999999996</v>
      </c>
      <c r="T1081" s="7">
        <v>1.53535</v>
      </c>
      <c r="U1081" s="8">
        <v>0.95133999999999996</v>
      </c>
      <c r="V1081">
        <f>(G1081-G$1)/G$2</f>
        <v>-9.2319134100620356E-2</v>
      </c>
      <c r="W1081">
        <f>((65.293683+0.320947*G1081) - I1081)/3.708847</f>
        <v>-2.7017129582320484E-2</v>
      </c>
      <c r="X1081">
        <f t="shared" si="82"/>
        <v>0.14386894609905732</v>
      </c>
      <c r="Y1081">
        <f t="shared" si="83"/>
        <v>4.3368788197526665E-3</v>
      </c>
      <c r="Z1081" s="5">
        <v>0.89</v>
      </c>
      <c r="AA1081" s="8">
        <v>4</v>
      </c>
      <c r="AB1081" s="8"/>
      <c r="AC1081" s="18">
        <f t="shared" si="84"/>
        <v>0.88421373631705913</v>
      </c>
      <c r="AD1081" s="18">
        <f t="shared" si="85"/>
        <v>1.1517558249188098</v>
      </c>
      <c r="AE1081" s="20">
        <f t="shared" si="86"/>
        <v>0.26754208860175066</v>
      </c>
      <c r="AF1081" s="8"/>
      <c r="AH1081">
        <v>21163</v>
      </c>
      <c r="AI1081">
        <v>33.29</v>
      </c>
      <c r="AJ1081">
        <v>76.97</v>
      </c>
    </row>
    <row r="1082" spans="1:36">
      <c r="A1082" s="2" t="s">
        <v>2439</v>
      </c>
      <c r="B1082" s="1" t="s">
        <v>2269</v>
      </c>
      <c r="C1082" s="1" t="s">
        <v>1566</v>
      </c>
      <c r="D1082" s="3">
        <v>6</v>
      </c>
      <c r="E1082" s="3">
        <v>6</v>
      </c>
      <c r="F1082" s="3">
        <v>6</v>
      </c>
      <c r="G1082" s="4">
        <v>34.6</v>
      </c>
      <c r="H1082" s="3">
        <v>131</v>
      </c>
      <c r="I1082" s="4">
        <v>77.599999999999994</v>
      </c>
      <c r="J1082" s="3">
        <v>59</v>
      </c>
      <c r="K1082" s="21">
        <f>SUMIF(AH$7:AH$3200,A1082,AI$7:AI$3200)+SUMIF(AH$7:AH$3200,VALUE(A1082),AI$7:AI$3200)</f>
        <v>34.520000000000003</v>
      </c>
      <c r="L1082" s="8">
        <f>SUMIF(AH$7:AH$3200,A1082,AJ$7:AJ$3200)+SUMIF(AH$7:AH$3200,VALUE(A1082),AJ$7:AJ$3200)</f>
        <v>79.11</v>
      </c>
      <c r="M1082" s="3">
        <v>4</v>
      </c>
      <c r="N1082" s="5">
        <v>0.28999999999999998</v>
      </c>
      <c r="O1082" s="6">
        <v>3.3740000000000001</v>
      </c>
      <c r="P1082" s="7">
        <v>0.14388000000000001</v>
      </c>
      <c r="Q1082" s="7">
        <v>-0.61746999999999996</v>
      </c>
      <c r="R1082" s="7">
        <v>-0.32035000000000002</v>
      </c>
      <c r="S1082" s="7">
        <v>-0.20582</v>
      </c>
      <c r="T1082" s="7">
        <v>-0.73965999999999998</v>
      </c>
      <c r="U1082" s="8">
        <v>-0.56508000000000003</v>
      </c>
      <c r="V1082">
        <f>(G1082-G$1)/G$2</f>
        <v>0.14048232022502721</v>
      </c>
      <c r="W1082">
        <f>((65.293683+0.320947*G1082) - I1082)/3.708847</f>
        <v>-0.32396882373416658</v>
      </c>
      <c r="X1082">
        <f t="shared" si="82"/>
        <v>9.5514298065115716E-2</v>
      </c>
      <c r="Y1082">
        <f t="shared" si="83"/>
        <v>-0.73802628148316618</v>
      </c>
      <c r="Z1082" s="5">
        <v>-2.2999999999999998</v>
      </c>
      <c r="AA1082" s="8">
        <v>2</v>
      </c>
      <c r="AB1082" s="8"/>
      <c r="AC1082" s="18">
        <f t="shared" si="84"/>
        <v>-2.3115165035091394</v>
      </c>
      <c r="AD1082" s="18">
        <f t="shared" si="85"/>
        <v>-2.7705419834180507</v>
      </c>
      <c r="AE1082" s="20">
        <f t="shared" si="86"/>
        <v>-0.45902547990891129</v>
      </c>
      <c r="AF1082" s="8"/>
      <c r="AH1082">
        <v>21165</v>
      </c>
      <c r="AI1082">
        <v>33.409999999999997</v>
      </c>
      <c r="AJ1082">
        <v>75.5</v>
      </c>
    </row>
    <row r="1083" spans="1:36">
      <c r="A1083" s="2" t="s">
        <v>2440</v>
      </c>
      <c r="B1083" s="1" t="s">
        <v>2269</v>
      </c>
      <c r="C1083" s="1" t="s">
        <v>1947</v>
      </c>
      <c r="D1083" s="3">
        <v>6</v>
      </c>
      <c r="E1083" s="3">
        <v>7</v>
      </c>
      <c r="F1083" s="3">
        <v>8</v>
      </c>
      <c r="G1083" s="4">
        <v>37.799999999999997</v>
      </c>
      <c r="H1083" s="3">
        <v>125</v>
      </c>
      <c r="I1083" s="4">
        <v>76</v>
      </c>
      <c r="J1083" s="3">
        <v>66</v>
      </c>
      <c r="K1083" s="21">
        <f>SUMIF(AH$7:AH$3200,A1083,AI$7:AI$3200)+SUMIF(AH$7:AH$3200,VALUE(A1083),AI$7:AI$3200)</f>
        <v>35.04</v>
      </c>
      <c r="L1083" s="8">
        <f>SUMIF(AH$7:AH$3200,A1083,AJ$7:AJ$3200)+SUMIF(AH$7:AH$3200,VALUE(A1083),AJ$7:AJ$3200)</f>
        <v>75.72</v>
      </c>
      <c r="M1083" s="3">
        <v>20</v>
      </c>
      <c r="N1083" s="5">
        <v>1.1200000000000001</v>
      </c>
      <c r="O1083" s="6">
        <v>4.7190000000000003</v>
      </c>
      <c r="P1083" s="7">
        <v>0.40860999999999997</v>
      </c>
      <c r="Q1083" s="7">
        <v>-0.79812000000000005</v>
      </c>
      <c r="R1083" s="7">
        <v>0.38547999999999999</v>
      </c>
      <c r="S1083" s="7">
        <v>-0.68501999999999996</v>
      </c>
      <c r="T1083" s="7">
        <v>1.68702</v>
      </c>
      <c r="U1083" s="8">
        <v>0.14710000000000001</v>
      </c>
      <c r="V1083">
        <f>(G1083-G$1)/G$2</f>
        <v>0.40654112516862401</v>
      </c>
      <c r="W1083">
        <f>((65.293683+0.320947*G1083) - I1083)/3.708847</f>
        <v>0.38434575489363748</v>
      </c>
      <c r="X1083">
        <f t="shared" si="82"/>
        <v>0.14207803320891105</v>
      </c>
      <c r="Y1083">
        <f t="shared" si="83"/>
        <v>0.22100288310625979</v>
      </c>
      <c r="Z1083" s="5">
        <v>1.1499999999999999</v>
      </c>
      <c r="AA1083" s="8">
        <v>4</v>
      </c>
      <c r="AB1083" s="8"/>
      <c r="AC1083" s="18">
        <f t="shared" si="84"/>
        <v>1.1418668800622616</v>
      </c>
      <c r="AD1083" s="18">
        <f t="shared" si="85"/>
        <v>0.71406091631517077</v>
      </c>
      <c r="AE1083" s="20">
        <f t="shared" si="86"/>
        <v>-0.42780596374709079</v>
      </c>
      <c r="AF1083" s="8"/>
      <c r="AH1083">
        <v>21167</v>
      </c>
      <c r="AI1083">
        <v>33.54</v>
      </c>
      <c r="AJ1083">
        <v>76.81</v>
      </c>
    </row>
    <row r="1084" spans="1:36">
      <c r="A1084" s="2" t="s">
        <v>2441</v>
      </c>
      <c r="B1084" s="1" t="s">
        <v>2269</v>
      </c>
      <c r="C1084" s="1" t="s">
        <v>2442</v>
      </c>
      <c r="D1084" s="3">
        <v>6</v>
      </c>
      <c r="E1084" s="3">
        <v>9</v>
      </c>
      <c r="F1084" s="3">
        <v>9</v>
      </c>
      <c r="G1084" s="4">
        <v>36</v>
      </c>
      <c r="H1084" s="3">
        <v>125</v>
      </c>
      <c r="I1084" s="4">
        <v>75.5</v>
      </c>
      <c r="J1084" s="3">
        <v>66</v>
      </c>
      <c r="K1084" s="21">
        <f>SUMIF(AH$7:AH$3200,A1084,AI$7:AI$3200)+SUMIF(AH$7:AH$3200,VALUE(A1084),AI$7:AI$3200)</f>
        <v>34.07</v>
      </c>
      <c r="L1084" s="8">
        <f>SUMIF(AH$7:AH$3200,A1084,AJ$7:AJ$3200)+SUMIF(AH$7:AH$3200,VALUE(A1084),AJ$7:AJ$3200)</f>
        <v>75.87</v>
      </c>
      <c r="M1084" s="3">
        <v>19</v>
      </c>
      <c r="N1084" s="5">
        <v>0.04</v>
      </c>
      <c r="O1084" s="6">
        <v>1.278</v>
      </c>
      <c r="P1084" s="7">
        <v>0.25969999999999999</v>
      </c>
      <c r="Q1084" s="7">
        <v>-0.79812000000000005</v>
      </c>
      <c r="R1084" s="7">
        <v>0.36487999999999998</v>
      </c>
      <c r="S1084" s="7">
        <v>-0.68501999999999996</v>
      </c>
      <c r="T1084" s="7">
        <v>1.53535</v>
      </c>
      <c r="U1084" s="8">
        <v>-1.6745399999999999</v>
      </c>
      <c r="V1084">
        <f>(G1084-G$1)/G$2</f>
        <v>0.25688304738785084</v>
      </c>
      <c r="W1084">
        <f>((65.293683+0.320947*G1084) - I1084)/3.708847</f>
        <v>0.36339460754245151</v>
      </c>
      <c r="X1084">
        <f t="shared" si="82"/>
        <v>5.521875803683074E-2</v>
      </c>
      <c r="Y1084">
        <f t="shared" si="83"/>
        <v>9.6619593636512249E-2</v>
      </c>
      <c r="Z1084" s="5">
        <v>-1</v>
      </c>
      <c r="AA1084" s="8">
        <v>3</v>
      </c>
      <c r="AB1084" s="8"/>
      <c r="AC1084" s="18">
        <f t="shared" si="84"/>
        <v>-1.0020523450696976</v>
      </c>
      <c r="AD1084" s="18">
        <f t="shared" si="85"/>
        <v>-1.470491648326657</v>
      </c>
      <c r="AE1084" s="20">
        <f t="shared" si="86"/>
        <v>-0.46843930325695937</v>
      </c>
      <c r="AF1084" s="8"/>
      <c r="AH1084">
        <v>21169</v>
      </c>
      <c r="AI1084">
        <v>34.94</v>
      </c>
      <c r="AJ1084">
        <v>77.41</v>
      </c>
    </row>
    <row r="1085" spans="1:36">
      <c r="A1085" s="2" t="s">
        <v>2443</v>
      </c>
      <c r="B1085" s="1" t="s">
        <v>2269</v>
      </c>
      <c r="C1085" s="1" t="s">
        <v>1813</v>
      </c>
      <c r="D1085" s="3">
        <v>6</v>
      </c>
      <c r="E1085" s="3">
        <v>2</v>
      </c>
      <c r="F1085" s="3">
        <v>2</v>
      </c>
      <c r="G1085" s="4">
        <v>32.9</v>
      </c>
      <c r="H1085" s="3">
        <v>131</v>
      </c>
      <c r="I1085" s="4">
        <v>76.2</v>
      </c>
      <c r="J1085" s="3">
        <v>63</v>
      </c>
      <c r="K1085" s="21">
        <f>SUMIF(AH$7:AH$3200,A1085,AI$7:AI$3200)+SUMIF(AH$7:AH$3200,VALUE(A1085),AI$7:AI$3200)</f>
        <v>33.450000000000003</v>
      </c>
      <c r="L1085" s="8">
        <f>SUMIF(AH$7:AH$3200,A1085,AJ$7:AJ$3200)+SUMIF(AH$7:AH$3200,VALUE(A1085),AJ$7:AJ$3200)</f>
        <v>76.97</v>
      </c>
      <c r="M1085" s="3">
        <v>4</v>
      </c>
      <c r="N1085" s="5">
        <v>0.68</v>
      </c>
      <c r="O1085" s="6">
        <v>4.2149999999999999</v>
      </c>
      <c r="P1085" s="7">
        <v>3.2499999999999999E-3</v>
      </c>
      <c r="Q1085" s="7">
        <v>-0.61746999999999996</v>
      </c>
      <c r="R1085" s="7">
        <v>-9.0340000000000004E-2</v>
      </c>
      <c r="S1085" s="7">
        <v>-0.47965000000000002</v>
      </c>
      <c r="T1085" s="7">
        <v>-0.73965999999999998</v>
      </c>
      <c r="U1085" s="8">
        <v>-0.11975</v>
      </c>
      <c r="V1085">
        <f>(G1085-G$1)/G$2</f>
        <v>-8.6141990125901304E-4</v>
      </c>
      <c r="W1085">
        <f>((65.293683+0.320947*G1085) - I1085)/3.708847</f>
        <v>-9.3603402890441001E-2</v>
      </c>
      <c r="X1085">
        <f t="shared" si="82"/>
        <v>-2.995415576946555E-4</v>
      </c>
      <c r="Y1085">
        <f t="shared" si="83"/>
        <v>-0.25362055916569126</v>
      </c>
      <c r="Z1085" s="5">
        <v>-2.04</v>
      </c>
      <c r="AA1085" s="8">
        <v>3</v>
      </c>
      <c r="AB1085" s="8"/>
      <c r="AC1085" s="18">
        <f t="shared" si="84"/>
        <v>-2.0509948227916999</v>
      </c>
      <c r="AD1085" s="18">
        <f t="shared" si="85"/>
        <v>-2.2104501007233859</v>
      </c>
      <c r="AE1085" s="20">
        <f t="shared" si="86"/>
        <v>-0.15945527793168601</v>
      </c>
      <c r="AF1085" s="8"/>
      <c r="AH1085">
        <v>21171</v>
      </c>
      <c r="AI1085">
        <v>35.89</v>
      </c>
      <c r="AJ1085">
        <v>77.78</v>
      </c>
    </row>
    <row r="1086" spans="1:36">
      <c r="A1086" s="2" t="s">
        <v>2444</v>
      </c>
      <c r="B1086" s="1" t="s">
        <v>2445</v>
      </c>
      <c r="C1086" s="1" t="s">
        <v>2446</v>
      </c>
      <c r="D1086" s="3">
        <v>7</v>
      </c>
      <c r="E1086" s="3">
        <v>2</v>
      </c>
      <c r="F1086" s="3">
        <v>2</v>
      </c>
      <c r="G1086" s="4">
        <v>52.8</v>
      </c>
      <c r="H1086" s="3">
        <v>134</v>
      </c>
      <c r="I1086" s="4">
        <v>82.5</v>
      </c>
      <c r="J1086" s="3">
        <v>70</v>
      </c>
      <c r="K1086" s="21">
        <f>SUMIF(AH$7:AH$3200,A1086,AI$7:AI$3200)+SUMIF(AH$7:AH$3200,VALUE(A1086),AI$7:AI$3200)</f>
        <v>51.31</v>
      </c>
      <c r="L1086" s="8">
        <f>SUMIF(AH$7:AH$3200,A1086,AJ$7:AJ$3200)+SUMIF(AH$7:AH$3200,VALUE(A1086),AJ$7:AJ$3200)</f>
        <v>82.87</v>
      </c>
      <c r="M1086" s="3">
        <v>1</v>
      </c>
      <c r="N1086" s="5">
        <v>0.35</v>
      </c>
      <c r="O1086" s="6">
        <v>3.5680000000000001</v>
      </c>
      <c r="P1086" s="7">
        <v>1.6494899999999999</v>
      </c>
      <c r="Q1086" s="7">
        <v>-0.52714000000000005</v>
      </c>
      <c r="R1086" s="7">
        <v>-7.0279999999999995E-2</v>
      </c>
      <c r="S1086" s="7">
        <v>-0.95884000000000003</v>
      </c>
      <c r="T1086" s="7">
        <v>-1.1946600000000001</v>
      </c>
      <c r="U1086" s="8">
        <v>-0.46259</v>
      </c>
      <c r="V1086">
        <f>(G1086-G$1)/G$2</f>
        <v>1.6536917733417356</v>
      </c>
      <c r="W1086">
        <f>((65.293683+0.320947*G1086) - I1086)/3.708847</f>
        <v>-7.0187689058080871E-2</v>
      </c>
      <c r="X1086">
        <f t="shared" si="82"/>
        <v>1.5989856693426725</v>
      </c>
      <c r="Y1086">
        <f t="shared" si="83"/>
        <v>-0.29888707460836533</v>
      </c>
      <c r="Z1086" s="5">
        <v>-1.56</v>
      </c>
      <c r="AA1086" s="8">
        <v>3</v>
      </c>
      <c r="AB1086" s="8"/>
      <c r="AC1086" s="18">
        <f t="shared" si="84"/>
        <v>-1.5597259157163457</v>
      </c>
      <c r="AD1086" s="18">
        <f t="shared" si="85"/>
        <v>-1.8431314052656931</v>
      </c>
      <c r="AE1086" s="20">
        <f t="shared" si="86"/>
        <v>-0.28340548954934741</v>
      </c>
      <c r="AF1086" s="8"/>
      <c r="AH1086">
        <v>21173</v>
      </c>
      <c r="AI1086">
        <v>33.25</v>
      </c>
      <c r="AJ1086">
        <v>76.040000000000006</v>
      </c>
    </row>
    <row r="1087" spans="1:36">
      <c r="A1087" s="2" t="s">
        <v>2447</v>
      </c>
      <c r="B1087" s="1" t="s">
        <v>2445</v>
      </c>
      <c r="C1087" s="1" t="s">
        <v>1817</v>
      </c>
      <c r="D1087" s="3">
        <v>7</v>
      </c>
      <c r="E1087" s="3">
        <v>6</v>
      </c>
      <c r="F1087" s="3">
        <v>6</v>
      </c>
      <c r="G1087" s="4">
        <v>50</v>
      </c>
      <c r="H1087" s="3">
        <v>134</v>
      </c>
      <c r="I1087" s="4">
        <v>82.1</v>
      </c>
      <c r="J1087" s="3">
        <v>70</v>
      </c>
      <c r="K1087" s="21">
        <f>SUMIF(AH$7:AH$3200,A1087,AI$7:AI$3200)+SUMIF(AH$7:AH$3200,VALUE(A1087),AI$7:AI$3200)</f>
        <v>50.19</v>
      </c>
      <c r="L1087" s="8">
        <f>SUMIF(AH$7:AH$3200,A1087,AJ$7:AJ$3200)+SUMIF(AH$7:AH$3200,VALUE(A1087),AJ$7:AJ$3200)</f>
        <v>82.45</v>
      </c>
      <c r="M1087" s="3">
        <v>1</v>
      </c>
      <c r="N1087" s="5">
        <v>0.15</v>
      </c>
      <c r="O1087" s="6">
        <v>2.7090000000000001</v>
      </c>
      <c r="P1087" s="7">
        <v>1.4178599999999999</v>
      </c>
      <c r="Q1087" s="7">
        <v>-0.52714000000000005</v>
      </c>
      <c r="R1087" s="7">
        <v>-0.20388999999999999</v>
      </c>
      <c r="S1087" s="7">
        <v>-0.95884000000000003</v>
      </c>
      <c r="T1087" s="7">
        <v>-1.1946600000000001</v>
      </c>
      <c r="U1087" s="8">
        <v>-0.91688999999999998</v>
      </c>
      <c r="V1087">
        <f>(G1087-G$1)/G$2</f>
        <v>1.4208903190160884</v>
      </c>
      <c r="W1087">
        <f>((65.293683+0.320947*G1087) - I1087)/3.708847</f>
        <v>-0.20463691276561108</v>
      </c>
      <c r="X1087">
        <f t="shared" si="82"/>
        <v>1.4986945474944966</v>
      </c>
      <c r="Y1087">
        <f t="shared" si="83"/>
        <v>-0.2825641149392264</v>
      </c>
      <c r="Z1087" s="5">
        <v>-2.38</v>
      </c>
      <c r="AA1087" s="8">
        <v>2</v>
      </c>
      <c r="AB1087" s="8"/>
      <c r="AC1087" s="18">
        <f t="shared" si="84"/>
        <v>-2.3812765937495231</v>
      </c>
      <c r="AD1087" s="18">
        <f t="shared" si="85"/>
        <v>-2.3813995674447299</v>
      </c>
      <c r="AE1087" s="20">
        <f t="shared" si="86"/>
        <v>-1.2297369520686274E-4</v>
      </c>
      <c r="AF1087" s="8"/>
      <c r="AH1087">
        <v>21175</v>
      </c>
      <c r="AI1087">
        <v>33.76</v>
      </c>
      <c r="AJ1087">
        <v>75.650000000000006</v>
      </c>
    </row>
    <row r="1088" spans="1:36">
      <c r="A1088" s="2" t="s">
        <v>2448</v>
      </c>
      <c r="B1088" s="1" t="s">
        <v>2445</v>
      </c>
      <c r="C1088" s="1" t="s">
        <v>2449</v>
      </c>
      <c r="D1088" s="3">
        <v>7</v>
      </c>
      <c r="E1088" s="3">
        <v>2</v>
      </c>
      <c r="F1088" s="3">
        <v>2</v>
      </c>
      <c r="G1088" s="4">
        <v>53.8</v>
      </c>
      <c r="H1088" s="3">
        <v>121</v>
      </c>
      <c r="I1088" s="4">
        <v>82.5</v>
      </c>
      <c r="J1088" s="3">
        <v>80</v>
      </c>
      <c r="K1088" s="21">
        <f>SUMIF(AH$7:AH$3200,A1088,AI$7:AI$3200)+SUMIF(AH$7:AH$3200,VALUE(A1088),AI$7:AI$3200)</f>
        <v>51.99</v>
      </c>
      <c r="L1088" s="8">
        <f>SUMIF(AH$7:AH$3200,A1088,AJ$7:AJ$3200)+SUMIF(AH$7:AH$3200,VALUE(A1088),AJ$7:AJ$3200)</f>
        <v>82.99</v>
      </c>
      <c r="M1088" s="3">
        <v>1</v>
      </c>
      <c r="N1088" s="5">
        <v>3.75</v>
      </c>
      <c r="O1088" s="6">
        <v>5.9260000000000002</v>
      </c>
      <c r="P1088" s="7">
        <v>1.7322200000000001</v>
      </c>
      <c r="Q1088" s="7">
        <v>-0.91856000000000004</v>
      </c>
      <c r="R1088" s="7">
        <v>1.585E-2</v>
      </c>
      <c r="S1088" s="7">
        <v>-1.6434200000000001</v>
      </c>
      <c r="T1088" s="7">
        <v>-1.1946600000000001</v>
      </c>
      <c r="U1088" s="8">
        <v>0.78591</v>
      </c>
      <c r="V1088">
        <f>(G1088-G$1)/G$2</f>
        <v>1.7368351498866097</v>
      </c>
      <c r="W1088">
        <f>((65.293683+0.320947*G1088) - I1088)/3.708847</f>
        <v>1.6347829932049925E-2</v>
      </c>
      <c r="X1088">
        <f t="shared" si="82"/>
        <v>1.6598767076076359</v>
      </c>
      <c r="Y1088">
        <f t="shared" si="83"/>
        <v>-0.27239799053452268</v>
      </c>
      <c r="Z1088" s="5">
        <v>-1.22</v>
      </c>
      <c r="AA1088" s="8">
        <v>3</v>
      </c>
      <c r="AB1088" s="8"/>
      <c r="AC1088" s="18">
        <f t="shared" si="84"/>
        <v>-1.2175470201813408</v>
      </c>
      <c r="AD1088" s="18">
        <f t="shared" si="85"/>
        <v>-1.583251282926887</v>
      </c>
      <c r="AE1088" s="20">
        <f t="shared" si="86"/>
        <v>-0.36570426274554624</v>
      </c>
      <c r="AF1088" s="8"/>
      <c r="AH1088">
        <v>21177</v>
      </c>
      <c r="AI1088">
        <v>35.590000000000003</v>
      </c>
      <c r="AJ1088">
        <v>78.69</v>
      </c>
    </row>
    <row r="1089" spans="1:36">
      <c r="A1089" s="2" t="s">
        <v>2450</v>
      </c>
      <c r="B1089" s="1" t="s">
        <v>2445</v>
      </c>
      <c r="C1089" s="1" t="s">
        <v>2451</v>
      </c>
      <c r="D1089" s="3">
        <v>7</v>
      </c>
      <c r="E1089" s="3">
        <v>6</v>
      </c>
      <c r="F1089" s="3">
        <v>6</v>
      </c>
      <c r="G1089" s="4">
        <v>54.3</v>
      </c>
      <c r="H1089" s="3">
        <v>128</v>
      </c>
      <c r="I1089" s="4">
        <v>82.4</v>
      </c>
      <c r="J1089" s="3">
        <v>75</v>
      </c>
      <c r="K1089" s="21">
        <f>SUMIF(AH$7:AH$3200,A1089,AI$7:AI$3200)+SUMIF(AH$7:AH$3200,VALUE(A1089),AI$7:AI$3200)</f>
        <v>53</v>
      </c>
      <c r="L1089" s="8">
        <f>SUMIF(AH$7:AH$3200,A1089,AJ$7:AJ$3200)+SUMIF(AH$7:AH$3200,VALUE(A1089),AJ$7:AJ$3200)</f>
        <v>83.13</v>
      </c>
      <c r="M1089" s="3">
        <v>1</v>
      </c>
      <c r="N1089" s="5">
        <v>7.1</v>
      </c>
      <c r="O1089" s="6">
        <v>6.5650000000000004</v>
      </c>
      <c r="P1089" s="7">
        <v>1.7735799999999999</v>
      </c>
      <c r="Q1089" s="7">
        <v>-0.70779999999999998</v>
      </c>
      <c r="R1089" s="7">
        <v>8.5809999999999997E-2</v>
      </c>
      <c r="S1089" s="7">
        <v>-1.3011299999999999</v>
      </c>
      <c r="T1089" s="7">
        <v>-1.1946600000000001</v>
      </c>
      <c r="U1089" s="8">
        <v>1.12391</v>
      </c>
      <c r="V1089">
        <f>(G1089-G$1)/G$2</f>
        <v>1.7784068381590468</v>
      </c>
      <c r="W1089">
        <f>((65.293683+0.320947*G1089) - I1089)/3.708847</f>
        <v>8.6578146793328745E-2</v>
      </c>
      <c r="X1089">
        <f t="shared" si="82"/>
        <v>1.7503178085600082</v>
      </c>
      <c r="Y1089">
        <f t="shared" si="83"/>
        <v>-0.222744696667182</v>
      </c>
      <c r="Z1089" s="5">
        <v>-0.22</v>
      </c>
      <c r="AA1089" s="8">
        <v>3</v>
      </c>
      <c r="AB1089" s="8"/>
      <c r="AC1089" s="18">
        <f t="shared" si="84"/>
        <v>-0.21469501504762456</v>
      </c>
      <c r="AD1089" s="18">
        <f t="shared" si="85"/>
        <v>-0.55210688810717379</v>
      </c>
      <c r="AE1089" s="20">
        <f t="shared" si="86"/>
        <v>-0.33741187305954923</v>
      </c>
      <c r="AF1089" s="8"/>
      <c r="AH1089">
        <v>21179</v>
      </c>
      <c r="AI1089">
        <v>33.97</v>
      </c>
      <c r="AJ1089">
        <v>77.37</v>
      </c>
    </row>
    <row r="1090" spans="1:36">
      <c r="A1090" s="2" t="s">
        <v>2452</v>
      </c>
      <c r="B1090" s="1" t="s">
        <v>2445</v>
      </c>
      <c r="C1090" s="1" t="s">
        <v>2453</v>
      </c>
      <c r="D1090" s="3">
        <v>7</v>
      </c>
      <c r="E1090" s="3">
        <v>6</v>
      </c>
      <c r="F1090" s="3">
        <v>6</v>
      </c>
      <c r="G1090" s="4">
        <v>49.7</v>
      </c>
      <c r="H1090" s="3">
        <v>139</v>
      </c>
      <c r="I1090" s="4">
        <v>82.1</v>
      </c>
      <c r="J1090" s="3">
        <v>69</v>
      </c>
      <c r="K1090" s="21">
        <f>SUMIF(AH$7:AH$3200,A1090,AI$7:AI$3200)+SUMIF(AH$7:AH$3200,VALUE(A1090),AI$7:AI$3200)</f>
        <v>49.61</v>
      </c>
      <c r="L1090" s="8">
        <f>SUMIF(AH$7:AH$3200,A1090,AJ$7:AJ$3200)+SUMIF(AH$7:AH$3200,VALUE(A1090),AJ$7:AJ$3200)</f>
        <v>82.51</v>
      </c>
      <c r="M1090" s="3">
        <v>1</v>
      </c>
      <c r="N1090" s="5">
        <v>3.84</v>
      </c>
      <c r="O1090" s="6">
        <v>5.9509999999999996</v>
      </c>
      <c r="P1090" s="7">
        <v>1.3930400000000001</v>
      </c>
      <c r="Q1090" s="7">
        <v>-0.37659999999999999</v>
      </c>
      <c r="R1090" s="7">
        <v>-0.22972999999999999</v>
      </c>
      <c r="S1090" s="7">
        <v>-0.89039000000000001</v>
      </c>
      <c r="T1090" s="7">
        <v>-1.1946600000000001</v>
      </c>
      <c r="U1090" s="8">
        <v>0.79881999999999997</v>
      </c>
      <c r="V1090">
        <f>(G1090-G$1)/G$2</f>
        <v>1.3959473060526264</v>
      </c>
      <c r="W1090">
        <f>((65.293683+0.320947*G1090) - I1090)/3.708847</f>
        <v>-0.23059756846264881</v>
      </c>
      <c r="X1090">
        <f t="shared" si="82"/>
        <v>1.4467580736802632</v>
      </c>
      <c r="Y1090">
        <f t="shared" si="83"/>
        <v>-0.34893225037322939</v>
      </c>
      <c r="Z1090" s="5">
        <v>-0.5</v>
      </c>
      <c r="AA1090" s="8">
        <v>3</v>
      </c>
      <c r="AB1090" s="8"/>
      <c r="AC1090" s="18">
        <f t="shared" si="84"/>
        <v>-0.49748026241002263</v>
      </c>
      <c r="AD1090" s="18">
        <f t="shared" si="85"/>
        <v>-0.56500417669296621</v>
      </c>
      <c r="AE1090" s="20">
        <f t="shared" si="86"/>
        <v>-6.7523914282943576E-2</v>
      </c>
      <c r="AF1090" s="8"/>
      <c r="AH1090">
        <v>21181</v>
      </c>
      <c r="AI1090">
        <v>32.57</v>
      </c>
      <c r="AJ1090">
        <v>75.930000000000007</v>
      </c>
    </row>
    <row r="1091" spans="1:36">
      <c r="A1091" s="2" t="s">
        <v>2454</v>
      </c>
      <c r="B1091" s="1" t="s">
        <v>2445</v>
      </c>
      <c r="C1091" s="1" t="s">
        <v>2455</v>
      </c>
      <c r="D1091" s="3">
        <v>7</v>
      </c>
      <c r="E1091" s="3">
        <v>6</v>
      </c>
      <c r="F1091" s="3">
        <v>6</v>
      </c>
      <c r="G1091" s="4">
        <v>50.8</v>
      </c>
      <c r="H1091" s="3">
        <v>134</v>
      </c>
      <c r="I1091" s="4">
        <v>81.5</v>
      </c>
      <c r="J1091" s="3">
        <v>70</v>
      </c>
      <c r="K1091" s="21">
        <f>SUMIF(AH$7:AH$3200,A1091,AI$7:AI$3200)+SUMIF(AH$7:AH$3200,VALUE(A1091),AI$7:AI$3200)</f>
        <v>50.4</v>
      </c>
      <c r="L1091" s="8">
        <f>SUMIF(AH$7:AH$3200,A1091,AJ$7:AJ$3200)+SUMIF(AH$7:AH$3200,VALUE(A1091),AJ$7:AJ$3200)</f>
        <v>82.57</v>
      </c>
      <c r="M1091" s="3">
        <v>1</v>
      </c>
      <c r="N1091" s="5">
        <v>0.51</v>
      </c>
      <c r="O1091" s="6">
        <v>3.9220000000000002</v>
      </c>
      <c r="P1091" s="7">
        <v>1.48404</v>
      </c>
      <c r="Q1091" s="7">
        <v>-0.52714000000000005</v>
      </c>
      <c r="R1091" s="7">
        <v>2.6339999999999999E-2</v>
      </c>
      <c r="S1091" s="7">
        <v>-0.95884000000000003</v>
      </c>
      <c r="T1091" s="7">
        <v>-1.1946600000000001</v>
      </c>
      <c r="U1091" s="8">
        <v>-0.27483999999999997</v>
      </c>
      <c r="V1091">
        <f>(G1091-G$1)/G$2</f>
        <v>1.4874050202519875</v>
      </c>
      <c r="W1091">
        <f>((65.293683+0.320947*G1091) - I1091)/3.708847</f>
        <v>2.6366846623761018E-2</v>
      </c>
      <c r="X1091">
        <f t="shared" si="82"/>
        <v>1.5174991328410297</v>
      </c>
      <c r="Y1091">
        <f t="shared" si="83"/>
        <v>-0.29674672479074765</v>
      </c>
      <c r="Z1091" s="5">
        <v>-1.45</v>
      </c>
      <c r="AA1091" s="8">
        <v>3</v>
      </c>
      <c r="AB1091" s="8"/>
      <c r="AC1091" s="18">
        <f t="shared" si="84"/>
        <v>-1.4417081331242516</v>
      </c>
      <c r="AD1091" s="18">
        <f t="shared" si="85"/>
        <v>-1.734727591949718</v>
      </c>
      <c r="AE1091" s="20">
        <f t="shared" si="86"/>
        <v>-0.29301945882546643</v>
      </c>
      <c r="AF1091" s="8"/>
      <c r="AH1091">
        <v>21183</v>
      </c>
      <c r="AI1091">
        <v>34.75</v>
      </c>
      <c r="AJ1091">
        <v>78.33</v>
      </c>
    </row>
    <row r="1092" spans="1:36">
      <c r="A1092" s="2" t="s">
        <v>2456</v>
      </c>
      <c r="B1092" s="1" t="s">
        <v>2445</v>
      </c>
      <c r="C1092" s="1" t="s">
        <v>2457</v>
      </c>
      <c r="D1092" s="3">
        <v>7</v>
      </c>
      <c r="E1092" s="3">
        <v>6</v>
      </c>
      <c r="F1092" s="3">
        <v>6</v>
      </c>
      <c r="G1092" s="4">
        <v>45.6</v>
      </c>
      <c r="H1092" s="3">
        <v>153</v>
      </c>
      <c r="I1092" s="4">
        <v>81.8</v>
      </c>
      <c r="J1092" s="3">
        <v>58</v>
      </c>
      <c r="K1092" s="21">
        <f>SUMIF(AH$7:AH$3200,A1092,AI$7:AI$3200)+SUMIF(AH$7:AH$3200,VALUE(A1092),AI$7:AI$3200)</f>
        <v>46.45</v>
      </c>
      <c r="L1092" s="8">
        <f>SUMIF(AH$7:AH$3200,A1092,AJ$7:AJ$3200)+SUMIF(AH$7:AH$3200,VALUE(A1092),AJ$7:AJ$3200)</f>
        <v>82.99</v>
      </c>
      <c r="M1092" s="3">
        <v>4</v>
      </c>
      <c r="N1092" s="5">
        <v>1.35</v>
      </c>
      <c r="O1092" s="6">
        <v>4.9080000000000004</v>
      </c>
      <c r="P1092" s="7">
        <v>1.0538700000000001</v>
      </c>
      <c r="Q1092" s="7">
        <v>4.4929999999999998E-2</v>
      </c>
      <c r="R1092" s="7">
        <v>-0.50219999999999998</v>
      </c>
      <c r="S1092" s="7">
        <v>-0.13736000000000001</v>
      </c>
      <c r="T1092" s="7">
        <v>-0.73965999999999998</v>
      </c>
      <c r="U1092" s="8">
        <v>0.24673999999999999</v>
      </c>
      <c r="V1092">
        <f>(G1092-G$1)/G$2</f>
        <v>1.0550594622186424</v>
      </c>
      <c r="W1092">
        <f>((65.293683+0.320947*G1092) - I1092)/3.708847</f>
        <v>-0.50450552422356476</v>
      </c>
      <c r="X1092">
        <f t="shared" si="82"/>
        <v>1.1637938370371974</v>
      </c>
      <c r="Y1092">
        <f t="shared" si="83"/>
        <v>-0.75180476573986443</v>
      </c>
      <c r="Z1092" s="5">
        <v>-0.03</v>
      </c>
      <c r="AA1092" s="8">
        <v>3</v>
      </c>
      <c r="AB1092" s="8"/>
      <c r="AC1092" s="18">
        <f t="shared" si="84"/>
        <v>-3.4796062004922329E-2</v>
      </c>
      <c r="AD1092" s="18">
        <f t="shared" si="85"/>
        <v>-0.17336092870266703</v>
      </c>
      <c r="AE1092" s="20">
        <f t="shared" si="86"/>
        <v>-0.1385648666977447</v>
      </c>
      <c r="AF1092" s="8"/>
      <c r="AH1092">
        <v>21185</v>
      </c>
      <c r="AI1092">
        <v>32.76</v>
      </c>
      <c r="AJ1092">
        <v>77.11</v>
      </c>
    </row>
    <row r="1093" spans="1:36">
      <c r="A1093" s="2" t="s">
        <v>2458</v>
      </c>
      <c r="B1093" s="1" t="s">
        <v>2445</v>
      </c>
      <c r="C1093" s="1" t="s">
        <v>2459</v>
      </c>
      <c r="D1093" s="3">
        <v>7</v>
      </c>
      <c r="E1093" s="3">
        <v>2</v>
      </c>
      <c r="F1093" s="3">
        <v>2</v>
      </c>
      <c r="G1093" s="4">
        <v>44.9</v>
      </c>
      <c r="H1093" s="3">
        <v>159</v>
      </c>
      <c r="I1093" s="4">
        <v>82.1</v>
      </c>
      <c r="J1093" s="3">
        <v>56</v>
      </c>
      <c r="K1093" s="21">
        <f>SUMIF(AH$7:AH$3200,A1093,AI$7:AI$3200)+SUMIF(AH$7:AH$3200,VALUE(A1093),AI$7:AI$3200)</f>
        <v>46.4</v>
      </c>
      <c r="L1093" s="8">
        <f>SUMIF(AH$7:AH$3200,A1093,AJ$7:AJ$3200)+SUMIF(AH$7:AH$3200,VALUE(A1093),AJ$7:AJ$3200)</f>
        <v>83.42</v>
      </c>
      <c r="M1093" s="3">
        <v>2</v>
      </c>
      <c r="N1093" s="5">
        <v>3.29</v>
      </c>
      <c r="O1093" s="6">
        <v>5.7969999999999997</v>
      </c>
      <c r="P1093" s="7">
        <v>0.99595999999999996</v>
      </c>
      <c r="Q1093" s="7">
        <v>0.22558</v>
      </c>
      <c r="R1093" s="7">
        <v>-0.64315999999999995</v>
      </c>
      <c r="S1093" s="7">
        <v>-4.4999999999999999E-4</v>
      </c>
      <c r="T1093" s="7">
        <v>-1.0429999999999999</v>
      </c>
      <c r="U1093" s="8">
        <v>0.71753</v>
      </c>
      <c r="V1093">
        <f>(G1093-G$1)/G$2</f>
        <v>0.99685909863723032</v>
      </c>
      <c r="W1093">
        <f>((65.293683+0.320947*G1093) - I1093)/3.708847</f>
        <v>-0.64596805961529047</v>
      </c>
      <c r="X1093">
        <f t="shared" si="82"/>
        <v>1.159316554811832</v>
      </c>
      <c r="Y1093">
        <f t="shared" si="83"/>
        <v>-0.87207053836407911</v>
      </c>
      <c r="Z1093" s="5">
        <v>0.25</v>
      </c>
      <c r="AA1093" s="8">
        <v>4</v>
      </c>
      <c r="AB1093" s="8"/>
      <c r="AC1093" s="18">
        <f t="shared" si="84"/>
        <v>0.25055103902193998</v>
      </c>
      <c r="AD1093" s="18">
        <f t="shared" si="85"/>
        <v>0.18690601644775307</v>
      </c>
      <c r="AE1093" s="20">
        <f t="shared" si="86"/>
        <v>-6.3645022574186916E-2</v>
      </c>
      <c r="AF1093" s="8"/>
      <c r="AH1093">
        <v>21187</v>
      </c>
      <c r="AI1093">
        <v>32.82</v>
      </c>
      <c r="AJ1093">
        <v>76.84</v>
      </c>
    </row>
    <row r="1094" spans="1:36">
      <c r="A1094" s="2" t="s">
        <v>2460</v>
      </c>
      <c r="B1094" s="1" t="s">
        <v>2445</v>
      </c>
      <c r="C1094" s="1" t="s">
        <v>2461</v>
      </c>
      <c r="D1094" s="3">
        <v>7</v>
      </c>
      <c r="E1094" s="3">
        <v>2</v>
      </c>
      <c r="F1094" s="3">
        <v>2</v>
      </c>
      <c r="G1094" s="4">
        <v>47.2</v>
      </c>
      <c r="H1094" s="3">
        <v>159</v>
      </c>
      <c r="I1094" s="4">
        <v>83.2</v>
      </c>
      <c r="J1094" s="3">
        <v>56</v>
      </c>
      <c r="K1094" s="21">
        <f>SUMIF(AH$7:AH$3200,A1094,AI$7:AI$3200)+SUMIF(AH$7:AH$3200,VALUE(A1094),AI$7:AI$3200)</f>
        <v>46.91</v>
      </c>
      <c r="L1094" s="8">
        <f>SUMIF(AH$7:AH$3200,A1094,AJ$7:AJ$3200)+SUMIF(AH$7:AH$3200,VALUE(A1094),AJ$7:AJ$3200)</f>
        <v>83.57</v>
      </c>
      <c r="M1094" s="3">
        <v>2</v>
      </c>
      <c r="N1094" s="5">
        <v>5.86</v>
      </c>
      <c r="O1094" s="6">
        <v>6.3730000000000002</v>
      </c>
      <c r="P1094" s="7">
        <v>1.1862299999999999</v>
      </c>
      <c r="Q1094" s="7">
        <v>0.22558</v>
      </c>
      <c r="R1094" s="7">
        <v>-0.74082999999999999</v>
      </c>
      <c r="S1094" s="7">
        <v>-4.4999999999999999E-4</v>
      </c>
      <c r="T1094" s="7">
        <v>-1.0429999999999999</v>
      </c>
      <c r="U1094" s="8">
        <v>1.0224500000000001</v>
      </c>
      <c r="V1094">
        <f>(G1094-G$1)/G$2</f>
        <v>1.1880888646904411</v>
      </c>
      <c r="W1094">
        <f>((65.293683+0.320947*G1094) - I1094)/3.708847</f>
        <v>-0.74352449696630807</v>
      </c>
      <c r="X1094">
        <f t="shared" si="82"/>
        <v>1.2049848335105546</v>
      </c>
      <c r="Y1094">
        <f t="shared" si="83"/>
        <v>-0.86838125972842639</v>
      </c>
      <c r="Z1094" s="5">
        <v>0.65</v>
      </c>
      <c r="AA1094" s="8">
        <v>4</v>
      </c>
      <c r="AB1094" s="8"/>
      <c r="AC1094" s="18">
        <f t="shared" si="84"/>
        <v>0.6491443677241332</v>
      </c>
      <c r="AD1094" s="18">
        <f t="shared" si="85"/>
        <v>0.54118357378212845</v>
      </c>
      <c r="AE1094" s="20">
        <f t="shared" si="86"/>
        <v>-0.10796079394200475</v>
      </c>
      <c r="AF1094" s="8"/>
      <c r="AH1094">
        <v>21189</v>
      </c>
      <c r="AI1094">
        <v>34.700000000000003</v>
      </c>
      <c r="AJ1094">
        <v>76.37</v>
      </c>
    </row>
    <row r="1095" spans="1:36">
      <c r="A1095" s="2" t="s">
        <v>2462</v>
      </c>
      <c r="B1095" s="1" t="s">
        <v>2445</v>
      </c>
      <c r="C1095" s="1" t="s">
        <v>2463</v>
      </c>
      <c r="D1095" s="3">
        <v>7</v>
      </c>
      <c r="E1095" s="3">
        <v>3</v>
      </c>
      <c r="F1095" s="3">
        <v>2</v>
      </c>
      <c r="G1095" s="4">
        <v>52.3</v>
      </c>
      <c r="H1095" s="3">
        <v>134</v>
      </c>
      <c r="I1095" s="4">
        <v>82.4</v>
      </c>
      <c r="J1095" s="3">
        <v>70</v>
      </c>
      <c r="K1095" s="21">
        <f>SUMIF(AH$7:AH$3200,A1095,AI$7:AI$3200)+SUMIF(AH$7:AH$3200,VALUE(A1095),AI$7:AI$3200)</f>
        <v>51.85</v>
      </c>
      <c r="L1095" s="8">
        <f>SUMIF(AH$7:AH$3200,A1095,AJ$7:AJ$3200)+SUMIF(AH$7:AH$3200,VALUE(A1095),AJ$7:AJ$3200)</f>
        <v>83.04</v>
      </c>
      <c r="M1095" s="3">
        <v>1</v>
      </c>
      <c r="N1095" s="5">
        <v>2.12</v>
      </c>
      <c r="O1095" s="6">
        <v>5.3570000000000002</v>
      </c>
      <c r="P1095" s="7">
        <v>1.6081300000000001</v>
      </c>
      <c r="Q1095" s="7">
        <v>-0.52714000000000005</v>
      </c>
      <c r="R1095" s="7">
        <v>-8.6449999999999999E-2</v>
      </c>
      <c r="S1095" s="7">
        <v>-0.95884000000000003</v>
      </c>
      <c r="T1095" s="7">
        <v>-1.1946600000000001</v>
      </c>
      <c r="U1095" s="8">
        <v>0.48485</v>
      </c>
      <c r="V1095">
        <f>(G1095-G$1)/G$2</f>
        <v>1.6121200850692985</v>
      </c>
      <c r="W1095">
        <f>((65.293683+0.320947*G1095) - I1095)/3.708847</f>
        <v>-8.6492891186940521E-2</v>
      </c>
      <c r="X1095">
        <f t="shared" si="82"/>
        <v>1.6473403173766139</v>
      </c>
      <c r="Y1095">
        <f t="shared" si="83"/>
        <v>-0.29799424187625223</v>
      </c>
      <c r="Z1095" s="5">
        <v>-0.67</v>
      </c>
      <c r="AA1095" s="8">
        <v>3</v>
      </c>
      <c r="AB1095" s="8"/>
      <c r="AC1095" s="18">
        <f t="shared" si="84"/>
        <v>-0.67016280611764212</v>
      </c>
      <c r="AD1095" s="18">
        <f t="shared" si="85"/>
        <v>-0.84644392449963846</v>
      </c>
      <c r="AE1095" s="20">
        <f t="shared" si="86"/>
        <v>-0.17628111838199634</v>
      </c>
      <c r="AF1095" s="8"/>
      <c r="AH1095">
        <v>21191</v>
      </c>
      <c r="AI1095">
        <v>32.31</v>
      </c>
      <c r="AJ1095">
        <v>76.510000000000005</v>
      </c>
    </row>
    <row r="1096" spans="1:36">
      <c r="A1096" s="2" t="s">
        <v>2464</v>
      </c>
      <c r="B1096" s="1" t="s">
        <v>2445</v>
      </c>
      <c r="C1096" s="1" t="s">
        <v>2296</v>
      </c>
      <c r="D1096" s="3">
        <v>7</v>
      </c>
      <c r="E1096" s="3">
        <v>8</v>
      </c>
      <c r="F1096" s="3">
        <v>6</v>
      </c>
      <c r="G1096" s="4">
        <v>47.6</v>
      </c>
      <c r="H1096" s="3">
        <v>153</v>
      </c>
      <c r="I1096" s="4">
        <v>82.5</v>
      </c>
      <c r="J1096" s="3">
        <v>58</v>
      </c>
      <c r="K1096" s="21">
        <f>SUMIF(AH$7:AH$3200,A1096,AI$7:AI$3200)+SUMIF(AH$7:AH$3200,VALUE(A1096),AI$7:AI$3200)</f>
        <v>46.97</v>
      </c>
      <c r="L1096" s="8">
        <f>SUMIF(AH$7:AH$3200,A1096,AJ$7:AJ$3200)+SUMIF(AH$7:AH$3200,VALUE(A1096),AJ$7:AJ$3200)</f>
        <v>82.45</v>
      </c>
      <c r="M1096" s="3">
        <v>4</v>
      </c>
      <c r="N1096" s="5">
        <v>2.09</v>
      </c>
      <c r="O1096" s="6">
        <v>5.343</v>
      </c>
      <c r="P1096" s="7">
        <v>1.21932</v>
      </c>
      <c r="Q1096" s="7">
        <v>4.4929999999999998E-2</v>
      </c>
      <c r="R1096" s="7">
        <v>-0.51815999999999995</v>
      </c>
      <c r="S1096" s="7">
        <v>-0.13736000000000001</v>
      </c>
      <c r="T1096" s="7">
        <v>-0.73965999999999998</v>
      </c>
      <c r="U1096" s="8">
        <v>0.47726000000000002</v>
      </c>
      <c r="V1096">
        <f>(G1096-G$1)/G$2</f>
        <v>1.2213462153083907</v>
      </c>
      <c r="W1096">
        <f>((65.293683+0.320947*G1096) - I1096)/3.708847</f>
        <v>-0.52017238780677788</v>
      </c>
      <c r="X1096">
        <f t="shared" si="82"/>
        <v>1.2103575721809927</v>
      </c>
      <c r="Y1096">
        <f t="shared" si="83"/>
        <v>-0.56120848608745388</v>
      </c>
      <c r="Z1096" s="5">
        <v>0.35</v>
      </c>
      <c r="AA1096" s="8">
        <v>4</v>
      </c>
      <c r="AB1096" s="8"/>
      <c r="AC1096" s="18">
        <f t="shared" si="84"/>
        <v>0.34634382750161286</v>
      </c>
      <c r="AD1096" s="18">
        <f t="shared" si="85"/>
        <v>0.29431908609353885</v>
      </c>
      <c r="AE1096" s="20">
        <f t="shared" si="86"/>
        <v>-5.2024741408074004E-2</v>
      </c>
      <c r="AF1096" s="8"/>
      <c r="AH1096">
        <v>21193</v>
      </c>
      <c r="AI1096">
        <v>34.75</v>
      </c>
      <c r="AJ1096">
        <v>75.64</v>
      </c>
    </row>
    <row r="1097" spans="1:36">
      <c r="A1097" s="2" t="s">
        <v>2465</v>
      </c>
      <c r="B1097" s="1" t="s">
        <v>2445</v>
      </c>
      <c r="C1097" s="1" t="s">
        <v>2466</v>
      </c>
      <c r="D1097" s="3">
        <v>7</v>
      </c>
      <c r="E1097" s="3">
        <v>8</v>
      </c>
      <c r="F1097" s="3">
        <v>6</v>
      </c>
      <c r="G1097" s="4">
        <v>51.4</v>
      </c>
      <c r="H1097" s="3">
        <v>134</v>
      </c>
      <c r="I1097" s="4">
        <v>81.8</v>
      </c>
      <c r="J1097" s="3">
        <v>70</v>
      </c>
      <c r="K1097" s="21">
        <f>SUMIF(AH$7:AH$3200,A1097,AI$7:AI$3200)+SUMIF(AH$7:AH$3200,VALUE(A1097),AI$7:AI$3200)</f>
        <v>52.61</v>
      </c>
      <c r="L1097" s="8">
        <f>SUMIF(AH$7:AH$3200,A1097,AJ$7:AJ$3200)+SUMIF(AH$7:AH$3200,VALUE(A1097),AJ$7:AJ$3200)</f>
        <v>83.19</v>
      </c>
      <c r="M1097" s="3">
        <v>1</v>
      </c>
      <c r="N1097" s="5">
        <v>32.03</v>
      </c>
      <c r="O1097" s="6">
        <v>8.0719999999999992</v>
      </c>
      <c r="P1097" s="7">
        <v>1.5336700000000001</v>
      </c>
      <c r="Q1097" s="7">
        <v>-0.52714000000000005</v>
      </c>
      <c r="R1097" s="7">
        <v>-2.65E-3</v>
      </c>
      <c r="S1097" s="7">
        <v>-0.95884000000000003</v>
      </c>
      <c r="T1097" s="7">
        <v>-1.1946600000000001</v>
      </c>
      <c r="U1097" s="8">
        <v>1.92171</v>
      </c>
      <c r="V1097">
        <f>(G1097-G$1)/G$2</f>
        <v>1.537291046178912</v>
      </c>
      <c r="W1097">
        <f>((65.293683+0.320947*G1097) - I1097)/3.708847</f>
        <v>-2.5995140807884864E-3</v>
      </c>
      <c r="X1097">
        <f t="shared" ref="X1097:X1160" si="87">(K1097-K$1)/K$2</f>
        <v>1.7153950072021613</v>
      </c>
      <c r="Y1097">
        <f t="shared" ref="Y1097:Y1160" si="88">((65.293683+0.320947*K1097) - L1097)/3.708847</f>
        <v>-0.2726710834930629</v>
      </c>
      <c r="Z1097" s="5">
        <v>0.77</v>
      </c>
      <c r="AA1097" s="8">
        <v>4</v>
      </c>
      <c r="AB1097" s="8"/>
      <c r="AC1097" s="18">
        <f t="shared" ref="AC1097:AC1160" si="89">SUM(V1097+W1097+Q1097+S1097+T1097+U1097)</f>
        <v>0.77576153209812349</v>
      </c>
      <c r="AD1097" s="18">
        <f t="shared" ref="AD1097:AD1160" si="90">SUM(X1097+Y1097+Q1097+S1097+T1097+U1097)</f>
        <v>0.68379392370909842</v>
      </c>
      <c r="AE1097" s="20">
        <f t="shared" ref="AE1097:AE1160" si="91">AD1097-AC1097</f>
        <v>-9.1967608389025068E-2</v>
      </c>
      <c r="AF1097" s="8"/>
      <c r="AH1097">
        <v>21195</v>
      </c>
      <c r="AI1097">
        <v>35.17</v>
      </c>
      <c r="AJ1097">
        <v>76.11</v>
      </c>
    </row>
    <row r="1098" spans="1:36">
      <c r="A1098" s="2" t="s">
        <v>2467</v>
      </c>
      <c r="B1098" s="1" t="s">
        <v>2445</v>
      </c>
      <c r="C1098" s="1" t="s">
        <v>2468</v>
      </c>
      <c r="D1098" s="3">
        <v>7</v>
      </c>
      <c r="E1098" s="3">
        <v>7</v>
      </c>
      <c r="F1098" s="3">
        <v>8</v>
      </c>
      <c r="G1098" s="4">
        <v>49.4</v>
      </c>
      <c r="H1098" s="3">
        <v>139</v>
      </c>
      <c r="I1098" s="4">
        <v>81.900000000000006</v>
      </c>
      <c r="J1098" s="3">
        <v>69</v>
      </c>
      <c r="K1098" s="21">
        <f>SUMIF(AH$7:AH$3200,A1098,AI$7:AI$3200)+SUMIF(AH$7:AH$3200,VALUE(A1098),AI$7:AI$3200)</f>
        <v>47.97</v>
      </c>
      <c r="L1098" s="8">
        <f>SUMIF(AH$7:AH$3200,A1098,AJ$7:AJ$3200)+SUMIF(AH$7:AH$3200,VALUE(A1098),AJ$7:AJ$3200)</f>
        <v>82.52</v>
      </c>
      <c r="M1098" s="3">
        <v>4</v>
      </c>
      <c r="N1098" s="5">
        <v>4.84</v>
      </c>
      <c r="O1098" s="6">
        <v>6.1820000000000004</v>
      </c>
      <c r="P1098" s="7">
        <v>1.36822</v>
      </c>
      <c r="Q1098" s="7">
        <v>-0.37659999999999999</v>
      </c>
      <c r="R1098" s="7">
        <v>-0.20179</v>
      </c>
      <c r="S1098" s="7">
        <v>-0.89039000000000001</v>
      </c>
      <c r="T1098" s="7">
        <v>-0.73965999999999998</v>
      </c>
      <c r="U1098" s="8">
        <v>0.92137000000000002</v>
      </c>
      <c r="V1098">
        <f>(G1098-G$1)/G$2</f>
        <v>1.3710042930891637</v>
      </c>
      <c r="W1098">
        <f>((65.293683+0.320947*G1098) - I1098)/3.708847</f>
        <v>-0.20263310942727117</v>
      </c>
      <c r="X1098">
        <f t="shared" si="87"/>
        <v>1.2999032166882922</v>
      </c>
      <c r="Y1098">
        <f t="shared" si="88"/>
        <v>-0.49354675725366898</v>
      </c>
      <c r="Z1098" s="5">
        <v>0.08</v>
      </c>
      <c r="AA1098" s="8">
        <v>4</v>
      </c>
      <c r="AB1098" s="8"/>
      <c r="AC1098" s="18">
        <f t="shared" si="89"/>
        <v>8.3091183661892609E-2</v>
      </c>
      <c r="AD1098" s="18">
        <f t="shared" si="90"/>
        <v>-0.27892354056537672</v>
      </c>
      <c r="AE1098" s="20">
        <f t="shared" si="91"/>
        <v>-0.36201472422726932</v>
      </c>
      <c r="AF1098" s="8"/>
      <c r="AH1098">
        <v>21197</v>
      </c>
      <c r="AI1098">
        <v>33.89</v>
      </c>
      <c r="AJ1098">
        <v>76.25</v>
      </c>
    </row>
    <row r="1099" spans="1:36">
      <c r="A1099" s="2" t="s">
        <v>2469</v>
      </c>
      <c r="B1099" s="1" t="s">
        <v>2445</v>
      </c>
      <c r="C1099" s="1" t="s">
        <v>2470</v>
      </c>
      <c r="D1099" s="3">
        <v>7</v>
      </c>
      <c r="E1099" s="3">
        <v>6</v>
      </c>
      <c r="F1099" s="3">
        <v>6</v>
      </c>
      <c r="G1099" s="4">
        <v>45.6</v>
      </c>
      <c r="H1099" s="3">
        <v>153</v>
      </c>
      <c r="I1099" s="4">
        <v>81.8</v>
      </c>
      <c r="J1099" s="3">
        <v>58</v>
      </c>
      <c r="K1099" s="21">
        <f>SUMIF(AH$7:AH$3200,A1099,AI$7:AI$3200)+SUMIF(AH$7:AH$3200,VALUE(A1099),AI$7:AI$3200)</f>
        <v>45.03</v>
      </c>
      <c r="L1099" s="8">
        <f>SUMIF(AH$7:AH$3200,A1099,AJ$7:AJ$3200)+SUMIF(AH$7:AH$3200,VALUE(A1099),AJ$7:AJ$3200)</f>
        <v>82.37</v>
      </c>
      <c r="M1099" s="3">
        <v>4</v>
      </c>
      <c r="N1099" s="5">
        <v>1.68</v>
      </c>
      <c r="O1099" s="6">
        <v>5.125</v>
      </c>
      <c r="P1099" s="7">
        <v>1.0538700000000001</v>
      </c>
      <c r="Q1099" s="7">
        <v>4.4929999999999998E-2</v>
      </c>
      <c r="R1099" s="7">
        <v>-0.50219999999999998</v>
      </c>
      <c r="S1099" s="7">
        <v>-0.13736000000000001</v>
      </c>
      <c r="T1099" s="7">
        <v>-0.73965999999999998</v>
      </c>
      <c r="U1099" s="8">
        <v>0.36193999999999998</v>
      </c>
      <c r="V1099">
        <f>(G1099-G$1)/G$2</f>
        <v>1.0550594622186424</v>
      </c>
      <c r="W1099">
        <f>((65.293683+0.320947*G1099) - I1099)/3.708847</f>
        <v>-0.50450552422356476</v>
      </c>
      <c r="X1099">
        <f t="shared" si="87"/>
        <v>1.0366390218368322</v>
      </c>
      <c r="Y1099">
        <f t="shared" si="88"/>
        <v>-0.70751734703534785</v>
      </c>
      <c r="Z1099" s="5">
        <v>0.08</v>
      </c>
      <c r="AA1099" s="8">
        <v>4</v>
      </c>
      <c r="AB1099" s="8"/>
      <c r="AC1099" s="18">
        <f t="shared" si="89"/>
        <v>8.0403937995077668E-2</v>
      </c>
      <c r="AD1099" s="18">
        <f t="shared" si="90"/>
        <v>-0.14102832519851566</v>
      </c>
      <c r="AE1099" s="20">
        <f t="shared" si="91"/>
        <v>-0.22143226319359333</v>
      </c>
      <c r="AF1099" s="8"/>
      <c r="AH1099">
        <v>21199</v>
      </c>
      <c r="AI1099">
        <v>34.31</v>
      </c>
      <c r="AJ1099">
        <v>76.290000000000006</v>
      </c>
    </row>
    <row r="1100" spans="1:36">
      <c r="A1100" s="2" t="s">
        <v>2471</v>
      </c>
      <c r="B1100" s="1" t="s">
        <v>2445</v>
      </c>
      <c r="C1100" s="1" t="s">
        <v>2472</v>
      </c>
      <c r="D1100" s="3">
        <v>7</v>
      </c>
      <c r="E1100" s="3">
        <v>7</v>
      </c>
      <c r="F1100" s="3">
        <v>8</v>
      </c>
      <c r="G1100" s="4">
        <v>49.4</v>
      </c>
      <c r="H1100" s="3">
        <v>139</v>
      </c>
      <c r="I1100" s="4">
        <v>81.900000000000006</v>
      </c>
      <c r="J1100" s="3">
        <v>69</v>
      </c>
      <c r="K1100" s="21">
        <f>SUMIF(AH$7:AH$3200,A1100,AI$7:AI$3200)+SUMIF(AH$7:AH$3200,VALUE(A1100),AI$7:AI$3200)</f>
        <v>48.47</v>
      </c>
      <c r="L1100" s="8">
        <f>SUMIF(AH$7:AH$3200,A1100,AJ$7:AJ$3200)+SUMIF(AH$7:AH$3200,VALUE(A1100),AJ$7:AJ$3200)</f>
        <v>82.49</v>
      </c>
      <c r="M1100" s="3">
        <v>1</v>
      </c>
      <c r="N1100" s="5">
        <v>6.99</v>
      </c>
      <c r="O1100" s="6">
        <v>6.55</v>
      </c>
      <c r="P1100" s="7">
        <v>1.36822</v>
      </c>
      <c r="Q1100" s="7">
        <v>-0.37659999999999999</v>
      </c>
      <c r="R1100" s="7">
        <v>-0.20179</v>
      </c>
      <c r="S1100" s="7">
        <v>-0.89039000000000001</v>
      </c>
      <c r="T1100" s="7">
        <v>-1.1946600000000001</v>
      </c>
      <c r="U1100" s="8">
        <v>1.1162000000000001</v>
      </c>
      <c r="V1100">
        <f>(G1100-G$1)/G$2</f>
        <v>1.3710042930891637</v>
      </c>
      <c r="W1100">
        <f>((65.293683+0.320947*G1100) - I1100)/3.708847</f>
        <v>-0.20263310942727117</v>
      </c>
      <c r="X1100">
        <f t="shared" si="87"/>
        <v>1.3446760389419419</v>
      </c>
      <c r="Y1100">
        <f t="shared" si="88"/>
        <v>-0.44219023054873996</v>
      </c>
      <c r="Z1100" s="5">
        <v>-0.18</v>
      </c>
      <c r="AA1100" s="8">
        <v>3</v>
      </c>
      <c r="AB1100" s="8"/>
      <c r="AC1100" s="18">
        <f t="shared" si="89"/>
        <v>-0.1770788163381074</v>
      </c>
      <c r="AD1100" s="18">
        <f t="shared" si="90"/>
        <v>-0.44296419160679812</v>
      </c>
      <c r="AE1100" s="20">
        <f t="shared" si="91"/>
        <v>-0.26588537526869072</v>
      </c>
      <c r="AF1100" s="8"/>
      <c r="AH1100">
        <v>21201</v>
      </c>
      <c r="AI1100">
        <v>32.28</v>
      </c>
      <c r="AJ1100">
        <v>75.97</v>
      </c>
    </row>
    <row r="1101" spans="1:36">
      <c r="A1101" s="2" t="s">
        <v>2473</v>
      </c>
      <c r="B1101" s="1" t="s">
        <v>2445</v>
      </c>
      <c r="C1101" s="1" t="s">
        <v>1217</v>
      </c>
      <c r="D1101" s="3">
        <v>7</v>
      </c>
      <c r="E1101" s="3">
        <v>6</v>
      </c>
      <c r="F1101" s="3">
        <v>6</v>
      </c>
      <c r="G1101" s="4">
        <v>47.2</v>
      </c>
      <c r="H1101" s="3">
        <v>159</v>
      </c>
      <c r="I1101" s="4">
        <v>83.2</v>
      </c>
      <c r="J1101" s="3">
        <v>56</v>
      </c>
      <c r="K1101" s="21">
        <f>SUMIF(AH$7:AH$3200,A1101,AI$7:AI$3200)+SUMIF(AH$7:AH$3200,VALUE(A1101),AI$7:AI$3200)</f>
        <v>47.17</v>
      </c>
      <c r="L1101" s="8">
        <f>SUMIF(AH$7:AH$3200,A1101,AJ$7:AJ$3200)+SUMIF(AH$7:AH$3200,VALUE(A1101),AJ$7:AJ$3200)</f>
        <v>83.14</v>
      </c>
      <c r="M1101" s="3">
        <v>4</v>
      </c>
      <c r="N1101" s="5">
        <v>1.93</v>
      </c>
      <c r="O1101" s="6">
        <v>5.2640000000000002</v>
      </c>
      <c r="P1101" s="7">
        <v>1.1862299999999999</v>
      </c>
      <c r="Q1101" s="7">
        <v>0.22558</v>
      </c>
      <c r="R1101" s="7">
        <v>-0.74082999999999999</v>
      </c>
      <c r="S1101" s="7">
        <v>-4.4999999999999999E-4</v>
      </c>
      <c r="T1101" s="7">
        <v>-0.73965999999999998</v>
      </c>
      <c r="U1101" s="8">
        <v>0.4355</v>
      </c>
      <c r="V1101">
        <f>(G1101-G$1)/G$2</f>
        <v>1.1880888646904411</v>
      </c>
      <c r="W1101">
        <f>((65.293683+0.320947*G1101) - I1101)/3.708847</f>
        <v>-0.74352449696630807</v>
      </c>
      <c r="X1101">
        <f t="shared" si="87"/>
        <v>1.2282667010824528</v>
      </c>
      <c r="Y1101">
        <f t="shared" si="88"/>
        <v>-0.72994302811628609</v>
      </c>
      <c r="Z1101" s="5">
        <v>0.37</v>
      </c>
      <c r="AA1101" s="8">
        <v>4</v>
      </c>
      <c r="AB1101" s="8"/>
      <c r="AC1101" s="18">
        <f t="shared" si="89"/>
        <v>0.36553436772413306</v>
      </c>
      <c r="AD1101" s="18">
        <f t="shared" si="90"/>
        <v>0.41929367296616682</v>
      </c>
      <c r="AE1101" s="20">
        <f t="shared" si="91"/>
        <v>5.3759305242033761E-2</v>
      </c>
      <c r="AF1101" s="8"/>
      <c r="AH1101">
        <v>21203</v>
      </c>
      <c r="AI1101">
        <v>33.57</v>
      </c>
      <c r="AJ1101">
        <v>75.64</v>
      </c>
    </row>
    <row r="1102" spans="1:36">
      <c r="A1102" s="2" t="s">
        <v>2474</v>
      </c>
      <c r="B1102" s="1" t="s">
        <v>2445</v>
      </c>
      <c r="C1102" s="1" t="s">
        <v>2475</v>
      </c>
      <c r="D1102" s="3">
        <v>7</v>
      </c>
      <c r="E1102" s="3">
        <v>2</v>
      </c>
      <c r="F1102" s="3">
        <v>2</v>
      </c>
      <c r="G1102" s="4">
        <v>51</v>
      </c>
      <c r="H1102" s="3">
        <v>131</v>
      </c>
      <c r="I1102" s="4">
        <v>82</v>
      </c>
      <c r="J1102" s="3">
        <v>71</v>
      </c>
      <c r="K1102" s="21">
        <f>SUMIF(AH$7:AH$3200,A1102,AI$7:AI$3200)+SUMIF(AH$7:AH$3200,VALUE(A1102),AI$7:AI$3200)</f>
        <v>51.1</v>
      </c>
      <c r="L1102" s="8">
        <f>SUMIF(AH$7:AH$3200,A1102,AJ$7:AJ$3200)+SUMIF(AH$7:AH$3200,VALUE(A1102),AJ$7:AJ$3200)</f>
        <v>82.77</v>
      </c>
      <c r="M1102" s="3">
        <v>1</v>
      </c>
      <c r="N1102" s="5">
        <v>3.17</v>
      </c>
      <c r="O1102" s="6">
        <v>5.7590000000000003</v>
      </c>
      <c r="P1102" s="7">
        <v>1.50058</v>
      </c>
      <c r="Q1102" s="7">
        <v>-0.61746999999999996</v>
      </c>
      <c r="R1102" s="7">
        <v>-9.0870000000000006E-2</v>
      </c>
      <c r="S1102" s="7">
        <v>-1.0273000000000001</v>
      </c>
      <c r="T1102" s="7">
        <v>-1.1946600000000001</v>
      </c>
      <c r="U1102" s="8">
        <v>0.69747000000000003</v>
      </c>
      <c r="V1102">
        <f>(G1102-G$1)/G$2</f>
        <v>1.5040336955609626</v>
      </c>
      <c r="W1102">
        <f>((65.293683+0.320947*G1102) - I1102)/3.708847</f>
        <v>-9.1138836409266871E-2</v>
      </c>
      <c r="X1102">
        <f t="shared" si="87"/>
        <v>1.5801810839961394</v>
      </c>
      <c r="Y1102">
        <f t="shared" si="88"/>
        <v>-0.29009697623007757</v>
      </c>
      <c r="Z1102" s="5">
        <v>-0.73</v>
      </c>
      <c r="AA1102" s="8">
        <v>3</v>
      </c>
      <c r="AB1102" s="8"/>
      <c r="AC1102" s="18">
        <f t="shared" si="89"/>
        <v>-0.72906514084830443</v>
      </c>
      <c r="AD1102" s="18">
        <f t="shared" si="90"/>
        <v>-0.85187589223393823</v>
      </c>
      <c r="AE1102" s="20">
        <f t="shared" si="91"/>
        <v>-0.1228107513856338</v>
      </c>
      <c r="AF1102" s="8"/>
      <c r="AH1102">
        <v>21205</v>
      </c>
      <c r="AI1102">
        <v>32.729999999999997</v>
      </c>
      <c r="AJ1102">
        <v>75.040000000000006</v>
      </c>
    </row>
    <row r="1103" spans="1:36">
      <c r="A1103" s="2" t="s">
        <v>2476</v>
      </c>
      <c r="B1103" s="1" t="s">
        <v>2445</v>
      </c>
      <c r="C1103" s="1" t="s">
        <v>2477</v>
      </c>
      <c r="D1103" s="3">
        <v>7</v>
      </c>
      <c r="E1103" s="3">
        <v>7</v>
      </c>
      <c r="F1103" s="3">
        <v>8</v>
      </c>
      <c r="G1103" s="4">
        <v>46</v>
      </c>
      <c r="H1103" s="3">
        <v>143</v>
      </c>
      <c r="I1103" s="4">
        <v>82.9</v>
      </c>
      <c r="J1103" s="3">
        <v>71</v>
      </c>
      <c r="K1103" s="21">
        <f>SUMIF(AH$7:AH$3200,A1103,AI$7:AI$3200)+SUMIF(AH$7:AH$3200,VALUE(A1103),AI$7:AI$3200)</f>
        <v>46.13</v>
      </c>
      <c r="L1103" s="8">
        <f>SUMIF(AH$7:AH$3200,A1103,AJ$7:AJ$3200)+SUMIF(AH$7:AH$3200,VALUE(A1103),AJ$7:AJ$3200)</f>
        <v>82.46</v>
      </c>
      <c r="M1103" s="3">
        <v>1</v>
      </c>
      <c r="N1103" s="5">
        <v>4.75</v>
      </c>
      <c r="O1103" s="6">
        <v>6.1630000000000003</v>
      </c>
      <c r="P1103" s="7">
        <v>1.0869599999999999</v>
      </c>
      <c r="Q1103" s="7">
        <v>-0.25616</v>
      </c>
      <c r="R1103" s="7">
        <v>-0.76351999999999998</v>
      </c>
      <c r="S1103" s="7">
        <v>-1.0273000000000001</v>
      </c>
      <c r="T1103" s="7">
        <v>-1.1946600000000001</v>
      </c>
      <c r="U1103" s="8">
        <v>0.91125</v>
      </c>
      <c r="V1103">
        <f>(G1103-G$1)/G$2</f>
        <v>1.0883168128365919</v>
      </c>
      <c r="W1103">
        <f>((65.293683+0.320947*G1103) - I1103)/3.708847</f>
        <v>-0.76647944765583775</v>
      </c>
      <c r="X1103">
        <f t="shared" si="87"/>
        <v>1.1351392307948616</v>
      </c>
      <c r="Y1103">
        <f t="shared" si="88"/>
        <v>-0.63659457777578654</v>
      </c>
      <c r="Z1103" s="5">
        <v>-1.24</v>
      </c>
      <c r="AA1103" s="8">
        <v>3</v>
      </c>
      <c r="AB1103" s="8"/>
      <c r="AC1103" s="18">
        <f t="shared" si="89"/>
        <v>-1.2450326348192462</v>
      </c>
      <c r="AD1103" s="18">
        <f t="shared" si="90"/>
        <v>-1.0683253469809251</v>
      </c>
      <c r="AE1103" s="20">
        <f t="shared" si="91"/>
        <v>0.17670728783832113</v>
      </c>
      <c r="AF1103" s="8"/>
      <c r="AH1103">
        <v>21207</v>
      </c>
      <c r="AI1103">
        <v>34.880000000000003</v>
      </c>
      <c r="AJ1103">
        <v>77.02</v>
      </c>
    </row>
    <row r="1104" spans="1:36">
      <c r="A1104" s="2" t="s">
        <v>2478</v>
      </c>
      <c r="B1104" s="1" t="s">
        <v>2445</v>
      </c>
      <c r="C1104" s="1" t="s">
        <v>2479</v>
      </c>
      <c r="D1104" s="3">
        <v>7</v>
      </c>
      <c r="E1104" s="3">
        <v>6</v>
      </c>
      <c r="F1104" s="3">
        <v>6</v>
      </c>
      <c r="G1104" s="4">
        <v>50.9</v>
      </c>
      <c r="H1104" s="3">
        <v>131</v>
      </c>
      <c r="I1104" s="4">
        <v>81</v>
      </c>
      <c r="J1104" s="3">
        <v>71</v>
      </c>
      <c r="K1104" s="21">
        <f>SUMIF(AH$7:AH$3200,A1104,AI$7:AI$3200)+SUMIF(AH$7:AH$3200,VALUE(A1104),AI$7:AI$3200)</f>
        <v>50.15</v>
      </c>
      <c r="L1104" s="8">
        <f>SUMIF(AH$7:AH$3200,A1104,AJ$7:AJ$3200)+SUMIF(AH$7:AH$3200,VALUE(A1104),AJ$7:AJ$3200)</f>
        <v>82.18</v>
      </c>
      <c r="M1104" s="3">
        <v>1</v>
      </c>
      <c r="N1104" s="5">
        <v>0.5</v>
      </c>
      <c r="O1104" s="6">
        <v>3.9169999999999998</v>
      </c>
      <c r="P1104" s="7">
        <v>1.49231</v>
      </c>
      <c r="Q1104" s="7">
        <v>-0.61746999999999996</v>
      </c>
      <c r="R1104" s="7">
        <v>0.16939000000000001</v>
      </c>
      <c r="S1104" s="7">
        <v>-1.0273000000000001</v>
      </c>
      <c r="T1104" s="7">
        <v>-1.1946600000000001</v>
      </c>
      <c r="U1104" s="8">
        <v>-0.27759</v>
      </c>
      <c r="V1104">
        <f>(G1104-G$1)/G$2</f>
        <v>1.4957193579064749</v>
      </c>
      <c r="W1104">
        <f>((65.293683+0.320947*G1104) - I1104)/3.708847</f>
        <v>0.16983318535383043</v>
      </c>
      <c r="X1104">
        <f t="shared" si="87"/>
        <v>1.4951127217142048</v>
      </c>
      <c r="Y1104">
        <f t="shared" si="88"/>
        <v>-0.21322663081006066</v>
      </c>
      <c r="Z1104" s="5">
        <v>-1.46</v>
      </c>
      <c r="AA1104" s="8">
        <v>3</v>
      </c>
      <c r="AB1104" s="8"/>
      <c r="AC1104" s="18">
        <f t="shared" si="89"/>
        <v>-1.4514674567396948</v>
      </c>
      <c r="AD1104" s="18">
        <f t="shared" si="90"/>
        <v>-1.8351339090958558</v>
      </c>
      <c r="AE1104" s="20">
        <f t="shared" si="91"/>
        <v>-0.38366645235616104</v>
      </c>
      <c r="AF1104" s="8"/>
      <c r="AH1104">
        <v>21209</v>
      </c>
      <c r="AI1104">
        <v>32.85</v>
      </c>
      <c r="AJ1104">
        <v>76.59</v>
      </c>
    </row>
    <row r="1105" spans="1:36">
      <c r="A1105" s="2" t="s">
        <v>2480</v>
      </c>
      <c r="B1105" s="1" t="s">
        <v>2445</v>
      </c>
      <c r="C1105" s="1" t="s">
        <v>2481</v>
      </c>
      <c r="D1105" s="3">
        <v>7</v>
      </c>
      <c r="E1105" s="3">
        <v>7</v>
      </c>
      <c r="F1105" s="3">
        <v>8</v>
      </c>
      <c r="G1105" s="4">
        <v>51.5</v>
      </c>
      <c r="H1105" s="3">
        <v>139</v>
      </c>
      <c r="I1105" s="4">
        <v>82.4</v>
      </c>
      <c r="J1105" s="3">
        <v>69</v>
      </c>
      <c r="K1105" s="21">
        <f>SUMIF(AH$7:AH$3200,A1105,AI$7:AI$3200)+SUMIF(AH$7:AH$3200,VALUE(A1105),AI$7:AI$3200)</f>
        <v>50.23</v>
      </c>
      <c r="L1105" s="8">
        <f>SUMIF(AH$7:AH$3200,A1105,AJ$7:AJ$3200)+SUMIF(AH$7:AH$3200,VALUE(A1105),AJ$7:AJ$3200)</f>
        <v>82.44</v>
      </c>
      <c r="M1105" s="3">
        <v>1</v>
      </c>
      <c r="N1105" s="5">
        <v>2.2599999999999998</v>
      </c>
      <c r="O1105" s="6">
        <v>5.4189999999999996</v>
      </c>
      <c r="P1105" s="7">
        <v>1.5419499999999999</v>
      </c>
      <c r="Q1105" s="7">
        <v>-0.37659999999999999</v>
      </c>
      <c r="R1105" s="7">
        <v>-0.15536</v>
      </c>
      <c r="S1105" s="7">
        <v>-0.89039000000000001</v>
      </c>
      <c r="T1105" s="7">
        <v>-1.1946600000000001</v>
      </c>
      <c r="U1105" s="8">
        <v>0.51724999999999999</v>
      </c>
      <c r="V1105">
        <f>(G1105-G$1)/G$2</f>
        <v>1.5456053838333996</v>
      </c>
      <c r="W1105">
        <f>((65.293683+0.320947*G1105) - I1105)/3.708847</f>
        <v>-0.15572130637904746</v>
      </c>
      <c r="X1105">
        <f t="shared" si="87"/>
        <v>1.5022763732747886</v>
      </c>
      <c r="Y1105">
        <f t="shared" si="88"/>
        <v>-0.27640643844299678</v>
      </c>
      <c r="Z1105" s="5">
        <v>-0.56000000000000005</v>
      </c>
      <c r="AA1105" s="8">
        <v>3</v>
      </c>
      <c r="AB1105" s="8"/>
      <c r="AC1105" s="18">
        <f t="shared" si="89"/>
        <v>-0.55451592254564797</v>
      </c>
      <c r="AD1105" s="18">
        <f t="shared" si="90"/>
        <v>-0.71853006516820828</v>
      </c>
      <c r="AE1105" s="20">
        <f t="shared" si="91"/>
        <v>-0.16401414262256031</v>
      </c>
      <c r="AF1105" s="8"/>
      <c r="AH1105">
        <v>21211</v>
      </c>
      <c r="AI1105">
        <v>32.94</v>
      </c>
      <c r="AJ1105">
        <v>76.83</v>
      </c>
    </row>
    <row r="1106" spans="1:36">
      <c r="A1106" s="2" t="s">
        <v>2482</v>
      </c>
      <c r="B1106" s="1" t="s">
        <v>2445</v>
      </c>
      <c r="C1106" s="1" t="s">
        <v>693</v>
      </c>
      <c r="D1106" s="3">
        <v>7</v>
      </c>
      <c r="E1106" s="3">
        <v>7</v>
      </c>
      <c r="F1106" s="3">
        <v>8</v>
      </c>
      <c r="G1106" s="4">
        <v>47.6</v>
      </c>
      <c r="H1106" s="3">
        <v>143</v>
      </c>
      <c r="I1106" s="4">
        <v>82.5</v>
      </c>
      <c r="J1106" s="3">
        <v>71</v>
      </c>
      <c r="K1106" s="21">
        <f>SUMIF(AH$7:AH$3200,A1106,AI$7:AI$3200)+SUMIF(AH$7:AH$3200,VALUE(A1106),AI$7:AI$3200)</f>
        <v>47.18</v>
      </c>
      <c r="L1106" s="8">
        <f>SUMIF(AH$7:AH$3200,A1106,AJ$7:AJ$3200)+SUMIF(AH$7:AH$3200,VALUE(A1106),AJ$7:AJ$3200)</f>
        <v>82.52</v>
      </c>
      <c r="M1106" s="3">
        <v>1</v>
      </c>
      <c r="N1106" s="5">
        <v>1.9</v>
      </c>
      <c r="O1106" s="6">
        <v>5.2460000000000004</v>
      </c>
      <c r="P1106" s="7">
        <v>1.21932</v>
      </c>
      <c r="Q1106" s="7">
        <v>-0.25616</v>
      </c>
      <c r="R1106" s="7">
        <v>-0.51815999999999995</v>
      </c>
      <c r="S1106" s="7">
        <v>-1.0273000000000001</v>
      </c>
      <c r="T1106" s="7">
        <v>-1.1946600000000001</v>
      </c>
      <c r="U1106" s="8">
        <v>0.42581000000000002</v>
      </c>
      <c r="V1106">
        <f>(G1106-G$1)/G$2</f>
        <v>1.2213462153083907</v>
      </c>
      <c r="W1106">
        <f>((65.293683+0.320947*G1106) - I1106)/3.708847</f>
        <v>-0.52017238780677788</v>
      </c>
      <c r="X1106">
        <f t="shared" si="87"/>
        <v>1.2291621575275258</v>
      </c>
      <c r="Y1106">
        <f t="shared" si="88"/>
        <v>-0.56190981725587419</v>
      </c>
      <c r="Z1106" s="5">
        <v>-1.35</v>
      </c>
      <c r="AA1106" s="8">
        <v>3</v>
      </c>
      <c r="AB1106" s="8"/>
      <c r="AC1106" s="18">
        <f t="shared" si="89"/>
        <v>-1.3511361724983872</v>
      </c>
      <c r="AD1106" s="18">
        <f t="shared" si="90"/>
        <v>-1.3850576597283486</v>
      </c>
      <c r="AE1106" s="20">
        <f t="shared" si="91"/>
        <v>-3.3921487229961356E-2</v>
      </c>
      <c r="AF1106" s="8"/>
      <c r="AH1106">
        <v>21213</v>
      </c>
      <c r="AI1106">
        <v>36.369999999999997</v>
      </c>
      <c r="AJ1106">
        <v>78.86</v>
      </c>
    </row>
    <row r="1107" spans="1:36">
      <c r="A1107" s="2" t="s">
        <v>2483</v>
      </c>
      <c r="B1107" s="1" t="s">
        <v>2445</v>
      </c>
      <c r="C1107" s="1" t="s">
        <v>848</v>
      </c>
      <c r="D1107" s="3">
        <v>7</v>
      </c>
      <c r="E1107" s="3">
        <v>8</v>
      </c>
      <c r="F1107" s="3">
        <v>6</v>
      </c>
      <c r="G1107" s="4">
        <v>47.7</v>
      </c>
      <c r="H1107" s="3">
        <v>139</v>
      </c>
      <c r="I1107" s="4">
        <v>80.900000000000006</v>
      </c>
      <c r="J1107" s="3">
        <v>69</v>
      </c>
      <c r="K1107" s="21">
        <f>SUMIF(AH$7:AH$3200,A1107,AI$7:AI$3200)+SUMIF(AH$7:AH$3200,VALUE(A1107),AI$7:AI$3200)</f>
        <v>48.39</v>
      </c>
      <c r="L1107" s="8">
        <f>SUMIF(AH$7:AH$3200,A1107,AJ$7:AJ$3200)+SUMIF(AH$7:AH$3200,VALUE(A1107),AJ$7:AJ$3200)</f>
        <v>82.35</v>
      </c>
      <c r="M1107" s="3">
        <v>4</v>
      </c>
      <c r="N1107" s="5">
        <v>2.93</v>
      </c>
      <c r="O1107" s="6">
        <v>5.681</v>
      </c>
      <c r="P1107" s="7">
        <v>1.22759</v>
      </c>
      <c r="Q1107" s="7">
        <v>-0.37659999999999999</v>
      </c>
      <c r="R1107" s="7">
        <v>-7.9339999999999994E-2</v>
      </c>
      <c r="S1107" s="7">
        <v>-0.89039000000000001</v>
      </c>
      <c r="T1107" s="7">
        <v>-0.73965999999999998</v>
      </c>
      <c r="U1107" s="8">
        <v>0.65590999999999999</v>
      </c>
      <c r="V1107">
        <f>(G1107-G$1)/G$2</f>
        <v>1.2296605529628781</v>
      </c>
      <c r="W1107">
        <f>((65.293683+0.320947*G1107) - I1107)/3.708847</f>
        <v>-8.0117918048387735E-2</v>
      </c>
      <c r="X1107">
        <f t="shared" si="87"/>
        <v>1.3375123873813581</v>
      </c>
      <c r="Y1107">
        <f t="shared" si="88"/>
        <v>-0.41136549175525072</v>
      </c>
      <c r="Z1107" s="5">
        <v>-0.2</v>
      </c>
      <c r="AA1107" s="8">
        <v>3</v>
      </c>
      <c r="AB1107" s="8"/>
      <c r="AC1107" s="18">
        <f t="shared" si="89"/>
        <v>-0.20119736508550967</v>
      </c>
      <c r="AD1107" s="18">
        <f t="shared" si="90"/>
        <v>-0.42459310437389264</v>
      </c>
      <c r="AE1107" s="20">
        <f t="shared" si="91"/>
        <v>-0.22339573928838297</v>
      </c>
      <c r="AF1107" s="8"/>
      <c r="AH1107">
        <v>21215</v>
      </c>
      <c r="AI1107">
        <v>33.56</v>
      </c>
      <c r="AJ1107">
        <v>77.33</v>
      </c>
    </row>
    <row r="1108" spans="1:36">
      <c r="A1108" s="2" t="s">
        <v>2484</v>
      </c>
      <c r="B1108" s="1" t="s">
        <v>2445</v>
      </c>
      <c r="C1108" s="1" t="s">
        <v>2485</v>
      </c>
      <c r="D1108" s="3">
        <v>7</v>
      </c>
      <c r="E1108" s="3">
        <v>4</v>
      </c>
      <c r="F1108" s="3">
        <v>5</v>
      </c>
      <c r="G1108" s="4">
        <v>51.9</v>
      </c>
      <c r="H1108" s="3">
        <v>128</v>
      </c>
      <c r="I1108" s="4">
        <v>81.900000000000006</v>
      </c>
      <c r="J1108" s="3">
        <v>75</v>
      </c>
      <c r="K1108" s="21">
        <f>SUMIF(AH$7:AH$3200,A1108,AI$7:AI$3200)+SUMIF(AH$7:AH$3200,VALUE(A1108),AI$7:AI$3200)</f>
        <v>52.49</v>
      </c>
      <c r="L1108" s="8">
        <f>SUMIF(AH$7:AH$3200,A1108,AJ$7:AJ$3200)+SUMIF(AH$7:AH$3200,VALUE(A1108),AJ$7:AJ$3200)</f>
        <v>82.83</v>
      </c>
      <c r="M1108" s="3">
        <v>1</v>
      </c>
      <c r="N1108" s="5">
        <v>44.21</v>
      </c>
      <c r="O1108" s="6">
        <v>8.3940000000000001</v>
      </c>
      <c r="P1108" s="7">
        <v>1.57504</v>
      </c>
      <c r="Q1108" s="7">
        <v>-0.70779999999999998</v>
      </c>
      <c r="R1108" s="7">
        <v>1.353E-2</v>
      </c>
      <c r="S1108" s="7">
        <v>-1.3011299999999999</v>
      </c>
      <c r="T1108" s="7">
        <v>-1.1946600000000001</v>
      </c>
      <c r="U1108" s="8">
        <v>2.0922999999999998</v>
      </c>
      <c r="V1108">
        <f>(G1108-G$1)/G$2</f>
        <v>1.5788627344513491</v>
      </c>
      <c r="W1108">
        <f>((65.293683+0.320947*G1108) - I1108)/3.708847</f>
        <v>1.37056880480635E-2</v>
      </c>
      <c r="X1108">
        <f t="shared" si="87"/>
        <v>1.7046495298612856</v>
      </c>
      <c r="Y1108">
        <f t="shared" si="88"/>
        <v>-0.1859901392535204</v>
      </c>
      <c r="Z1108" s="5">
        <v>0.48</v>
      </c>
      <c r="AA1108" s="8">
        <v>4</v>
      </c>
      <c r="AB1108" s="8"/>
      <c r="AC1108" s="18">
        <f t="shared" si="89"/>
        <v>0.48127842249941244</v>
      </c>
      <c r="AD1108" s="18">
        <f t="shared" si="90"/>
        <v>0.40736939060776511</v>
      </c>
      <c r="AE1108" s="20">
        <f t="shared" si="91"/>
        <v>-7.3909031891647325E-2</v>
      </c>
      <c r="AF1108" s="8"/>
      <c r="AH1108">
        <v>21217</v>
      </c>
      <c r="AI1108">
        <v>34.15</v>
      </c>
      <c r="AJ1108">
        <v>77.05</v>
      </c>
    </row>
    <row r="1109" spans="1:36">
      <c r="A1109" s="2" t="s">
        <v>2486</v>
      </c>
      <c r="B1109" s="1" t="s">
        <v>2445</v>
      </c>
      <c r="C1109" s="1" t="s">
        <v>2487</v>
      </c>
      <c r="D1109" s="3">
        <v>7</v>
      </c>
      <c r="E1109" s="3">
        <v>6</v>
      </c>
      <c r="F1109" s="3">
        <v>6</v>
      </c>
      <c r="G1109" s="4">
        <v>52.3</v>
      </c>
      <c r="H1109" s="3">
        <v>128</v>
      </c>
      <c r="I1109" s="4">
        <v>81.8</v>
      </c>
      <c r="J1109" s="3">
        <v>75</v>
      </c>
      <c r="K1109" s="21">
        <f>SUMIF(AH$7:AH$3200,A1109,AI$7:AI$3200)+SUMIF(AH$7:AH$3200,VALUE(A1109),AI$7:AI$3200)</f>
        <v>51.84</v>
      </c>
      <c r="L1109" s="8">
        <f>SUMIF(AH$7:AH$3200,A1109,AJ$7:AJ$3200)+SUMIF(AH$7:AH$3200,VALUE(A1109),AJ$7:AJ$3200)</f>
        <v>82.89</v>
      </c>
      <c r="M1109" s="3">
        <v>1</v>
      </c>
      <c r="N1109" s="5">
        <v>5.24</v>
      </c>
      <c r="O1109" s="6">
        <v>6.2610000000000001</v>
      </c>
      <c r="P1109" s="7">
        <v>1.6081300000000001</v>
      </c>
      <c r="Q1109" s="7">
        <v>-0.70779999999999998</v>
      </c>
      <c r="R1109" s="7">
        <v>7.4870000000000006E-2</v>
      </c>
      <c r="S1109" s="7">
        <v>-1.3011299999999999</v>
      </c>
      <c r="T1109" s="7">
        <v>-1.1946600000000001</v>
      </c>
      <c r="U1109" s="8">
        <v>0.96342000000000005</v>
      </c>
      <c r="V1109">
        <f>(G1109-G$1)/G$2</f>
        <v>1.6121200850692985</v>
      </c>
      <c r="W1109">
        <f>((65.293683+0.320947*G1109) - I1109)/3.708847</f>
        <v>7.5282453010328473E-2</v>
      </c>
      <c r="X1109">
        <f t="shared" si="87"/>
        <v>1.6464448609315412</v>
      </c>
      <c r="Y1109">
        <f t="shared" si="88"/>
        <v>-0.25841576101683195</v>
      </c>
      <c r="Z1109" s="5">
        <v>-0.56000000000000005</v>
      </c>
      <c r="AA1109" s="8">
        <v>3</v>
      </c>
      <c r="AB1109" s="8"/>
      <c r="AC1109" s="18">
        <f t="shared" si="89"/>
        <v>-0.55276746192037296</v>
      </c>
      <c r="AD1109" s="18">
        <f t="shared" si="90"/>
        <v>-0.85214090008529053</v>
      </c>
      <c r="AE1109" s="20">
        <f t="shared" si="91"/>
        <v>-0.29937343816491757</v>
      </c>
      <c r="AF1109" s="8"/>
      <c r="AH1109">
        <v>21219</v>
      </c>
      <c r="AI1109">
        <v>36.369999999999997</v>
      </c>
      <c r="AJ1109">
        <v>78.569999999999993</v>
      </c>
    </row>
    <row r="1110" spans="1:36">
      <c r="A1110" s="2" t="s">
        <v>2488</v>
      </c>
      <c r="B1110" s="1" t="s">
        <v>2445</v>
      </c>
      <c r="C1110" s="1" t="s">
        <v>705</v>
      </c>
      <c r="D1110" s="3">
        <v>7</v>
      </c>
      <c r="E1110" s="3">
        <v>6</v>
      </c>
      <c r="F1110" s="3">
        <v>6</v>
      </c>
      <c r="G1110" s="4">
        <v>46.9</v>
      </c>
      <c r="H1110" s="3">
        <v>153</v>
      </c>
      <c r="I1110" s="4">
        <v>82.3</v>
      </c>
      <c r="J1110" s="3">
        <v>58</v>
      </c>
      <c r="K1110" s="21">
        <f>SUMIF(AH$7:AH$3200,A1110,AI$7:AI$3200)+SUMIF(AH$7:AH$3200,VALUE(A1110),AI$7:AI$3200)</f>
        <v>46.27</v>
      </c>
      <c r="L1110" s="8">
        <f>SUMIF(AH$7:AH$3200,A1110,AJ$7:AJ$3200)+SUMIF(AH$7:AH$3200,VALUE(A1110),AJ$7:AJ$3200)</f>
        <v>82.55</v>
      </c>
      <c r="M1110" s="3">
        <v>4</v>
      </c>
      <c r="N1110" s="5">
        <v>1.8</v>
      </c>
      <c r="O1110" s="6">
        <v>5.19</v>
      </c>
      <c r="P1110" s="7">
        <v>1.1614100000000001</v>
      </c>
      <c r="Q1110" s="7">
        <v>4.4929999999999998E-2</v>
      </c>
      <c r="R1110" s="7">
        <v>-0.52466999999999997</v>
      </c>
      <c r="S1110" s="7">
        <v>-0.13736000000000001</v>
      </c>
      <c r="T1110" s="7">
        <v>-0.73965999999999998</v>
      </c>
      <c r="U1110" s="8">
        <v>0.39645000000000002</v>
      </c>
      <c r="V1110">
        <f>(G1110-G$1)/G$2</f>
        <v>1.1631458517269786</v>
      </c>
      <c r="W1110">
        <f>((65.293683+0.320947*G1110) - I1110)/3.708847</f>
        <v>-0.52682213636744801</v>
      </c>
      <c r="X1110">
        <f t="shared" si="87"/>
        <v>1.1476756210258836</v>
      </c>
      <c r="Y1110">
        <f t="shared" si="88"/>
        <v>-0.64874590674675647</v>
      </c>
      <c r="Z1110" s="5">
        <v>0.2</v>
      </c>
      <c r="AA1110" s="8">
        <v>4</v>
      </c>
      <c r="AB1110" s="8"/>
      <c r="AC1110" s="18">
        <f t="shared" si="89"/>
        <v>0.20068371535953061</v>
      </c>
      <c r="AD1110" s="18">
        <f t="shared" si="90"/>
        <v>6.3289714279127163E-2</v>
      </c>
      <c r="AE1110" s="20">
        <f t="shared" si="91"/>
        <v>-0.13739400108040345</v>
      </c>
      <c r="AF1110" s="8"/>
      <c r="AH1110">
        <v>21221</v>
      </c>
      <c r="AI1110">
        <v>36.29</v>
      </c>
      <c r="AJ1110">
        <v>79.25</v>
      </c>
    </row>
    <row r="1111" spans="1:36">
      <c r="A1111" s="2" t="s">
        <v>2489</v>
      </c>
      <c r="B1111" s="1" t="s">
        <v>2445</v>
      </c>
      <c r="C1111" s="1" t="s">
        <v>707</v>
      </c>
      <c r="D1111" s="3">
        <v>7</v>
      </c>
      <c r="E1111" s="3">
        <v>0</v>
      </c>
      <c r="F1111" s="3">
        <v>1</v>
      </c>
      <c r="G1111" s="4">
        <v>52.9</v>
      </c>
      <c r="H1111" s="3">
        <v>121</v>
      </c>
      <c r="I1111" s="4">
        <v>81.900000000000006</v>
      </c>
      <c r="J1111" s="3">
        <v>80</v>
      </c>
      <c r="K1111" s="21">
        <f>SUMIF(AH$7:AH$3200,A1111,AI$7:AI$3200)+SUMIF(AH$7:AH$3200,VALUE(A1111),AI$7:AI$3200)</f>
        <v>53.43</v>
      </c>
      <c r="L1111" s="8">
        <f>SUMIF(AH$7:AH$3200,A1111,AJ$7:AJ$3200)+SUMIF(AH$7:AH$3200,VALUE(A1111),AJ$7:AJ$3200)</f>
        <v>83.36</v>
      </c>
      <c r="M1111" s="3">
        <v>1</v>
      </c>
      <c r="N1111" s="5">
        <v>52.38</v>
      </c>
      <c r="O1111" s="6">
        <v>8.5640000000000001</v>
      </c>
      <c r="P1111" s="7">
        <v>1.6577599999999999</v>
      </c>
      <c r="Q1111" s="7">
        <v>-0.91856000000000004</v>
      </c>
      <c r="R1111" s="7">
        <v>9.9659999999999999E-2</v>
      </c>
      <c r="S1111" s="7">
        <v>-1.6434200000000001</v>
      </c>
      <c r="T1111" s="7">
        <v>-1.1946600000000001</v>
      </c>
      <c r="U1111" s="8">
        <v>2.18208</v>
      </c>
      <c r="V1111">
        <f>(G1111-G$1)/G$2</f>
        <v>1.6620061109962232</v>
      </c>
      <c r="W1111">
        <f>((65.293683+0.320947*G1111) - I1111)/3.708847</f>
        <v>0.10024120703819431</v>
      </c>
      <c r="X1111">
        <f t="shared" si="87"/>
        <v>1.7888224356981468</v>
      </c>
      <c r="Y1111">
        <f t="shared" si="88"/>
        <v>-0.24754830544371179</v>
      </c>
      <c r="Z1111" s="5">
        <v>0.18</v>
      </c>
      <c r="AA1111" s="8">
        <v>4</v>
      </c>
      <c r="AB1111" s="8"/>
      <c r="AC1111" s="18">
        <f t="shared" si="89"/>
        <v>0.18768731803441741</v>
      </c>
      <c r="AD1111" s="18">
        <f t="shared" si="90"/>
        <v>-3.3285869745565133E-2</v>
      </c>
      <c r="AE1111" s="20">
        <f t="shared" si="91"/>
        <v>-0.22097318777998254</v>
      </c>
      <c r="AF1111" s="8"/>
      <c r="AH1111">
        <v>21223</v>
      </c>
      <c r="AI1111">
        <v>32.6</v>
      </c>
      <c r="AJ1111">
        <v>76.930000000000007</v>
      </c>
    </row>
    <row r="1112" spans="1:36">
      <c r="A1112" s="2" t="s">
        <v>2490</v>
      </c>
      <c r="B1112" s="1" t="s">
        <v>2445</v>
      </c>
      <c r="C1112" s="1" t="s">
        <v>2491</v>
      </c>
      <c r="D1112" s="3">
        <v>7</v>
      </c>
      <c r="E1112" s="3">
        <v>6</v>
      </c>
      <c r="F1112" s="3">
        <v>5</v>
      </c>
      <c r="G1112" s="4">
        <v>52.8</v>
      </c>
      <c r="H1112" s="3">
        <v>134</v>
      </c>
      <c r="I1112" s="4">
        <v>82.5</v>
      </c>
      <c r="J1112" s="3">
        <v>70</v>
      </c>
      <c r="K1112" s="21">
        <f>SUMIF(AH$7:AH$3200,A1112,AI$7:AI$3200)+SUMIF(AH$7:AH$3200,VALUE(A1112),AI$7:AI$3200)</f>
        <v>51.46</v>
      </c>
      <c r="L1112" s="8">
        <f>SUMIF(AH$7:AH$3200,A1112,AJ$7:AJ$3200)+SUMIF(AH$7:AH$3200,VALUE(A1112),AJ$7:AJ$3200)</f>
        <v>82.95</v>
      </c>
      <c r="M1112" s="3">
        <v>1</v>
      </c>
      <c r="N1112" s="5">
        <v>0.95</v>
      </c>
      <c r="O1112" s="6">
        <v>4.5540000000000003</v>
      </c>
      <c r="P1112" s="7">
        <v>1.6494899999999999</v>
      </c>
      <c r="Q1112" s="7">
        <v>-0.52714000000000005</v>
      </c>
      <c r="R1112" s="7">
        <v>-7.0279999999999995E-2</v>
      </c>
      <c r="S1112" s="7">
        <v>-0.95884000000000003</v>
      </c>
      <c r="T1112" s="7">
        <v>-1.1946600000000001</v>
      </c>
      <c r="U1112" s="8">
        <v>5.9790000000000003E-2</v>
      </c>
      <c r="V1112">
        <f>(G1112-G$1)/G$2</f>
        <v>1.6536917733417356</v>
      </c>
      <c r="W1112">
        <f>((65.293683+0.320947*G1112) - I1112)/3.708847</f>
        <v>-7.0187689058080871E-2</v>
      </c>
      <c r="X1112">
        <f t="shared" si="87"/>
        <v>1.6124175160187673</v>
      </c>
      <c r="Y1112">
        <f t="shared" si="88"/>
        <v>-0.30747679265281108</v>
      </c>
      <c r="Z1112" s="5">
        <v>-1.04</v>
      </c>
      <c r="AA1112" s="8">
        <v>3</v>
      </c>
      <c r="AB1112" s="8"/>
      <c r="AC1112" s="18">
        <f t="shared" si="89"/>
        <v>-1.0373459157163456</v>
      </c>
      <c r="AD1112" s="18">
        <f t="shared" si="90"/>
        <v>-1.3159092766340439</v>
      </c>
      <c r="AE1112" s="20">
        <f t="shared" si="91"/>
        <v>-0.27856336091769829</v>
      </c>
      <c r="AF1112" s="8"/>
      <c r="AH1112">
        <v>21225</v>
      </c>
      <c r="AI1112">
        <v>33.89</v>
      </c>
      <c r="AJ1112">
        <v>79.010000000000005</v>
      </c>
    </row>
    <row r="1113" spans="1:36">
      <c r="A1113" s="2" t="s">
        <v>2492</v>
      </c>
      <c r="B1113" s="1" t="s">
        <v>2445</v>
      </c>
      <c r="C1113" s="1" t="s">
        <v>865</v>
      </c>
      <c r="D1113" s="3">
        <v>7</v>
      </c>
      <c r="E1113" s="3">
        <v>2</v>
      </c>
      <c r="F1113" s="3">
        <v>2</v>
      </c>
      <c r="G1113" s="4">
        <v>51.9</v>
      </c>
      <c r="H1113" s="3">
        <v>128</v>
      </c>
      <c r="I1113" s="4">
        <v>81.900000000000006</v>
      </c>
      <c r="J1113" s="3">
        <v>75</v>
      </c>
      <c r="K1113" s="21">
        <f>SUMIF(AH$7:AH$3200,A1113,AI$7:AI$3200)+SUMIF(AH$7:AH$3200,VALUE(A1113),AI$7:AI$3200)</f>
        <v>51.7</v>
      </c>
      <c r="L1113" s="8">
        <f>SUMIF(AH$7:AH$3200,A1113,AJ$7:AJ$3200)+SUMIF(AH$7:AH$3200,VALUE(A1113),AJ$7:AJ$3200)</f>
        <v>82.94</v>
      </c>
      <c r="M1113" s="3">
        <v>1</v>
      </c>
      <c r="N1113" s="5">
        <v>0.17</v>
      </c>
      <c r="O1113" s="6">
        <v>2.8340000000000001</v>
      </c>
      <c r="P1113" s="7">
        <v>1.57504</v>
      </c>
      <c r="Q1113" s="7">
        <v>-0.70779999999999998</v>
      </c>
      <c r="R1113" s="7">
        <v>1.353E-2</v>
      </c>
      <c r="S1113" s="7">
        <v>-1.3011299999999999</v>
      </c>
      <c r="T1113" s="7">
        <v>-1.1946600000000001</v>
      </c>
      <c r="U1113" s="8">
        <v>-0.85077000000000003</v>
      </c>
      <c r="V1113">
        <f>(G1113-G$1)/G$2</f>
        <v>1.5788627344513491</v>
      </c>
      <c r="W1113">
        <f>((65.293683+0.320947*G1113) - I1113)/3.708847</f>
        <v>1.37056880480635E-2</v>
      </c>
      <c r="X1113">
        <f t="shared" si="87"/>
        <v>1.6339084707005191</v>
      </c>
      <c r="Y1113">
        <f t="shared" si="88"/>
        <v>-0.28401201235855766</v>
      </c>
      <c r="Z1113" s="5">
        <v>-2.4700000000000002</v>
      </c>
      <c r="AA1113" s="8">
        <v>2</v>
      </c>
      <c r="AB1113" s="8"/>
      <c r="AC1113" s="18">
        <f t="shared" si="89"/>
        <v>-2.4617915775005876</v>
      </c>
      <c r="AD1113" s="18">
        <f t="shared" si="90"/>
        <v>-2.7044635416580385</v>
      </c>
      <c r="AE1113" s="20">
        <f t="shared" si="91"/>
        <v>-0.24267196415745085</v>
      </c>
      <c r="AF1113" s="8"/>
      <c r="AH1113">
        <v>21227</v>
      </c>
      <c r="AI1113">
        <v>36.29</v>
      </c>
      <c r="AJ1113">
        <v>79.150000000000006</v>
      </c>
    </row>
    <row r="1114" spans="1:36">
      <c r="A1114" s="2" t="s">
        <v>2493</v>
      </c>
      <c r="B1114" s="1" t="s">
        <v>2445</v>
      </c>
      <c r="C1114" s="1" t="s">
        <v>2494</v>
      </c>
      <c r="D1114" s="3">
        <v>7</v>
      </c>
      <c r="E1114" s="3">
        <v>3</v>
      </c>
      <c r="F1114" s="3">
        <v>2</v>
      </c>
      <c r="G1114" s="4">
        <v>54.3</v>
      </c>
      <c r="H1114" s="3">
        <v>121</v>
      </c>
      <c r="I1114" s="4">
        <v>81.7</v>
      </c>
      <c r="J1114" s="3">
        <v>80</v>
      </c>
      <c r="K1114" s="21">
        <f>SUMIF(AH$7:AH$3200,A1114,AI$7:AI$3200)+SUMIF(AH$7:AH$3200,VALUE(A1114),AI$7:AI$3200)</f>
        <v>53.91</v>
      </c>
      <c r="L1114" s="8">
        <f>SUMIF(AH$7:AH$3200,A1114,AJ$7:AJ$3200)+SUMIF(AH$7:AH$3200,VALUE(A1114),AJ$7:AJ$3200)</f>
        <v>83.46</v>
      </c>
      <c r="M1114" s="3">
        <v>1</v>
      </c>
      <c r="N1114" s="5">
        <v>26.32</v>
      </c>
      <c r="O1114" s="6">
        <v>7.875</v>
      </c>
      <c r="P1114" s="7">
        <v>1.7735799999999999</v>
      </c>
      <c r="Q1114" s="7">
        <v>-0.91856000000000004</v>
      </c>
      <c r="R1114" s="7">
        <v>0.27401999999999999</v>
      </c>
      <c r="S1114" s="7">
        <v>-1.6434200000000001</v>
      </c>
      <c r="T1114" s="7">
        <v>-1.1946600000000001</v>
      </c>
      <c r="U1114" s="8">
        <v>1.81775</v>
      </c>
      <c r="V1114">
        <f>(G1114-G$1)/G$2</f>
        <v>1.7784068381590468</v>
      </c>
      <c r="W1114">
        <f>((65.293683+0.320947*G1114) - I1114)/3.708847</f>
        <v>0.27531604835680734</v>
      </c>
      <c r="X1114">
        <f t="shared" si="87"/>
        <v>1.8318043450616504</v>
      </c>
      <c r="Y1114">
        <f t="shared" si="88"/>
        <v>-0.2329738136946595</v>
      </c>
      <c r="Z1114" s="5">
        <v>0.11</v>
      </c>
      <c r="AA1114" s="8">
        <v>4</v>
      </c>
      <c r="AB1114" s="8"/>
      <c r="AC1114" s="18">
        <f t="shared" si="89"/>
        <v>0.11483288651585388</v>
      </c>
      <c r="AD1114" s="18">
        <f t="shared" si="90"/>
        <v>-0.34005946863300918</v>
      </c>
      <c r="AE1114" s="20">
        <f t="shared" si="91"/>
        <v>-0.45489235514886306</v>
      </c>
      <c r="AF1114" s="8"/>
      <c r="AH1114">
        <v>21229</v>
      </c>
      <c r="AI1114">
        <v>33.700000000000003</v>
      </c>
      <c r="AJ1114">
        <v>76.900000000000006</v>
      </c>
    </row>
    <row r="1115" spans="1:36">
      <c r="A1115" s="2" t="s">
        <v>2495</v>
      </c>
      <c r="B1115" s="1" t="s">
        <v>2445</v>
      </c>
      <c r="C1115" s="1" t="s">
        <v>1734</v>
      </c>
      <c r="D1115" s="3">
        <v>7</v>
      </c>
      <c r="E1115" s="3">
        <v>7</v>
      </c>
      <c r="F1115" s="3">
        <v>8</v>
      </c>
      <c r="G1115" s="4">
        <v>48.7</v>
      </c>
      <c r="H1115" s="3">
        <v>139</v>
      </c>
      <c r="I1115" s="4">
        <v>82.2</v>
      </c>
      <c r="J1115" s="3">
        <v>69</v>
      </c>
      <c r="K1115" s="21">
        <f>SUMIF(AH$7:AH$3200,A1115,AI$7:AI$3200)+SUMIF(AH$7:AH$3200,VALUE(A1115),AI$7:AI$3200)</f>
        <v>48.04</v>
      </c>
      <c r="L1115" s="8">
        <f>SUMIF(AH$7:AH$3200,A1115,AJ$7:AJ$3200)+SUMIF(AH$7:AH$3200,VALUE(A1115),AJ$7:AJ$3200)</f>
        <v>82.42</v>
      </c>
      <c r="M1115" s="3">
        <v>4</v>
      </c>
      <c r="N1115" s="5">
        <v>5.82</v>
      </c>
      <c r="O1115" s="6">
        <v>6.3659999999999997</v>
      </c>
      <c r="P1115" s="7">
        <v>1.3103100000000001</v>
      </c>
      <c r="Q1115" s="7">
        <v>-0.37659999999999999</v>
      </c>
      <c r="R1115" s="7">
        <v>-0.34275</v>
      </c>
      <c r="S1115" s="7">
        <v>-0.89039000000000001</v>
      </c>
      <c r="T1115" s="7">
        <v>-0.73965999999999998</v>
      </c>
      <c r="U1115" s="8">
        <v>1.0186900000000001</v>
      </c>
      <c r="V1115">
        <f>(G1115-G$1)/G$2</f>
        <v>1.3128039295077523</v>
      </c>
      <c r="W1115">
        <f>((65.293683+0.320947*G1115) - I1115)/3.708847</f>
        <v>-0.34409564481899685</v>
      </c>
      <c r="X1115">
        <f t="shared" si="87"/>
        <v>1.306171411803803</v>
      </c>
      <c r="Y1115">
        <f t="shared" si="88"/>
        <v>-0.46052671355815084</v>
      </c>
      <c r="Z1115" s="5">
        <v>-0.02</v>
      </c>
      <c r="AA1115" s="8">
        <v>3</v>
      </c>
      <c r="AB1115" s="8"/>
      <c r="AC1115" s="18">
        <f t="shared" si="89"/>
        <v>-1.9251715311244588E-2</v>
      </c>
      <c r="AD1115" s="18">
        <f t="shared" si="90"/>
        <v>-0.1423153017543477</v>
      </c>
      <c r="AE1115" s="20">
        <f t="shared" si="91"/>
        <v>-0.12306358644310311</v>
      </c>
      <c r="AF1115" s="8"/>
      <c r="AH1115">
        <v>21231</v>
      </c>
      <c r="AI1115">
        <v>35.06</v>
      </c>
      <c r="AJ1115">
        <v>76.53</v>
      </c>
    </row>
    <row r="1116" spans="1:36">
      <c r="A1116" s="2" t="s">
        <v>2496</v>
      </c>
      <c r="B1116" s="1" t="s">
        <v>2445</v>
      </c>
      <c r="C1116" s="1" t="s">
        <v>869</v>
      </c>
      <c r="D1116" s="3">
        <v>7</v>
      </c>
      <c r="E1116" s="3">
        <v>4</v>
      </c>
      <c r="F1116" s="3">
        <v>5</v>
      </c>
      <c r="G1116" s="4">
        <v>45.8</v>
      </c>
      <c r="H1116" s="3">
        <v>153</v>
      </c>
      <c r="I1116" s="4">
        <v>81.599999999999994</v>
      </c>
      <c r="J1116" s="3">
        <v>58</v>
      </c>
      <c r="K1116" s="21">
        <f>SUMIF(AH$7:AH$3200,A1116,AI$7:AI$3200)+SUMIF(AH$7:AH$3200,VALUE(A1116),AI$7:AI$3200)</f>
        <v>45.61</v>
      </c>
      <c r="L1116" s="8">
        <f>SUMIF(AH$7:AH$3200,A1116,AJ$7:AJ$3200)+SUMIF(AH$7:AH$3200,VALUE(A1116),AJ$7:AJ$3200)</f>
        <v>82.51</v>
      </c>
      <c r="M1116" s="3">
        <v>4</v>
      </c>
      <c r="N1116" s="5">
        <v>0.19</v>
      </c>
      <c r="O1116" s="6">
        <v>2.9359999999999999</v>
      </c>
      <c r="P1116" s="7">
        <v>1.0704100000000001</v>
      </c>
      <c r="Q1116" s="7">
        <v>4.4929999999999998E-2</v>
      </c>
      <c r="R1116" s="7">
        <v>-0.43120000000000003</v>
      </c>
      <c r="S1116" s="7">
        <v>-0.13736000000000001</v>
      </c>
      <c r="T1116" s="7">
        <v>-0.73965999999999998</v>
      </c>
      <c r="U1116" s="8">
        <v>-0.79678000000000004</v>
      </c>
      <c r="V1116">
        <f>(G1116-G$1)/G$2</f>
        <v>1.0716881375276168</v>
      </c>
      <c r="W1116">
        <f>((65.293683+0.320947*G1116) - I1116)/3.708847</f>
        <v>-0.43327330569311406</v>
      </c>
      <c r="X1116">
        <f t="shared" si="87"/>
        <v>1.0885754956510656</v>
      </c>
      <c r="Y1116">
        <f t="shared" si="88"/>
        <v>-0.69507432633376409</v>
      </c>
      <c r="Z1116" s="5">
        <v>-0.99</v>
      </c>
      <c r="AA1116" s="8">
        <v>3</v>
      </c>
      <c r="AB1116" s="8"/>
      <c r="AC1116" s="18">
        <f t="shared" si="89"/>
        <v>-0.99045516816549728</v>
      </c>
      <c r="AD1116" s="18">
        <f t="shared" si="90"/>
        <v>-1.2353688306826984</v>
      </c>
      <c r="AE1116" s="20">
        <f t="shared" si="91"/>
        <v>-0.24491366251720115</v>
      </c>
      <c r="AF1116" s="8"/>
      <c r="AH1116">
        <v>21233</v>
      </c>
      <c r="AI1116">
        <v>34.520000000000003</v>
      </c>
      <c r="AJ1116">
        <v>79.11</v>
      </c>
    </row>
    <row r="1117" spans="1:36">
      <c r="A1117" s="2" t="s">
        <v>2497</v>
      </c>
      <c r="B1117" s="1" t="s">
        <v>2445</v>
      </c>
      <c r="C1117" s="1" t="s">
        <v>1738</v>
      </c>
      <c r="D1117" s="3">
        <v>7</v>
      </c>
      <c r="E1117" s="3">
        <v>2</v>
      </c>
      <c r="F1117" s="3">
        <v>2</v>
      </c>
      <c r="G1117" s="4">
        <v>52.3</v>
      </c>
      <c r="H1117" s="3">
        <v>131</v>
      </c>
      <c r="I1117" s="4">
        <v>81.599999999999994</v>
      </c>
      <c r="J1117" s="3">
        <v>71</v>
      </c>
      <c r="K1117" s="21">
        <f>SUMIF(AH$7:AH$3200,A1117,AI$7:AI$3200)+SUMIF(AH$7:AH$3200,VALUE(A1117),AI$7:AI$3200)</f>
        <v>51.04</v>
      </c>
      <c r="L1117" s="8">
        <f>SUMIF(AH$7:AH$3200,A1117,AJ$7:AJ$3200)+SUMIF(AH$7:AH$3200,VALUE(A1117),AJ$7:AJ$3200)</f>
        <v>82.8</v>
      </c>
      <c r="M1117" s="3">
        <v>1</v>
      </c>
      <c r="N1117" s="5">
        <v>7.8</v>
      </c>
      <c r="O1117" s="6">
        <v>6.6589999999999998</v>
      </c>
      <c r="P1117" s="7">
        <v>1.6081300000000001</v>
      </c>
      <c r="Q1117" s="7">
        <v>-0.61746999999999996</v>
      </c>
      <c r="R1117" s="7">
        <v>0.12864999999999999</v>
      </c>
      <c r="S1117" s="7">
        <v>-1.0273000000000001</v>
      </c>
      <c r="T1117" s="7">
        <v>-1.1946600000000001</v>
      </c>
      <c r="U1117" s="8">
        <v>1.17395</v>
      </c>
      <c r="V1117">
        <f>(G1117-G$1)/G$2</f>
        <v>1.6121200850692985</v>
      </c>
      <c r="W1117">
        <f>((65.293683+0.320947*G1117) - I1117)/3.708847</f>
        <v>0.12920756774275147</v>
      </c>
      <c r="X1117">
        <f t="shared" si="87"/>
        <v>1.5748083453257014</v>
      </c>
      <c r="Y1117">
        <f t="shared" si="88"/>
        <v>-0.30337787457934795</v>
      </c>
      <c r="Z1117" s="5">
        <v>7.0000000000000007E-2</v>
      </c>
      <c r="AA1117" s="8">
        <v>4</v>
      </c>
      <c r="AB1117" s="8"/>
      <c r="AC1117" s="18">
        <f t="shared" si="89"/>
        <v>7.584765281204997E-2</v>
      </c>
      <c r="AD1117" s="18">
        <f t="shared" si="90"/>
        <v>-0.39404952925364656</v>
      </c>
      <c r="AE1117" s="20">
        <f t="shared" si="91"/>
        <v>-0.46989718206569653</v>
      </c>
      <c r="AF1117" s="8"/>
      <c r="AH1117">
        <v>21235</v>
      </c>
      <c r="AI1117">
        <v>35.04</v>
      </c>
      <c r="AJ1117">
        <v>75.72</v>
      </c>
    </row>
    <row r="1118" spans="1:36">
      <c r="A1118" s="2" t="s">
        <v>2498</v>
      </c>
      <c r="B1118" s="1" t="s">
        <v>2445</v>
      </c>
      <c r="C1118" s="1" t="s">
        <v>723</v>
      </c>
      <c r="D1118" s="3">
        <v>7</v>
      </c>
      <c r="E1118" s="3">
        <v>7</v>
      </c>
      <c r="F1118" s="3">
        <v>8</v>
      </c>
      <c r="G1118" s="4">
        <v>46.8</v>
      </c>
      <c r="H1118" s="3">
        <v>143</v>
      </c>
      <c r="I1118" s="4">
        <v>81</v>
      </c>
      <c r="J1118" s="3">
        <v>71</v>
      </c>
      <c r="K1118" s="21">
        <f>SUMIF(AH$7:AH$3200,A1118,AI$7:AI$3200)+SUMIF(AH$7:AH$3200,VALUE(A1118),AI$7:AI$3200)</f>
        <v>47.23</v>
      </c>
      <c r="L1118" s="8">
        <f>SUMIF(AH$7:AH$3200,A1118,AJ$7:AJ$3200)+SUMIF(AH$7:AH$3200,VALUE(A1118),AJ$7:AJ$3200)</f>
        <v>82.57</v>
      </c>
      <c r="M1118" s="3">
        <v>1</v>
      </c>
      <c r="N1118" s="5">
        <v>4.07</v>
      </c>
      <c r="O1118" s="6">
        <v>6.008</v>
      </c>
      <c r="P1118" s="7">
        <v>1.1531400000000001</v>
      </c>
      <c r="Q1118" s="7">
        <v>-0.25616</v>
      </c>
      <c r="R1118" s="7">
        <v>-0.18373999999999999</v>
      </c>
      <c r="S1118" s="7">
        <v>-1.0273000000000001</v>
      </c>
      <c r="T1118" s="7">
        <v>-1.1946600000000001</v>
      </c>
      <c r="U1118" s="8">
        <v>0.82909999999999995</v>
      </c>
      <c r="V1118">
        <f>(G1118-G$1)/G$2</f>
        <v>1.154831514072491</v>
      </c>
      <c r="W1118">
        <f>((65.293683+0.320947*G1118) - I1118)/3.708847</f>
        <v>-0.18496244250571811</v>
      </c>
      <c r="X1118">
        <f t="shared" si="87"/>
        <v>1.2336394397528905</v>
      </c>
      <c r="Y1118">
        <f t="shared" si="88"/>
        <v>-0.57106431998947393</v>
      </c>
      <c r="Z1118" s="5">
        <v>-0.68</v>
      </c>
      <c r="AA1118" s="8">
        <v>3</v>
      </c>
      <c r="AB1118" s="8"/>
      <c r="AC1118" s="18">
        <f t="shared" si="89"/>
        <v>-0.67915092843322733</v>
      </c>
      <c r="AD1118" s="18">
        <f t="shared" si="90"/>
        <v>-0.98644488023658372</v>
      </c>
      <c r="AE1118" s="20">
        <f t="shared" si="91"/>
        <v>-0.30729395180335639</v>
      </c>
      <c r="AF1118" s="8"/>
      <c r="AH1118">
        <v>21237</v>
      </c>
      <c r="AI1118">
        <v>34.07</v>
      </c>
      <c r="AJ1118">
        <v>75.87</v>
      </c>
    </row>
    <row r="1119" spans="1:36">
      <c r="A1119" s="2" t="s">
        <v>2499</v>
      </c>
      <c r="B1119" s="1" t="s">
        <v>2445</v>
      </c>
      <c r="C1119" s="1" t="s">
        <v>2500</v>
      </c>
      <c r="D1119" s="3">
        <v>7</v>
      </c>
      <c r="E1119" s="3">
        <v>6</v>
      </c>
      <c r="F1119" s="3">
        <v>5</v>
      </c>
      <c r="G1119" s="4">
        <v>46.8</v>
      </c>
      <c r="H1119" s="3">
        <v>143</v>
      </c>
      <c r="I1119" s="4">
        <v>83.2</v>
      </c>
      <c r="J1119" s="3">
        <v>71</v>
      </c>
      <c r="K1119" s="21">
        <f>SUMIF(AH$7:AH$3200,A1119,AI$7:AI$3200)+SUMIF(AH$7:AH$3200,VALUE(A1119),AI$7:AI$3200)</f>
        <v>45.44</v>
      </c>
      <c r="L1119" s="8">
        <f>SUMIF(AH$7:AH$3200,A1119,AJ$7:AJ$3200)+SUMIF(AH$7:AH$3200,VALUE(A1119),AJ$7:AJ$3200)</f>
        <v>82.44</v>
      </c>
      <c r="M1119" s="3">
        <v>1</v>
      </c>
      <c r="N1119" s="5">
        <v>1.36</v>
      </c>
      <c r="O1119" s="6">
        <v>4.9130000000000003</v>
      </c>
      <c r="P1119" s="7">
        <v>1.1531400000000001</v>
      </c>
      <c r="Q1119" s="7">
        <v>-0.25616</v>
      </c>
      <c r="R1119" s="7">
        <v>-0.77527999999999997</v>
      </c>
      <c r="S1119" s="7">
        <v>-1.0273000000000001</v>
      </c>
      <c r="T1119" s="7">
        <v>-1.1946600000000001</v>
      </c>
      <c r="U1119" s="8">
        <v>0.24936</v>
      </c>
      <c r="V1119">
        <f>(G1119-G$1)/G$2</f>
        <v>1.154831514072491</v>
      </c>
      <c r="W1119">
        <f>((65.293683+0.320947*G1119) - I1119)/3.708847</f>
        <v>-0.77813870456236345</v>
      </c>
      <c r="X1119">
        <f t="shared" si="87"/>
        <v>1.0733527360848245</v>
      </c>
      <c r="Y1119">
        <f t="shared" si="88"/>
        <v>-0.69091157440573669</v>
      </c>
      <c r="Z1119" s="5">
        <v>-1.85</v>
      </c>
      <c r="AA1119" s="8">
        <v>3</v>
      </c>
      <c r="AB1119" s="8"/>
      <c r="AC1119" s="18">
        <f t="shared" si="89"/>
        <v>-1.8520671904898729</v>
      </c>
      <c r="AD1119" s="18">
        <f t="shared" si="90"/>
        <v>-1.8463188383209126</v>
      </c>
      <c r="AE1119" s="20">
        <f t="shared" si="91"/>
        <v>5.7483521689603023E-3</v>
      </c>
      <c r="AF1119" s="8"/>
      <c r="AH1119">
        <v>21239</v>
      </c>
      <c r="AI1119">
        <v>33.450000000000003</v>
      </c>
      <c r="AJ1119">
        <v>76.97</v>
      </c>
    </row>
    <row r="1120" spans="1:36">
      <c r="A1120" s="2" t="s">
        <v>2501</v>
      </c>
      <c r="B1120" s="1" t="s">
        <v>2445</v>
      </c>
      <c r="C1120" s="1" t="s">
        <v>2502</v>
      </c>
      <c r="D1120" s="3">
        <v>7</v>
      </c>
      <c r="E1120" s="3">
        <v>6</v>
      </c>
      <c r="F1120" s="3">
        <v>5</v>
      </c>
      <c r="G1120" s="4">
        <v>49.4</v>
      </c>
      <c r="H1120" s="3">
        <v>149</v>
      </c>
      <c r="I1120" s="4">
        <v>82.9</v>
      </c>
      <c r="J1120" s="3">
        <v>62</v>
      </c>
      <c r="K1120" s="21">
        <f>SUMIF(AH$7:AH$3200,A1120,AI$7:AI$3200)+SUMIF(AH$7:AH$3200,VALUE(A1120),AI$7:AI$3200)</f>
        <v>48.23</v>
      </c>
      <c r="L1120" s="8">
        <f>SUMIF(AH$7:AH$3200,A1120,AJ$7:AJ$3200)+SUMIF(AH$7:AH$3200,VALUE(A1120),AJ$7:AJ$3200)</f>
        <v>83.02</v>
      </c>
      <c r="M1120" s="3">
        <v>4</v>
      </c>
      <c r="N1120" s="5">
        <v>3.31</v>
      </c>
      <c r="O1120" s="6">
        <v>5.8010000000000002</v>
      </c>
      <c r="P1120" s="7">
        <v>1.36822</v>
      </c>
      <c r="Q1120" s="7">
        <v>-7.5509999999999994E-2</v>
      </c>
      <c r="R1120" s="7">
        <v>-0.47066999999999998</v>
      </c>
      <c r="S1120" s="7">
        <v>-0.41119</v>
      </c>
      <c r="T1120" s="7">
        <v>-0.73965999999999998</v>
      </c>
      <c r="U1120" s="8">
        <v>0.71965999999999997</v>
      </c>
      <c r="V1120">
        <f>(G1120-G$1)/G$2</f>
        <v>1.3710042930891637</v>
      </c>
      <c r="W1120">
        <f>((65.293683+0.320947*G1120) - I1120)/3.708847</f>
        <v>-0.47225868308938235</v>
      </c>
      <c r="X1120">
        <f t="shared" si="87"/>
        <v>1.3231850842601898</v>
      </c>
      <c r="Y1120">
        <f t="shared" si="88"/>
        <v>-0.60586030914729005</v>
      </c>
      <c r="Z1120" s="5">
        <v>0.39</v>
      </c>
      <c r="AA1120" s="8">
        <v>4</v>
      </c>
      <c r="AB1120" s="8"/>
      <c r="AC1120" s="18">
        <f t="shared" si="89"/>
        <v>0.39204560999978139</v>
      </c>
      <c r="AD1120" s="18">
        <f t="shared" si="90"/>
        <v>0.21062477511289979</v>
      </c>
      <c r="AE1120" s="20">
        <f t="shared" si="91"/>
        <v>-0.1814208348868816</v>
      </c>
      <c r="AF1120" s="8"/>
      <c r="AH1120">
        <v>22001</v>
      </c>
      <c r="AI1120">
        <v>51.31</v>
      </c>
      <c r="AJ1120">
        <v>82.87</v>
      </c>
    </row>
    <row r="1121" spans="1:36">
      <c r="A1121" s="2" t="s">
        <v>2503</v>
      </c>
      <c r="B1121" s="1" t="s">
        <v>2445</v>
      </c>
      <c r="C1121" s="1" t="s">
        <v>2504</v>
      </c>
      <c r="D1121" s="3">
        <v>7</v>
      </c>
      <c r="E1121" s="3">
        <v>0</v>
      </c>
      <c r="F1121" s="3">
        <v>1</v>
      </c>
      <c r="G1121" s="4">
        <v>52.9</v>
      </c>
      <c r="H1121" s="3">
        <v>121</v>
      </c>
      <c r="I1121" s="4">
        <v>81.900000000000006</v>
      </c>
      <c r="J1121" s="3">
        <v>80</v>
      </c>
      <c r="K1121" s="21">
        <f>SUMIF(AH$7:AH$3200,A1121,AI$7:AI$3200)+SUMIF(AH$7:AH$3200,VALUE(A1121),AI$7:AI$3200)</f>
        <v>52.66</v>
      </c>
      <c r="L1121" s="8">
        <f>SUMIF(AH$7:AH$3200,A1121,AJ$7:AJ$3200)+SUMIF(AH$7:AH$3200,VALUE(A1121),AJ$7:AJ$3200)</f>
        <v>83.17</v>
      </c>
      <c r="M1121" s="3">
        <v>1</v>
      </c>
      <c r="N1121" s="5">
        <v>48.42</v>
      </c>
      <c r="O1121" s="6">
        <v>8.4849999999999994</v>
      </c>
      <c r="P1121" s="7">
        <v>1.6577599999999999</v>
      </c>
      <c r="Q1121" s="7">
        <v>-0.91856000000000004</v>
      </c>
      <c r="R1121" s="7">
        <v>9.9659999999999999E-2</v>
      </c>
      <c r="S1121" s="7">
        <v>-1.6434200000000001</v>
      </c>
      <c r="T1121" s="7">
        <v>-1.1946600000000001</v>
      </c>
      <c r="U1121" s="8">
        <v>2.14046</v>
      </c>
      <c r="V1121">
        <f>(G1121-G$1)/G$2</f>
        <v>1.6620061109962232</v>
      </c>
      <c r="W1121">
        <f>((65.293683+0.320947*G1121) - I1121)/3.708847</f>
        <v>0.10024120703819431</v>
      </c>
      <c r="X1121">
        <f t="shared" si="87"/>
        <v>1.719872289427526</v>
      </c>
      <c r="Y1121">
        <f t="shared" si="88"/>
        <v>-0.26295179607031671</v>
      </c>
      <c r="Z1121" s="5">
        <v>0.14000000000000001</v>
      </c>
      <c r="AA1121" s="8">
        <v>4</v>
      </c>
      <c r="AB1121" s="8"/>
      <c r="AC1121" s="18">
        <f t="shared" si="89"/>
        <v>0.14606731803441741</v>
      </c>
      <c r="AD1121" s="18">
        <f t="shared" si="90"/>
        <v>-0.15925950664279087</v>
      </c>
      <c r="AE1121" s="20">
        <f t="shared" si="91"/>
        <v>-0.30532682467720829</v>
      </c>
      <c r="AF1121" s="8"/>
      <c r="AH1121">
        <v>22003</v>
      </c>
      <c r="AI1121">
        <v>50.19</v>
      </c>
      <c r="AJ1121">
        <v>82.45</v>
      </c>
    </row>
    <row r="1122" spans="1:36">
      <c r="A1122" s="2" t="s">
        <v>2505</v>
      </c>
      <c r="B1122" s="1" t="s">
        <v>2445</v>
      </c>
      <c r="C1122" s="1" t="s">
        <v>889</v>
      </c>
      <c r="D1122" s="3">
        <v>7</v>
      </c>
      <c r="E1122" s="3">
        <v>3</v>
      </c>
      <c r="F1122" s="3">
        <v>2</v>
      </c>
      <c r="G1122" s="4">
        <v>46.7</v>
      </c>
      <c r="H1122" s="3">
        <v>153</v>
      </c>
      <c r="I1122" s="4">
        <v>82.3</v>
      </c>
      <c r="J1122" s="3">
        <v>58</v>
      </c>
      <c r="K1122" s="21">
        <f>SUMIF(AH$7:AH$3200,A1122,AI$7:AI$3200)+SUMIF(AH$7:AH$3200,VALUE(A1122),AI$7:AI$3200)</f>
        <v>46.03</v>
      </c>
      <c r="L1122" s="8">
        <f>SUMIF(AH$7:AH$3200,A1122,AJ$7:AJ$3200)+SUMIF(AH$7:AH$3200,VALUE(A1122),AJ$7:AJ$3200)</f>
        <v>82.48</v>
      </c>
      <c r="M1122" s="3">
        <v>4</v>
      </c>
      <c r="N1122" s="5">
        <v>3.44</v>
      </c>
      <c r="O1122" s="6">
        <v>5.8410000000000002</v>
      </c>
      <c r="P1122" s="7">
        <v>1.14486</v>
      </c>
      <c r="Q1122" s="7">
        <v>4.4929999999999998E-2</v>
      </c>
      <c r="R1122" s="7">
        <v>-0.54190000000000005</v>
      </c>
      <c r="S1122" s="7">
        <v>-0.13736000000000001</v>
      </c>
      <c r="T1122" s="7">
        <v>-0.73965999999999998</v>
      </c>
      <c r="U1122" s="8">
        <v>0.74073</v>
      </c>
      <c r="V1122">
        <f>(G1122-G$1)/G$2</f>
        <v>1.146517176418004</v>
      </c>
      <c r="W1122">
        <f>((65.293683+0.320947*G1122) - I1122)/3.708847</f>
        <v>-0.54412924016547182</v>
      </c>
      <c r="X1122">
        <f t="shared" si="87"/>
        <v>1.1261846663441315</v>
      </c>
      <c r="Y1122">
        <f t="shared" si="88"/>
        <v>-0.65064064114804532</v>
      </c>
      <c r="Z1122" s="5">
        <v>0.51</v>
      </c>
      <c r="AA1122" s="8">
        <v>4</v>
      </c>
      <c r="AB1122" s="8"/>
      <c r="AC1122" s="18">
        <f t="shared" si="89"/>
        <v>0.51102793625253218</v>
      </c>
      <c r="AD1122" s="18">
        <f t="shared" si="90"/>
        <v>0.38418402519608619</v>
      </c>
      <c r="AE1122" s="20">
        <f t="shared" si="91"/>
        <v>-0.12684391105644599</v>
      </c>
      <c r="AF1122" s="8"/>
      <c r="AH1122">
        <v>22005</v>
      </c>
      <c r="AI1122">
        <v>51.99</v>
      </c>
      <c r="AJ1122">
        <v>82.99</v>
      </c>
    </row>
    <row r="1123" spans="1:36">
      <c r="A1123" s="2" t="s">
        <v>2506</v>
      </c>
      <c r="B1123" s="1" t="s">
        <v>2445</v>
      </c>
      <c r="C1123" s="1" t="s">
        <v>2507</v>
      </c>
      <c r="D1123" s="3">
        <v>7</v>
      </c>
      <c r="E1123" s="3">
        <v>1</v>
      </c>
      <c r="F1123" s="3">
        <v>1</v>
      </c>
      <c r="G1123" s="4">
        <v>52.9</v>
      </c>
      <c r="H1123" s="3">
        <v>121</v>
      </c>
      <c r="I1123" s="4">
        <v>81.900000000000006</v>
      </c>
      <c r="J1123" s="3">
        <v>80</v>
      </c>
      <c r="K1123" s="21">
        <f>SUMIF(AH$7:AH$3200,A1123,AI$7:AI$3200)+SUMIF(AH$7:AH$3200,VALUE(A1123),AI$7:AI$3200)</f>
        <v>53.98</v>
      </c>
      <c r="L1123" s="8">
        <f>SUMIF(AH$7:AH$3200,A1123,AJ$7:AJ$3200)+SUMIF(AH$7:AH$3200,VALUE(A1123),AJ$7:AJ$3200)</f>
        <v>83.44</v>
      </c>
      <c r="M1123" s="3">
        <v>1</v>
      </c>
      <c r="N1123" s="5">
        <v>65.22</v>
      </c>
      <c r="O1123" s="6">
        <v>8.7829999999999995</v>
      </c>
      <c r="P1123" s="7">
        <v>1.6577599999999999</v>
      </c>
      <c r="Q1123" s="7">
        <v>-0.91856000000000004</v>
      </c>
      <c r="R1123" s="7">
        <v>9.9659999999999999E-2</v>
      </c>
      <c r="S1123" s="7">
        <v>-1.6434200000000001</v>
      </c>
      <c r="T1123" s="7">
        <v>-1.1946600000000001</v>
      </c>
      <c r="U1123" s="8">
        <v>2.2981600000000002</v>
      </c>
      <c r="V1123">
        <f>(G1123-G$1)/G$2</f>
        <v>1.6620061109962232</v>
      </c>
      <c r="W1123">
        <f>((65.293683+0.320947*G1123) - I1123)/3.708847</f>
        <v>0.10024120703819431</v>
      </c>
      <c r="X1123">
        <f t="shared" si="87"/>
        <v>1.8380725401771614</v>
      </c>
      <c r="Y1123">
        <f t="shared" si="88"/>
        <v>-0.22152381589210979</v>
      </c>
      <c r="Z1123" s="5">
        <v>0.3</v>
      </c>
      <c r="AA1123" s="8">
        <v>4</v>
      </c>
      <c r="AB1123" s="8"/>
      <c r="AC1123" s="18">
        <f t="shared" si="89"/>
        <v>0.30376731803441759</v>
      </c>
      <c r="AD1123" s="18">
        <f t="shared" si="90"/>
        <v>0.15806872428505159</v>
      </c>
      <c r="AE1123" s="20">
        <f t="shared" si="91"/>
        <v>-0.145698593749366</v>
      </c>
      <c r="AF1123" s="8"/>
      <c r="AH1123">
        <v>22007</v>
      </c>
      <c r="AI1123">
        <v>53</v>
      </c>
      <c r="AJ1123">
        <v>83.13</v>
      </c>
    </row>
    <row r="1124" spans="1:36">
      <c r="A1124" s="2" t="s">
        <v>2508</v>
      </c>
      <c r="B1124" s="1" t="s">
        <v>2445</v>
      </c>
      <c r="C1124" s="1" t="s">
        <v>2509</v>
      </c>
      <c r="D1124" s="3">
        <v>7</v>
      </c>
      <c r="E1124" s="3">
        <v>6</v>
      </c>
      <c r="F1124" s="3">
        <v>6</v>
      </c>
      <c r="G1124" s="4">
        <v>51.8</v>
      </c>
      <c r="H1124" s="3">
        <v>139</v>
      </c>
      <c r="I1124" s="4">
        <v>81.7</v>
      </c>
      <c r="J1124" s="3">
        <v>69</v>
      </c>
      <c r="K1124" s="21">
        <f>SUMIF(AH$7:AH$3200,A1124,AI$7:AI$3200)+SUMIF(AH$7:AH$3200,VALUE(A1124),AI$7:AI$3200)</f>
        <v>50.65</v>
      </c>
      <c r="L1124" s="8">
        <f>SUMIF(AH$7:AH$3200,A1124,AJ$7:AJ$3200)+SUMIF(AH$7:AH$3200,VALUE(A1124),AJ$7:AJ$3200)</f>
        <v>82.81</v>
      </c>
      <c r="M1124" s="3">
        <v>1</v>
      </c>
      <c r="N1124" s="5">
        <v>5.64</v>
      </c>
      <c r="O1124" s="6">
        <v>6.3360000000000003</v>
      </c>
      <c r="P1124" s="7">
        <v>1.5667599999999999</v>
      </c>
      <c r="Q1124" s="7">
        <v>-0.37659999999999999</v>
      </c>
      <c r="R1124" s="7">
        <v>5.8700000000000002E-2</v>
      </c>
      <c r="S1124" s="7">
        <v>-0.89039000000000001</v>
      </c>
      <c r="T1124" s="7">
        <v>-1.1946600000000001</v>
      </c>
      <c r="U1124" s="8">
        <v>1.0027299999999999</v>
      </c>
      <c r="V1124">
        <f>(G1124-G$1)/G$2</f>
        <v>1.5705483967968614</v>
      </c>
      <c r="W1124">
        <f>((65.293683+0.320947*G1124) - I1124)/3.708847</f>
        <v>5.8977250881472654E-2</v>
      </c>
      <c r="X1124">
        <f t="shared" si="87"/>
        <v>1.5398855439678545</v>
      </c>
      <c r="Y1124">
        <f t="shared" si="88"/>
        <v>-0.33982298272212408</v>
      </c>
      <c r="Z1124" s="5">
        <v>0.17</v>
      </c>
      <c r="AA1124" s="8">
        <v>4</v>
      </c>
      <c r="AB1124" s="8"/>
      <c r="AC1124" s="18">
        <f t="shared" si="89"/>
        <v>0.17060564767833397</v>
      </c>
      <c r="AD1124" s="18">
        <f t="shared" si="90"/>
        <v>-0.25885743875426992</v>
      </c>
      <c r="AE1124" s="20">
        <f t="shared" si="91"/>
        <v>-0.42946308643260389</v>
      </c>
      <c r="AF1124" s="8"/>
      <c r="AH1124">
        <v>22009</v>
      </c>
      <c r="AI1124">
        <v>49.61</v>
      </c>
      <c r="AJ1124">
        <v>82.51</v>
      </c>
    </row>
    <row r="1125" spans="1:36">
      <c r="A1125" s="2" t="s">
        <v>2510</v>
      </c>
      <c r="B1125" s="1" t="s">
        <v>2445</v>
      </c>
      <c r="C1125" s="1" t="s">
        <v>2511</v>
      </c>
      <c r="D1125" s="3">
        <v>7</v>
      </c>
      <c r="E1125" s="3">
        <v>3</v>
      </c>
      <c r="F1125" s="3">
        <v>2</v>
      </c>
      <c r="G1125" s="4">
        <v>47.7</v>
      </c>
      <c r="H1125" s="3">
        <v>139</v>
      </c>
      <c r="I1125" s="4">
        <v>80.900000000000006</v>
      </c>
      <c r="J1125" s="3">
        <v>69</v>
      </c>
      <c r="K1125" s="21">
        <f>SUMIF(AH$7:AH$3200,A1125,AI$7:AI$3200)+SUMIF(AH$7:AH$3200,VALUE(A1125),AI$7:AI$3200)</f>
        <v>49.55</v>
      </c>
      <c r="L1125" s="8">
        <f>SUMIF(AH$7:AH$3200,A1125,AJ$7:AJ$3200)+SUMIF(AH$7:AH$3200,VALUE(A1125),AJ$7:AJ$3200)</f>
        <v>82.43</v>
      </c>
      <c r="M1125" s="3">
        <v>4</v>
      </c>
      <c r="N1125" s="5">
        <v>2.89</v>
      </c>
      <c r="O1125" s="6">
        <v>5.6669999999999998</v>
      </c>
      <c r="P1125" s="7">
        <v>1.22759</v>
      </c>
      <c r="Q1125" s="7">
        <v>-0.37659999999999999</v>
      </c>
      <c r="R1125" s="7">
        <v>-7.9339999999999994E-2</v>
      </c>
      <c r="S1125" s="7">
        <v>-0.89039000000000001</v>
      </c>
      <c r="T1125" s="7">
        <v>-0.73965999999999998</v>
      </c>
      <c r="U1125" s="8">
        <v>0.64866999999999997</v>
      </c>
      <c r="V1125">
        <f>(G1125-G$1)/G$2</f>
        <v>1.2296605529628781</v>
      </c>
      <c r="W1125">
        <f>((65.293683+0.320947*G1125) - I1125)/3.708847</f>
        <v>-8.0117918048387735E-2</v>
      </c>
      <c r="X1125">
        <f t="shared" si="87"/>
        <v>1.4413853350098251</v>
      </c>
      <c r="Y1125">
        <f t="shared" si="88"/>
        <v>-0.33255433561967152</v>
      </c>
      <c r="Z1125" s="5">
        <v>-0.21</v>
      </c>
      <c r="AA1125" s="8">
        <v>3</v>
      </c>
      <c r="AB1125" s="8"/>
      <c r="AC1125" s="18">
        <f t="shared" si="89"/>
        <v>-0.2084373650855097</v>
      </c>
      <c r="AD1125" s="18">
        <f t="shared" si="90"/>
        <v>-0.24914900060984657</v>
      </c>
      <c r="AE1125" s="20">
        <f t="shared" si="91"/>
        <v>-4.0711635524336875E-2</v>
      </c>
      <c r="AF1125" s="8"/>
      <c r="AH1125">
        <v>22011</v>
      </c>
      <c r="AI1125">
        <v>50.4</v>
      </c>
      <c r="AJ1125">
        <v>82.57</v>
      </c>
    </row>
    <row r="1126" spans="1:36">
      <c r="A1126" s="2" t="s">
        <v>2512</v>
      </c>
      <c r="B1126" s="1" t="s">
        <v>2445</v>
      </c>
      <c r="C1126" s="1" t="s">
        <v>2513</v>
      </c>
      <c r="D1126" s="3">
        <v>7</v>
      </c>
      <c r="E1126" s="3">
        <v>8</v>
      </c>
      <c r="F1126" s="3">
        <v>6</v>
      </c>
      <c r="G1126" s="4">
        <v>49.4</v>
      </c>
      <c r="H1126" s="3">
        <v>159</v>
      </c>
      <c r="I1126" s="4">
        <v>82.9</v>
      </c>
      <c r="J1126" s="3">
        <v>56</v>
      </c>
      <c r="K1126" s="21">
        <f>SUMIF(AH$7:AH$3200,A1126,AI$7:AI$3200)+SUMIF(AH$7:AH$3200,VALUE(A1126),AI$7:AI$3200)</f>
        <v>47.18</v>
      </c>
      <c r="L1126" s="8">
        <f>SUMIF(AH$7:AH$3200,A1126,AJ$7:AJ$3200)+SUMIF(AH$7:AH$3200,VALUE(A1126),AJ$7:AJ$3200)</f>
        <v>83.4</v>
      </c>
      <c r="M1126" s="3">
        <v>4</v>
      </c>
      <c r="N1126" s="5">
        <v>3.36</v>
      </c>
      <c r="O1126" s="6">
        <v>5.8159999999999998</v>
      </c>
      <c r="P1126" s="7">
        <v>1.36822</v>
      </c>
      <c r="Q1126" s="7">
        <v>0.22558</v>
      </c>
      <c r="R1126" s="7">
        <v>-0.47066999999999998</v>
      </c>
      <c r="S1126" s="7">
        <v>-4.4999999999999999E-4</v>
      </c>
      <c r="T1126" s="7">
        <v>-0.73965999999999998</v>
      </c>
      <c r="U1126" s="8">
        <v>0.72779000000000005</v>
      </c>
      <c r="V1126">
        <f>(G1126-G$1)/G$2</f>
        <v>1.3710042930891637</v>
      </c>
      <c r="W1126">
        <f>((65.293683+0.320947*G1126) - I1126)/3.708847</f>
        <v>-0.47225868308938235</v>
      </c>
      <c r="X1126">
        <f t="shared" si="87"/>
        <v>1.2291621575275258</v>
      </c>
      <c r="Y1126">
        <f t="shared" si="88"/>
        <v>-0.79918032207853462</v>
      </c>
      <c r="Z1126" s="5">
        <v>1.1100000000000001</v>
      </c>
      <c r="AA1126" s="8">
        <v>4</v>
      </c>
      <c r="AB1126" s="8"/>
      <c r="AC1126" s="18">
        <f t="shared" si="89"/>
        <v>1.1120056099997813</v>
      </c>
      <c r="AD1126" s="18">
        <f t="shared" si="90"/>
        <v>0.64324183544899127</v>
      </c>
      <c r="AE1126" s="20">
        <f t="shared" si="91"/>
        <v>-0.46876377455078999</v>
      </c>
      <c r="AF1126" s="8"/>
      <c r="AH1126">
        <v>22013</v>
      </c>
      <c r="AI1126">
        <v>46.45</v>
      </c>
      <c r="AJ1126">
        <v>82.99</v>
      </c>
    </row>
    <row r="1127" spans="1:36">
      <c r="A1127" s="2" t="s">
        <v>2514</v>
      </c>
      <c r="B1127" s="1" t="s">
        <v>2445</v>
      </c>
      <c r="C1127" s="1" t="s">
        <v>1778</v>
      </c>
      <c r="D1127" s="3">
        <v>7</v>
      </c>
      <c r="E1127" s="3">
        <v>6</v>
      </c>
      <c r="F1127" s="3">
        <v>6</v>
      </c>
      <c r="G1127" s="4">
        <v>46.7</v>
      </c>
      <c r="H1127" s="3">
        <v>143</v>
      </c>
      <c r="I1127" s="4">
        <v>82.3</v>
      </c>
      <c r="J1127" s="3">
        <v>71</v>
      </c>
      <c r="K1127" s="21">
        <f>SUMIF(AH$7:AH$3200,A1127,AI$7:AI$3200)+SUMIF(AH$7:AH$3200,VALUE(A1127),AI$7:AI$3200)</f>
        <v>46.47</v>
      </c>
      <c r="L1127" s="8">
        <f>SUMIF(AH$7:AH$3200,A1127,AJ$7:AJ$3200)+SUMIF(AH$7:AH$3200,VALUE(A1127),AJ$7:AJ$3200)</f>
        <v>82.52</v>
      </c>
      <c r="M1127" s="3">
        <v>1</v>
      </c>
      <c r="N1127" s="5">
        <v>1.07</v>
      </c>
      <c r="O1127" s="6">
        <v>4.6740000000000004</v>
      </c>
      <c r="P1127" s="7">
        <v>1.14486</v>
      </c>
      <c r="Q1127" s="7">
        <v>-0.25616</v>
      </c>
      <c r="R1127" s="7">
        <v>-0.54190000000000005</v>
      </c>
      <c r="S1127" s="7">
        <v>-1.0273000000000001</v>
      </c>
      <c r="T1127" s="7">
        <v>-1.1946600000000001</v>
      </c>
      <c r="U1127" s="8">
        <v>0.12330000000000001</v>
      </c>
      <c r="V1127">
        <f>(G1127-G$1)/G$2</f>
        <v>1.146517176418004</v>
      </c>
      <c r="W1127">
        <f>((65.293683+0.320947*G1127) - I1127)/3.708847</f>
        <v>-0.54412924016547182</v>
      </c>
      <c r="X1127">
        <f t="shared" si="87"/>
        <v>1.1655847499273431</v>
      </c>
      <c r="Y1127">
        <f t="shared" si="88"/>
        <v>-0.62335003573886905</v>
      </c>
      <c r="Z1127" s="5">
        <v>-1.75</v>
      </c>
      <c r="AA1127" s="8">
        <v>3</v>
      </c>
      <c r="AB1127" s="8"/>
      <c r="AC1127" s="18">
        <f t="shared" si="89"/>
        <v>-1.752432063747468</v>
      </c>
      <c r="AD1127" s="18">
        <f t="shared" si="90"/>
        <v>-1.8125852858115261</v>
      </c>
      <c r="AE1127" s="20">
        <f t="shared" si="91"/>
        <v>-6.0153222064058154E-2</v>
      </c>
      <c r="AF1127" s="8"/>
      <c r="AH1127">
        <v>22015</v>
      </c>
      <c r="AI1127">
        <v>46.4</v>
      </c>
      <c r="AJ1127">
        <v>83.42</v>
      </c>
    </row>
    <row r="1128" spans="1:36">
      <c r="A1128" s="2" t="s">
        <v>2515</v>
      </c>
      <c r="B1128" s="1" t="s">
        <v>2445</v>
      </c>
      <c r="C1128" s="1" t="s">
        <v>2516</v>
      </c>
      <c r="D1128" s="3">
        <v>7</v>
      </c>
      <c r="E1128" s="3">
        <v>7</v>
      </c>
      <c r="F1128" s="3">
        <v>8</v>
      </c>
      <c r="G1128" s="4">
        <v>49.7</v>
      </c>
      <c r="H1128" s="3">
        <v>149</v>
      </c>
      <c r="I1128" s="4">
        <v>81.400000000000006</v>
      </c>
      <c r="J1128" s="3">
        <v>62</v>
      </c>
      <c r="K1128" s="21">
        <f>SUMIF(AH$7:AH$3200,A1128,AI$7:AI$3200)+SUMIF(AH$7:AH$3200,VALUE(A1128),AI$7:AI$3200)</f>
        <v>48.12</v>
      </c>
      <c r="L1128" s="8">
        <f>SUMIF(AH$7:AH$3200,A1128,AJ$7:AJ$3200)+SUMIF(AH$7:AH$3200,VALUE(A1128),AJ$7:AJ$3200)</f>
        <v>82.87</v>
      </c>
      <c r="M1128" s="3">
        <v>4</v>
      </c>
      <c r="N1128" s="5">
        <v>14.46</v>
      </c>
      <c r="O1128" s="6">
        <v>7.2759999999999998</v>
      </c>
      <c r="P1128" s="7">
        <v>1.3930400000000001</v>
      </c>
      <c r="Q1128" s="7">
        <v>-7.5509999999999994E-2</v>
      </c>
      <c r="R1128" s="7">
        <v>-4.1520000000000001E-2</v>
      </c>
      <c r="S1128" s="7">
        <v>-0.41119</v>
      </c>
      <c r="T1128" s="7">
        <v>-0.73965999999999998</v>
      </c>
      <c r="U1128" s="8">
        <v>1.50065</v>
      </c>
      <c r="V1128">
        <f>(G1128-G$1)/G$2</f>
        <v>1.3959473060526264</v>
      </c>
      <c r="W1128">
        <f>((65.293683+0.320947*G1128) - I1128)/3.708847</f>
        <v>-4.1859666899174051E-2</v>
      </c>
      <c r="X1128">
        <f t="shared" si="87"/>
        <v>1.313335063364387</v>
      </c>
      <c r="Y1128">
        <f t="shared" si="88"/>
        <v>-0.57493538018689128</v>
      </c>
      <c r="Z1128" s="5">
        <v>1.63</v>
      </c>
      <c r="AA1128" s="8">
        <v>4</v>
      </c>
      <c r="AB1128" s="8"/>
      <c r="AC1128" s="18">
        <f t="shared" si="89"/>
        <v>1.6283776391534526</v>
      </c>
      <c r="AD1128" s="18">
        <f t="shared" si="90"/>
        <v>1.0126896831774959</v>
      </c>
      <c r="AE1128" s="20">
        <f t="shared" si="91"/>
        <v>-0.61568795597595671</v>
      </c>
      <c r="AF1128" s="8"/>
      <c r="AH1128">
        <v>22017</v>
      </c>
      <c r="AI1128">
        <v>46.91</v>
      </c>
      <c r="AJ1128">
        <v>83.57</v>
      </c>
    </row>
    <row r="1129" spans="1:36">
      <c r="A1129" s="2" t="s">
        <v>2517</v>
      </c>
      <c r="B1129" s="1" t="s">
        <v>2445</v>
      </c>
      <c r="C1129" s="1" t="s">
        <v>2518</v>
      </c>
      <c r="D1129" s="3">
        <v>7</v>
      </c>
      <c r="E1129" s="3">
        <v>0</v>
      </c>
      <c r="F1129" s="3">
        <v>1</v>
      </c>
      <c r="G1129" s="4">
        <v>52.9</v>
      </c>
      <c r="H1129" s="3">
        <v>121</v>
      </c>
      <c r="I1129" s="4">
        <v>81.900000000000006</v>
      </c>
      <c r="J1129" s="3">
        <v>80</v>
      </c>
      <c r="K1129" s="21">
        <f>SUMIF(AH$7:AH$3200,A1129,AI$7:AI$3200)+SUMIF(AH$7:AH$3200,VALUE(A1129),AI$7:AI$3200)</f>
        <v>52.72</v>
      </c>
      <c r="L1129" s="8">
        <f>SUMIF(AH$7:AH$3200,A1129,AJ$7:AJ$3200)+SUMIF(AH$7:AH$3200,VALUE(A1129),AJ$7:AJ$3200)</f>
        <v>83.07</v>
      </c>
      <c r="M1129" s="3">
        <v>1</v>
      </c>
      <c r="N1129" s="5">
        <v>74.069999999999993</v>
      </c>
      <c r="O1129" s="6">
        <v>8.91</v>
      </c>
      <c r="P1129" s="7">
        <v>1.6577599999999999</v>
      </c>
      <c r="Q1129" s="7">
        <v>-0.91856000000000004</v>
      </c>
      <c r="R1129" s="7">
        <v>9.9659999999999999E-2</v>
      </c>
      <c r="S1129" s="7">
        <v>-1.6434200000000001</v>
      </c>
      <c r="T1129" s="7">
        <v>-1.1946600000000001</v>
      </c>
      <c r="U1129" s="8">
        <v>2.3654799999999998</v>
      </c>
      <c r="V1129">
        <f>(G1129-G$1)/G$2</f>
        <v>1.6620061109962232</v>
      </c>
      <c r="W1129">
        <f>((65.293683+0.320947*G1129) - I1129)/3.708847</f>
        <v>0.10024120703819431</v>
      </c>
      <c r="X1129">
        <f t="shared" si="87"/>
        <v>1.7252450280979643</v>
      </c>
      <c r="Y1129">
        <f t="shared" si="88"/>
        <v>-0.23079710756469271</v>
      </c>
      <c r="Z1129" s="5">
        <v>0.37</v>
      </c>
      <c r="AA1129" s="8">
        <v>4</v>
      </c>
      <c r="AB1129" s="8"/>
      <c r="AC1129" s="18">
        <f t="shared" si="89"/>
        <v>0.37108731803441719</v>
      </c>
      <c r="AD1129" s="18">
        <f t="shared" si="90"/>
        <v>0.10328792053327129</v>
      </c>
      <c r="AE1129" s="20">
        <f t="shared" si="91"/>
        <v>-0.2677993975011459</v>
      </c>
      <c r="AF1129" s="8"/>
      <c r="AH1129">
        <v>22019</v>
      </c>
      <c r="AI1129">
        <v>51.85</v>
      </c>
      <c r="AJ1129">
        <v>83.04</v>
      </c>
    </row>
    <row r="1130" spans="1:36">
      <c r="A1130" s="2" t="s">
        <v>2519</v>
      </c>
      <c r="B1130" s="1" t="s">
        <v>2445</v>
      </c>
      <c r="C1130" s="1" t="s">
        <v>2520</v>
      </c>
      <c r="D1130" s="3">
        <v>7</v>
      </c>
      <c r="E1130" s="3">
        <v>0</v>
      </c>
      <c r="F1130" s="3">
        <v>1</v>
      </c>
      <c r="G1130" s="4">
        <v>52.9</v>
      </c>
      <c r="H1130" s="3">
        <v>121</v>
      </c>
      <c r="I1130" s="4">
        <v>81.900000000000006</v>
      </c>
      <c r="J1130" s="3">
        <v>80</v>
      </c>
      <c r="K1130" s="21">
        <f>SUMIF(AH$7:AH$3200,A1130,AI$7:AI$3200)+SUMIF(AH$7:AH$3200,VALUE(A1130),AI$7:AI$3200)</f>
        <v>53.15</v>
      </c>
      <c r="L1130" s="8">
        <f>SUMIF(AH$7:AH$3200,A1130,AJ$7:AJ$3200)+SUMIF(AH$7:AH$3200,VALUE(A1130),AJ$7:AJ$3200)</f>
        <v>83.35</v>
      </c>
      <c r="M1130" s="3">
        <v>1</v>
      </c>
      <c r="N1130" s="5">
        <v>30.85</v>
      </c>
      <c r="O1130" s="6">
        <v>8.0340000000000007</v>
      </c>
      <c r="P1130" s="7">
        <v>1.6577599999999999</v>
      </c>
      <c r="Q1130" s="7">
        <v>-0.91856000000000004</v>
      </c>
      <c r="R1130" s="7">
        <v>9.9659999999999999E-2</v>
      </c>
      <c r="S1130" s="7">
        <v>-1.6434200000000001</v>
      </c>
      <c r="T1130" s="7">
        <v>-1.1946600000000001</v>
      </c>
      <c r="U1130" s="8">
        <v>1.90181</v>
      </c>
      <c r="V1130">
        <f>(G1130-G$1)/G$2</f>
        <v>1.6620061109962232</v>
      </c>
      <c r="W1130">
        <f>((65.293683+0.320947*G1130) - I1130)/3.708847</f>
        <v>0.10024120703819431</v>
      </c>
      <c r="X1130">
        <f t="shared" si="87"/>
        <v>1.7637496552361029</v>
      </c>
      <c r="Y1130">
        <f t="shared" si="88"/>
        <v>-0.26908199502432728</v>
      </c>
      <c r="Z1130" s="5">
        <v>-0.1</v>
      </c>
      <c r="AA1130" s="8">
        <v>3</v>
      </c>
      <c r="AB1130" s="8"/>
      <c r="AC1130" s="18">
        <f t="shared" si="89"/>
        <v>-9.2582681965582614E-2</v>
      </c>
      <c r="AD1130" s="18">
        <f t="shared" si="90"/>
        <v>-0.36016233978822432</v>
      </c>
      <c r="AE1130" s="20">
        <f t="shared" si="91"/>
        <v>-0.2675796578226417</v>
      </c>
      <c r="AF1130" s="8"/>
      <c r="AH1130">
        <v>22021</v>
      </c>
      <c r="AI1130">
        <v>46.97</v>
      </c>
      <c r="AJ1130">
        <v>82.45</v>
      </c>
    </row>
    <row r="1131" spans="1:36">
      <c r="A1131" s="2" t="s">
        <v>2521</v>
      </c>
      <c r="B1131" s="1" t="s">
        <v>2445</v>
      </c>
      <c r="C1131" s="1" t="s">
        <v>2522</v>
      </c>
      <c r="D1131" s="3">
        <v>7</v>
      </c>
      <c r="E1131" s="3">
        <v>8</v>
      </c>
      <c r="F1131" s="3">
        <v>6</v>
      </c>
      <c r="G1131" s="4">
        <v>50.5</v>
      </c>
      <c r="H1131" s="3">
        <v>131</v>
      </c>
      <c r="I1131" s="4">
        <v>81.599999999999994</v>
      </c>
      <c r="J1131" s="3">
        <v>71</v>
      </c>
      <c r="K1131" s="21">
        <f>SUMIF(AH$7:AH$3200,A1131,AI$7:AI$3200)+SUMIF(AH$7:AH$3200,VALUE(A1131),AI$7:AI$3200)</f>
        <v>49.95</v>
      </c>
      <c r="L1131" s="8">
        <f>SUMIF(AH$7:AH$3200,A1131,AJ$7:AJ$3200)+SUMIF(AH$7:AH$3200,VALUE(A1131),AJ$7:AJ$3200)</f>
        <v>82.11</v>
      </c>
      <c r="M1131" s="3">
        <v>1</v>
      </c>
      <c r="N1131" s="5">
        <v>0.27</v>
      </c>
      <c r="O1131" s="6">
        <v>3.282</v>
      </c>
      <c r="P1131" s="7">
        <v>1.45922</v>
      </c>
      <c r="Q1131" s="7">
        <v>-0.61746999999999996</v>
      </c>
      <c r="R1131" s="7">
        <v>-2.639E-2</v>
      </c>
      <c r="S1131" s="7">
        <v>-1.0273000000000001</v>
      </c>
      <c r="T1131" s="7">
        <v>-1.1946600000000001</v>
      </c>
      <c r="U1131" s="8">
        <v>-0.61394000000000004</v>
      </c>
      <c r="V1131">
        <f>(G1131-G$1)/G$2</f>
        <v>1.4624620072885255</v>
      </c>
      <c r="W1131">
        <f>((65.293683+0.320947*G1131) - I1131)/3.708847</f>
        <v>-2.6556366439486275E-2</v>
      </c>
      <c r="X1131">
        <f t="shared" si="87"/>
        <v>1.4772035928127454</v>
      </c>
      <c r="Y1131">
        <f t="shared" si="88"/>
        <v>-0.21165994445173858</v>
      </c>
      <c r="Z1131" s="5">
        <v>-2.02</v>
      </c>
      <c r="AA1131" s="8">
        <v>3</v>
      </c>
      <c r="AB1131" s="8"/>
      <c r="AC1131" s="18">
        <f t="shared" si="89"/>
        <v>-2.0174643591509609</v>
      </c>
      <c r="AD1131" s="18">
        <f t="shared" si="90"/>
        <v>-2.1878263516389933</v>
      </c>
      <c r="AE1131" s="20">
        <f t="shared" si="91"/>
        <v>-0.17036199248803241</v>
      </c>
      <c r="AF1131" s="8"/>
      <c r="AH1131">
        <v>22023</v>
      </c>
      <c r="AI1131">
        <v>52.61</v>
      </c>
      <c r="AJ1131">
        <v>83.19</v>
      </c>
    </row>
    <row r="1132" spans="1:36">
      <c r="A1132" s="2" t="s">
        <v>2523</v>
      </c>
      <c r="B1132" s="1" t="s">
        <v>2445</v>
      </c>
      <c r="C1132" s="1" t="s">
        <v>2524</v>
      </c>
      <c r="D1132" s="3">
        <v>7</v>
      </c>
      <c r="E1132" s="3">
        <v>1</v>
      </c>
      <c r="F1132" s="3">
        <v>1</v>
      </c>
      <c r="G1132" s="4">
        <v>53.8</v>
      </c>
      <c r="H1132" s="3">
        <v>121</v>
      </c>
      <c r="I1132" s="4">
        <v>82.5</v>
      </c>
      <c r="J1132" s="3">
        <v>80</v>
      </c>
      <c r="K1132" s="21">
        <f>SUMIF(AH$7:AH$3200,A1132,AI$7:AI$3200)+SUMIF(AH$7:AH$3200,VALUE(A1132),AI$7:AI$3200)</f>
        <v>52.56</v>
      </c>
      <c r="L1132" s="8">
        <f>SUMIF(AH$7:AH$3200,A1132,AJ$7:AJ$3200)+SUMIF(AH$7:AH$3200,VALUE(A1132),AJ$7:AJ$3200)</f>
        <v>83.17</v>
      </c>
      <c r="M1132" s="3">
        <v>1</v>
      </c>
      <c r="N1132" s="5">
        <v>4.5199999999999996</v>
      </c>
      <c r="O1132" s="6">
        <v>6.1139999999999999</v>
      </c>
      <c r="P1132" s="7">
        <v>1.7322200000000001</v>
      </c>
      <c r="Q1132" s="7">
        <v>-0.91856000000000004</v>
      </c>
      <c r="R1132" s="7">
        <v>1.585E-2</v>
      </c>
      <c r="S1132" s="7">
        <v>-1.6434200000000001</v>
      </c>
      <c r="T1132" s="7">
        <v>-1.1946600000000001</v>
      </c>
      <c r="U1132" s="8">
        <v>0.88551000000000002</v>
      </c>
      <c r="V1132">
        <f>(G1132-G$1)/G$2</f>
        <v>1.7368351498866097</v>
      </c>
      <c r="W1132">
        <f>((65.293683+0.320947*G1132) - I1132)/3.708847</f>
        <v>1.6347829932049925E-2</v>
      </c>
      <c r="X1132">
        <f t="shared" si="87"/>
        <v>1.7109177249767966</v>
      </c>
      <c r="Y1132">
        <f t="shared" si="88"/>
        <v>-0.27160534796933056</v>
      </c>
      <c r="Z1132" s="5">
        <v>-1.1200000000000001</v>
      </c>
      <c r="AA1132" s="8">
        <v>3</v>
      </c>
      <c r="AB1132" s="8"/>
      <c r="AC1132" s="18">
        <f t="shared" si="89"/>
        <v>-1.1179470201813406</v>
      </c>
      <c r="AD1132" s="18">
        <f t="shared" si="90"/>
        <v>-1.4318176229925341</v>
      </c>
      <c r="AE1132" s="20">
        <f t="shared" si="91"/>
        <v>-0.3138706028111935</v>
      </c>
      <c r="AF1132" s="8"/>
      <c r="AH1132">
        <v>22025</v>
      </c>
      <c r="AI1132">
        <v>47.97</v>
      </c>
      <c r="AJ1132">
        <v>82.52</v>
      </c>
    </row>
    <row r="1133" spans="1:36">
      <c r="A1133" s="2" t="s">
        <v>2525</v>
      </c>
      <c r="B1133" s="1" t="s">
        <v>2445</v>
      </c>
      <c r="C1133" s="1" t="s">
        <v>2526</v>
      </c>
      <c r="D1133" s="3">
        <v>7</v>
      </c>
      <c r="E1133" s="3">
        <v>1</v>
      </c>
      <c r="F1133" s="3">
        <v>1</v>
      </c>
      <c r="G1133" s="4">
        <v>51.7</v>
      </c>
      <c r="H1133" s="3">
        <v>121</v>
      </c>
      <c r="I1133" s="4">
        <v>82.4</v>
      </c>
      <c r="J1133" s="3">
        <v>80</v>
      </c>
      <c r="K1133" s="21">
        <f>SUMIF(AH$7:AH$3200,A1133,AI$7:AI$3200)+SUMIF(AH$7:AH$3200,VALUE(A1133),AI$7:AI$3200)</f>
        <v>52.33</v>
      </c>
      <c r="L1133" s="8">
        <f>SUMIF(AH$7:AH$3200,A1133,AJ$7:AJ$3200)+SUMIF(AH$7:AH$3200,VALUE(A1133),AJ$7:AJ$3200)</f>
        <v>83.23</v>
      </c>
      <c r="M1133" s="3">
        <v>1</v>
      </c>
      <c r="N1133" s="5">
        <v>37.07</v>
      </c>
      <c r="O1133" s="6">
        <v>8.218</v>
      </c>
      <c r="P1133" s="7">
        <v>1.5584899999999999</v>
      </c>
      <c r="Q1133" s="7">
        <v>-0.91856000000000004</v>
      </c>
      <c r="R1133" s="7">
        <v>-0.13813</v>
      </c>
      <c r="S1133" s="7">
        <v>-1.6434200000000001</v>
      </c>
      <c r="T1133" s="7">
        <v>-1.1946600000000001</v>
      </c>
      <c r="U1133" s="8">
        <v>1.9990699999999999</v>
      </c>
      <c r="V1133">
        <f>(G1133-G$1)/G$2</f>
        <v>1.5622340591423747</v>
      </c>
      <c r="W1133">
        <f>((65.293683+0.320947*G1133) - I1133)/3.708847</f>
        <v>-0.13841420258101977</v>
      </c>
      <c r="X1133">
        <f t="shared" si="87"/>
        <v>1.6903222267401175</v>
      </c>
      <c r="Y1133">
        <f t="shared" si="88"/>
        <v>-0.30768605175678704</v>
      </c>
      <c r="Z1133" s="5">
        <v>-0.34</v>
      </c>
      <c r="AA1133" s="8">
        <v>3</v>
      </c>
      <c r="AB1133" s="8"/>
      <c r="AC1133" s="18">
        <f t="shared" si="89"/>
        <v>-0.3337501434386454</v>
      </c>
      <c r="AD1133" s="18">
        <f t="shared" si="90"/>
        <v>-0.37493382501666983</v>
      </c>
      <c r="AE1133" s="20">
        <f t="shared" si="91"/>
        <v>-4.1183681578024434E-2</v>
      </c>
      <c r="AF1133" s="8"/>
      <c r="AH1133">
        <v>22027</v>
      </c>
      <c r="AI1133">
        <v>45.03</v>
      </c>
      <c r="AJ1133">
        <v>82.37</v>
      </c>
    </row>
    <row r="1134" spans="1:36">
      <c r="A1134" s="2" t="s">
        <v>2527</v>
      </c>
      <c r="B1134" s="1" t="s">
        <v>2445</v>
      </c>
      <c r="C1134" s="1" t="s">
        <v>2528</v>
      </c>
      <c r="D1134" s="3">
        <v>7</v>
      </c>
      <c r="E1134" s="3">
        <v>2</v>
      </c>
      <c r="F1134" s="3">
        <v>2</v>
      </c>
      <c r="G1134" s="4">
        <v>51.8</v>
      </c>
      <c r="H1134" s="3">
        <v>139</v>
      </c>
      <c r="I1134" s="4">
        <v>81.7</v>
      </c>
      <c r="J1134" s="3">
        <v>69</v>
      </c>
      <c r="K1134" s="21">
        <f>SUMIF(AH$7:AH$3200,A1134,AI$7:AI$3200)+SUMIF(AH$7:AH$3200,VALUE(A1134),AI$7:AI$3200)</f>
        <v>50.65</v>
      </c>
      <c r="L1134" s="8">
        <f>SUMIF(AH$7:AH$3200,A1134,AJ$7:AJ$3200)+SUMIF(AH$7:AH$3200,VALUE(A1134),AJ$7:AJ$3200)</f>
        <v>82.65</v>
      </c>
      <c r="M1134" s="3">
        <v>1</v>
      </c>
      <c r="N1134" s="5">
        <v>1.08</v>
      </c>
      <c r="O1134" s="6">
        <v>4.6859999999999999</v>
      </c>
      <c r="P1134" s="7">
        <v>1.5667599999999999</v>
      </c>
      <c r="Q1134" s="7">
        <v>-0.37659999999999999</v>
      </c>
      <c r="R1134" s="7">
        <v>5.8700000000000002E-2</v>
      </c>
      <c r="S1134" s="7">
        <v>-0.89039000000000001</v>
      </c>
      <c r="T1134" s="7">
        <v>-1.1946600000000001</v>
      </c>
      <c r="U1134" s="8">
        <v>0.1295</v>
      </c>
      <c r="V1134">
        <f>(G1134-G$1)/G$2</f>
        <v>1.5705483967968614</v>
      </c>
      <c r="W1134">
        <f>((65.293683+0.320947*G1134) - I1134)/3.708847</f>
        <v>5.8977250881472654E-2</v>
      </c>
      <c r="X1134">
        <f t="shared" si="87"/>
        <v>1.5398855439678545</v>
      </c>
      <c r="Y1134">
        <f t="shared" si="88"/>
        <v>-0.29668289093618722</v>
      </c>
      <c r="Z1134" s="5">
        <v>-0.71</v>
      </c>
      <c r="AA1134" s="8">
        <v>3</v>
      </c>
      <c r="AB1134" s="8"/>
      <c r="AC1134" s="18">
        <f t="shared" si="89"/>
        <v>-0.70262435232166598</v>
      </c>
      <c r="AD1134" s="18">
        <f t="shared" si="90"/>
        <v>-1.0889473469683328</v>
      </c>
      <c r="AE1134" s="20">
        <f t="shared" si="91"/>
        <v>-0.38632299464666686</v>
      </c>
      <c r="AF1134" s="8"/>
      <c r="AH1134">
        <v>22029</v>
      </c>
      <c r="AI1134">
        <v>48.47</v>
      </c>
      <c r="AJ1134">
        <v>82.49</v>
      </c>
    </row>
    <row r="1135" spans="1:36">
      <c r="A1135" s="2" t="s">
        <v>2529</v>
      </c>
      <c r="B1135" s="1" t="s">
        <v>2445</v>
      </c>
      <c r="C1135" s="1" t="s">
        <v>2530</v>
      </c>
      <c r="D1135" s="3">
        <v>7</v>
      </c>
      <c r="E1135" s="3">
        <v>2</v>
      </c>
      <c r="F1135" s="3">
        <v>2</v>
      </c>
      <c r="G1135" s="4">
        <v>51.9</v>
      </c>
      <c r="H1135" s="3">
        <v>128</v>
      </c>
      <c r="I1135" s="4">
        <v>81.900000000000006</v>
      </c>
      <c r="J1135" s="3">
        <v>75</v>
      </c>
      <c r="K1135" s="21">
        <f>SUMIF(AH$7:AH$3200,A1135,AI$7:AI$3200)+SUMIF(AH$7:AH$3200,VALUE(A1135),AI$7:AI$3200)</f>
        <v>52.1</v>
      </c>
      <c r="L1135" s="8">
        <f>SUMIF(AH$7:AH$3200,A1135,AJ$7:AJ$3200)+SUMIF(AH$7:AH$3200,VALUE(A1135),AJ$7:AJ$3200)</f>
        <v>82.87</v>
      </c>
      <c r="M1135" s="3">
        <v>1</v>
      </c>
      <c r="N1135" s="5">
        <v>9.3800000000000008</v>
      </c>
      <c r="O1135" s="6">
        <v>6.8440000000000003</v>
      </c>
      <c r="P1135" s="7">
        <v>1.57504</v>
      </c>
      <c r="Q1135" s="7">
        <v>-0.70779999999999998</v>
      </c>
      <c r="R1135" s="7">
        <v>1.353E-2</v>
      </c>
      <c r="S1135" s="7">
        <v>-1.3011299999999999</v>
      </c>
      <c r="T1135" s="7">
        <v>-1.1946600000000001</v>
      </c>
      <c r="U1135" s="8">
        <v>1.27179</v>
      </c>
      <c r="V1135">
        <f>(G1135-G$1)/G$2</f>
        <v>1.5788627344513491</v>
      </c>
      <c r="W1135">
        <f>((65.293683+0.320947*G1135) - I1135)/3.708847</f>
        <v>1.37056880480635E-2</v>
      </c>
      <c r="X1135">
        <f t="shared" si="87"/>
        <v>1.669726728503439</v>
      </c>
      <c r="Y1135">
        <f t="shared" si="88"/>
        <v>-0.23052401460615632</v>
      </c>
      <c r="Z1135" s="5">
        <v>-0.34</v>
      </c>
      <c r="AA1135" s="8">
        <v>3</v>
      </c>
      <c r="AB1135" s="8"/>
      <c r="AC1135" s="18">
        <f t="shared" si="89"/>
        <v>-0.33923157750058741</v>
      </c>
      <c r="AD1135" s="18">
        <f t="shared" si="90"/>
        <v>-0.49259728610271725</v>
      </c>
      <c r="AE1135" s="20">
        <f t="shared" si="91"/>
        <v>-0.15336570860212984</v>
      </c>
      <c r="AF1135" s="8"/>
      <c r="AH1135">
        <v>22031</v>
      </c>
      <c r="AI1135">
        <v>47.17</v>
      </c>
      <c r="AJ1135">
        <v>83.14</v>
      </c>
    </row>
    <row r="1136" spans="1:36">
      <c r="A1136" s="2" t="s">
        <v>2531</v>
      </c>
      <c r="B1136" s="1" t="s">
        <v>2445</v>
      </c>
      <c r="C1136" s="1" t="s">
        <v>2532</v>
      </c>
      <c r="D1136" s="3">
        <v>7</v>
      </c>
      <c r="E1136" s="3">
        <v>4</v>
      </c>
      <c r="F1136" s="3">
        <v>5</v>
      </c>
      <c r="G1136" s="4">
        <v>53.7</v>
      </c>
      <c r="H1136" s="3">
        <v>128</v>
      </c>
      <c r="I1136" s="4">
        <v>81.7</v>
      </c>
      <c r="J1136" s="3">
        <v>75</v>
      </c>
      <c r="K1136" s="21">
        <f>SUMIF(AH$7:AH$3200,A1136,AI$7:AI$3200)+SUMIF(AH$7:AH$3200,VALUE(A1136),AI$7:AI$3200)</f>
        <v>53.21</v>
      </c>
      <c r="L1136" s="8">
        <f>SUMIF(AH$7:AH$3200,A1136,AJ$7:AJ$3200)+SUMIF(AH$7:AH$3200,VALUE(A1136),AJ$7:AJ$3200)</f>
        <v>82.99</v>
      </c>
      <c r="M1136" s="3">
        <v>1</v>
      </c>
      <c r="N1136" s="5">
        <v>45.22</v>
      </c>
      <c r="O1136" s="6">
        <v>8.4169999999999998</v>
      </c>
      <c r="P1136" s="7">
        <v>1.72394</v>
      </c>
      <c r="Q1136" s="7">
        <v>-0.70779999999999998</v>
      </c>
      <c r="R1136" s="7">
        <v>0.22234000000000001</v>
      </c>
      <c r="S1136" s="7">
        <v>-1.3011299999999999</v>
      </c>
      <c r="T1136" s="7">
        <v>-1.1946600000000001</v>
      </c>
      <c r="U1136" s="8">
        <v>2.1042900000000002</v>
      </c>
      <c r="V1136">
        <f>(G1136-G$1)/G$2</f>
        <v>1.7285208122321227</v>
      </c>
      <c r="W1136">
        <f>((65.293683+0.320947*G1136) - I1136)/3.708847</f>
        <v>0.22339473696272807</v>
      </c>
      <c r="X1136">
        <f t="shared" si="87"/>
        <v>1.769122393906541</v>
      </c>
      <c r="Y1136">
        <f t="shared" si="88"/>
        <v>-0.16682465736656066</v>
      </c>
      <c r="Z1136" s="5">
        <v>0.85</v>
      </c>
      <c r="AA1136" s="8">
        <v>4</v>
      </c>
      <c r="AB1136" s="8"/>
      <c r="AC1136" s="18">
        <f t="shared" si="89"/>
        <v>0.85261554919485105</v>
      </c>
      <c r="AD1136" s="18">
        <f t="shared" si="90"/>
        <v>0.5029977365399807</v>
      </c>
      <c r="AE1136" s="20">
        <f t="shared" si="91"/>
        <v>-0.34961781265487035</v>
      </c>
      <c r="AF1136" s="8"/>
      <c r="AH1136">
        <v>22033</v>
      </c>
      <c r="AI1136">
        <v>51.1</v>
      </c>
      <c r="AJ1136">
        <v>82.77</v>
      </c>
    </row>
    <row r="1137" spans="1:36">
      <c r="A1137" s="2" t="s">
        <v>2533</v>
      </c>
      <c r="B1137" s="1" t="s">
        <v>2445</v>
      </c>
      <c r="C1137" s="1" t="s">
        <v>2534</v>
      </c>
      <c r="D1137" s="3">
        <v>7</v>
      </c>
      <c r="E1137" s="3">
        <v>0</v>
      </c>
      <c r="F1137" s="3">
        <v>1</v>
      </c>
      <c r="G1137" s="4">
        <v>52.2</v>
      </c>
      <c r="H1137" s="3">
        <v>131</v>
      </c>
      <c r="I1137" s="4">
        <v>81.2</v>
      </c>
      <c r="J1137" s="3">
        <v>71</v>
      </c>
      <c r="K1137" s="21">
        <f>SUMIF(AH$7:AH$3200,A1137,AI$7:AI$3200)+SUMIF(AH$7:AH$3200,VALUE(A1137),AI$7:AI$3200)</f>
        <v>51.22</v>
      </c>
      <c r="L1137" s="8">
        <f>SUMIF(AH$7:AH$3200,A1137,AJ$7:AJ$3200)+SUMIF(AH$7:AH$3200,VALUE(A1137),AJ$7:AJ$3200)</f>
        <v>82.69</v>
      </c>
      <c r="M1137" s="3">
        <v>1</v>
      </c>
      <c r="N1137" s="5">
        <v>23.99</v>
      </c>
      <c r="O1137" s="6">
        <v>7.7830000000000004</v>
      </c>
      <c r="P1137" s="7">
        <v>1.59985</v>
      </c>
      <c r="Q1137" s="7">
        <v>-0.61746999999999996</v>
      </c>
      <c r="R1137" s="7">
        <v>0.22758999999999999</v>
      </c>
      <c r="S1137" s="7">
        <v>-1.0273000000000001</v>
      </c>
      <c r="T1137" s="7">
        <v>-1.1946600000000001</v>
      </c>
      <c r="U1137" s="8">
        <v>1.76875</v>
      </c>
      <c r="V1137">
        <f>(G1137-G$1)/G$2</f>
        <v>1.6038057474148117</v>
      </c>
      <c r="W1137">
        <f>((65.293683+0.320947*G1137) - I1137)/3.708847</f>
        <v>0.22840424530857978</v>
      </c>
      <c r="X1137">
        <f t="shared" si="87"/>
        <v>1.5909265613370152</v>
      </c>
      <c r="Y1137">
        <f t="shared" si="88"/>
        <v>-0.25814266805829172</v>
      </c>
      <c r="Z1137" s="5">
        <v>0.76</v>
      </c>
      <c r="AA1137" s="8">
        <v>4</v>
      </c>
      <c r="AB1137" s="8"/>
      <c r="AC1137" s="18">
        <f t="shared" si="89"/>
        <v>0.76152999272339139</v>
      </c>
      <c r="AD1137" s="18">
        <f t="shared" si="90"/>
        <v>0.26210389327872341</v>
      </c>
      <c r="AE1137" s="20">
        <f t="shared" si="91"/>
        <v>-0.49942609944466798</v>
      </c>
      <c r="AF1137" s="8"/>
      <c r="AH1137">
        <v>22035</v>
      </c>
      <c r="AI1137">
        <v>46.13</v>
      </c>
      <c r="AJ1137">
        <v>82.46</v>
      </c>
    </row>
    <row r="1138" spans="1:36">
      <c r="A1138" s="2" t="s">
        <v>2535</v>
      </c>
      <c r="B1138" s="1" t="s">
        <v>2445</v>
      </c>
      <c r="C1138" s="1" t="s">
        <v>2536</v>
      </c>
      <c r="D1138" s="3">
        <v>7</v>
      </c>
      <c r="E1138" s="3">
        <v>4</v>
      </c>
      <c r="F1138" s="3">
        <v>3</v>
      </c>
      <c r="G1138" s="4">
        <v>52.3</v>
      </c>
      <c r="H1138" s="3">
        <v>131</v>
      </c>
      <c r="I1138" s="4">
        <v>81.599999999999994</v>
      </c>
      <c r="J1138" s="3">
        <v>71</v>
      </c>
      <c r="K1138" s="21">
        <f>SUMIF(AH$7:AH$3200,A1138,AI$7:AI$3200)+SUMIF(AH$7:AH$3200,VALUE(A1138),AI$7:AI$3200)</f>
        <v>50.35</v>
      </c>
      <c r="L1138" s="8">
        <f>SUMIF(AH$7:AH$3200,A1138,AJ$7:AJ$3200)+SUMIF(AH$7:AH$3200,VALUE(A1138),AJ$7:AJ$3200)</f>
        <v>82.48</v>
      </c>
      <c r="M1138" s="3">
        <v>1</v>
      </c>
      <c r="N1138" s="5">
        <v>3.99</v>
      </c>
      <c r="O1138" s="6">
        <v>5.99</v>
      </c>
      <c r="P1138" s="7">
        <v>1.6081300000000001</v>
      </c>
      <c r="Q1138" s="7">
        <v>-0.61746999999999996</v>
      </c>
      <c r="R1138" s="7">
        <v>0.12864999999999999</v>
      </c>
      <c r="S1138" s="7">
        <v>-1.0273000000000001</v>
      </c>
      <c r="T1138" s="7">
        <v>-1.1946600000000001</v>
      </c>
      <c r="U1138" s="8">
        <v>0.81972999999999996</v>
      </c>
      <c r="V1138">
        <f>(G1138-G$1)/G$2</f>
        <v>1.6121200850692985</v>
      </c>
      <c r="W1138">
        <f>((65.293683+0.320947*G1138) - I1138)/3.708847</f>
        <v>0.12920756774275147</v>
      </c>
      <c r="X1138">
        <f t="shared" si="87"/>
        <v>1.513021850615665</v>
      </c>
      <c r="Y1138">
        <f t="shared" si="88"/>
        <v>-0.27680719911066554</v>
      </c>
      <c r="Z1138" s="5">
        <v>-0.28000000000000003</v>
      </c>
      <c r="AA1138" s="8">
        <v>3</v>
      </c>
      <c r="AB1138" s="8"/>
      <c r="AC1138" s="18">
        <f t="shared" si="89"/>
        <v>-0.27837234718795012</v>
      </c>
      <c r="AD1138" s="18">
        <f t="shared" si="90"/>
        <v>-0.78348534849500073</v>
      </c>
      <c r="AE1138" s="20">
        <f t="shared" si="91"/>
        <v>-0.50511300130705061</v>
      </c>
      <c r="AF1138" s="8"/>
      <c r="AH1138">
        <v>22037</v>
      </c>
      <c r="AI1138">
        <v>50.15</v>
      </c>
      <c r="AJ1138">
        <v>82.18</v>
      </c>
    </row>
    <row r="1139" spans="1:36">
      <c r="A1139" s="2" t="s">
        <v>2537</v>
      </c>
      <c r="B1139" s="1" t="s">
        <v>2445</v>
      </c>
      <c r="C1139" s="1" t="s">
        <v>2538</v>
      </c>
      <c r="D1139" s="3">
        <v>7</v>
      </c>
      <c r="E1139" s="3">
        <v>9</v>
      </c>
      <c r="F1139" s="3">
        <v>9</v>
      </c>
      <c r="G1139" s="4">
        <v>48.1</v>
      </c>
      <c r="H1139" s="3">
        <v>143</v>
      </c>
      <c r="I1139" s="4">
        <v>81.8</v>
      </c>
      <c r="J1139" s="3">
        <v>71</v>
      </c>
      <c r="K1139" s="21">
        <f>SUMIF(AH$7:AH$3200,A1139,AI$7:AI$3200)+SUMIF(AH$7:AH$3200,VALUE(A1139),AI$7:AI$3200)</f>
        <v>47.69</v>
      </c>
      <c r="L1139" s="8">
        <f>SUMIF(AH$7:AH$3200,A1139,AJ$7:AJ$3200)+SUMIF(AH$7:AH$3200,VALUE(A1139),AJ$7:AJ$3200)</f>
        <v>82.49</v>
      </c>
      <c r="M1139" s="3">
        <v>1</v>
      </c>
      <c r="N1139" s="5">
        <v>6.04</v>
      </c>
      <c r="O1139" s="6">
        <v>6.4029999999999996</v>
      </c>
      <c r="P1139" s="7">
        <v>1.26068</v>
      </c>
      <c r="Q1139" s="7">
        <v>-0.25616</v>
      </c>
      <c r="R1139" s="7">
        <v>-0.28688000000000002</v>
      </c>
      <c r="S1139" s="7">
        <v>-1.0273000000000001</v>
      </c>
      <c r="T1139" s="7">
        <v>-1.1946600000000001</v>
      </c>
      <c r="U1139" s="8">
        <v>1.0384800000000001</v>
      </c>
      <c r="V1139">
        <f>(G1139-G$1)/G$2</f>
        <v>1.2629179035808278</v>
      </c>
      <c r="W1139">
        <f>((65.293683+0.320947*G1139) - I1139)/3.708847</f>
        <v>-0.28816672674823007</v>
      </c>
      <c r="X1139">
        <f t="shared" si="87"/>
        <v>1.2748304362262481</v>
      </c>
      <c r="Y1139">
        <f t="shared" si="88"/>
        <v>-0.50968793536104329</v>
      </c>
      <c r="Z1139" s="5">
        <v>-0.47</v>
      </c>
      <c r="AA1139" s="8">
        <v>3</v>
      </c>
      <c r="AB1139" s="8"/>
      <c r="AC1139" s="18">
        <f t="shared" si="89"/>
        <v>-0.46488882316740243</v>
      </c>
      <c r="AD1139" s="18">
        <f t="shared" si="90"/>
        <v>-0.67449749913479518</v>
      </c>
      <c r="AE1139" s="20">
        <f t="shared" si="91"/>
        <v>-0.20960867596739274</v>
      </c>
      <c r="AF1139" s="8"/>
      <c r="AH1139">
        <v>22039</v>
      </c>
      <c r="AI1139">
        <v>50.23</v>
      </c>
      <c r="AJ1139">
        <v>82.44</v>
      </c>
    </row>
    <row r="1140" spans="1:36">
      <c r="A1140" s="2" t="s">
        <v>2539</v>
      </c>
      <c r="B1140" s="1" t="s">
        <v>2445</v>
      </c>
      <c r="C1140" s="1" t="s">
        <v>2540</v>
      </c>
      <c r="D1140" s="3">
        <v>7</v>
      </c>
      <c r="E1140" s="3">
        <v>3</v>
      </c>
      <c r="F1140" s="3">
        <v>2</v>
      </c>
      <c r="G1140" s="4">
        <v>55.2</v>
      </c>
      <c r="H1140" s="3">
        <v>121</v>
      </c>
      <c r="I1140" s="4">
        <v>81.599999999999994</v>
      </c>
      <c r="J1140" s="3">
        <v>80</v>
      </c>
      <c r="K1140" s="21">
        <f>SUMIF(AH$7:AH$3200,A1140,AI$7:AI$3200)+SUMIF(AH$7:AH$3200,VALUE(A1140),AI$7:AI$3200)</f>
        <v>54.4</v>
      </c>
      <c r="L1140" s="8">
        <f>SUMIF(AH$7:AH$3200,A1140,AJ$7:AJ$3200)+SUMIF(AH$7:AH$3200,VALUE(A1140),AJ$7:AJ$3200)</f>
        <v>83.59</v>
      </c>
      <c r="M1140" s="3">
        <v>1</v>
      </c>
      <c r="N1140" s="5">
        <v>39.659999999999997</v>
      </c>
      <c r="O1140" s="6">
        <v>8.2859999999999996</v>
      </c>
      <c r="P1140" s="7">
        <v>1.8480300000000001</v>
      </c>
      <c r="Q1140" s="7">
        <v>-0.91856000000000004</v>
      </c>
      <c r="R1140" s="7">
        <v>0.37842999999999999</v>
      </c>
      <c r="S1140" s="7">
        <v>-1.6434200000000001</v>
      </c>
      <c r="T1140" s="7">
        <v>-1.1946600000000001</v>
      </c>
      <c r="U1140" s="8">
        <v>2.0348700000000002</v>
      </c>
      <c r="V1140">
        <f>(G1140-G$1)/G$2</f>
        <v>1.8532358770494339</v>
      </c>
      <c r="W1140">
        <f>((65.293683+0.320947*G1140) - I1140)/3.708847</f>
        <v>0.38016057281414151</v>
      </c>
      <c r="X1140">
        <f t="shared" si="87"/>
        <v>1.8756817108702273</v>
      </c>
      <c r="Y1140">
        <f t="shared" si="88"/>
        <v>-0.22562273396556909</v>
      </c>
      <c r="Z1140" s="5">
        <v>0.5</v>
      </c>
      <c r="AA1140" s="8">
        <v>4</v>
      </c>
      <c r="AB1140" s="8"/>
      <c r="AC1140" s="18">
        <f t="shared" si="89"/>
        <v>0.51162644986357564</v>
      </c>
      <c r="AD1140" s="18">
        <f t="shared" si="90"/>
        <v>-7.1711023095341719E-2</v>
      </c>
      <c r="AE1140" s="20">
        <f t="shared" si="91"/>
        <v>-0.58333747295891736</v>
      </c>
      <c r="AF1140" s="8"/>
      <c r="AH1140">
        <v>22041</v>
      </c>
      <c r="AI1140">
        <v>47.18</v>
      </c>
      <c r="AJ1140">
        <v>82.52</v>
      </c>
    </row>
    <row r="1141" spans="1:36">
      <c r="A1141" s="2" t="s">
        <v>2541</v>
      </c>
      <c r="B1141" s="1" t="s">
        <v>2445</v>
      </c>
      <c r="C1141" s="1" t="s">
        <v>922</v>
      </c>
      <c r="D1141" s="3">
        <v>7</v>
      </c>
      <c r="E1141" s="3">
        <v>6</v>
      </c>
      <c r="F1141" s="3">
        <v>6</v>
      </c>
      <c r="G1141" s="4">
        <v>46.8</v>
      </c>
      <c r="H1141" s="3">
        <v>153</v>
      </c>
      <c r="I1141" s="4">
        <v>83.2</v>
      </c>
      <c r="J1141" s="3">
        <v>58</v>
      </c>
      <c r="K1141" s="21">
        <f>SUMIF(AH$7:AH$3200,A1141,AI$7:AI$3200)+SUMIF(AH$7:AH$3200,VALUE(A1141),AI$7:AI$3200)</f>
        <v>45.33</v>
      </c>
      <c r="L1141" s="8">
        <f>SUMIF(AH$7:AH$3200,A1141,AJ$7:AJ$3200)+SUMIF(AH$7:AH$3200,VALUE(A1141),AJ$7:AJ$3200)</f>
        <v>82.35</v>
      </c>
      <c r="M1141" s="3">
        <v>4</v>
      </c>
      <c r="N1141" s="5">
        <v>3.06</v>
      </c>
      <c r="O1141" s="6">
        <v>5.7229999999999999</v>
      </c>
      <c r="P1141" s="7">
        <v>1.1531400000000001</v>
      </c>
      <c r="Q1141" s="7">
        <v>4.4929999999999998E-2</v>
      </c>
      <c r="R1141" s="7">
        <v>-0.77527999999999997</v>
      </c>
      <c r="S1141" s="7">
        <v>-0.13736000000000001</v>
      </c>
      <c r="T1141" s="7">
        <v>-0.73965999999999998</v>
      </c>
      <c r="U1141" s="8">
        <v>0.67823999999999995</v>
      </c>
      <c r="V1141">
        <f>(G1141-G$1)/G$2</f>
        <v>1.154831514072491</v>
      </c>
      <c r="W1141">
        <f>((65.293683+0.320947*G1141) - I1141)/3.708847</f>
        <v>-0.77813870456236345</v>
      </c>
      <c r="X1141">
        <f t="shared" si="87"/>
        <v>1.0635027151890217</v>
      </c>
      <c r="Y1141">
        <f t="shared" si="88"/>
        <v>-0.67616417986506139</v>
      </c>
      <c r="Z1141" s="5">
        <v>0.22</v>
      </c>
      <c r="AA1141" s="8">
        <v>4</v>
      </c>
      <c r="AB1141" s="8"/>
      <c r="AC1141" s="18">
        <f t="shared" si="89"/>
        <v>0.22284280951012747</v>
      </c>
      <c r="AD1141" s="18">
        <f t="shared" si="90"/>
        <v>0.2334885353239603</v>
      </c>
      <c r="AE1141" s="20">
        <f t="shared" si="91"/>
        <v>1.0645725813832829E-2</v>
      </c>
      <c r="AF1141" s="8"/>
      <c r="AH1141">
        <v>22043</v>
      </c>
      <c r="AI1141">
        <v>48.39</v>
      </c>
      <c r="AJ1141">
        <v>82.35</v>
      </c>
    </row>
    <row r="1142" spans="1:36">
      <c r="A1142" s="2" t="s">
        <v>2542</v>
      </c>
      <c r="B1142" s="1" t="s">
        <v>2445</v>
      </c>
      <c r="C1142" s="1" t="s">
        <v>1797</v>
      </c>
      <c r="D1142" s="3">
        <v>7</v>
      </c>
      <c r="E1142" s="3">
        <v>6</v>
      </c>
      <c r="F1142" s="3">
        <v>5</v>
      </c>
      <c r="G1142" s="4">
        <v>51.5</v>
      </c>
      <c r="H1142" s="3">
        <v>134</v>
      </c>
      <c r="I1142" s="4">
        <v>82.5</v>
      </c>
      <c r="J1142" s="3">
        <v>70</v>
      </c>
      <c r="K1142" s="21">
        <f>SUMIF(AH$7:AH$3200,A1142,AI$7:AI$3200)+SUMIF(AH$7:AH$3200,VALUE(A1142),AI$7:AI$3200)</f>
        <v>52.46</v>
      </c>
      <c r="L1142" s="8">
        <f>SUMIF(AH$7:AH$3200,A1142,AJ$7:AJ$3200)+SUMIF(AH$7:AH$3200,VALUE(A1142),AJ$7:AJ$3200)</f>
        <v>83.07</v>
      </c>
      <c r="M1142" s="3">
        <v>1</v>
      </c>
      <c r="N1142" s="5">
        <v>23.7</v>
      </c>
      <c r="O1142" s="6">
        <v>7.77</v>
      </c>
      <c r="P1142" s="7">
        <v>1.5419499999999999</v>
      </c>
      <c r="Q1142" s="7">
        <v>-0.52714000000000005</v>
      </c>
      <c r="R1142" s="7">
        <v>-0.18225</v>
      </c>
      <c r="S1142" s="7">
        <v>-0.95884000000000003</v>
      </c>
      <c r="T1142" s="7">
        <v>-1.1946600000000001</v>
      </c>
      <c r="U1142" s="8">
        <v>1.7622100000000001</v>
      </c>
      <c r="V1142">
        <f>(G1142-G$1)/G$2</f>
        <v>1.5456053838333996</v>
      </c>
      <c r="W1142">
        <f>((65.293683+0.320947*G1142) - I1142)/3.708847</f>
        <v>-0.18268386374525705</v>
      </c>
      <c r="X1142">
        <f t="shared" si="87"/>
        <v>1.7019631605260666</v>
      </c>
      <c r="Y1142">
        <f t="shared" si="88"/>
        <v>-0.25329634250212718</v>
      </c>
      <c r="Z1142" s="5">
        <v>0.44</v>
      </c>
      <c r="AA1142" s="8">
        <v>4</v>
      </c>
      <c r="AB1142" s="8"/>
      <c r="AC1142" s="18">
        <f t="shared" si="89"/>
        <v>0.44449152008814252</v>
      </c>
      <c r="AD1142" s="18">
        <f t="shared" si="90"/>
        <v>0.5302368180239394</v>
      </c>
      <c r="AE1142" s="20">
        <f t="shared" si="91"/>
        <v>8.5745297935796883E-2</v>
      </c>
      <c r="AF1142" s="8"/>
      <c r="AH1142">
        <v>22045</v>
      </c>
      <c r="AI1142">
        <v>52.49</v>
      </c>
      <c r="AJ1142">
        <v>82.83</v>
      </c>
    </row>
    <row r="1143" spans="1:36">
      <c r="A1143" s="2" t="s">
        <v>2543</v>
      </c>
      <c r="B1143" s="1" t="s">
        <v>2445</v>
      </c>
      <c r="C1143" s="1" t="s">
        <v>2544</v>
      </c>
      <c r="D1143" s="3">
        <v>7</v>
      </c>
      <c r="E1143" s="3">
        <v>5</v>
      </c>
      <c r="F1143" s="3">
        <v>7</v>
      </c>
      <c r="G1143" s="4">
        <v>49.7</v>
      </c>
      <c r="H1143" s="3">
        <v>149</v>
      </c>
      <c r="I1143" s="4">
        <v>81.400000000000006</v>
      </c>
      <c r="J1143" s="3">
        <v>62</v>
      </c>
      <c r="K1143" s="21">
        <f>SUMIF(AH$7:AH$3200,A1143,AI$7:AI$3200)+SUMIF(AH$7:AH$3200,VALUE(A1143),AI$7:AI$3200)</f>
        <v>49.41</v>
      </c>
      <c r="L1143" s="8">
        <f>SUMIF(AH$7:AH$3200,A1143,AJ$7:AJ$3200)+SUMIF(AH$7:AH$3200,VALUE(A1143),AJ$7:AJ$3200)</f>
        <v>82.38</v>
      </c>
      <c r="M1143" s="3">
        <v>4</v>
      </c>
      <c r="N1143" s="5">
        <v>0.98</v>
      </c>
      <c r="O1143" s="6">
        <v>4.5810000000000004</v>
      </c>
      <c r="P1143" s="7">
        <v>1.3930400000000001</v>
      </c>
      <c r="Q1143" s="7">
        <v>-7.5509999999999994E-2</v>
      </c>
      <c r="R1143" s="7">
        <v>-4.1520000000000001E-2</v>
      </c>
      <c r="S1143" s="7">
        <v>-0.41119</v>
      </c>
      <c r="T1143" s="7">
        <v>-0.73965999999999998</v>
      </c>
      <c r="U1143" s="8">
        <v>7.4050000000000005E-2</v>
      </c>
      <c r="V1143">
        <f>(G1143-G$1)/G$2</f>
        <v>1.3959473060526264</v>
      </c>
      <c r="W1143">
        <f>((65.293683+0.320947*G1143) - I1143)/3.708847</f>
        <v>-4.1859666899174051E-2</v>
      </c>
      <c r="X1143">
        <f t="shared" si="87"/>
        <v>1.4288489447788031</v>
      </c>
      <c r="Y1143">
        <f t="shared" si="88"/>
        <v>-0.33118802959518001</v>
      </c>
      <c r="Z1143" s="5">
        <v>0.2</v>
      </c>
      <c r="AA1143" s="8">
        <v>4</v>
      </c>
      <c r="AB1143" s="8"/>
      <c r="AC1143" s="18">
        <f t="shared" si="89"/>
        <v>0.20177763915345254</v>
      </c>
      <c r="AD1143" s="18">
        <f t="shared" si="90"/>
        <v>-5.4649084816376925E-2</v>
      </c>
      <c r="AE1143" s="20">
        <f t="shared" si="91"/>
        <v>-0.25642672396982946</v>
      </c>
      <c r="AF1143" s="8"/>
      <c r="AH1143">
        <v>22047</v>
      </c>
      <c r="AI1143">
        <v>51.84</v>
      </c>
      <c r="AJ1143">
        <v>82.89</v>
      </c>
    </row>
    <row r="1144" spans="1:36">
      <c r="A1144" s="2" t="s">
        <v>2545</v>
      </c>
      <c r="B1144" s="1" t="s">
        <v>2445</v>
      </c>
      <c r="C1144" s="1" t="s">
        <v>763</v>
      </c>
      <c r="D1144" s="3">
        <v>7</v>
      </c>
      <c r="E1144" s="3">
        <v>6</v>
      </c>
      <c r="F1144" s="3">
        <v>3</v>
      </c>
      <c r="G1144" s="4">
        <v>50.3</v>
      </c>
      <c r="H1144" s="3">
        <v>131</v>
      </c>
      <c r="I1144" s="4">
        <v>82.3</v>
      </c>
      <c r="J1144" s="3">
        <v>71</v>
      </c>
      <c r="K1144" s="21">
        <f>SUMIF(AH$7:AH$3200,A1144,AI$7:AI$3200)+SUMIF(AH$7:AH$3200,VALUE(A1144),AI$7:AI$3200)</f>
        <v>49.93</v>
      </c>
      <c r="L1144" s="8">
        <f>SUMIF(AH$7:AH$3200,A1144,AJ$7:AJ$3200)+SUMIF(AH$7:AH$3200,VALUE(A1144),AJ$7:AJ$3200)</f>
        <v>82.13</v>
      </c>
      <c r="M1144" s="3">
        <v>1</v>
      </c>
      <c r="N1144" s="5">
        <v>0.95</v>
      </c>
      <c r="O1144" s="6">
        <v>4.55</v>
      </c>
      <c r="P1144" s="7">
        <v>1.44268</v>
      </c>
      <c r="Q1144" s="7">
        <v>-0.61746999999999996</v>
      </c>
      <c r="R1144" s="7">
        <v>-0.23183000000000001</v>
      </c>
      <c r="S1144" s="7">
        <v>-1.0273000000000001</v>
      </c>
      <c r="T1144" s="7">
        <v>-1.1946600000000001</v>
      </c>
      <c r="U1144" s="8">
        <v>5.7700000000000001E-2</v>
      </c>
      <c r="V1144">
        <f>(G1144-G$1)/G$2</f>
        <v>1.4458333319795504</v>
      </c>
      <c r="W1144">
        <f>((65.293683+0.320947*G1144) - I1144)/3.708847</f>
        <v>-0.23260137180099255</v>
      </c>
      <c r="X1144">
        <f t="shared" si="87"/>
        <v>1.4754126799225991</v>
      </c>
      <c r="Y1144">
        <f t="shared" si="88"/>
        <v>-0.21878316630478328</v>
      </c>
      <c r="Z1144" s="5">
        <v>-1.57</v>
      </c>
      <c r="AA1144" s="8">
        <v>3</v>
      </c>
      <c r="AB1144" s="8"/>
      <c r="AC1144" s="18">
        <f t="shared" si="89"/>
        <v>-1.5684980398214421</v>
      </c>
      <c r="AD1144" s="18">
        <f t="shared" si="90"/>
        <v>-1.5251004863821842</v>
      </c>
      <c r="AE1144" s="20">
        <f t="shared" si="91"/>
        <v>4.3397553439257885E-2</v>
      </c>
      <c r="AF1144" s="8"/>
      <c r="AH1144">
        <v>22049</v>
      </c>
      <c r="AI1144">
        <v>46.27</v>
      </c>
      <c r="AJ1144">
        <v>82.55</v>
      </c>
    </row>
    <row r="1145" spans="1:36">
      <c r="A1145" s="2" t="s">
        <v>2546</v>
      </c>
      <c r="B1145" s="1" t="s">
        <v>2445</v>
      </c>
      <c r="C1145" s="1" t="s">
        <v>1566</v>
      </c>
      <c r="D1145" s="3">
        <v>7</v>
      </c>
      <c r="E1145" s="3">
        <v>2</v>
      </c>
      <c r="F1145" s="3">
        <v>2</v>
      </c>
      <c r="G1145" s="4">
        <v>46.3</v>
      </c>
      <c r="H1145" s="3">
        <v>159</v>
      </c>
      <c r="I1145" s="4">
        <v>82.3</v>
      </c>
      <c r="J1145" s="3">
        <v>56</v>
      </c>
      <c r="K1145" s="21">
        <f>SUMIF(AH$7:AH$3200,A1145,AI$7:AI$3200)+SUMIF(AH$7:AH$3200,VALUE(A1145),AI$7:AI$3200)</f>
        <v>45.78</v>
      </c>
      <c r="L1145" s="8">
        <f>SUMIF(AH$7:AH$3200,A1145,AJ$7:AJ$3200)+SUMIF(AH$7:AH$3200,VALUE(A1145),AJ$7:AJ$3200)</f>
        <v>83.07</v>
      </c>
      <c r="M1145" s="3">
        <v>4</v>
      </c>
      <c r="N1145" s="5">
        <v>3.12</v>
      </c>
      <c r="O1145" s="6">
        <v>5.7430000000000003</v>
      </c>
      <c r="P1145" s="7">
        <v>1.1117699999999999</v>
      </c>
      <c r="Q1145" s="7">
        <v>0.22558</v>
      </c>
      <c r="R1145" s="7">
        <v>-0.57635000000000003</v>
      </c>
      <c r="S1145" s="7">
        <v>-4.4999999999999999E-4</v>
      </c>
      <c r="T1145" s="7">
        <v>-0.73965999999999998</v>
      </c>
      <c r="U1145" s="8">
        <v>0.68918999999999997</v>
      </c>
      <c r="V1145">
        <f>(G1145-G$1)/G$2</f>
        <v>1.1132598258000539</v>
      </c>
      <c r="W1145">
        <f>((65.293683+0.320947*G1145) - I1145)/3.708847</f>
        <v>-0.57874344776152731</v>
      </c>
      <c r="X1145">
        <f t="shared" si="87"/>
        <v>1.1037982552173067</v>
      </c>
      <c r="Y1145">
        <f t="shared" si="88"/>
        <v>-0.83135360935622071</v>
      </c>
      <c r="Z1145" s="5">
        <v>0.71</v>
      </c>
      <c r="AA1145" s="8">
        <v>4</v>
      </c>
      <c r="AB1145" s="8"/>
      <c r="AC1145" s="18">
        <f t="shared" si="89"/>
        <v>0.70917637803852662</v>
      </c>
      <c r="AD1145" s="18">
        <f t="shared" si="90"/>
        <v>0.44710464586108595</v>
      </c>
      <c r="AE1145" s="20">
        <f t="shared" si="91"/>
        <v>-0.26207173217744067</v>
      </c>
      <c r="AF1145" s="8"/>
      <c r="AH1145">
        <v>22051</v>
      </c>
      <c r="AI1145">
        <v>53.43</v>
      </c>
      <c r="AJ1145">
        <v>83.36</v>
      </c>
    </row>
    <row r="1146" spans="1:36">
      <c r="A1146" s="2" t="s">
        <v>2547</v>
      </c>
      <c r="B1146" s="1" t="s">
        <v>2445</v>
      </c>
      <c r="C1146" s="1" t="s">
        <v>2548</v>
      </c>
      <c r="D1146" s="3">
        <v>7</v>
      </c>
      <c r="E1146" s="3">
        <v>2</v>
      </c>
      <c r="F1146" s="3">
        <v>2</v>
      </c>
      <c r="G1146" s="4">
        <v>51</v>
      </c>
      <c r="H1146" s="3">
        <v>139</v>
      </c>
      <c r="I1146" s="4">
        <v>82</v>
      </c>
      <c r="J1146" s="3">
        <v>69</v>
      </c>
      <c r="K1146" s="21">
        <f>SUMIF(AH$7:AH$3200,A1146,AI$7:AI$3200)+SUMIF(AH$7:AH$3200,VALUE(A1146),AI$7:AI$3200)</f>
        <v>51.35</v>
      </c>
      <c r="L1146" s="8">
        <f>SUMIF(AH$7:AH$3200,A1146,AJ$7:AJ$3200)+SUMIF(AH$7:AH$3200,VALUE(A1146),AJ$7:AJ$3200)</f>
        <v>82.91</v>
      </c>
      <c r="M1146" s="3">
        <v>1</v>
      </c>
      <c r="N1146" s="5">
        <v>6.1</v>
      </c>
      <c r="O1146" s="6">
        <v>6.4130000000000003</v>
      </c>
      <c r="P1146" s="7">
        <v>1.50058</v>
      </c>
      <c r="Q1146" s="7">
        <v>-0.37659999999999999</v>
      </c>
      <c r="R1146" s="7">
        <v>-9.0870000000000006E-2</v>
      </c>
      <c r="S1146" s="7">
        <v>-0.89039000000000001</v>
      </c>
      <c r="T1146" s="7">
        <v>-1.1946600000000001</v>
      </c>
      <c r="U1146" s="8">
        <v>1.04379</v>
      </c>
      <c r="V1146">
        <f>(G1146-G$1)/G$2</f>
        <v>1.5040336955609626</v>
      </c>
      <c r="W1146">
        <f>((65.293683+0.320947*G1146) - I1146)/3.708847</f>
        <v>-9.1138836409266871E-2</v>
      </c>
      <c r="X1146">
        <f t="shared" si="87"/>
        <v>1.6025674951229643</v>
      </c>
      <c r="Y1146">
        <f t="shared" si="88"/>
        <v>-0.30621067679524056</v>
      </c>
      <c r="Z1146" s="5">
        <v>-0.01</v>
      </c>
      <c r="AA1146" s="8">
        <v>3</v>
      </c>
      <c r="AB1146" s="8"/>
      <c r="AC1146" s="18">
        <f t="shared" si="89"/>
        <v>-4.9651408483044612E-3</v>
      </c>
      <c r="AD1146" s="18">
        <f t="shared" si="90"/>
        <v>-0.12150318167227647</v>
      </c>
      <c r="AE1146" s="20">
        <f t="shared" si="91"/>
        <v>-0.11653804082397201</v>
      </c>
      <c r="AF1146" s="8"/>
      <c r="AH1146">
        <v>22053</v>
      </c>
      <c r="AI1146">
        <v>51.46</v>
      </c>
      <c r="AJ1146">
        <v>82.95</v>
      </c>
    </row>
    <row r="1147" spans="1:36">
      <c r="A1147" s="2" t="s">
        <v>2549</v>
      </c>
      <c r="B1147" s="1" t="s">
        <v>2445</v>
      </c>
      <c r="C1147" s="1" t="s">
        <v>2550</v>
      </c>
      <c r="D1147" s="3">
        <v>7</v>
      </c>
      <c r="E1147" s="3">
        <v>9</v>
      </c>
      <c r="F1147" s="3">
        <v>9</v>
      </c>
      <c r="G1147" s="4">
        <v>46</v>
      </c>
      <c r="H1147" s="3">
        <v>143</v>
      </c>
      <c r="I1147" s="4">
        <v>82.9</v>
      </c>
      <c r="J1147" s="3">
        <v>71</v>
      </c>
      <c r="K1147" s="21">
        <f>SUMIF(AH$7:AH$3200,A1147,AI$7:AI$3200)+SUMIF(AH$7:AH$3200,VALUE(A1147),AI$7:AI$3200)</f>
        <v>45.77</v>
      </c>
      <c r="L1147" s="8">
        <f>SUMIF(AH$7:AH$3200,A1147,AJ$7:AJ$3200)+SUMIF(AH$7:AH$3200,VALUE(A1147),AJ$7:AJ$3200)</f>
        <v>82.46</v>
      </c>
      <c r="M1147" s="3">
        <v>1</v>
      </c>
      <c r="N1147" s="5">
        <v>0.26</v>
      </c>
      <c r="O1147" s="6">
        <v>3.24</v>
      </c>
      <c r="P1147" s="7">
        <v>1.0869599999999999</v>
      </c>
      <c r="Q1147" s="7">
        <v>-0.25616</v>
      </c>
      <c r="R1147" s="7">
        <v>-0.76351999999999998</v>
      </c>
      <c r="S1147" s="7">
        <v>-1.0273000000000001</v>
      </c>
      <c r="T1147" s="7">
        <v>-1.1946600000000001</v>
      </c>
      <c r="U1147" s="8">
        <v>-0.63602999999999998</v>
      </c>
      <c r="V1147">
        <f>(G1147-G$1)/G$2</f>
        <v>1.0883168128365919</v>
      </c>
      <c r="W1147">
        <f>((65.293683+0.320947*G1147) - I1147)/3.708847</f>
        <v>-0.76647944765583775</v>
      </c>
      <c r="X1147">
        <f t="shared" si="87"/>
        <v>1.102902798772234</v>
      </c>
      <c r="Y1147">
        <f t="shared" si="88"/>
        <v>-0.66774736461223483</v>
      </c>
      <c r="Z1147" s="5">
        <v>-2.79</v>
      </c>
      <c r="AA1147" s="8">
        <v>2</v>
      </c>
      <c r="AB1147" s="8"/>
      <c r="AC1147" s="18">
        <f t="shared" si="89"/>
        <v>-2.792312634819246</v>
      </c>
      <c r="AD1147" s="18">
        <f t="shared" si="90"/>
        <v>-2.678994565840001</v>
      </c>
      <c r="AE1147" s="20">
        <f t="shared" si="91"/>
        <v>0.11331806897924501</v>
      </c>
      <c r="AF1147" s="8"/>
      <c r="AH1147">
        <v>22055</v>
      </c>
      <c r="AI1147">
        <v>51.7</v>
      </c>
      <c r="AJ1147">
        <v>82.94</v>
      </c>
    </row>
    <row r="1148" spans="1:36">
      <c r="A1148" s="2" t="s">
        <v>2551</v>
      </c>
      <c r="B1148" s="1" t="s">
        <v>2445</v>
      </c>
      <c r="C1148" s="1" t="s">
        <v>2552</v>
      </c>
      <c r="D1148" s="3">
        <v>7</v>
      </c>
      <c r="E1148" s="3">
        <v>8</v>
      </c>
      <c r="F1148" s="3">
        <v>6</v>
      </c>
      <c r="G1148" s="4">
        <v>50.9</v>
      </c>
      <c r="H1148" s="3">
        <v>131</v>
      </c>
      <c r="I1148" s="4">
        <v>81</v>
      </c>
      <c r="J1148" s="3">
        <v>71</v>
      </c>
      <c r="K1148" s="21">
        <f>SUMIF(AH$7:AH$3200,A1148,AI$7:AI$3200)+SUMIF(AH$7:AH$3200,VALUE(A1148),AI$7:AI$3200)</f>
        <v>50.17</v>
      </c>
      <c r="L1148" s="8">
        <f>SUMIF(AH$7:AH$3200,A1148,AJ$7:AJ$3200)+SUMIF(AH$7:AH$3200,VALUE(A1148),AJ$7:AJ$3200)</f>
        <v>82.47</v>
      </c>
      <c r="M1148" s="3">
        <v>1</v>
      </c>
      <c r="N1148" s="5">
        <v>4.7</v>
      </c>
      <c r="O1148" s="6">
        <v>6.1520000000000001</v>
      </c>
      <c r="P1148" s="7">
        <v>1.49231</v>
      </c>
      <c r="Q1148" s="7">
        <v>-0.61746999999999996</v>
      </c>
      <c r="R1148" s="7">
        <v>0.16939000000000001</v>
      </c>
      <c r="S1148" s="7">
        <v>-1.0273000000000001</v>
      </c>
      <c r="T1148" s="7">
        <v>-1.1946600000000001</v>
      </c>
      <c r="U1148" s="8">
        <v>0.90547999999999995</v>
      </c>
      <c r="V1148">
        <f>(G1148-G$1)/G$2</f>
        <v>1.4957193579064749</v>
      </c>
      <c r="W1148">
        <f>((65.293683+0.320947*G1148) - I1148)/3.708847</f>
        <v>0.16983318535383043</v>
      </c>
      <c r="X1148">
        <f t="shared" si="87"/>
        <v>1.4969036346043512</v>
      </c>
      <c r="Y1148">
        <f t="shared" si="88"/>
        <v>-0.28968733679226721</v>
      </c>
      <c r="Z1148" s="5">
        <v>-0.27</v>
      </c>
      <c r="AA1148" s="8">
        <v>3</v>
      </c>
      <c r="AB1148" s="8"/>
      <c r="AC1148" s="18">
        <f t="shared" si="89"/>
        <v>-0.26839745673969484</v>
      </c>
      <c r="AD1148" s="18">
        <f t="shared" si="90"/>
        <v>-0.72673370218791622</v>
      </c>
      <c r="AE1148" s="20">
        <f t="shared" si="91"/>
        <v>-0.45833624544822138</v>
      </c>
      <c r="AF1148" s="8"/>
      <c r="AH1148">
        <v>22057</v>
      </c>
      <c r="AI1148">
        <v>53.91</v>
      </c>
      <c r="AJ1148">
        <v>83.46</v>
      </c>
    </row>
    <row r="1149" spans="1:36">
      <c r="A1149" s="2" t="s">
        <v>2553</v>
      </c>
      <c r="B1149" s="1" t="s">
        <v>2445</v>
      </c>
      <c r="C1149" s="1" t="s">
        <v>2554</v>
      </c>
      <c r="D1149" s="3">
        <v>7</v>
      </c>
      <c r="E1149" s="3">
        <v>7</v>
      </c>
      <c r="F1149" s="3">
        <v>8</v>
      </c>
      <c r="G1149" s="4">
        <v>48.4</v>
      </c>
      <c r="H1149" s="3">
        <v>153</v>
      </c>
      <c r="I1149" s="4">
        <v>82.2</v>
      </c>
      <c r="J1149" s="3">
        <v>58</v>
      </c>
      <c r="K1149" s="21">
        <f>SUMIF(AH$7:AH$3200,A1149,AI$7:AI$3200)+SUMIF(AH$7:AH$3200,VALUE(A1149),AI$7:AI$3200)</f>
        <v>47.39</v>
      </c>
      <c r="L1149" s="8">
        <f>SUMIF(AH$7:AH$3200,A1149,AJ$7:AJ$3200)+SUMIF(AH$7:AH$3200,VALUE(A1149),AJ$7:AJ$3200)</f>
        <v>82.64</v>
      </c>
      <c r="M1149" s="3">
        <v>4</v>
      </c>
      <c r="N1149" s="5">
        <v>0.67</v>
      </c>
      <c r="O1149" s="6">
        <v>4.2080000000000002</v>
      </c>
      <c r="P1149" s="7">
        <v>1.2855000000000001</v>
      </c>
      <c r="Q1149" s="7">
        <v>4.4929999999999998E-2</v>
      </c>
      <c r="R1149" s="7">
        <v>-0.36858999999999997</v>
      </c>
      <c r="S1149" s="7">
        <v>-0.13736000000000001</v>
      </c>
      <c r="T1149" s="7">
        <v>-0.73965999999999998</v>
      </c>
      <c r="U1149" s="8">
        <v>-0.12381</v>
      </c>
      <c r="V1149">
        <f>(G1149-G$1)/G$2</f>
        <v>1.2878609165442896</v>
      </c>
      <c r="W1149">
        <f>((65.293683+0.320947*G1149) - I1149)/3.708847</f>
        <v>-0.37005630051603838</v>
      </c>
      <c r="X1149">
        <f t="shared" si="87"/>
        <v>1.2479667428740586</v>
      </c>
      <c r="Y1149">
        <f t="shared" si="88"/>
        <v>-0.57609242710739927</v>
      </c>
      <c r="Z1149" s="5">
        <v>-0.04</v>
      </c>
      <c r="AA1149" s="8">
        <v>3</v>
      </c>
      <c r="AB1149" s="8"/>
      <c r="AC1149" s="18">
        <f t="shared" si="89"/>
        <v>-3.8095383971748858E-2</v>
      </c>
      <c r="AD1149" s="18">
        <f t="shared" si="90"/>
        <v>-0.28402568423334063</v>
      </c>
      <c r="AE1149" s="20">
        <f t="shared" si="91"/>
        <v>-0.24593030026159177</v>
      </c>
      <c r="AF1149" s="8"/>
      <c r="AH1149">
        <v>22059</v>
      </c>
      <c r="AI1149">
        <v>48.04</v>
      </c>
      <c r="AJ1149">
        <v>82.42</v>
      </c>
    </row>
    <row r="1150" spans="1:36">
      <c r="A1150" s="2" t="s">
        <v>2555</v>
      </c>
      <c r="B1150" s="1" t="s">
        <v>2556</v>
      </c>
      <c r="C1150" s="1" t="s">
        <v>2557</v>
      </c>
      <c r="D1150" s="3">
        <v>1</v>
      </c>
      <c r="E1150" s="3">
        <v>3</v>
      </c>
      <c r="F1150" s="3">
        <v>2</v>
      </c>
      <c r="G1150" s="4">
        <v>20.399999999999999</v>
      </c>
      <c r="H1150" s="3">
        <v>159</v>
      </c>
      <c r="I1150" s="4">
        <v>70</v>
      </c>
      <c r="J1150" s="3">
        <v>73</v>
      </c>
      <c r="K1150" s="21">
        <f>SUMIF(AH$7:AH$3200,A1150,AI$7:AI$3200)+SUMIF(AH$7:AH$3200,VALUE(A1150),AI$7:AI$3200)</f>
        <v>21.39</v>
      </c>
      <c r="L1150" s="8">
        <f>SUMIF(AH$7:AH$3200,A1150,AJ$7:AJ$3200)+SUMIF(AH$7:AH$3200,VALUE(A1150),AJ$7:AJ$3200)</f>
        <v>70.23</v>
      </c>
      <c r="M1150" s="3">
        <v>10</v>
      </c>
      <c r="N1150" s="5">
        <v>5.42</v>
      </c>
      <c r="O1150" s="6">
        <v>6.2960000000000003</v>
      </c>
      <c r="P1150" s="7">
        <v>-1.0308200000000001</v>
      </c>
      <c r="Q1150" s="7">
        <v>0.22558</v>
      </c>
      <c r="R1150" s="7">
        <v>0.50007999999999997</v>
      </c>
      <c r="S1150" s="7">
        <v>-1.16422</v>
      </c>
      <c r="T1150" s="7">
        <v>0.17033999999999999</v>
      </c>
      <c r="U1150" s="8">
        <v>0.98148999999999997</v>
      </c>
      <c r="V1150">
        <f>(G1150-G$1)/G$2</f>
        <v>-1.0401536267121854</v>
      </c>
      <c r="W1150">
        <f>((65.293683+0.320947*G1150) - I1150)/3.708847</f>
        <v>0.49638116643797947</v>
      </c>
      <c r="X1150">
        <f t="shared" si="87"/>
        <v>-1.0802200143157255</v>
      </c>
      <c r="Y1150">
        <f t="shared" si="88"/>
        <v>0.52003744829592569</v>
      </c>
      <c r="Z1150" s="5">
        <v>-0.32</v>
      </c>
      <c r="AA1150" s="8">
        <v>3</v>
      </c>
      <c r="AB1150" s="8"/>
      <c r="AC1150" s="18">
        <f t="shared" si="89"/>
        <v>-0.33058246027420601</v>
      </c>
      <c r="AD1150" s="18">
        <f t="shared" si="90"/>
        <v>-0.34699256601979989</v>
      </c>
      <c r="AE1150" s="20">
        <f t="shared" si="91"/>
        <v>-1.6410105745593873E-2</v>
      </c>
      <c r="AF1150" s="8"/>
      <c r="AH1150">
        <v>22061</v>
      </c>
      <c r="AI1150">
        <v>45.61</v>
      </c>
      <c r="AJ1150">
        <v>82.51</v>
      </c>
    </row>
    <row r="1151" spans="1:36">
      <c r="A1151" s="2" t="s">
        <v>2558</v>
      </c>
      <c r="B1151" s="1" t="s">
        <v>2556</v>
      </c>
      <c r="C1151" s="1" t="s">
        <v>2559</v>
      </c>
      <c r="D1151" s="3">
        <v>1</v>
      </c>
      <c r="E1151" s="3">
        <v>5</v>
      </c>
      <c r="F1151" s="3">
        <v>7</v>
      </c>
      <c r="G1151" s="4">
        <v>12.6</v>
      </c>
      <c r="H1151" s="3">
        <v>157</v>
      </c>
      <c r="I1151" s="4">
        <v>66.099999999999994</v>
      </c>
      <c r="J1151" s="3">
        <v>70</v>
      </c>
      <c r="K1151" s="21">
        <f>SUMIF(AH$7:AH$3200,A1151,AI$7:AI$3200)+SUMIF(AH$7:AH$3200,VALUE(A1151),AI$7:AI$3200)</f>
        <v>13.41</v>
      </c>
      <c r="L1151" s="8">
        <f>SUMIF(AH$7:AH$3200,A1151,AJ$7:AJ$3200)+SUMIF(AH$7:AH$3200,VALUE(A1151),AJ$7:AJ$3200)</f>
        <v>66.459999999999994</v>
      </c>
      <c r="M1151" s="3">
        <v>15</v>
      </c>
      <c r="N1151" s="5">
        <v>2.2999999999999998</v>
      </c>
      <c r="O1151" s="6">
        <v>5.4390000000000001</v>
      </c>
      <c r="P1151" s="7">
        <v>-1.67608</v>
      </c>
      <c r="Q1151" s="7">
        <v>0.16536000000000001</v>
      </c>
      <c r="R1151" s="7">
        <v>0.87688999999999995</v>
      </c>
      <c r="S1151" s="7">
        <v>-0.95884000000000003</v>
      </c>
      <c r="T1151" s="7">
        <v>0.92867999999999995</v>
      </c>
      <c r="U1151" s="8">
        <v>0.52814000000000005</v>
      </c>
      <c r="V1151">
        <f>(G1151-G$1)/G$2</f>
        <v>-1.6886719637622032</v>
      </c>
      <c r="W1151">
        <f>((65.293683+0.320947*G1151) - I1151)/3.708847</f>
        <v>0.8729438555971728</v>
      </c>
      <c r="X1151">
        <f t="shared" si="87"/>
        <v>-1.7947942574839746</v>
      </c>
      <c r="Y1151">
        <f t="shared" si="88"/>
        <v>0.84597241946082169</v>
      </c>
      <c r="Z1151" s="5">
        <v>-0.14000000000000001</v>
      </c>
      <c r="AA1151" s="8">
        <v>3</v>
      </c>
      <c r="AB1151" s="8"/>
      <c r="AC1151" s="18">
        <f t="shared" si="89"/>
        <v>-0.15238810816503046</v>
      </c>
      <c r="AD1151" s="18">
        <f t="shared" si="90"/>
        <v>-0.28548183802315297</v>
      </c>
      <c r="AE1151" s="20">
        <f t="shared" si="91"/>
        <v>-0.13309372985812251</v>
      </c>
      <c r="AF1151" s="8"/>
      <c r="AH1151">
        <v>22063</v>
      </c>
      <c r="AI1151">
        <v>51.04</v>
      </c>
      <c r="AJ1151">
        <v>82.8</v>
      </c>
    </row>
    <row r="1152" spans="1:36">
      <c r="A1152" s="2" t="s">
        <v>2560</v>
      </c>
      <c r="B1152" s="1" t="s">
        <v>2556</v>
      </c>
      <c r="C1152" s="1" t="s">
        <v>1685</v>
      </c>
      <c r="D1152" s="3">
        <v>1</v>
      </c>
      <c r="E1152" s="3">
        <v>3</v>
      </c>
      <c r="F1152" s="3">
        <v>2</v>
      </c>
      <c r="G1152" s="4">
        <v>21.5</v>
      </c>
      <c r="H1152" s="3">
        <v>154</v>
      </c>
      <c r="I1152" s="4">
        <v>68</v>
      </c>
      <c r="J1152" s="3">
        <v>75</v>
      </c>
      <c r="K1152" s="21">
        <f>SUMIF(AH$7:AH$3200,A1152,AI$7:AI$3200)+SUMIF(AH$7:AH$3200,VALUE(A1152),AI$7:AI$3200)</f>
        <v>22.51</v>
      </c>
      <c r="L1152" s="8">
        <f>SUMIF(AH$7:AH$3200,A1152,AJ$7:AJ$3200)+SUMIF(AH$7:AH$3200,VALUE(A1152),AJ$7:AJ$3200)</f>
        <v>70.61</v>
      </c>
      <c r="M1152" s="3">
        <v>10</v>
      </c>
      <c r="N1152" s="5">
        <v>31.34</v>
      </c>
      <c r="O1152" s="6">
        <v>8.0500000000000007</v>
      </c>
      <c r="P1152" s="7">
        <v>-0.93981999999999999</v>
      </c>
      <c r="Q1152" s="7">
        <v>7.5039999999999996E-2</v>
      </c>
      <c r="R1152" s="7">
        <v>1.1325799999999999</v>
      </c>
      <c r="S1152" s="7">
        <v>-1.3011299999999999</v>
      </c>
      <c r="T1152" s="7">
        <v>0.17033999999999999</v>
      </c>
      <c r="U1152" s="8">
        <v>1.91021</v>
      </c>
      <c r="V1152">
        <f>(G1152-G$1)/G$2</f>
        <v>-0.9486959125128237</v>
      </c>
      <c r="W1152">
        <f>((65.293683+0.320947*G1152) - I1152)/3.708847</f>
        <v>1.1308213846513502</v>
      </c>
      <c r="X1152">
        <f t="shared" si="87"/>
        <v>-0.97992889246755011</v>
      </c>
      <c r="Y1152">
        <f t="shared" si="88"/>
        <v>0.51449951157327289</v>
      </c>
      <c r="Z1152" s="5">
        <v>1.05</v>
      </c>
      <c r="AA1152" s="8">
        <v>4</v>
      </c>
      <c r="AB1152" s="8"/>
      <c r="AC1152" s="18">
        <f t="shared" si="89"/>
        <v>1.0365854721385264</v>
      </c>
      <c r="AD1152" s="18">
        <f t="shared" si="90"/>
        <v>0.3890306191057229</v>
      </c>
      <c r="AE1152" s="20">
        <f t="shared" si="91"/>
        <v>-0.64755485303280347</v>
      </c>
      <c r="AF1152" s="8"/>
      <c r="AH1152">
        <v>22065</v>
      </c>
      <c r="AI1152">
        <v>47.23</v>
      </c>
      <c r="AJ1152">
        <v>82.57</v>
      </c>
    </row>
    <row r="1153" spans="1:36">
      <c r="A1153" s="2" t="s">
        <v>2561</v>
      </c>
      <c r="B1153" s="1" t="s">
        <v>2556</v>
      </c>
      <c r="C1153" s="1" t="s">
        <v>693</v>
      </c>
      <c r="D1153" s="3">
        <v>1</v>
      </c>
      <c r="E1153" s="3">
        <v>6</v>
      </c>
      <c r="F1153" s="3">
        <v>6</v>
      </c>
      <c r="G1153" s="4">
        <v>16.600000000000001</v>
      </c>
      <c r="H1153" s="3">
        <v>159</v>
      </c>
      <c r="I1153" s="4">
        <v>67.8</v>
      </c>
      <c r="J1153" s="3">
        <v>73</v>
      </c>
      <c r="K1153" s="21">
        <f>SUMIF(AH$7:AH$3200,A1153,AI$7:AI$3200)+SUMIF(AH$7:AH$3200,VALUE(A1153),AI$7:AI$3200)</f>
        <v>16.149999999999999</v>
      </c>
      <c r="L1153" s="8">
        <f>SUMIF(AH$7:AH$3200,A1153,AJ$7:AJ$3200)+SUMIF(AH$7:AH$3200,VALUE(A1153),AJ$7:AJ$3200)</f>
        <v>65.569999999999993</v>
      </c>
      <c r="M1153" s="3">
        <v>16</v>
      </c>
      <c r="N1153" s="5">
        <v>2.66</v>
      </c>
      <c r="O1153" s="6">
        <v>5.585</v>
      </c>
      <c r="P1153" s="7">
        <v>-1.34518</v>
      </c>
      <c r="Q1153" s="7">
        <v>0.22558</v>
      </c>
      <c r="R1153" s="7">
        <v>0.76432</v>
      </c>
      <c r="S1153" s="7">
        <v>-1.16422</v>
      </c>
      <c r="T1153" s="7">
        <v>1.0803499999999999</v>
      </c>
      <c r="U1153" s="8">
        <v>0.60507999999999995</v>
      </c>
      <c r="V1153">
        <f>(G1153-G$1)/G$2</f>
        <v>-1.3560984575827069</v>
      </c>
      <c r="W1153">
        <f>((65.293683+0.320947*G1153) - I1153)/3.708847</f>
        <v>0.76072245633211777</v>
      </c>
      <c r="X1153">
        <f t="shared" si="87"/>
        <v>-1.5494391915339745</v>
      </c>
      <c r="Y1153">
        <f t="shared" si="88"/>
        <v>1.3230465020530664</v>
      </c>
      <c r="Z1153" s="5">
        <v>0.17</v>
      </c>
      <c r="AA1153" s="8">
        <v>4</v>
      </c>
      <c r="AB1153" s="8"/>
      <c r="AC1153" s="18">
        <f t="shared" si="89"/>
        <v>0.15141399874941064</v>
      </c>
      <c r="AD1153" s="18">
        <f t="shared" si="90"/>
        <v>0.52039731051909188</v>
      </c>
      <c r="AE1153" s="20">
        <f t="shared" si="91"/>
        <v>0.36898331176968124</v>
      </c>
      <c r="AF1153" s="8"/>
      <c r="AH1153">
        <v>22067</v>
      </c>
      <c r="AI1153">
        <v>45.44</v>
      </c>
      <c r="AJ1153">
        <v>82.44</v>
      </c>
    </row>
    <row r="1154" spans="1:36">
      <c r="A1154" s="2" t="s">
        <v>2562</v>
      </c>
      <c r="B1154" s="1" t="s">
        <v>2556</v>
      </c>
      <c r="C1154" s="1" t="s">
        <v>1433</v>
      </c>
      <c r="D1154" s="3">
        <v>1</v>
      </c>
      <c r="E1154" s="3">
        <v>6</v>
      </c>
      <c r="F1154" s="3">
        <v>6</v>
      </c>
      <c r="G1154" s="4">
        <v>23.7</v>
      </c>
      <c r="H1154" s="3">
        <v>154</v>
      </c>
      <c r="I1154" s="4">
        <v>66.400000000000006</v>
      </c>
      <c r="J1154" s="3">
        <v>75</v>
      </c>
      <c r="K1154" s="21">
        <f>SUMIF(AH$7:AH$3200,A1154,AI$7:AI$3200)+SUMIF(AH$7:AH$3200,VALUE(A1154),AI$7:AI$3200)</f>
        <v>22.65</v>
      </c>
      <c r="L1154" s="8">
        <f>SUMIF(AH$7:AH$3200,A1154,AJ$7:AJ$3200)+SUMIF(AH$7:AH$3200,VALUE(A1154),AJ$7:AJ$3200)</f>
        <v>69.11</v>
      </c>
      <c r="M1154" s="3">
        <v>10</v>
      </c>
      <c r="N1154" s="5">
        <v>32.409999999999997</v>
      </c>
      <c r="O1154" s="6">
        <v>8.0839999999999996</v>
      </c>
      <c r="P1154" s="7">
        <v>-0.75783</v>
      </c>
      <c r="Q1154" s="7">
        <v>7.5039999999999996E-2</v>
      </c>
      <c r="R1154" s="7">
        <v>1.7522800000000001</v>
      </c>
      <c r="S1154" s="7">
        <v>-1.3011299999999999</v>
      </c>
      <c r="T1154" s="7">
        <v>0.17033999999999999</v>
      </c>
      <c r="U1154" s="8">
        <v>1.92801</v>
      </c>
      <c r="V1154">
        <f>(G1154-G$1)/G$2</f>
        <v>-0.76578048411410071</v>
      </c>
      <c r="W1154">
        <f>((65.293683+0.320947*G1154) - I1154)/3.708847</f>
        <v>1.7526004442890197</v>
      </c>
      <c r="X1154">
        <f t="shared" si="87"/>
        <v>-0.96739250223652851</v>
      </c>
      <c r="Y1154">
        <f t="shared" si="88"/>
        <v>0.93105284472506056</v>
      </c>
      <c r="Z1154" s="5">
        <v>1.87</v>
      </c>
      <c r="AA1154" s="8">
        <v>4</v>
      </c>
      <c r="AB1154" s="8"/>
      <c r="AC1154" s="18">
        <f t="shared" si="89"/>
        <v>1.8590799601749191</v>
      </c>
      <c r="AD1154" s="18">
        <f t="shared" si="90"/>
        <v>0.83592034248853198</v>
      </c>
      <c r="AE1154" s="20">
        <f t="shared" si="91"/>
        <v>-1.0231596176863871</v>
      </c>
      <c r="AF1154" s="8"/>
      <c r="AH1154">
        <v>22069</v>
      </c>
      <c r="AI1154">
        <v>48.23</v>
      </c>
      <c r="AJ1154">
        <v>83.02</v>
      </c>
    </row>
    <row r="1155" spans="1:36">
      <c r="A1155" s="2" t="s">
        <v>2563</v>
      </c>
      <c r="B1155" s="1" t="s">
        <v>2556</v>
      </c>
      <c r="C1155" s="1" t="s">
        <v>2564</v>
      </c>
      <c r="D1155" s="3">
        <v>1</v>
      </c>
      <c r="E1155" s="3">
        <v>4</v>
      </c>
      <c r="F1155" s="3">
        <v>5</v>
      </c>
      <c r="G1155" s="4">
        <v>19.3</v>
      </c>
      <c r="H1155" s="3">
        <v>159</v>
      </c>
      <c r="I1155" s="4">
        <v>69.599999999999994</v>
      </c>
      <c r="J1155" s="3">
        <v>73</v>
      </c>
      <c r="K1155" s="21">
        <f>SUMIF(AH$7:AH$3200,A1155,AI$7:AI$3200)+SUMIF(AH$7:AH$3200,VALUE(A1155),AI$7:AI$3200)</f>
        <v>21.32</v>
      </c>
      <c r="L1155" s="8">
        <f>SUMIF(AH$7:AH$3200,A1155,AJ$7:AJ$3200)+SUMIF(AH$7:AH$3200,VALUE(A1155),AJ$7:AJ$3200)</f>
        <v>70.02</v>
      </c>
      <c r="M1155" s="3">
        <v>10</v>
      </c>
      <c r="N1155" s="5">
        <v>8.81</v>
      </c>
      <c r="O1155" s="6">
        <v>6.7809999999999997</v>
      </c>
      <c r="P1155" s="7">
        <v>-1.12182</v>
      </c>
      <c r="Q1155" s="7">
        <v>0.22558</v>
      </c>
      <c r="R1155" s="7">
        <v>0.51288999999999996</v>
      </c>
      <c r="S1155" s="7">
        <v>-1.16422</v>
      </c>
      <c r="T1155" s="7">
        <v>0.17033999999999999</v>
      </c>
      <c r="U1155" s="8">
        <v>1.23824</v>
      </c>
      <c r="V1155">
        <f>(G1155-G$1)/G$2</f>
        <v>-1.1316113409115467</v>
      </c>
      <c r="W1155">
        <f>((65.293683+0.320947*G1155) - I1155)/3.708847</f>
        <v>0.50904232501367697</v>
      </c>
      <c r="X1155">
        <f t="shared" si="87"/>
        <v>-1.0864882094312365</v>
      </c>
      <c r="Y1155">
        <f t="shared" si="88"/>
        <v>0.57060133243566258</v>
      </c>
      <c r="Z1155" s="5">
        <v>-0.14000000000000001</v>
      </c>
      <c r="AA1155" s="8">
        <v>3</v>
      </c>
      <c r="AB1155" s="8"/>
      <c r="AC1155" s="18">
        <f t="shared" si="89"/>
        <v>-0.15262901589786981</v>
      </c>
      <c r="AD1155" s="18">
        <f t="shared" si="90"/>
        <v>-4.5946876995573982E-2</v>
      </c>
      <c r="AE1155" s="20">
        <f t="shared" si="91"/>
        <v>0.10668213890229583</v>
      </c>
      <c r="AF1155" s="8"/>
      <c r="AH1155">
        <v>22071</v>
      </c>
      <c r="AI1155">
        <v>52.66</v>
      </c>
      <c r="AJ1155">
        <v>83.17</v>
      </c>
    </row>
    <row r="1156" spans="1:36">
      <c r="A1156" s="2" t="s">
        <v>2565</v>
      </c>
      <c r="B1156" s="1" t="s">
        <v>2556</v>
      </c>
      <c r="C1156" s="1" t="s">
        <v>1731</v>
      </c>
      <c r="D1156" s="3">
        <v>1</v>
      </c>
      <c r="E1156" s="3">
        <v>7</v>
      </c>
      <c r="F1156" s="3">
        <v>8</v>
      </c>
      <c r="G1156" s="4">
        <v>23.3</v>
      </c>
      <c r="H1156" s="3">
        <v>154</v>
      </c>
      <c r="I1156" s="4">
        <v>66.900000000000006</v>
      </c>
      <c r="J1156" s="3">
        <v>75</v>
      </c>
      <c r="K1156" s="21">
        <f>SUMIF(AH$7:AH$3200,A1156,AI$7:AI$3200)+SUMIF(AH$7:AH$3200,VALUE(A1156),AI$7:AI$3200)</f>
        <v>23.55</v>
      </c>
      <c r="L1156" s="8">
        <f>SUMIF(AH$7:AH$3200,A1156,AJ$7:AJ$3200)+SUMIF(AH$7:AH$3200,VALUE(A1156),AJ$7:AJ$3200)</f>
        <v>68.58</v>
      </c>
      <c r="M1156" s="3">
        <v>10</v>
      </c>
      <c r="N1156" s="5">
        <v>67.989999999999995</v>
      </c>
      <c r="O1156" s="6">
        <v>8.8249999999999993</v>
      </c>
      <c r="P1156" s="7">
        <v>-0.79091999999999996</v>
      </c>
      <c r="Q1156" s="7">
        <v>7.5039999999999996E-2</v>
      </c>
      <c r="R1156" s="7">
        <v>1.58338</v>
      </c>
      <c r="S1156" s="7">
        <v>-1.3011299999999999</v>
      </c>
      <c r="T1156" s="7">
        <v>0.17033999999999999</v>
      </c>
      <c r="U1156" s="8">
        <v>2.3201399999999999</v>
      </c>
      <c r="V1156">
        <f>(G1156-G$1)/G$2</f>
        <v>-0.79903783473205026</v>
      </c>
      <c r="W1156">
        <f>((65.293683+0.320947*G1156) - I1156)/3.708847</f>
        <v>1.5831734498619088</v>
      </c>
      <c r="X1156">
        <f t="shared" si="87"/>
        <v>-0.88680142217995883</v>
      </c>
      <c r="Y1156">
        <f t="shared" si="88"/>
        <v>1.1518363658571005</v>
      </c>
      <c r="Z1156" s="5">
        <v>2.06</v>
      </c>
      <c r="AA1156" s="8">
        <v>4</v>
      </c>
      <c r="AB1156" s="8"/>
      <c r="AC1156" s="18">
        <f t="shared" si="89"/>
        <v>2.0485256151298583</v>
      </c>
      <c r="AD1156" s="18">
        <f t="shared" si="90"/>
        <v>1.5294249436771417</v>
      </c>
      <c r="AE1156" s="20">
        <f t="shared" si="91"/>
        <v>-0.51910067145271666</v>
      </c>
      <c r="AF1156" s="8"/>
      <c r="AH1156">
        <v>22073</v>
      </c>
      <c r="AI1156">
        <v>46.03</v>
      </c>
      <c r="AJ1156">
        <v>82.48</v>
      </c>
    </row>
    <row r="1157" spans="1:36">
      <c r="A1157" s="2" t="s">
        <v>2566</v>
      </c>
      <c r="B1157" s="1" t="s">
        <v>2556</v>
      </c>
      <c r="C1157" s="1" t="s">
        <v>869</v>
      </c>
      <c r="D1157" s="3">
        <v>1</v>
      </c>
      <c r="E1157" s="3">
        <v>9</v>
      </c>
      <c r="F1157" s="3">
        <v>9</v>
      </c>
      <c r="G1157" s="4">
        <v>23.3</v>
      </c>
      <c r="H1157" s="3">
        <v>154</v>
      </c>
      <c r="I1157" s="4">
        <v>66.900000000000006</v>
      </c>
      <c r="J1157" s="3">
        <v>75</v>
      </c>
      <c r="K1157" s="21">
        <f>SUMIF(AH$7:AH$3200,A1157,AI$7:AI$3200)+SUMIF(AH$7:AH$3200,VALUE(A1157),AI$7:AI$3200)</f>
        <v>23.54</v>
      </c>
      <c r="L1157" s="8">
        <f>SUMIF(AH$7:AH$3200,A1157,AJ$7:AJ$3200)+SUMIF(AH$7:AH$3200,VALUE(A1157),AJ$7:AJ$3200)</f>
        <v>69.37</v>
      </c>
      <c r="M1157" s="3">
        <v>9</v>
      </c>
      <c r="N1157" s="5">
        <v>34.909999999999997</v>
      </c>
      <c r="O1157" s="6">
        <v>8.1579999999999995</v>
      </c>
      <c r="P1157" s="7">
        <v>-0.79091999999999996</v>
      </c>
      <c r="Q1157" s="7">
        <v>7.5039999999999996E-2</v>
      </c>
      <c r="R1157" s="7">
        <v>1.58338</v>
      </c>
      <c r="S1157" s="7">
        <v>-1.3011299999999999</v>
      </c>
      <c r="T1157" s="7">
        <v>1.8669999999999999E-2</v>
      </c>
      <c r="U1157" s="8">
        <v>1.96732</v>
      </c>
      <c r="V1157">
        <f>(G1157-G$1)/G$2</f>
        <v>-0.79903783473205026</v>
      </c>
      <c r="W1157">
        <f>((65.293683+0.320947*G1157) - I1157)/3.708847</f>
        <v>1.5831734498619088</v>
      </c>
      <c r="X1157">
        <f t="shared" si="87"/>
        <v>-0.88769687862503199</v>
      </c>
      <c r="Y1157">
        <f t="shared" si="88"/>
        <v>0.9379668074741293</v>
      </c>
      <c r="Z1157" s="5">
        <v>1.55</v>
      </c>
      <c r="AA1157" s="8">
        <v>4</v>
      </c>
      <c r="AB1157" s="8"/>
      <c r="AC1157" s="18">
        <f t="shared" si="89"/>
        <v>1.5440356151298587</v>
      </c>
      <c r="AD1157" s="18">
        <f t="shared" si="90"/>
        <v>0.81016992884909733</v>
      </c>
      <c r="AE1157" s="20">
        <f t="shared" si="91"/>
        <v>-0.73386568628076132</v>
      </c>
      <c r="AF1157" s="8"/>
      <c r="AH1157">
        <v>22075</v>
      </c>
      <c r="AI1157">
        <v>53.98</v>
      </c>
      <c r="AJ1157">
        <v>83.44</v>
      </c>
    </row>
    <row r="1158" spans="1:36">
      <c r="A1158" s="2" t="s">
        <v>2567</v>
      </c>
      <c r="B1158" s="1" t="s">
        <v>2556</v>
      </c>
      <c r="C1158" s="1" t="s">
        <v>2568</v>
      </c>
      <c r="D1158" s="3">
        <v>1</v>
      </c>
      <c r="E1158" s="3">
        <v>6</v>
      </c>
      <c r="F1158" s="3">
        <v>6</v>
      </c>
      <c r="G1158" s="4">
        <v>18.600000000000001</v>
      </c>
      <c r="H1158" s="3">
        <v>159</v>
      </c>
      <c r="I1158" s="4">
        <v>68.2</v>
      </c>
      <c r="J1158" s="3">
        <v>73</v>
      </c>
      <c r="K1158" s="21">
        <f>SUMIF(AH$7:AH$3200,A1158,AI$7:AI$3200)+SUMIF(AH$7:AH$3200,VALUE(A1158),AI$7:AI$3200)</f>
        <v>18.36</v>
      </c>
      <c r="L1158" s="8">
        <f>SUMIF(AH$7:AH$3200,A1158,AJ$7:AJ$3200)+SUMIF(AH$7:AH$3200,VALUE(A1158),AJ$7:AJ$3200)</f>
        <v>67.53</v>
      </c>
      <c r="M1158" s="3">
        <v>20</v>
      </c>
      <c r="N1158" s="5">
        <v>4.47</v>
      </c>
      <c r="O1158" s="6">
        <v>6.1029999999999998</v>
      </c>
      <c r="P1158" s="7">
        <v>-1.1797299999999999</v>
      </c>
      <c r="Q1158" s="7">
        <v>0.22558</v>
      </c>
      <c r="R1158" s="7">
        <v>0.82903000000000004</v>
      </c>
      <c r="S1158" s="7">
        <v>-1.16422</v>
      </c>
      <c r="T1158" s="7">
        <v>1.68702</v>
      </c>
      <c r="U1158" s="8">
        <v>0.87934999999999997</v>
      </c>
      <c r="V1158">
        <f>(G1158-G$1)/G$2</f>
        <v>-1.1898117044929586</v>
      </c>
      <c r="W1158">
        <f>((65.293683+0.320947*G1158) - I1158)/3.708847</f>
        <v>0.82594326484753722</v>
      </c>
      <c r="X1158">
        <f t="shared" si="87"/>
        <v>-1.3515433171728428</v>
      </c>
      <c r="Y1158">
        <f t="shared" si="88"/>
        <v>0.98582387464352117</v>
      </c>
      <c r="Z1158" s="5">
        <v>1.28</v>
      </c>
      <c r="AA1158" s="8">
        <v>4</v>
      </c>
      <c r="AB1158" s="8"/>
      <c r="AC1158" s="18">
        <f t="shared" si="89"/>
        <v>1.2638615603545786</v>
      </c>
      <c r="AD1158" s="18">
        <f t="shared" si="90"/>
        <v>1.2620105574706781</v>
      </c>
      <c r="AE1158" s="20">
        <f t="shared" si="91"/>
        <v>-1.8510028839004988E-3</v>
      </c>
      <c r="AF1158" s="8"/>
      <c r="AH1158">
        <v>22077</v>
      </c>
      <c r="AI1158">
        <v>50.65</v>
      </c>
      <c r="AJ1158">
        <v>82.81</v>
      </c>
    </row>
    <row r="1159" spans="1:36">
      <c r="A1159" s="2" t="s">
        <v>2569</v>
      </c>
      <c r="B1159" s="1" t="s">
        <v>2556</v>
      </c>
      <c r="C1159" s="1" t="s">
        <v>2570</v>
      </c>
      <c r="D1159" s="3">
        <v>1</v>
      </c>
      <c r="E1159" s="3">
        <v>3</v>
      </c>
      <c r="F1159" s="3">
        <v>2</v>
      </c>
      <c r="G1159" s="4">
        <v>15.6</v>
      </c>
      <c r="H1159" s="3">
        <v>159</v>
      </c>
      <c r="I1159" s="4">
        <v>66.8</v>
      </c>
      <c r="J1159" s="3">
        <v>73</v>
      </c>
      <c r="K1159" s="21">
        <f>SUMIF(AH$7:AH$3200,A1159,AI$7:AI$3200)+SUMIF(AH$7:AH$3200,VALUE(A1159),AI$7:AI$3200)</f>
        <v>18.71</v>
      </c>
      <c r="L1159" s="8">
        <f>SUMIF(AH$7:AH$3200,A1159,AJ$7:AJ$3200)+SUMIF(AH$7:AH$3200,VALUE(A1159),AJ$7:AJ$3200)</f>
        <v>68.790000000000006</v>
      </c>
      <c r="M1159" s="3">
        <v>9</v>
      </c>
      <c r="N1159" s="5">
        <v>4.51</v>
      </c>
      <c r="O1159" s="6">
        <v>6.1120000000000001</v>
      </c>
      <c r="P1159" s="7">
        <v>-1.4278999999999999</v>
      </c>
      <c r="Q1159" s="7">
        <v>0.22558</v>
      </c>
      <c r="R1159" s="7">
        <v>0.94706000000000001</v>
      </c>
      <c r="S1159" s="7">
        <v>-1.16422</v>
      </c>
      <c r="T1159" s="7">
        <v>1.8669999999999999E-2</v>
      </c>
      <c r="U1159" s="8">
        <v>0.88404000000000005</v>
      </c>
      <c r="V1159">
        <f>(G1159-G$1)/G$2</f>
        <v>-1.4392418341275808</v>
      </c>
      <c r="W1159">
        <f>((65.293683+0.320947*G1159) - I1159)/3.708847</f>
        <v>0.94381251100409425</v>
      </c>
      <c r="X1159">
        <f t="shared" si="87"/>
        <v>-1.3202023415952879</v>
      </c>
      <c r="Y1159">
        <f t="shared" si="88"/>
        <v>0.67638308347580633</v>
      </c>
      <c r="Z1159" s="5">
        <v>-0.52</v>
      </c>
      <c r="AA1159" s="8">
        <v>3</v>
      </c>
      <c r="AB1159" s="8"/>
      <c r="AC1159" s="18">
        <f t="shared" si="89"/>
        <v>-0.53135932312348666</v>
      </c>
      <c r="AD1159" s="18">
        <f t="shared" si="90"/>
        <v>-0.67974925811948161</v>
      </c>
      <c r="AE1159" s="20">
        <f t="shared" si="91"/>
        <v>-0.14838993499599495</v>
      </c>
      <c r="AF1159" s="8"/>
      <c r="AH1159">
        <v>22079</v>
      </c>
      <c r="AI1159">
        <v>49.55</v>
      </c>
      <c r="AJ1159">
        <v>82.43</v>
      </c>
    </row>
    <row r="1160" spans="1:36">
      <c r="A1160" s="2" t="s">
        <v>2571</v>
      </c>
      <c r="B1160" s="1" t="s">
        <v>2556</v>
      </c>
      <c r="C1160" s="1" t="s">
        <v>2572</v>
      </c>
      <c r="D1160" s="3">
        <v>1</v>
      </c>
      <c r="E1160" s="3">
        <v>6</v>
      </c>
      <c r="F1160" s="3">
        <v>6</v>
      </c>
      <c r="G1160" s="4">
        <v>12.5</v>
      </c>
      <c r="H1160" s="3">
        <v>157</v>
      </c>
      <c r="I1160" s="4">
        <v>64.400000000000006</v>
      </c>
      <c r="J1160" s="3">
        <v>70</v>
      </c>
      <c r="K1160" s="21">
        <f>SUMIF(AH$7:AH$3200,A1160,AI$7:AI$3200)+SUMIF(AH$7:AH$3200,VALUE(A1160),AI$7:AI$3200)</f>
        <v>14.99</v>
      </c>
      <c r="L1160" s="8">
        <f>SUMIF(AH$7:AH$3200,A1160,AJ$7:AJ$3200)+SUMIF(AH$7:AH$3200,VALUE(A1160),AJ$7:AJ$3200)</f>
        <v>66.52</v>
      </c>
      <c r="M1160" s="3">
        <v>16</v>
      </c>
      <c r="N1160" s="5">
        <v>9.39</v>
      </c>
      <c r="O1160" s="6">
        <v>6.8449999999999998</v>
      </c>
      <c r="P1160" s="7">
        <v>-1.68435</v>
      </c>
      <c r="Q1160" s="7">
        <v>0.16536000000000001</v>
      </c>
      <c r="R1160" s="7">
        <v>1.3253699999999999</v>
      </c>
      <c r="S1160" s="7">
        <v>-0.95884000000000003</v>
      </c>
      <c r="T1160" s="7">
        <v>1.0803499999999999</v>
      </c>
      <c r="U1160" s="8">
        <v>1.2723500000000001</v>
      </c>
      <c r="V1160">
        <f>(G1160-G$1)/G$2</f>
        <v>-1.6969863014166908</v>
      </c>
      <c r="W1160">
        <f>((65.293683+0.320947*G1160) - I1160)/3.708847</f>
        <v>1.3226537789237449</v>
      </c>
      <c r="X1160">
        <f t="shared" si="87"/>
        <v>-1.6533121391624415</v>
      </c>
      <c r="Y1160">
        <f t="shared" si="88"/>
        <v>0.96652100504550476</v>
      </c>
      <c r="Z1160" s="5">
        <v>1.2</v>
      </c>
      <c r="AA1160" s="8">
        <v>4</v>
      </c>
      <c r="AB1160" s="8"/>
      <c r="AC1160" s="18">
        <f t="shared" si="89"/>
        <v>1.1848874775070541</v>
      </c>
      <c r="AD1160" s="18">
        <f t="shared" si="90"/>
        <v>0.87242886588306323</v>
      </c>
      <c r="AE1160" s="20">
        <f t="shared" si="91"/>
        <v>-0.31245861162399091</v>
      </c>
      <c r="AF1160" s="8"/>
      <c r="AH1160">
        <v>22081</v>
      </c>
      <c r="AI1160">
        <v>47.18</v>
      </c>
      <c r="AJ1160">
        <v>83.4</v>
      </c>
    </row>
    <row r="1161" spans="1:36">
      <c r="A1161" s="2" t="s">
        <v>2573</v>
      </c>
      <c r="B1161" s="1" t="s">
        <v>2556</v>
      </c>
      <c r="C1161" s="1" t="s">
        <v>2574</v>
      </c>
      <c r="D1161" s="3">
        <v>1</v>
      </c>
      <c r="E1161" s="3">
        <v>6</v>
      </c>
      <c r="F1161" s="3">
        <v>6</v>
      </c>
      <c r="G1161" s="4">
        <v>21.5</v>
      </c>
      <c r="H1161" s="3">
        <v>154</v>
      </c>
      <c r="I1161" s="4">
        <v>68</v>
      </c>
      <c r="J1161" s="3">
        <v>75</v>
      </c>
      <c r="K1161" s="21">
        <f>SUMIF(AH$7:AH$3200,A1161,AI$7:AI$3200)+SUMIF(AH$7:AH$3200,VALUE(A1161),AI$7:AI$3200)</f>
        <v>23.57</v>
      </c>
      <c r="L1161" s="8">
        <f>SUMIF(AH$7:AH$3200,A1161,AJ$7:AJ$3200)+SUMIF(AH$7:AH$3200,VALUE(A1161),AJ$7:AJ$3200)</f>
        <v>70.17</v>
      </c>
      <c r="M1161" s="3">
        <v>10</v>
      </c>
      <c r="N1161" s="5">
        <v>31.4</v>
      </c>
      <c r="O1161" s="6">
        <v>8.0519999999999996</v>
      </c>
      <c r="P1161" s="7">
        <v>-0.93981999999999999</v>
      </c>
      <c r="Q1161" s="7">
        <v>7.5039999999999996E-2</v>
      </c>
      <c r="R1161" s="7">
        <v>1.1325799999999999</v>
      </c>
      <c r="S1161" s="7">
        <v>-1.3011299999999999</v>
      </c>
      <c r="T1161" s="7">
        <v>0.17033999999999999</v>
      </c>
      <c r="U1161" s="8">
        <v>1.9112499999999999</v>
      </c>
      <c r="V1161">
        <f>(G1161-G$1)/G$2</f>
        <v>-0.9486959125128237</v>
      </c>
      <c r="W1161">
        <f>((65.293683+0.320947*G1161) - I1161)/3.708847</f>
        <v>1.1308213846513502</v>
      </c>
      <c r="X1161">
        <f t="shared" ref="X1161:X1224" si="92">(K1161-K$1)/K$2</f>
        <v>-0.88501050928981284</v>
      </c>
      <c r="Y1161">
        <f t="shared" ref="Y1161:Y1224" si="93">((65.293683+0.320947*K1161) - L1161)/3.708847</f>
        <v>0.72486241411414254</v>
      </c>
      <c r="Z1161" s="5">
        <v>1.05</v>
      </c>
      <c r="AA1161" s="8">
        <v>4</v>
      </c>
      <c r="AB1161" s="8"/>
      <c r="AC1161" s="18">
        <f t="shared" ref="AC1161:AC1224" si="94">SUM(V1161+W1161+Q1161+S1161+T1161+U1161)</f>
        <v>1.0376254721385263</v>
      </c>
      <c r="AD1161" s="18">
        <f t="shared" ref="AD1161:AD1224" si="95">SUM(X1161+Y1161+Q1161+S1161+T1161+U1161)</f>
        <v>0.69535190482432974</v>
      </c>
      <c r="AE1161" s="20">
        <f t="shared" ref="AE1161:AE1224" si="96">AD1161-AC1161</f>
        <v>-0.34227356731419656</v>
      </c>
      <c r="AF1161" s="8"/>
      <c r="AH1161">
        <v>22083</v>
      </c>
      <c r="AI1161">
        <v>46.47</v>
      </c>
      <c r="AJ1161">
        <v>82.52</v>
      </c>
    </row>
    <row r="1162" spans="1:36">
      <c r="A1162" s="2" t="s">
        <v>2575</v>
      </c>
      <c r="B1162" s="1" t="s">
        <v>2556</v>
      </c>
      <c r="C1162" s="1" t="s">
        <v>2576</v>
      </c>
      <c r="D1162" s="3">
        <v>1</v>
      </c>
      <c r="E1162" s="3">
        <v>7</v>
      </c>
      <c r="F1162" s="3">
        <v>8</v>
      </c>
      <c r="G1162" s="4">
        <v>17.2</v>
      </c>
      <c r="H1162" s="3">
        <v>159</v>
      </c>
      <c r="I1162" s="4">
        <v>67.900000000000006</v>
      </c>
      <c r="J1162" s="3">
        <v>73</v>
      </c>
      <c r="K1162" s="21">
        <f>SUMIF(AH$7:AH$3200,A1162,AI$7:AI$3200)+SUMIF(AH$7:AH$3200,VALUE(A1162),AI$7:AI$3200)</f>
        <v>15.36</v>
      </c>
      <c r="L1162" s="8">
        <f>SUMIF(AH$7:AH$3200,A1162,AJ$7:AJ$3200)+SUMIF(AH$7:AH$3200,VALUE(A1162),AJ$7:AJ$3200)</f>
        <v>66.319999999999993</v>
      </c>
      <c r="M1162" s="3">
        <v>16</v>
      </c>
      <c r="N1162" s="5">
        <v>4.12</v>
      </c>
      <c r="O1162" s="6">
        <v>6.0220000000000002</v>
      </c>
      <c r="P1162" s="7">
        <v>-1.2955399999999999</v>
      </c>
      <c r="Q1162" s="7">
        <v>0.22558</v>
      </c>
      <c r="R1162" s="7">
        <v>0.78910999999999998</v>
      </c>
      <c r="S1162" s="7">
        <v>-1.16422</v>
      </c>
      <c r="T1162" s="7">
        <v>1.0803499999999999</v>
      </c>
      <c r="U1162" s="8">
        <v>0.83660000000000001</v>
      </c>
      <c r="V1162">
        <f>(G1162-G$1)/G$2</f>
        <v>-1.3062124316557824</v>
      </c>
      <c r="W1162">
        <f>((65.293683+0.320947*G1162) - I1162)/3.708847</f>
        <v>0.78568121035998362</v>
      </c>
      <c r="X1162">
        <f t="shared" si="92"/>
        <v>-1.6201802506947409</v>
      </c>
      <c r="Y1162">
        <f t="shared" si="93"/>
        <v>1.0524642618042779</v>
      </c>
      <c r="Z1162" s="5">
        <v>0.47</v>
      </c>
      <c r="AA1162" s="8">
        <v>4</v>
      </c>
      <c r="AB1162" s="8"/>
      <c r="AC1162" s="18">
        <f t="shared" si="94"/>
        <v>0.45777877870420114</v>
      </c>
      <c r="AD1162" s="18">
        <f t="shared" si="95"/>
        <v>0.41059401110953697</v>
      </c>
      <c r="AE1162" s="20">
        <f t="shared" si="96"/>
        <v>-4.7184767594664168E-2</v>
      </c>
      <c r="AF1162" s="8"/>
      <c r="AH1162">
        <v>22085</v>
      </c>
      <c r="AI1162">
        <v>48.12</v>
      </c>
      <c r="AJ1162">
        <v>82.87</v>
      </c>
    </row>
    <row r="1163" spans="1:36">
      <c r="A1163" s="2" t="s">
        <v>2577</v>
      </c>
      <c r="B1163" s="1" t="s">
        <v>2556</v>
      </c>
      <c r="C1163" s="1" t="s">
        <v>2578</v>
      </c>
      <c r="D1163" s="3">
        <v>1</v>
      </c>
      <c r="E1163" s="3">
        <v>6</v>
      </c>
      <c r="F1163" s="3">
        <v>6</v>
      </c>
      <c r="G1163" s="4">
        <v>19.399999999999999</v>
      </c>
      <c r="H1163" s="3">
        <v>154</v>
      </c>
      <c r="I1163" s="4">
        <v>68.3</v>
      </c>
      <c r="J1163" s="3">
        <v>75</v>
      </c>
      <c r="K1163" s="21">
        <f>SUMIF(AH$7:AH$3200,A1163,AI$7:AI$3200)+SUMIF(AH$7:AH$3200,VALUE(A1163),AI$7:AI$3200)</f>
        <v>21.57</v>
      </c>
      <c r="L1163" s="8">
        <f>SUMIF(AH$7:AH$3200,A1163,AJ$7:AJ$3200)+SUMIF(AH$7:AH$3200,VALUE(A1163),AJ$7:AJ$3200)</f>
        <v>69.23</v>
      </c>
      <c r="M1163" s="3">
        <v>10</v>
      </c>
      <c r="N1163" s="5">
        <v>14.42</v>
      </c>
      <c r="O1163" s="6">
        <v>7.274</v>
      </c>
      <c r="P1163" s="7">
        <v>-1.11355</v>
      </c>
      <c r="Q1163" s="7">
        <v>7.5039999999999996E-2</v>
      </c>
      <c r="R1163" s="7">
        <v>0.87104000000000004</v>
      </c>
      <c r="S1163" s="7">
        <v>-1.3011299999999999</v>
      </c>
      <c r="T1163" s="7">
        <v>0.17033999999999999</v>
      </c>
      <c r="U1163" s="8">
        <v>1.49939</v>
      </c>
      <c r="V1163">
        <f>(G1163-G$1)/G$2</f>
        <v>-1.1232970032570595</v>
      </c>
      <c r="W1163">
        <f>((65.293683+0.320947*G1163) - I1163)/3.708847</f>
        <v>0.86820912267343453</v>
      </c>
      <c r="X1163">
        <f t="shared" si="92"/>
        <v>-1.0641017983044117</v>
      </c>
      <c r="Y1163">
        <f t="shared" si="93"/>
        <v>0.80523941537626098</v>
      </c>
      <c r="Z1163" s="5">
        <v>0.2</v>
      </c>
      <c r="AA1163" s="8">
        <v>4</v>
      </c>
      <c r="AB1163" s="8"/>
      <c r="AC1163" s="18">
        <f t="shared" si="94"/>
        <v>0.18855211941637506</v>
      </c>
      <c r="AD1163" s="18">
        <f t="shared" si="95"/>
        <v>0.18477761707184936</v>
      </c>
      <c r="AE1163" s="20">
        <f t="shared" si="96"/>
        <v>-3.7745023445256987E-3</v>
      </c>
      <c r="AF1163" s="8"/>
      <c r="AH1163">
        <v>22087</v>
      </c>
      <c r="AI1163">
        <v>52.72</v>
      </c>
      <c r="AJ1163">
        <v>83.07</v>
      </c>
    </row>
    <row r="1164" spans="1:36">
      <c r="A1164" s="2" t="s">
        <v>2579</v>
      </c>
      <c r="B1164" s="1" t="s">
        <v>2556</v>
      </c>
      <c r="C1164" s="1" t="s">
        <v>763</v>
      </c>
      <c r="D1164" s="3">
        <v>1</v>
      </c>
      <c r="E1164" s="3">
        <v>7</v>
      </c>
      <c r="F1164" s="3">
        <v>8</v>
      </c>
      <c r="G1164" s="4">
        <v>22.6</v>
      </c>
      <c r="H1164" s="3">
        <v>154</v>
      </c>
      <c r="I1164" s="4">
        <v>61.8</v>
      </c>
      <c r="J1164" s="3">
        <v>75</v>
      </c>
      <c r="K1164" s="21">
        <f>SUMIF(AH$7:AH$3200,A1164,AI$7:AI$3200)+SUMIF(AH$7:AH$3200,VALUE(A1164),AI$7:AI$3200)</f>
        <v>22.14</v>
      </c>
      <c r="L1164" s="8">
        <f>SUMIF(AH$7:AH$3200,A1164,AJ$7:AJ$3200)+SUMIF(AH$7:AH$3200,VALUE(A1164),AJ$7:AJ$3200)</f>
        <v>68.05</v>
      </c>
      <c r="M1164" s="3">
        <v>10</v>
      </c>
      <c r="N1164" s="5">
        <v>21.09</v>
      </c>
      <c r="O1164" s="6">
        <v>7.6539999999999999</v>
      </c>
      <c r="P1164" s="7">
        <v>-0.84882000000000002</v>
      </c>
      <c r="Q1164" s="7">
        <v>7.5039999999999996E-2</v>
      </c>
      <c r="R1164" s="7">
        <v>2.89438</v>
      </c>
      <c r="S1164" s="7">
        <v>-1.3011299999999999</v>
      </c>
      <c r="T1164" s="7">
        <v>0.17033999999999999</v>
      </c>
      <c r="U1164" s="8">
        <v>1.7005699999999999</v>
      </c>
      <c r="V1164">
        <f>(G1164-G$1)/G$2</f>
        <v>-0.85723819831346215</v>
      </c>
      <c r="W1164">
        <f>((65.293683+0.320947*G1164) - I1164)/3.708847</f>
        <v>2.8976890122455847</v>
      </c>
      <c r="X1164">
        <f t="shared" si="92"/>
        <v>-1.013060780935251</v>
      </c>
      <c r="Y1164">
        <f t="shared" si="93"/>
        <v>1.1727228381219279</v>
      </c>
      <c r="Z1164" s="5">
        <v>2.69</v>
      </c>
      <c r="AA1164" s="8">
        <v>5</v>
      </c>
      <c r="AB1164" s="8"/>
      <c r="AC1164" s="18">
        <f t="shared" si="94"/>
        <v>2.6852708139321226</v>
      </c>
      <c r="AD1164" s="18">
        <f t="shared" si="95"/>
        <v>0.80448205718667687</v>
      </c>
      <c r="AE1164" s="20">
        <f t="shared" si="96"/>
        <v>-1.8807887567454458</v>
      </c>
      <c r="AF1164" s="8"/>
      <c r="AH1164">
        <v>22089</v>
      </c>
      <c r="AI1164">
        <v>53.15</v>
      </c>
      <c r="AJ1164">
        <v>83.35</v>
      </c>
    </row>
    <row r="1165" spans="1:36">
      <c r="A1165" s="2" t="s">
        <v>2580</v>
      </c>
      <c r="B1165" s="1" t="s">
        <v>2556</v>
      </c>
      <c r="C1165" s="1" t="s">
        <v>2581</v>
      </c>
      <c r="D1165" s="3">
        <v>1</v>
      </c>
      <c r="E1165" s="3">
        <v>4</v>
      </c>
      <c r="F1165" s="3">
        <v>5</v>
      </c>
      <c r="G1165" s="4">
        <v>21.5</v>
      </c>
      <c r="H1165" s="3">
        <v>154</v>
      </c>
      <c r="I1165" s="4">
        <v>68</v>
      </c>
      <c r="J1165" s="3">
        <v>75</v>
      </c>
      <c r="K1165" s="21">
        <f>SUMIF(AH$7:AH$3200,A1165,AI$7:AI$3200)+SUMIF(AH$7:AH$3200,VALUE(A1165),AI$7:AI$3200)</f>
        <v>23.49</v>
      </c>
      <c r="L1165" s="8">
        <f>SUMIF(AH$7:AH$3200,A1165,AJ$7:AJ$3200)+SUMIF(AH$7:AH$3200,VALUE(A1165),AJ$7:AJ$3200)</f>
        <v>70.95</v>
      </c>
      <c r="M1165" s="3">
        <v>10</v>
      </c>
      <c r="N1165" s="5">
        <v>22.06</v>
      </c>
      <c r="O1165" s="6">
        <v>7.6989999999999998</v>
      </c>
      <c r="P1165" s="7">
        <v>-0.93981999999999999</v>
      </c>
      <c r="Q1165" s="7">
        <v>7.5039999999999996E-2</v>
      </c>
      <c r="R1165" s="7">
        <v>1.1325799999999999</v>
      </c>
      <c r="S1165" s="7">
        <v>-1.3011299999999999</v>
      </c>
      <c r="T1165" s="7">
        <v>0.17033999999999999</v>
      </c>
      <c r="U1165" s="8">
        <v>1.72427</v>
      </c>
      <c r="V1165">
        <f>(G1165-G$1)/G$2</f>
        <v>-0.9486959125128237</v>
      </c>
      <c r="W1165">
        <f>((65.293683+0.320947*G1165) - I1165)/3.708847</f>
        <v>1.1308213846513502</v>
      </c>
      <c r="X1165">
        <f t="shared" si="92"/>
        <v>-0.89217416085039702</v>
      </c>
      <c r="Y1165">
        <f t="shared" si="93"/>
        <v>0.50763162513848525</v>
      </c>
      <c r="Z1165" s="5">
        <v>0.86</v>
      </c>
      <c r="AA1165" s="8">
        <v>4</v>
      </c>
      <c r="AB1165" s="8"/>
      <c r="AC1165" s="18">
        <f t="shared" si="94"/>
        <v>0.85064547213852637</v>
      </c>
      <c r="AD1165" s="18">
        <f t="shared" si="95"/>
        <v>0.28397746428808834</v>
      </c>
      <c r="AE1165" s="20">
        <f t="shared" si="96"/>
        <v>-0.56666800785043803</v>
      </c>
      <c r="AF1165" s="8"/>
      <c r="AH1165">
        <v>22091</v>
      </c>
      <c r="AI1165">
        <v>49.95</v>
      </c>
      <c r="AJ1165">
        <v>82.11</v>
      </c>
    </row>
    <row r="1166" spans="1:36">
      <c r="A1166" s="2" t="s">
        <v>2582</v>
      </c>
      <c r="B1166" s="1" t="s">
        <v>2583</v>
      </c>
      <c r="C1166" s="1" t="s">
        <v>2584</v>
      </c>
      <c r="D1166" s="3">
        <v>5</v>
      </c>
      <c r="E1166" s="3">
        <v>3</v>
      </c>
      <c r="F1166" s="3">
        <v>2</v>
      </c>
      <c r="G1166" s="4">
        <v>29</v>
      </c>
      <c r="H1166" s="3">
        <v>137</v>
      </c>
      <c r="I1166" s="4">
        <v>70.5</v>
      </c>
      <c r="J1166" s="3">
        <v>60</v>
      </c>
      <c r="K1166" s="21">
        <f>SUMIF(AH$7:AH$3200,A1166,AI$7:AI$3200)+SUMIF(AH$7:AH$3200,VALUE(A1166),AI$7:AI$3200)</f>
        <v>30.29</v>
      </c>
      <c r="L1166" s="8">
        <f>SUMIF(AH$7:AH$3200,A1166,AJ$7:AJ$3200)+SUMIF(AH$7:AH$3200,VALUE(A1166),AJ$7:AJ$3200)</f>
        <v>74.510000000000005</v>
      </c>
      <c r="M1166" s="3">
        <v>16</v>
      </c>
      <c r="N1166" s="5">
        <v>1.02</v>
      </c>
      <c r="O1166" s="6">
        <v>4.6289999999999996</v>
      </c>
      <c r="P1166" s="7">
        <v>-0.31938</v>
      </c>
      <c r="Q1166" s="7">
        <v>-0.43681999999999999</v>
      </c>
      <c r="R1166" s="7">
        <v>1.10636</v>
      </c>
      <c r="S1166" s="7">
        <v>-0.27427000000000001</v>
      </c>
      <c r="T1166" s="7">
        <v>1.0803499999999999</v>
      </c>
      <c r="U1166" s="8">
        <v>9.9159999999999998E-2</v>
      </c>
      <c r="V1166">
        <f>(G1166-G$1)/G$2</f>
        <v>-0.3251205884262679</v>
      </c>
      <c r="W1166">
        <f>((65.293683+0.320947*G1166) - I1166)/3.708847</f>
        <v>1.1057738429220725</v>
      </c>
      <c r="X1166">
        <f t="shared" si="92"/>
        <v>-0.28326377820076104</v>
      </c>
      <c r="Y1166">
        <f t="shared" si="93"/>
        <v>0.13620611203427979</v>
      </c>
      <c r="Z1166" s="5">
        <v>1.26</v>
      </c>
      <c r="AA1166" s="8">
        <v>4</v>
      </c>
      <c r="AB1166" s="8"/>
      <c r="AC1166" s="18">
        <f t="shared" si="94"/>
        <v>1.2490732544958045</v>
      </c>
      <c r="AD1166" s="18">
        <f t="shared" si="95"/>
        <v>0.32136233383351864</v>
      </c>
      <c r="AE1166" s="20">
        <f t="shared" si="96"/>
        <v>-0.92771092066228589</v>
      </c>
      <c r="AF1166" s="8"/>
      <c r="AH1166">
        <v>22093</v>
      </c>
      <c r="AI1166">
        <v>52.56</v>
      </c>
      <c r="AJ1166">
        <v>83.17</v>
      </c>
    </row>
    <row r="1167" spans="1:36">
      <c r="A1167" s="2" t="s">
        <v>2585</v>
      </c>
      <c r="B1167" s="1" t="s">
        <v>2583</v>
      </c>
      <c r="C1167" s="1" t="s">
        <v>2586</v>
      </c>
      <c r="D1167" s="3">
        <v>5</v>
      </c>
      <c r="E1167" s="3">
        <v>0</v>
      </c>
      <c r="F1167" s="3">
        <v>1</v>
      </c>
      <c r="G1167" s="4">
        <v>33.9</v>
      </c>
      <c r="H1167" s="3">
        <v>149</v>
      </c>
      <c r="I1167" s="4">
        <v>75.5</v>
      </c>
      <c r="J1167" s="3">
        <v>65</v>
      </c>
      <c r="K1167" s="21">
        <f>SUMIF(AH$7:AH$3200,A1167,AI$7:AI$3200)+SUMIF(AH$7:AH$3200,VALUE(A1167),AI$7:AI$3200)</f>
        <v>35.909999999999997</v>
      </c>
      <c r="L1167" s="8">
        <f>SUMIF(AH$7:AH$3200,A1167,AJ$7:AJ$3200)+SUMIF(AH$7:AH$3200,VALUE(A1167),AJ$7:AJ$3200)</f>
        <v>79.97</v>
      </c>
      <c r="M1167" s="3">
        <v>4</v>
      </c>
      <c r="N1167" s="5">
        <v>29.25</v>
      </c>
      <c r="O1167" s="6">
        <v>7.9809999999999999</v>
      </c>
      <c r="P1167" s="7">
        <v>8.5980000000000001E-2</v>
      </c>
      <c r="Q1167" s="7">
        <v>-7.5509999999999994E-2</v>
      </c>
      <c r="R1167" s="7">
        <v>0.18401000000000001</v>
      </c>
      <c r="S1167" s="7">
        <v>-0.61656</v>
      </c>
      <c r="T1167" s="7">
        <v>-0.73965999999999998</v>
      </c>
      <c r="U1167" s="8">
        <v>1.8736200000000001</v>
      </c>
      <c r="V1167">
        <f>(G1167-G$1)/G$2</f>
        <v>8.2281956643615095E-2</v>
      </c>
      <c r="W1167">
        <f>((65.293683+0.320947*G1167) - I1167)/3.708847</f>
        <v>0.18167001766317223</v>
      </c>
      <c r="X1167">
        <f t="shared" si="92"/>
        <v>0.21998274393026129</v>
      </c>
      <c r="Y1167">
        <f t="shared" si="93"/>
        <v>-0.84961990343629712</v>
      </c>
      <c r="Z1167" s="5">
        <v>0.71</v>
      </c>
      <c r="AA1167" s="8">
        <v>4</v>
      </c>
      <c r="AB1167" s="8"/>
      <c r="AC1167" s="18">
        <f t="shared" si="94"/>
        <v>0.70584197430678741</v>
      </c>
      <c r="AD1167" s="18">
        <f t="shared" si="95"/>
        <v>-0.1877471595060356</v>
      </c>
      <c r="AE1167" s="20">
        <f t="shared" si="96"/>
        <v>-0.89358913381282301</v>
      </c>
      <c r="AF1167" s="8"/>
      <c r="AH1167">
        <v>22095</v>
      </c>
      <c r="AI1167">
        <v>52.33</v>
      </c>
      <c r="AJ1167">
        <v>83.23</v>
      </c>
    </row>
    <row r="1168" spans="1:36">
      <c r="A1168" s="2" t="s">
        <v>2587</v>
      </c>
      <c r="B1168" s="1" t="s">
        <v>2583</v>
      </c>
      <c r="C1168" s="1" t="s">
        <v>2588</v>
      </c>
      <c r="D1168" s="3">
        <v>5</v>
      </c>
      <c r="E1168" s="3">
        <v>0</v>
      </c>
      <c r="F1168" s="3">
        <v>1</v>
      </c>
      <c r="G1168" s="4">
        <v>36.1</v>
      </c>
      <c r="H1168" s="3">
        <v>146</v>
      </c>
      <c r="I1168" s="4">
        <v>79.400000000000006</v>
      </c>
      <c r="J1168" s="3">
        <v>65</v>
      </c>
      <c r="K1168" s="21">
        <f>SUMIF(AH$7:AH$3200,A1168,AI$7:AI$3200)+SUMIF(AH$7:AH$3200,VALUE(A1168),AI$7:AI$3200)</f>
        <v>33.1</v>
      </c>
      <c r="L1168" s="8">
        <f>SUMIF(AH$7:AH$3200,A1168,AJ$7:AJ$3200)+SUMIF(AH$7:AH$3200,VALUE(A1168),AJ$7:AJ$3200)</f>
        <v>78.010000000000005</v>
      </c>
      <c r="M1168" s="3">
        <v>5</v>
      </c>
      <c r="N1168" s="5">
        <v>12.24</v>
      </c>
      <c r="O1168" s="6">
        <v>7.11</v>
      </c>
      <c r="P1168" s="7">
        <v>0.26796999999999999</v>
      </c>
      <c r="Q1168" s="7">
        <v>-0.16583000000000001</v>
      </c>
      <c r="R1168" s="7">
        <v>-0.67513999999999996</v>
      </c>
      <c r="S1168" s="7">
        <v>-0.61656</v>
      </c>
      <c r="T1168" s="7">
        <v>-0.58799999999999997</v>
      </c>
      <c r="U1168" s="8">
        <v>1.4125399999999999</v>
      </c>
      <c r="V1168">
        <f>(G1168-G$1)/G$2</f>
        <v>0.26519738504233836</v>
      </c>
      <c r="W1168">
        <f>((65.293683+0.320947*G1168) - I1168)/3.708847</f>
        <v>-0.67949157784076974</v>
      </c>
      <c r="X1168">
        <f t="shared" si="92"/>
        <v>-3.1640517135249568E-2</v>
      </c>
      <c r="Y1168">
        <f t="shared" si="93"/>
        <v>-0.56431858742083507</v>
      </c>
      <c r="Z1168" s="5">
        <v>-0.37</v>
      </c>
      <c r="AA1168" s="8">
        <v>3</v>
      </c>
      <c r="AB1168" s="8"/>
      <c r="AC1168" s="18">
        <f t="shared" si="94"/>
        <v>-0.37214419279843147</v>
      </c>
      <c r="AD1168" s="18">
        <f t="shared" si="95"/>
        <v>-0.5538091045560849</v>
      </c>
      <c r="AE1168" s="20">
        <f t="shared" si="96"/>
        <v>-0.18166491175765342</v>
      </c>
      <c r="AF1168" s="8"/>
      <c r="AH1168">
        <v>22097</v>
      </c>
      <c r="AI1168">
        <v>50.65</v>
      </c>
      <c r="AJ1168">
        <v>82.65</v>
      </c>
    </row>
    <row r="1169" spans="1:36">
      <c r="A1169" s="2" t="s">
        <v>2589</v>
      </c>
      <c r="B1169" s="1" t="s">
        <v>2583</v>
      </c>
      <c r="C1169" s="1" t="s">
        <v>2590</v>
      </c>
      <c r="D1169" s="3">
        <v>5</v>
      </c>
      <c r="E1169" s="3">
        <v>1</v>
      </c>
      <c r="F1169" s="3">
        <v>1</v>
      </c>
      <c r="G1169" s="4">
        <v>35.9</v>
      </c>
      <c r="H1169" s="3">
        <v>158</v>
      </c>
      <c r="I1169" s="4">
        <v>76.7</v>
      </c>
      <c r="J1169" s="3">
        <v>72</v>
      </c>
      <c r="K1169" s="21">
        <f>SUMIF(AH$7:AH$3200,A1169,AI$7:AI$3200)+SUMIF(AH$7:AH$3200,VALUE(A1169),AI$7:AI$3200)</f>
        <v>36.28</v>
      </c>
      <c r="L1169" s="8">
        <f>SUMIF(AH$7:AH$3200,A1169,AJ$7:AJ$3200)+SUMIF(AH$7:AH$3200,VALUE(A1169),AJ$7:AJ$3200)</f>
        <v>79.400000000000006</v>
      </c>
      <c r="M1169" s="3">
        <v>4</v>
      </c>
      <c r="N1169" s="5">
        <v>37.65</v>
      </c>
      <c r="O1169" s="6">
        <v>8.2330000000000005</v>
      </c>
      <c r="P1169" s="7">
        <v>0.25142999999999999</v>
      </c>
      <c r="Q1169" s="7">
        <v>0.19547</v>
      </c>
      <c r="R1169" s="7">
        <v>3.3610000000000001E-2</v>
      </c>
      <c r="S1169" s="7">
        <v>-1.0957600000000001</v>
      </c>
      <c r="T1169" s="7">
        <v>-0.73965999999999998</v>
      </c>
      <c r="U1169" s="8">
        <v>2.0072399999999999</v>
      </c>
      <c r="V1169">
        <f>(G1169-G$1)/G$2</f>
        <v>0.24856870973336331</v>
      </c>
      <c r="W1169">
        <f>((65.293683+0.320947*G1169) - I1169)/3.708847</f>
        <v>3.1190367248903492E-2</v>
      </c>
      <c r="X1169">
        <f t="shared" si="92"/>
        <v>0.25311463239796245</v>
      </c>
      <c r="Y1169">
        <f t="shared" si="93"/>
        <v>-0.6639151844225456</v>
      </c>
      <c r="Z1169" s="5">
        <v>0.65</v>
      </c>
      <c r="AA1169" s="8">
        <v>4</v>
      </c>
      <c r="AB1169" s="8"/>
      <c r="AC1169" s="18">
        <f t="shared" si="94"/>
        <v>0.64704907698226677</v>
      </c>
      <c r="AD1169" s="18">
        <f t="shared" si="95"/>
        <v>-4.3510552024583316E-2</v>
      </c>
      <c r="AE1169" s="20">
        <f t="shared" si="96"/>
        <v>-0.69055962900685008</v>
      </c>
      <c r="AF1169" s="8"/>
      <c r="AH1169">
        <v>22099</v>
      </c>
      <c r="AI1169">
        <v>52.1</v>
      </c>
      <c r="AJ1169">
        <v>82.87</v>
      </c>
    </row>
    <row r="1170" spans="1:36">
      <c r="A1170" s="2" t="s">
        <v>2591</v>
      </c>
      <c r="B1170" s="1" t="s">
        <v>2583</v>
      </c>
      <c r="C1170" s="1" t="s">
        <v>2592</v>
      </c>
      <c r="D1170" s="3">
        <v>5</v>
      </c>
      <c r="E1170" s="3">
        <v>6</v>
      </c>
      <c r="F1170" s="3">
        <v>4</v>
      </c>
      <c r="G1170" s="4">
        <v>34.9</v>
      </c>
      <c r="H1170" s="3">
        <v>158</v>
      </c>
      <c r="I1170" s="4">
        <v>77.099999999999994</v>
      </c>
      <c r="J1170" s="3">
        <v>72</v>
      </c>
      <c r="K1170" s="21">
        <f>SUMIF(AH$7:AH$3200,A1170,AI$7:AI$3200)+SUMIF(AH$7:AH$3200,VALUE(A1170),AI$7:AI$3200)</f>
        <v>35.42</v>
      </c>
      <c r="L1170" s="8">
        <f>SUMIF(AH$7:AH$3200,A1170,AJ$7:AJ$3200)+SUMIF(AH$7:AH$3200,VALUE(A1170),AJ$7:AJ$3200)</f>
        <v>79.239999999999995</v>
      </c>
      <c r="M1170" s="3">
        <v>1</v>
      </c>
      <c r="N1170" s="5">
        <v>1.82</v>
      </c>
      <c r="O1170" s="6">
        <v>5.202</v>
      </c>
      <c r="P1170" s="7">
        <v>0.16869999999999999</v>
      </c>
      <c r="Q1170" s="7">
        <v>0.19547</v>
      </c>
      <c r="R1170" s="7">
        <v>-0.16006999999999999</v>
      </c>
      <c r="S1170" s="7">
        <v>-1.0957600000000001</v>
      </c>
      <c r="T1170" s="7">
        <v>-1.1946600000000001</v>
      </c>
      <c r="U1170" s="8">
        <v>0.40237000000000001</v>
      </c>
      <c r="V1170">
        <f>(G1170-G$1)/G$2</f>
        <v>0.1654253331884892</v>
      </c>
      <c r="W1170">
        <f>((65.293683+0.320947*G1170) - I1170)/3.708847</f>
        <v>-0.16319538120606947</v>
      </c>
      <c r="X1170">
        <f t="shared" si="92"/>
        <v>0.17610537812168503</v>
      </c>
      <c r="Y1170">
        <f t="shared" si="93"/>
        <v>-0.69519563896811853</v>
      </c>
      <c r="Z1170" s="5">
        <v>-1.68</v>
      </c>
      <c r="AA1170" s="8">
        <v>3</v>
      </c>
      <c r="AB1170" s="8"/>
      <c r="AC1170" s="18">
        <f t="shared" si="94"/>
        <v>-1.6903500480175806</v>
      </c>
      <c r="AD1170" s="18">
        <f t="shared" si="95"/>
        <v>-2.2116702608464336</v>
      </c>
      <c r="AE1170" s="20">
        <f t="shared" si="96"/>
        <v>-0.52132021282885299</v>
      </c>
      <c r="AF1170" s="8"/>
      <c r="AH1170">
        <v>22101</v>
      </c>
      <c r="AI1170">
        <v>53.21</v>
      </c>
      <c r="AJ1170">
        <v>82.99</v>
      </c>
    </row>
    <row r="1171" spans="1:36">
      <c r="A1171" s="2" t="s">
        <v>2593</v>
      </c>
      <c r="B1171" s="1" t="s">
        <v>2583</v>
      </c>
      <c r="C1171" s="1" t="s">
        <v>814</v>
      </c>
      <c r="D1171" s="3">
        <v>5</v>
      </c>
      <c r="E1171" s="3">
        <v>1</v>
      </c>
      <c r="F1171" s="3">
        <v>1</v>
      </c>
      <c r="G1171" s="4">
        <v>31.4</v>
      </c>
      <c r="H1171" s="3">
        <v>146</v>
      </c>
      <c r="I1171" s="4">
        <v>74.5</v>
      </c>
      <c r="J1171" s="3">
        <v>65</v>
      </c>
      <c r="K1171" s="21">
        <f>SUMIF(AH$7:AH$3200,A1171,AI$7:AI$3200)+SUMIF(AH$7:AH$3200,VALUE(A1171),AI$7:AI$3200)</f>
        <v>31.81</v>
      </c>
      <c r="L1171" s="8">
        <f>SUMIF(AH$7:AH$3200,A1171,AJ$7:AJ$3200)+SUMIF(AH$7:AH$3200,VALUE(A1171),AJ$7:AJ$3200)</f>
        <v>76.260000000000005</v>
      </c>
      <c r="M1171" s="3">
        <v>5</v>
      </c>
      <c r="N1171" s="5">
        <v>0.72</v>
      </c>
      <c r="O1171" s="6">
        <v>4.28</v>
      </c>
      <c r="P1171" s="7">
        <v>-0.12084</v>
      </c>
      <c r="Q1171" s="7">
        <v>-0.16583000000000001</v>
      </c>
      <c r="R1171" s="7">
        <v>0.23755999999999999</v>
      </c>
      <c r="S1171" s="7">
        <v>-0.61656</v>
      </c>
      <c r="T1171" s="7">
        <v>-0.58799999999999997</v>
      </c>
      <c r="U1171" s="8">
        <v>-8.5190000000000002E-2</v>
      </c>
      <c r="V1171">
        <f>(G1171-G$1)/G$2</f>
        <v>-0.12557648471857016</v>
      </c>
      <c r="W1171">
        <f>((65.293683+0.320947*G1171) - I1171)/3.708847</f>
        <v>0.23495679384994872</v>
      </c>
      <c r="X1171">
        <f t="shared" si="92"/>
        <v>-0.14715439854966603</v>
      </c>
      <c r="Y1171">
        <f t="shared" si="93"/>
        <v>-0.20410465300941499</v>
      </c>
      <c r="Z1171" s="5">
        <v>-1.34</v>
      </c>
      <c r="AA1171" s="8">
        <v>3</v>
      </c>
      <c r="AB1171" s="8"/>
      <c r="AC1171" s="18">
        <f t="shared" si="94"/>
        <v>-1.3461996908686216</v>
      </c>
      <c r="AD1171" s="18">
        <f t="shared" si="95"/>
        <v>-1.8068390515590813</v>
      </c>
      <c r="AE1171" s="20">
        <f t="shared" si="96"/>
        <v>-0.46063936069045974</v>
      </c>
      <c r="AF1171" s="8"/>
      <c r="AH1171">
        <v>22103</v>
      </c>
      <c r="AI1171">
        <v>51.22</v>
      </c>
      <c r="AJ1171">
        <v>82.69</v>
      </c>
    </row>
    <row r="1172" spans="1:36">
      <c r="A1172" s="2" t="s">
        <v>2594</v>
      </c>
      <c r="B1172" s="1" t="s">
        <v>2583</v>
      </c>
      <c r="C1172" s="1" t="s">
        <v>2595</v>
      </c>
      <c r="D1172" s="3">
        <v>5</v>
      </c>
      <c r="E1172" s="3">
        <v>2</v>
      </c>
      <c r="F1172" s="3">
        <v>2</v>
      </c>
      <c r="G1172" s="4">
        <v>32.6</v>
      </c>
      <c r="H1172" s="3">
        <v>146</v>
      </c>
      <c r="I1172" s="4">
        <v>76.099999999999994</v>
      </c>
      <c r="J1172" s="3">
        <v>65</v>
      </c>
      <c r="K1172" s="21">
        <f>SUMIF(AH$7:AH$3200,A1172,AI$7:AI$3200)+SUMIF(AH$7:AH$3200,VALUE(A1172),AI$7:AI$3200)</f>
        <v>33.380000000000003</v>
      </c>
      <c r="L1172" s="8">
        <f>SUMIF(AH$7:AH$3200,A1172,AJ$7:AJ$3200)+SUMIF(AH$7:AH$3200,VALUE(A1172),AJ$7:AJ$3200)</f>
        <v>78.13</v>
      </c>
      <c r="M1172" s="3">
        <v>5</v>
      </c>
      <c r="N1172" s="5">
        <v>16.690000000000001</v>
      </c>
      <c r="O1172" s="6">
        <v>7.42</v>
      </c>
      <c r="P1172" s="7">
        <v>-2.1569999999999999E-2</v>
      </c>
      <c r="Q1172" s="7">
        <v>-0.16583000000000001</v>
      </c>
      <c r="R1172" s="7">
        <v>-8.9289999999999994E-2</v>
      </c>
      <c r="S1172" s="7">
        <v>-0.61656</v>
      </c>
      <c r="T1172" s="7">
        <v>-0.58799999999999997</v>
      </c>
      <c r="U1172" s="8">
        <v>1.5765499999999999</v>
      </c>
      <c r="V1172">
        <f>(G1172-G$1)/G$2</f>
        <v>-2.5804432864721009E-2</v>
      </c>
      <c r="W1172">
        <f>((65.293683+0.320947*G1172) - I1172)/3.708847</f>
        <v>-9.2601501221265287E-2</v>
      </c>
      <c r="X1172">
        <f t="shared" si="92"/>
        <v>-6.5677366732056382E-3</v>
      </c>
      <c r="Y1172">
        <f t="shared" si="93"/>
        <v>-0.5724437109430478</v>
      </c>
      <c r="Z1172" s="5">
        <v>0.1</v>
      </c>
      <c r="AA1172" s="8">
        <v>4</v>
      </c>
      <c r="AB1172" s="8"/>
      <c r="AC1172" s="18">
        <f t="shared" si="94"/>
        <v>8.7754065914013468E-2</v>
      </c>
      <c r="AD1172" s="18">
        <f t="shared" si="95"/>
        <v>-0.37285144761625344</v>
      </c>
      <c r="AE1172" s="20">
        <f t="shared" si="96"/>
        <v>-0.46060551353026691</v>
      </c>
      <c r="AF1172" s="8"/>
      <c r="AH1172">
        <v>22105</v>
      </c>
      <c r="AI1172">
        <v>50.35</v>
      </c>
      <c r="AJ1172">
        <v>82.48</v>
      </c>
    </row>
    <row r="1173" spans="1:36">
      <c r="A1173" s="2" t="s">
        <v>2596</v>
      </c>
      <c r="B1173" s="1" t="s">
        <v>2583</v>
      </c>
      <c r="C1173" s="1" t="s">
        <v>2597</v>
      </c>
      <c r="D1173" s="3">
        <v>5</v>
      </c>
      <c r="E1173" s="3">
        <v>1</v>
      </c>
      <c r="F1173" s="3">
        <v>1</v>
      </c>
      <c r="G1173" s="4">
        <v>35.700000000000003</v>
      </c>
      <c r="H1173" s="3">
        <v>158</v>
      </c>
      <c r="I1173" s="4">
        <v>76.400000000000006</v>
      </c>
      <c r="J1173" s="3">
        <v>72</v>
      </c>
      <c r="K1173" s="21">
        <f>SUMIF(AH$7:AH$3200,A1173,AI$7:AI$3200)+SUMIF(AH$7:AH$3200,VALUE(A1173),AI$7:AI$3200)</f>
        <v>36.6</v>
      </c>
      <c r="L1173" s="8">
        <f>SUMIF(AH$7:AH$3200,A1173,AJ$7:AJ$3200)+SUMIF(AH$7:AH$3200,VALUE(A1173),AJ$7:AJ$3200)</f>
        <v>79.849999999999994</v>
      </c>
      <c r="M1173" s="3">
        <v>4</v>
      </c>
      <c r="N1173" s="5">
        <v>28.32</v>
      </c>
      <c r="O1173" s="6">
        <v>7.9489999999999998</v>
      </c>
      <c r="P1173" s="7">
        <v>0.23488000000000001</v>
      </c>
      <c r="Q1173" s="7">
        <v>0.19547</v>
      </c>
      <c r="R1173" s="7">
        <v>9.7049999999999997E-2</v>
      </c>
      <c r="S1173" s="7">
        <v>-1.0957600000000001</v>
      </c>
      <c r="T1173" s="7">
        <v>-0.73965999999999998</v>
      </c>
      <c r="U1173" s="8">
        <v>1.8565799999999999</v>
      </c>
      <c r="V1173">
        <f>(G1173-G$1)/G$2</f>
        <v>0.23194003442438885</v>
      </c>
      <c r="W1173">
        <f>((65.293683+0.320947*G1173) - I1173)/3.708847</f>
        <v>9.4770935549512214E-2</v>
      </c>
      <c r="X1173">
        <f t="shared" si="92"/>
        <v>0.28176923864029829</v>
      </c>
      <c r="Y1173">
        <f t="shared" si="93"/>
        <v>-0.75755532649365132</v>
      </c>
      <c r="Z1173" s="5">
        <v>0.55000000000000004</v>
      </c>
      <c r="AA1173" s="8">
        <v>4</v>
      </c>
      <c r="AB1173" s="8"/>
      <c r="AC1173" s="18">
        <f t="shared" si="94"/>
        <v>0.54334096997390091</v>
      </c>
      <c r="AD1173" s="18">
        <f t="shared" si="95"/>
        <v>-0.2591560878533532</v>
      </c>
      <c r="AE1173" s="20">
        <f t="shared" si="96"/>
        <v>-0.80249705782725411</v>
      </c>
      <c r="AF1173" s="8"/>
      <c r="AH1173">
        <v>22107</v>
      </c>
      <c r="AI1173">
        <v>47.69</v>
      </c>
      <c r="AJ1173">
        <v>82.49</v>
      </c>
    </row>
    <row r="1174" spans="1:36">
      <c r="A1174" s="2" t="s">
        <v>2598</v>
      </c>
      <c r="B1174" s="1" t="s">
        <v>2583</v>
      </c>
      <c r="C1174" s="1" t="s">
        <v>2599</v>
      </c>
      <c r="D1174" s="3">
        <v>5</v>
      </c>
      <c r="E1174" s="3">
        <v>7</v>
      </c>
      <c r="F1174" s="3">
        <v>7</v>
      </c>
      <c r="G1174" s="4">
        <v>35.799999999999997</v>
      </c>
      <c r="H1174" s="3">
        <v>158</v>
      </c>
      <c r="I1174" s="4">
        <v>76.900000000000006</v>
      </c>
      <c r="J1174" s="3">
        <v>72</v>
      </c>
      <c r="K1174" s="21">
        <f>SUMIF(AH$7:AH$3200,A1174,AI$7:AI$3200)+SUMIF(AH$7:AH$3200,VALUE(A1174),AI$7:AI$3200)</f>
        <v>36.67</v>
      </c>
      <c r="L1174" s="8">
        <f>SUMIF(AH$7:AH$3200,A1174,AJ$7:AJ$3200)+SUMIF(AH$7:AH$3200,VALUE(A1174),AJ$7:AJ$3200)</f>
        <v>79.91</v>
      </c>
      <c r="M1174" s="3">
        <v>1</v>
      </c>
      <c r="N1174" s="5">
        <v>43.28</v>
      </c>
      <c r="O1174" s="6">
        <v>8.3729999999999993</v>
      </c>
      <c r="P1174" s="7">
        <v>0.24315000000000001</v>
      </c>
      <c r="Q1174" s="7">
        <v>0.19547</v>
      </c>
      <c r="R1174" s="7">
        <v>-2.878E-2</v>
      </c>
      <c r="S1174" s="7">
        <v>-1.0957600000000001</v>
      </c>
      <c r="T1174" s="7">
        <v>-1.1946600000000001</v>
      </c>
      <c r="U1174" s="8">
        <v>2.0810200000000001</v>
      </c>
      <c r="V1174">
        <f>(G1174-G$1)/G$2</f>
        <v>0.24025437207887579</v>
      </c>
      <c r="W1174">
        <f>((65.293683+0.320947*G1174) - I1174)/3.708847</f>
        <v>-3.1388299382533354E-2</v>
      </c>
      <c r="X1174">
        <f t="shared" si="92"/>
        <v>0.28803743375580926</v>
      </c>
      <c r="Y1174">
        <f t="shared" si="93"/>
        <v>-0.76767537458406621</v>
      </c>
      <c r="Z1174" s="5">
        <v>0.2</v>
      </c>
      <c r="AA1174" s="8">
        <v>4</v>
      </c>
      <c r="AB1174" s="8"/>
      <c r="AC1174" s="18">
        <f t="shared" si="94"/>
        <v>0.1949360726963425</v>
      </c>
      <c r="AD1174" s="18">
        <f t="shared" si="95"/>
        <v>-0.49356794082825717</v>
      </c>
      <c r="AE1174" s="20">
        <f t="shared" si="96"/>
        <v>-0.68850401352459967</v>
      </c>
      <c r="AF1174" s="8"/>
      <c r="AH1174">
        <v>22109</v>
      </c>
      <c r="AI1174">
        <v>54.4</v>
      </c>
      <c r="AJ1174">
        <v>83.59</v>
      </c>
    </row>
    <row r="1175" spans="1:36">
      <c r="A1175" s="2" t="s">
        <v>2600</v>
      </c>
      <c r="B1175" s="1" t="s">
        <v>2583</v>
      </c>
      <c r="C1175" s="1" t="s">
        <v>2601</v>
      </c>
      <c r="D1175" s="3">
        <v>5</v>
      </c>
      <c r="E1175" s="3">
        <v>1</v>
      </c>
      <c r="F1175" s="3">
        <v>1</v>
      </c>
      <c r="G1175" s="4">
        <v>31.7</v>
      </c>
      <c r="H1175" s="3">
        <v>146</v>
      </c>
      <c r="I1175" s="4">
        <v>75.400000000000006</v>
      </c>
      <c r="J1175" s="3">
        <v>65</v>
      </c>
      <c r="K1175" s="21">
        <f>SUMIF(AH$7:AH$3200,A1175,AI$7:AI$3200)+SUMIF(AH$7:AH$3200,VALUE(A1175),AI$7:AI$3200)</f>
        <v>32.380000000000003</v>
      </c>
      <c r="L1175" s="8">
        <f>SUMIF(AH$7:AH$3200,A1175,AJ$7:AJ$3200)+SUMIF(AH$7:AH$3200,VALUE(A1175),AJ$7:AJ$3200)</f>
        <v>76.56</v>
      </c>
      <c r="M1175" s="3">
        <v>16</v>
      </c>
      <c r="N1175" s="5">
        <v>0.67</v>
      </c>
      <c r="O1175" s="6">
        <v>4.2</v>
      </c>
      <c r="P1175" s="7">
        <v>-9.6019999999999994E-2</v>
      </c>
      <c r="Q1175" s="7">
        <v>-0.16583000000000001</v>
      </c>
      <c r="R1175" s="7">
        <v>2.1409999999999998E-2</v>
      </c>
      <c r="S1175" s="7">
        <v>-0.61656</v>
      </c>
      <c r="T1175" s="7">
        <v>1.0803499999999999</v>
      </c>
      <c r="U1175" s="8">
        <v>-0.12787999999999999</v>
      </c>
      <c r="V1175">
        <f>(G1175-G$1)/G$2</f>
        <v>-0.10063347175510788</v>
      </c>
      <c r="W1175">
        <f>((65.293683+0.320947*G1175) - I1175)/3.708847</f>
        <v>1.8254433251088668E-2</v>
      </c>
      <c r="X1175">
        <f t="shared" si="92"/>
        <v>-9.6113381180505025E-2</v>
      </c>
      <c r="Y1175">
        <f t="shared" si="93"/>
        <v>-0.23566707928366981</v>
      </c>
      <c r="Z1175" s="5">
        <v>0.1</v>
      </c>
      <c r="AA1175" s="8">
        <v>4</v>
      </c>
      <c r="AB1175" s="8"/>
      <c r="AC1175" s="18">
        <f t="shared" si="94"/>
        <v>8.7700961495980723E-2</v>
      </c>
      <c r="AD1175" s="18">
        <f t="shared" si="95"/>
        <v>-0.16170046046417497</v>
      </c>
      <c r="AE1175" s="20">
        <f t="shared" si="96"/>
        <v>-0.24940142196015569</v>
      </c>
      <c r="AF1175" s="8"/>
      <c r="AH1175">
        <v>22111</v>
      </c>
      <c r="AI1175">
        <v>45.33</v>
      </c>
      <c r="AJ1175">
        <v>82.35</v>
      </c>
    </row>
    <row r="1176" spans="1:36">
      <c r="A1176" s="2" t="s">
        <v>2602</v>
      </c>
      <c r="B1176" s="1" t="s">
        <v>2583</v>
      </c>
      <c r="C1176" s="1" t="s">
        <v>2603</v>
      </c>
      <c r="D1176" s="3">
        <v>5</v>
      </c>
      <c r="E1176" s="3">
        <v>8</v>
      </c>
      <c r="F1176" s="3">
        <v>6</v>
      </c>
      <c r="G1176" s="4">
        <v>27.5</v>
      </c>
      <c r="H1176" s="3">
        <v>112</v>
      </c>
      <c r="I1176" s="4">
        <v>67.400000000000006</v>
      </c>
      <c r="J1176" s="3">
        <v>72</v>
      </c>
      <c r="K1176" s="21">
        <f>SUMIF(AH$7:AH$3200,A1176,AI$7:AI$3200)+SUMIF(AH$7:AH$3200,VALUE(A1176),AI$7:AI$3200)</f>
        <v>26.76</v>
      </c>
      <c r="L1176" s="8">
        <f>SUMIF(AH$7:AH$3200,A1176,AJ$7:AJ$3200)+SUMIF(AH$7:AH$3200,VALUE(A1176),AJ$7:AJ$3200)</f>
        <v>69.86</v>
      </c>
      <c r="M1176" s="3">
        <v>16</v>
      </c>
      <c r="N1176" s="5">
        <v>1.21</v>
      </c>
      <c r="O1176" s="6">
        <v>4.7949999999999999</v>
      </c>
      <c r="P1176" s="7">
        <v>-0.44346999999999998</v>
      </c>
      <c r="Q1176" s="7">
        <v>-1.18954</v>
      </c>
      <c r="R1176" s="7">
        <v>1.8106899999999999</v>
      </c>
      <c r="S1176" s="7">
        <v>-1.0957600000000001</v>
      </c>
      <c r="T1176" s="7">
        <v>1.0803499999999999</v>
      </c>
      <c r="U1176" s="8">
        <v>0.18701000000000001</v>
      </c>
      <c r="V1176">
        <f>(G1176-G$1)/G$2</f>
        <v>-0.4498356532435791</v>
      </c>
      <c r="W1176">
        <f>((65.293683+0.320947*G1176) - I1176)/3.708847</f>
        <v>1.8118098427894156</v>
      </c>
      <c r="X1176">
        <f t="shared" si="92"/>
        <v>-0.59935990331152766</v>
      </c>
      <c r="Y1176">
        <f t="shared" si="93"/>
        <v>1.0844946475279236</v>
      </c>
      <c r="Z1176" s="5">
        <v>0.35</v>
      </c>
      <c r="AA1176" s="8">
        <v>4</v>
      </c>
      <c r="AB1176" s="8"/>
      <c r="AC1176" s="18">
        <f t="shared" si="94"/>
        <v>0.3440341895458362</v>
      </c>
      <c r="AD1176" s="18">
        <f t="shared" si="95"/>
        <v>-0.53280525578360438</v>
      </c>
      <c r="AE1176" s="20">
        <f t="shared" si="96"/>
        <v>-0.87683944532944058</v>
      </c>
      <c r="AF1176" s="8"/>
      <c r="AH1176">
        <v>22113</v>
      </c>
      <c r="AI1176">
        <v>52.46</v>
      </c>
      <c r="AJ1176">
        <v>83.07</v>
      </c>
    </row>
    <row r="1177" spans="1:36">
      <c r="A1177" s="2" t="s">
        <v>2604</v>
      </c>
      <c r="B1177" s="1" t="s">
        <v>2583</v>
      </c>
      <c r="C1177" s="1" t="s">
        <v>2605</v>
      </c>
      <c r="D1177" s="3">
        <v>5</v>
      </c>
      <c r="E1177" s="3">
        <v>0</v>
      </c>
      <c r="F1177" s="3">
        <v>1</v>
      </c>
      <c r="G1177" s="4">
        <v>30.9</v>
      </c>
      <c r="H1177" s="3">
        <v>146</v>
      </c>
      <c r="I1177" s="4">
        <v>75.2</v>
      </c>
      <c r="J1177" s="3">
        <v>65</v>
      </c>
      <c r="K1177" s="21">
        <f>SUMIF(AH$7:AH$3200,A1177,AI$7:AI$3200)+SUMIF(AH$7:AH$3200,VALUE(A1177),AI$7:AI$3200)</f>
        <v>32.950000000000003</v>
      </c>
      <c r="L1177" s="8">
        <f>SUMIF(AH$7:AH$3200,A1177,AJ$7:AJ$3200)+SUMIF(AH$7:AH$3200,VALUE(A1177),AJ$7:AJ$3200)</f>
        <v>78.16</v>
      </c>
      <c r="M1177" s="3">
        <v>5</v>
      </c>
      <c r="N1177" s="5">
        <v>16.399999999999999</v>
      </c>
      <c r="O1177" s="6">
        <v>7.4020000000000001</v>
      </c>
      <c r="P1177" s="7">
        <v>-0.16220000000000001</v>
      </c>
      <c r="Q1177" s="7">
        <v>-0.16583000000000001</v>
      </c>
      <c r="R1177" s="7">
        <v>6.28E-3</v>
      </c>
      <c r="S1177" s="7">
        <v>-0.61656</v>
      </c>
      <c r="T1177" s="7">
        <v>-0.58799999999999997</v>
      </c>
      <c r="U1177" s="8">
        <v>1.5672900000000001</v>
      </c>
      <c r="V1177">
        <f>(G1177-G$1)/G$2</f>
        <v>-0.16714817299100723</v>
      </c>
      <c r="W1177">
        <f>((65.293683+0.320947*G1177) - I1177)/3.708847</f>
        <v>2.951132791404726E-3</v>
      </c>
      <c r="X1177">
        <f t="shared" si="92"/>
        <v>-4.507236381134435E-2</v>
      </c>
      <c r="Y1177">
        <f t="shared" si="93"/>
        <v>-0.6177427513186684</v>
      </c>
      <c r="Z1177" s="5">
        <v>0.04</v>
      </c>
      <c r="AA1177" s="8">
        <v>3</v>
      </c>
      <c r="AB1177" s="8"/>
      <c r="AC1177" s="18">
        <f t="shared" si="94"/>
        <v>3.2702959800397613E-2</v>
      </c>
      <c r="AD1177" s="18">
        <f t="shared" si="95"/>
        <v>-0.46591511513001271</v>
      </c>
      <c r="AE1177" s="20">
        <f t="shared" si="96"/>
        <v>-0.49861807493041033</v>
      </c>
      <c r="AF1177" s="8"/>
      <c r="AH1177">
        <v>22115</v>
      </c>
      <c r="AI1177">
        <v>49.41</v>
      </c>
      <c r="AJ1177">
        <v>82.38</v>
      </c>
    </row>
    <row r="1178" spans="1:36">
      <c r="A1178" s="2" t="s">
        <v>2606</v>
      </c>
      <c r="B1178" s="1" t="s">
        <v>2583</v>
      </c>
      <c r="C1178" s="1" t="s">
        <v>855</v>
      </c>
      <c r="D1178" s="3">
        <v>5</v>
      </c>
      <c r="E1178" s="3">
        <v>0</v>
      </c>
      <c r="F1178" s="3">
        <v>1</v>
      </c>
      <c r="G1178" s="4">
        <v>32.299999999999997</v>
      </c>
      <c r="H1178" s="3">
        <v>146</v>
      </c>
      <c r="I1178" s="4">
        <v>74.8</v>
      </c>
      <c r="J1178" s="3">
        <v>65</v>
      </c>
      <c r="K1178" s="21">
        <f>SUMIF(AH$7:AH$3200,A1178,AI$7:AI$3200)+SUMIF(AH$7:AH$3200,VALUE(A1178),AI$7:AI$3200)</f>
        <v>33.51</v>
      </c>
      <c r="L1178" s="8">
        <f>SUMIF(AH$7:AH$3200,A1178,AJ$7:AJ$3200)+SUMIF(AH$7:AH$3200,VALUE(A1178),AJ$7:AJ$3200)</f>
        <v>77.400000000000006</v>
      </c>
      <c r="M1178" s="3">
        <v>5</v>
      </c>
      <c r="N1178" s="5">
        <v>0.54</v>
      </c>
      <c r="O1178" s="6">
        <v>3.9969999999999999</v>
      </c>
      <c r="P1178" s="7">
        <v>-4.6390000000000001E-2</v>
      </c>
      <c r="Q1178" s="7">
        <v>-0.16583000000000001</v>
      </c>
      <c r="R1178" s="7">
        <v>0.23441000000000001</v>
      </c>
      <c r="S1178" s="7">
        <v>-0.61656</v>
      </c>
      <c r="T1178" s="7">
        <v>-0.58799999999999997</v>
      </c>
      <c r="U1178" s="8">
        <v>-0.23535</v>
      </c>
      <c r="V1178">
        <f>(G1178-G$1)/G$2</f>
        <v>-5.0747445828183593E-2</v>
      </c>
      <c r="W1178">
        <f>((65.293683+0.320947*G1178) - I1178)/3.708847</f>
        <v>0.23195108884243693</v>
      </c>
      <c r="X1178">
        <f t="shared" si="92"/>
        <v>5.0731971127428756E-3</v>
      </c>
      <c r="Y1178">
        <f t="shared" si="93"/>
        <v>-0.36436742470099415</v>
      </c>
      <c r="Z1178" s="5">
        <v>-1.42</v>
      </c>
      <c r="AA1178" s="8">
        <v>3</v>
      </c>
      <c r="AB1178" s="8"/>
      <c r="AC1178" s="18">
        <f t="shared" si="94"/>
        <v>-1.4245363569857465</v>
      </c>
      <c r="AD1178" s="18">
        <f t="shared" si="95"/>
        <v>-1.9650342275882511</v>
      </c>
      <c r="AE1178" s="20">
        <f t="shared" si="96"/>
        <v>-0.54049787060250454</v>
      </c>
      <c r="AF1178" s="8"/>
      <c r="AH1178">
        <v>22117</v>
      </c>
      <c r="AI1178">
        <v>49.93</v>
      </c>
      <c r="AJ1178">
        <v>82.13</v>
      </c>
    </row>
    <row r="1179" spans="1:36">
      <c r="A1179" s="2" t="s">
        <v>2607</v>
      </c>
      <c r="B1179" s="1" t="s">
        <v>2583</v>
      </c>
      <c r="C1179" s="1" t="s">
        <v>1184</v>
      </c>
      <c r="D1179" s="3">
        <v>5</v>
      </c>
      <c r="E1179" s="3">
        <v>6</v>
      </c>
      <c r="F1179" s="3">
        <v>4</v>
      </c>
      <c r="G1179" s="4">
        <v>34.1</v>
      </c>
      <c r="H1179" s="3">
        <v>146</v>
      </c>
      <c r="I1179" s="4">
        <v>77.3</v>
      </c>
      <c r="J1179" s="3">
        <v>65</v>
      </c>
      <c r="K1179" s="21">
        <f>SUMIF(AH$7:AH$3200,A1179,AI$7:AI$3200)+SUMIF(AH$7:AH$3200,VALUE(A1179),AI$7:AI$3200)</f>
        <v>34.44</v>
      </c>
      <c r="L1179" s="8">
        <f>SUMIF(AH$7:AH$3200,A1179,AJ$7:AJ$3200)+SUMIF(AH$7:AH$3200,VALUE(A1179),AJ$7:AJ$3200)</f>
        <v>79.48</v>
      </c>
      <c r="M1179" s="3">
        <v>1</v>
      </c>
      <c r="N1179" s="5">
        <v>32.549999999999997</v>
      </c>
      <c r="O1179" s="6">
        <v>8.0879999999999992</v>
      </c>
      <c r="P1179" s="7">
        <v>0.10252</v>
      </c>
      <c r="Q1179" s="7">
        <v>-0.16583000000000001</v>
      </c>
      <c r="R1179" s="7">
        <v>-0.28275</v>
      </c>
      <c r="S1179" s="7">
        <v>-0.61656</v>
      </c>
      <c r="T1179" s="7">
        <v>-1.1946600000000001</v>
      </c>
      <c r="U1179" s="8">
        <v>1.93032</v>
      </c>
      <c r="V1179">
        <f>(G1179-G$1)/G$2</f>
        <v>9.8910631952590158E-2</v>
      </c>
      <c r="W1179">
        <f>((65.293683+0.320947*G1179) - I1179)/3.708847</f>
        <v>-0.2863489111305994</v>
      </c>
      <c r="X1179">
        <f t="shared" si="92"/>
        <v>8.8350646504531283E-2</v>
      </c>
      <c r="Y1179">
        <f t="shared" si="93"/>
        <v>-0.84471058525735876</v>
      </c>
      <c r="Z1179" s="5">
        <v>-0.23</v>
      </c>
      <c r="AA1179" s="8">
        <v>3</v>
      </c>
      <c r="AB1179" s="8"/>
      <c r="AC1179" s="18">
        <f t="shared" si="94"/>
        <v>-0.23416827917800909</v>
      </c>
      <c r="AD1179" s="18">
        <f t="shared" si="95"/>
        <v>-0.80308993875282741</v>
      </c>
      <c r="AE1179" s="20">
        <f t="shared" si="96"/>
        <v>-0.56892165957481833</v>
      </c>
      <c r="AF1179" s="8"/>
      <c r="AH1179">
        <v>22119</v>
      </c>
      <c r="AI1179">
        <v>45.78</v>
      </c>
      <c r="AJ1179">
        <v>83.07</v>
      </c>
    </row>
    <row r="1180" spans="1:36">
      <c r="A1180" s="2" t="s">
        <v>2608</v>
      </c>
      <c r="B1180" s="1" t="s">
        <v>2583</v>
      </c>
      <c r="C1180" s="1" t="s">
        <v>735</v>
      </c>
      <c r="D1180" s="3">
        <v>5</v>
      </c>
      <c r="E1180" s="3">
        <v>0</v>
      </c>
      <c r="F1180" s="3">
        <v>1</v>
      </c>
      <c r="G1180" s="4">
        <v>33.9</v>
      </c>
      <c r="H1180" s="3">
        <v>146</v>
      </c>
      <c r="I1180" s="4">
        <v>75.5</v>
      </c>
      <c r="J1180" s="3">
        <v>65</v>
      </c>
      <c r="K1180" s="21">
        <f>SUMIF(AH$7:AH$3200,A1180,AI$7:AI$3200)+SUMIF(AH$7:AH$3200,VALUE(A1180),AI$7:AI$3200)</f>
        <v>33.96</v>
      </c>
      <c r="L1180" s="8">
        <f>SUMIF(AH$7:AH$3200,A1180,AJ$7:AJ$3200)+SUMIF(AH$7:AH$3200,VALUE(A1180),AJ$7:AJ$3200)</f>
        <v>77.650000000000006</v>
      </c>
      <c r="M1180" s="3">
        <v>5</v>
      </c>
      <c r="N1180" s="5">
        <v>2.2999999999999998</v>
      </c>
      <c r="O1180" s="6">
        <v>5.4390000000000001</v>
      </c>
      <c r="P1180" s="7">
        <v>8.5980000000000001E-2</v>
      </c>
      <c r="Q1180" s="7">
        <v>-0.16583000000000001</v>
      </c>
      <c r="R1180" s="7">
        <v>0.18401000000000001</v>
      </c>
      <c r="S1180" s="7">
        <v>-0.61656</v>
      </c>
      <c r="T1180" s="7">
        <v>-0.58799999999999997</v>
      </c>
      <c r="U1180" s="8">
        <v>0.52788000000000002</v>
      </c>
      <c r="V1180">
        <f>(G1180-G$1)/G$2</f>
        <v>8.2281956643615095E-2</v>
      </c>
      <c r="W1180">
        <f>((65.293683+0.320947*G1180) - I1180)/3.708847</f>
        <v>0.18167001766317223</v>
      </c>
      <c r="X1180">
        <f t="shared" si="92"/>
        <v>4.5368737141027855E-2</v>
      </c>
      <c r="Y1180">
        <f t="shared" si="93"/>
        <v>-0.39283283457096152</v>
      </c>
      <c r="Z1180" s="5">
        <v>-0.56999999999999995</v>
      </c>
      <c r="AA1180" s="8">
        <v>3</v>
      </c>
      <c r="AB1180" s="8"/>
      <c r="AC1180" s="18">
        <f t="shared" si="94"/>
        <v>-0.57855802569321269</v>
      </c>
      <c r="AD1180" s="18">
        <f t="shared" si="95"/>
        <v>-1.1899740974299338</v>
      </c>
      <c r="AE1180" s="20">
        <f t="shared" si="96"/>
        <v>-0.61141607173672108</v>
      </c>
      <c r="AF1180" s="8"/>
      <c r="AH1180">
        <v>22121</v>
      </c>
      <c r="AI1180">
        <v>51.35</v>
      </c>
      <c r="AJ1180">
        <v>82.91</v>
      </c>
    </row>
    <row r="1181" spans="1:36">
      <c r="A1181" s="2" t="s">
        <v>2609</v>
      </c>
      <c r="B1181" s="1" t="s">
        <v>2583</v>
      </c>
      <c r="C1181" s="1" t="s">
        <v>2610</v>
      </c>
      <c r="D1181" s="3">
        <v>5</v>
      </c>
      <c r="E1181" s="3">
        <v>0</v>
      </c>
      <c r="F1181" s="3">
        <v>1</v>
      </c>
      <c r="G1181" s="4">
        <v>34.1</v>
      </c>
      <c r="H1181" s="3">
        <v>149</v>
      </c>
      <c r="I1181" s="4">
        <v>75.8</v>
      </c>
      <c r="J1181" s="3">
        <v>65</v>
      </c>
      <c r="K1181" s="21">
        <f>SUMIF(AH$7:AH$3200,A1181,AI$7:AI$3200)+SUMIF(AH$7:AH$3200,VALUE(A1181),AI$7:AI$3200)</f>
        <v>35.450000000000003</v>
      </c>
      <c r="L1181" s="8">
        <f>SUMIF(AH$7:AH$3200,A1181,AJ$7:AJ$3200)+SUMIF(AH$7:AH$3200,VALUE(A1181),AJ$7:AJ$3200)</f>
        <v>79.209999999999994</v>
      </c>
      <c r="M1181" s="3">
        <v>4</v>
      </c>
      <c r="N1181" s="5">
        <v>2.61</v>
      </c>
      <c r="O1181" s="6">
        <v>5.5629999999999997</v>
      </c>
      <c r="P1181" s="7">
        <v>0.10252</v>
      </c>
      <c r="Q1181" s="7">
        <v>-7.5509999999999994E-2</v>
      </c>
      <c r="R1181" s="7">
        <v>0.12057</v>
      </c>
      <c r="S1181" s="7">
        <v>-0.61656</v>
      </c>
      <c r="T1181" s="7">
        <v>-0.73965999999999998</v>
      </c>
      <c r="U1181" s="8">
        <v>0.59389000000000003</v>
      </c>
      <c r="V1181">
        <f>(G1181-G$1)/G$2</f>
        <v>9.8910631952590158E-2</v>
      </c>
      <c r="W1181">
        <f>((65.293683+0.320947*G1181) - I1181)/3.708847</f>
        <v>0.11808944936256732</v>
      </c>
      <c r="X1181">
        <f t="shared" si="92"/>
        <v>0.17879174745690413</v>
      </c>
      <c r="Y1181">
        <f t="shared" si="93"/>
        <v>-0.68451080618855342</v>
      </c>
      <c r="Z1181" s="5">
        <v>-0.61</v>
      </c>
      <c r="AA1181" s="8">
        <v>3</v>
      </c>
      <c r="AB1181" s="8"/>
      <c r="AC1181" s="18">
        <f t="shared" si="94"/>
        <v>-0.62083991868484256</v>
      </c>
      <c r="AD1181" s="18">
        <f t="shared" si="95"/>
        <v>-1.3435590587316493</v>
      </c>
      <c r="AE1181" s="20">
        <f t="shared" si="96"/>
        <v>-0.72271914004680671</v>
      </c>
      <c r="AF1181" s="8"/>
      <c r="AH1181">
        <v>22123</v>
      </c>
      <c r="AI1181">
        <v>45.77</v>
      </c>
      <c r="AJ1181">
        <v>82.46</v>
      </c>
    </row>
    <row r="1182" spans="1:36">
      <c r="A1182" s="2" t="s">
        <v>2611</v>
      </c>
      <c r="B1182" s="1" t="s">
        <v>2583</v>
      </c>
      <c r="C1182" s="1" t="s">
        <v>2612</v>
      </c>
      <c r="D1182" s="3">
        <v>5</v>
      </c>
      <c r="E1182" s="3">
        <v>1</v>
      </c>
      <c r="F1182" s="3">
        <v>1</v>
      </c>
      <c r="G1182" s="4">
        <v>33.799999999999997</v>
      </c>
      <c r="H1182" s="3">
        <v>146</v>
      </c>
      <c r="I1182" s="4">
        <v>76.2</v>
      </c>
      <c r="J1182" s="3">
        <v>65</v>
      </c>
      <c r="K1182" s="21">
        <f>SUMIF(AH$7:AH$3200,A1182,AI$7:AI$3200)+SUMIF(AH$7:AH$3200,VALUE(A1182),AI$7:AI$3200)</f>
        <v>34.99</v>
      </c>
      <c r="L1182" s="8">
        <f>SUMIF(AH$7:AH$3200,A1182,AJ$7:AJ$3200)+SUMIF(AH$7:AH$3200,VALUE(A1182),AJ$7:AJ$3200)</f>
        <v>79.349999999999994</v>
      </c>
      <c r="M1182" s="3">
        <v>1</v>
      </c>
      <c r="N1182" s="5">
        <v>26.99</v>
      </c>
      <c r="O1182" s="6">
        <v>7.9009999999999998</v>
      </c>
      <c r="P1182" s="7">
        <v>7.7700000000000005E-2</v>
      </c>
      <c r="Q1182" s="7">
        <v>-0.16583000000000001</v>
      </c>
      <c r="R1182" s="7">
        <v>-1.282E-2</v>
      </c>
      <c r="S1182" s="7">
        <v>-0.61656</v>
      </c>
      <c r="T1182" s="7">
        <v>-1.1946600000000001</v>
      </c>
      <c r="U1182" s="8">
        <v>1.8310599999999999</v>
      </c>
      <c r="V1182">
        <f>(G1182-G$1)/G$2</f>
        <v>7.396761898912757E-2</v>
      </c>
      <c r="W1182">
        <f>((65.293683+0.320947*G1182) - I1182)/3.708847</f>
        <v>-1.5721435799320213E-2</v>
      </c>
      <c r="X1182">
        <f t="shared" si="92"/>
        <v>0.13760075098354632</v>
      </c>
      <c r="Y1182">
        <f t="shared" si="93"/>
        <v>-0.76206472523670754</v>
      </c>
      <c r="Z1182" s="5">
        <v>-0.08</v>
      </c>
      <c r="AA1182" s="8">
        <v>3</v>
      </c>
      <c r="AB1182" s="8"/>
      <c r="AC1182" s="18">
        <f t="shared" si="94"/>
        <v>-8.7743816810192943E-2</v>
      </c>
      <c r="AD1182" s="18">
        <f t="shared" si="95"/>
        <v>-0.77045397425316153</v>
      </c>
      <c r="AE1182" s="20">
        <f t="shared" si="96"/>
        <v>-0.68271015744296859</v>
      </c>
      <c r="AF1182" s="8"/>
      <c r="AH1182">
        <v>22125</v>
      </c>
      <c r="AI1182">
        <v>50.17</v>
      </c>
      <c r="AJ1182">
        <v>82.47</v>
      </c>
    </row>
    <row r="1183" spans="1:36">
      <c r="A1183" s="2" t="s">
        <v>2613</v>
      </c>
      <c r="B1183" s="1" t="s">
        <v>2583</v>
      </c>
      <c r="C1183" s="1" t="s">
        <v>2614</v>
      </c>
      <c r="D1183" s="3">
        <v>5</v>
      </c>
      <c r="E1183" s="3">
        <v>4</v>
      </c>
      <c r="F1183" s="3">
        <v>4</v>
      </c>
      <c r="G1183" s="4">
        <v>37.299999999999997</v>
      </c>
      <c r="H1183" s="3">
        <v>158</v>
      </c>
      <c r="I1183" s="4">
        <v>78.7</v>
      </c>
      <c r="J1183" s="3">
        <v>72</v>
      </c>
      <c r="K1183" s="21">
        <f>SUMIF(AH$7:AH$3200,A1183,AI$7:AI$3200)+SUMIF(AH$7:AH$3200,VALUE(A1183),AI$7:AI$3200)</f>
        <v>36.729999999999997</v>
      </c>
      <c r="L1183" s="8">
        <f>SUMIF(AH$7:AH$3200,A1183,AJ$7:AJ$3200)+SUMIF(AH$7:AH$3200,VALUE(A1183),AJ$7:AJ$3200)</f>
        <v>79.67</v>
      </c>
      <c r="M1183" s="3">
        <v>4</v>
      </c>
      <c r="N1183" s="5">
        <v>52.74</v>
      </c>
      <c r="O1183" s="6">
        <v>8.5709999999999997</v>
      </c>
      <c r="P1183" s="7">
        <v>0.36724000000000001</v>
      </c>
      <c r="Q1183" s="7">
        <v>0.19547</v>
      </c>
      <c r="R1183" s="7">
        <v>-0.38356000000000001</v>
      </c>
      <c r="S1183" s="7">
        <v>-1.0957600000000001</v>
      </c>
      <c r="T1183" s="7">
        <v>-0.73965999999999998</v>
      </c>
      <c r="U1183" s="8">
        <v>2.1857500000000001</v>
      </c>
      <c r="V1183">
        <f>(G1183-G$1)/G$2</f>
        <v>0.36496943689618694</v>
      </c>
      <c r="W1183">
        <f>((65.293683+0.320947*G1183) - I1183)/3.708847</f>
        <v>-0.38691105348913263</v>
      </c>
      <c r="X1183">
        <f t="shared" si="92"/>
        <v>0.29341017242624684</v>
      </c>
      <c r="Y1183">
        <f t="shared" si="93"/>
        <v>-0.69777310576575413</v>
      </c>
      <c r="Z1183" s="5">
        <v>0.53</v>
      </c>
      <c r="AA1183" s="8">
        <v>4</v>
      </c>
      <c r="AB1183" s="8"/>
      <c r="AC1183" s="18">
        <f t="shared" si="94"/>
        <v>0.52385838340705426</v>
      </c>
      <c r="AD1183" s="18">
        <f t="shared" si="95"/>
        <v>0.14143706666049249</v>
      </c>
      <c r="AE1183" s="20">
        <f t="shared" si="96"/>
        <v>-0.38242131674656177</v>
      </c>
      <c r="AF1183" s="8"/>
      <c r="AH1183">
        <v>22127</v>
      </c>
      <c r="AI1183">
        <v>47.39</v>
      </c>
      <c r="AJ1183">
        <v>82.64</v>
      </c>
    </row>
    <row r="1184" spans="1:36">
      <c r="A1184" s="2" t="s">
        <v>2615</v>
      </c>
      <c r="B1184" s="1" t="s">
        <v>2583</v>
      </c>
      <c r="C1184" s="1" t="s">
        <v>2576</v>
      </c>
      <c r="D1184" s="3">
        <v>5</v>
      </c>
      <c r="E1184" s="3">
        <v>7</v>
      </c>
      <c r="F1184" s="3">
        <v>8</v>
      </c>
      <c r="G1184" s="4">
        <v>38</v>
      </c>
      <c r="H1184" s="3">
        <v>158</v>
      </c>
      <c r="I1184" s="4">
        <v>79.3</v>
      </c>
      <c r="J1184" s="3">
        <v>72</v>
      </c>
      <c r="K1184" s="21">
        <f>SUMIF(AH$7:AH$3200,A1184,AI$7:AI$3200)+SUMIF(AH$7:AH$3200,VALUE(A1184),AI$7:AI$3200)</f>
        <v>37.65</v>
      </c>
      <c r="L1184" s="8">
        <f>SUMIF(AH$7:AH$3200,A1184,AJ$7:AJ$3200)+SUMIF(AH$7:AH$3200,VALUE(A1184),AJ$7:AJ$3200)</f>
        <v>80.2</v>
      </c>
      <c r="M1184" s="3">
        <v>1</v>
      </c>
      <c r="N1184" s="5">
        <v>46.43</v>
      </c>
      <c r="O1184" s="6">
        <v>8.4429999999999996</v>
      </c>
      <c r="P1184" s="7">
        <v>0.42514999999999997</v>
      </c>
      <c r="Q1184" s="7">
        <v>0.19547</v>
      </c>
      <c r="R1184" s="7">
        <v>-0.48459999999999998</v>
      </c>
      <c r="S1184" s="7">
        <v>-1.0957600000000001</v>
      </c>
      <c r="T1184" s="7">
        <v>-1.1946600000000001</v>
      </c>
      <c r="U1184" s="8">
        <v>2.1182400000000001</v>
      </c>
      <c r="V1184">
        <f>(G1184-G$1)/G$2</f>
        <v>0.42316980047759906</v>
      </c>
      <c r="W1184">
        <f>((65.293683+0.320947*G1184) - I1184)/3.708847</f>
        <v>-0.48811153439330091</v>
      </c>
      <c r="X1184">
        <f t="shared" si="92"/>
        <v>0.37579216537296239</v>
      </c>
      <c r="Y1184">
        <f t="shared" si="93"/>
        <v>-0.76106198233575284</v>
      </c>
      <c r="Z1184" s="5">
        <v>-0.04</v>
      </c>
      <c r="AA1184" s="8">
        <v>3</v>
      </c>
      <c r="AB1184" s="8"/>
      <c r="AC1184" s="18">
        <f t="shared" si="94"/>
        <v>-4.1651733915701872E-2</v>
      </c>
      <c r="AD1184" s="18">
        <f t="shared" si="95"/>
        <v>-0.36197981696279058</v>
      </c>
      <c r="AE1184" s="20">
        <f t="shared" si="96"/>
        <v>-0.32032808304708871</v>
      </c>
      <c r="AF1184" s="8"/>
      <c r="AH1184">
        <v>23001</v>
      </c>
      <c r="AI1184">
        <v>21.39</v>
      </c>
      <c r="AJ1184">
        <v>70.23</v>
      </c>
    </row>
    <row r="1185" spans="1:36">
      <c r="A1185" s="2" t="s">
        <v>2616</v>
      </c>
      <c r="B1185" s="1" t="s">
        <v>2583</v>
      </c>
      <c r="C1185" s="1" t="s">
        <v>1527</v>
      </c>
      <c r="D1185" s="3">
        <v>5</v>
      </c>
      <c r="E1185" s="3">
        <v>6</v>
      </c>
      <c r="F1185" s="3">
        <v>4</v>
      </c>
      <c r="G1185" s="4">
        <v>35.5</v>
      </c>
      <c r="H1185" s="3">
        <v>158</v>
      </c>
      <c r="I1185" s="4">
        <v>77.099999999999994</v>
      </c>
      <c r="J1185" s="3">
        <v>72</v>
      </c>
      <c r="K1185" s="21">
        <f>SUMIF(AH$7:AH$3200,A1185,AI$7:AI$3200)+SUMIF(AH$7:AH$3200,VALUE(A1185),AI$7:AI$3200)</f>
        <v>36.04</v>
      </c>
      <c r="L1185" s="8">
        <f>SUMIF(AH$7:AH$3200,A1185,AJ$7:AJ$3200)+SUMIF(AH$7:AH$3200,VALUE(A1185),AJ$7:AJ$3200)</f>
        <v>79.69</v>
      </c>
      <c r="M1185" s="3">
        <v>1</v>
      </c>
      <c r="N1185" s="5">
        <v>43.55</v>
      </c>
      <c r="O1185" s="6">
        <v>8.3789999999999996</v>
      </c>
      <c r="P1185" s="7">
        <v>0.21834000000000001</v>
      </c>
      <c r="Q1185" s="7">
        <v>0.19547</v>
      </c>
      <c r="R1185" s="7">
        <v>-0.10839</v>
      </c>
      <c r="S1185" s="7">
        <v>-1.0957600000000001</v>
      </c>
      <c r="T1185" s="7">
        <v>-1.1946600000000001</v>
      </c>
      <c r="U1185" s="8">
        <v>2.0842999999999998</v>
      </c>
      <c r="V1185">
        <f>(G1185-G$1)/G$2</f>
        <v>0.2153113591154138</v>
      </c>
      <c r="W1185">
        <f>((65.293683+0.320947*G1185) - I1185)/3.708847</f>
        <v>-0.11127406981199023</v>
      </c>
      <c r="X1185">
        <f t="shared" si="92"/>
        <v>0.23162367771621042</v>
      </c>
      <c r="Y1185">
        <f t="shared" si="93"/>
        <v>-0.7628751253421866</v>
      </c>
      <c r="Z1185" s="5">
        <v>0.1</v>
      </c>
      <c r="AA1185" s="8">
        <v>4</v>
      </c>
      <c r="AB1185" s="8"/>
      <c r="AC1185" s="18">
        <f t="shared" si="94"/>
        <v>9.3387289303423326E-2</v>
      </c>
      <c r="AD1185" s="18">
        <f t="shared" si="95"/>
        <v>-0.54190144762597647</v>
      </c>
      <c r="AE1185" s="20">
        <f t="shared" si="96"/>
        <v>-0.6352887369293998</v>
      </c>
      <c r="AF1185" s="8"/>
      <c r="AH1185">
        <v>23003</v>
      </c>
      <c r="AI1185">
        <v>13.41</v>
      </c>
      <c r="AJ1185">
        <v>66.459999999999994</v>
      </c>
    </row>
    <row r="1186" spans="1:36">
      <c r="A1186" s="2" t="s">
        <v>2617</v>
      </c>
      <c r="B1186" s="1" t="s">
        <v>2583</v>
      </c>
      <c r="C1186" s="1" t="s">
        <v>763</v>
      </c>
      <c r="D1186" s="3">
        <v>5</v>
      </c>
      <c r="E1186" s="3">
        <v>3</v>
      </c>
      <c r="F1186" s="3">
        <v>2</v>
      </c>
      <c r="G1186" s="4">
        <v>31.3</v>
      </c>
      <c r="H1186" s="3">
        <v>137</v>
      </c>
      <c r="I1186" s="4">
        <v>74.8</v>
      </c>
      <c r="J1186" s="3">
        <v>60</v>
      </c>
      <c r="K1186" s="21">
        <f>SUMIF(AH$7:AH$3200,A1186,AI$7:AI$3200)+SUMIF(AH$7:AH$3200,VALUE(A1186),AI$7:AI$3200)</f>
        <v>31.83</v>
      </c>
      <c r="L1186" s="8">
        <f>SUMIF(AH$7:AH$3200,A1186,AJ$7:AJ$3200)+SUMIF(AH$7:AH$3200,VALUE(A1186),AJ$7:AJ$3200)</f>
        <v>76.45</v>
      </c>
      <c r="M1186" s="3">
        <v>16</v>
      </c>
      <c r="N1186" s="5">
        <v>2.0099999999999998</v>
      </c>
      <c r="O1186" s="6">
        <v>5.3049999999999997</v>
      </c>
      <c r="P1186" s="7">
        <v>-0.12911</v>
      </c>
      <c r="Q1186" s="7">
        <v>-0.43681999999999999</v>
      </c>
      <c r="R1186" s="7">
        <v>0.14828</v>
      </c>
      <c r="S1186" s="7">
        <v>-0.27427000000000001</v>
      </c>
      <c r="T1186" s="7">
        <v>1.0803499999999999</v>
      </c>
      <c r="U1186" s="8">
        <v>0.45689000000000002</v>
      </c>
      <c r="V1186">
        <f>(G1186-G$1)/G$2</f>
        <v>-0.13389082237305741</v>
      </c>
      <c r="W1186">
        <f>((65.293683+0.320947*G1186) - I1186)/3.708847</f>
        <v>0.14541556985230228</v>
      </c>
      <c r="X1186">
        <f t="shared" si="92"/>
        <v>-0.14536348565952006</v>
      </c>
      <c r="Y1186">
        <f t="shared" si="93"/>
        <v>-0.25360280162541199</v>
      </c>
      <c r="Z1186" s="5">
        <v>0.85</v>
      </c>
      <c r="AA1186" s="8">
        <v>4</v>
      </c>
      <c r="AB1186" s="8"/>
      <c r="AC1186" s="18">
        <f t="shared" si="94"/>
        <v>0.83767474747924475</v>
      </c>
      <c r="AD1186" s="18">
        <f t="shared" si="95"/>
        <v>0.42718371271506794</v>
      </c>
      <c r="AE1186" s="20">
        <f t="shared" si="96"/>
        <v>-0.41049103476417681</v>
      </c>
      <c r="AF1186" s="8"/>
      <c r="AH1186">
        <v>23005</v>
      </c>
      <c r="AI1186">
        <v>22.51</v>
      </c>
      <c r="AJ1186">
        <v>70.61</v>
      </c>
    </row>
    <row r="1187" spans="1:36">
      <c r="A1187" s="2" t="s">
        <v>2618</v>
      </c>
      <c r="B1187" s="1" t="s">
        <v>2583</v>
      </c>
      <c r="C1187" s="1" t="s">
        <v>2619</v>
      </c>
      <c r="D1187" s="3">
        <v>5</v>
      </c>
      <c r="E1187" s="3">
        <v>5</v>
      </c>
      <c r="F1187" s="3">
        <v>7</v>
      </c>
      <c r="G1187" s="4">
        <v>37.5</v>
      </c>
      <c r="H1187" s="3">
        <v>158</v>
      </c>
      <c r="I1187" s="4">
        <v>77.3</v>
      </c>
      <c r="J1187" s="3">
        <v>72</v>
      </c>
      <c r="K1187" s="21">
        <f>SUMIF(AH$7:AH$3200,A1187,AI$7:AI$3200)+SUMIF(AH$7:AH$3200,VALUE(A1187),AI$7:AI$3200)</f>
        <v>37.17</v>
      </c>
      <c r="L1187" s="8">
        <f>SUMIF(AH$7:AH$3200,A1187,AJ$7:AJ$3200)+SUMIF(AH$7:AH$3200,VALUE(A1187),AJ$7:AJ$3200)</f>
        <v>79.66</v>
      </c>
      <c r="M1187" s="3">
        <v>1</v>
      </c>
      <c r="N1187" s="5">
        <v>5.65</v>
      </c>
      <c r="O1187" s="6">
        <v>6.3369999999999997</v>
      </c>
      <c r="P1187" s="7">
        <v>0.38379000000000002</v>
      </c>
      <c r="Q1187" s="7">
        <v>0.19547</v>
      </c>
      <c r="R1187" s="7">
        <v>1.009E-2</v>
      </c>
      <c r="S1187" s="7">
        <v>-1.0957600000000001</v>
      </c>
      <c r="T1187" s="7">
        <v>-1.1946600000000001</v>
      </c>
      <c r="U1187" s="8">
        <v>1.00356</v>
      </c>
      <c r="V1187">
        <f>(G1187-G$1)/G$2</f>
        <v>0.38159811220516199</v>
      </c>
      <c r="W1187">
        <f>((65.293683+0.320947*G1187) - I1187)/3.708847</f>
        <v>7.8718534358522066E-3</v>
      </c>
      <c r="X1187">
        <f t="shared" si="92"/>
        <v>0.33281025600945896</v>
      </c>
      <c r="Y1187">
        <f t="shared" si="93"/>
        <v>-0.65700122167347297</v>
      </c>
      <c r="Z1187" s="5">
        <v>-0.7</v>
      </c>
      <c r="AA1187" s="8">
        <v>3</v>
      </c>
      <c r="AB1187" s="8"/>
      <c r="AC1187" s="18">
        <f t="shared" si="94"/>
        <v>-0.70192003435898598</v>
      </c>
      <c r="AD1187" s="18">
        <f t="shared" si="95"/>
        <v>-1.4155809656640141</v>
      </c>
      <c r="AE1187" s="20">
        <f t="shared" si="96"/>
        <v>-0.71366093130502817</v>
      </c>
      <c r="AF1187" s="8"/>
      <c r="AH1187">
        <v>23007</v>
      </c>
      <c r="AI1187">
        <v>16.149999999999999</v>
      </c>
      <c r="AJ1187">
        <v>65.569999999999993</v>
      </c>
    </row>
    <row r="1188" spans="1:36">
      <c r="A1188" s="2" t="s">
        <v>2620</v>
      </c>
      <c r="B1188" s="1" t="s">
        <v>2583</v>
      </c>
      <c r="C1188" s="1" t="s">
        <v>2621</v>
      </c>
      <c r="D1188" s="3">
        <v>5</v>
      </c>
      <c r="E1188" s="3">
        <v>7</v>
      </c>
      <c r="F1188" s="3">
        <v>8</v>
      </c>
      <c r="G1188" s="4">
        <v>36.6</v>
      </c>
      <c r="H1188" s="3">
        <v>158</v>
      </c>
      <c r="I1188" s="4">
        <v>76.3</v>
      </c>
      <c r="J1188" s="3">
        <v>72</v>
      </c>
      <c r="K1188" s="21">
        <f>SUMIF(AH$7:AH$3200,A1188,AI$7:AI$3200)+SUMIF(AH$7:AH$3200,VALUE(A1188),AI$7:AI$3200)</f>
        <v>37.950000000000003</v>
      </c>
      <c r="L1188" s="8">
        <f>SUMIF(AH$7:AH$3200,A1188,AJ$7:AJ$3200)+SUMIF(AH$7:AH$3200,VALUE(A1188),AJ$7:AJ$3200)</f>
        <v>79.22</v>
      </c>
      <c r="M1188" s="3">
        <v>1</v>
      </c>
      <c r="N1188" s="5">
        <v>31.88</v>
      </c>
      <c r="O1188" s="6">
        <v>8.0670000000000002</v>
      </c>
      <c r="P1188" s="7">
        <v>0.30932999999999999</v>
      </c>
      <c r="Q1188" s="7">
        <v>0.19547</v>
      </c>
      <c r="R1188" s="7">
        <v>0.20146</v>
      </c>
      <c r="S1188" s="7">
        <v>-1.0957600000000001</v>
      </c>
      <c r="T1188" s="7">
        <v>-1.1946600000000001</v>
      </c>
      <c r="U1188" s="8">
        <v>1.9193199999999999</v>
      </c>
      <c r="V1188">
        <f>(G1188-G$1)/G$2</f>
        <v>0.30676907331477543</v>
      </c>
      <c r="W1188">
        <f>((65.293683+0.320947*G1188) - I1188)/3.708847</f>
        <v>0.19961546000684258</v>
      </c>
      <c r="X1188">
        <f t="shared" si="92"/>
        <v>0.40265585872515258</v>
      </c>
      <c r="Y1188">
        <f t="shared" si="93"/>
        <v>-0.47086826444984131</v>
      </c>
      <c r="Z1188" s="5">
        <v>0.34</v>
      </c>
      <c r="AA1188" s="8">
        <v>4</v>
      </c>
      <c r="AB1188" s="8"/>
      <c r="AC1188" s="18">
        <f t="shared" si="94"/>
        <v>0.33075453332161775</v>
      </c>
      <c r="AD1188" s="18">
        <f t="shared" si="95"/>
        <v>-0.24384240572468885</v>
      </c>
      <c r="AE1188" s="20">
        <f t="shared" si="96"/>
        <v>-0.5745969390463066</v>
      </c>
      <c r="AF1188" s="8"/>
      <c r="AH1188">
        <v>23009</v>
      </c>
      <c r="AI1188">
        <v>22.65</v>
      </c>
      <c r="AJ1188">
        <v>69.11</v>
      </c>
    </row>
    <row r="1189" spans="1:36">
      <c r="A1189" s="2" t="s">
        <v>2622</v>
      </c>
      <c r="B1189" s="1" t="s">
        <v>2583</v>
      </c>
      <c r="C1189" s="1" t="s">
        <v>2623</v>
      </c>
      <c r="D1189" s="3">
        <v>5</v>
      </c>
      <c r="E1189" s="3">
        <v>0</v>
      </c>
      <c r="F1189" s="3">
        <v>1</v>
      </c>
      <c r="G1189" s="4">
        <v>36.1</v>
      </c>
      <c r="H1189" s="3">
        <v>146</v>
      </c>
      <c r="I1189" s="4">
        <v>79.400000000000006</v>
      </c>
      <c r="J1189" s="3">
        <v>65</v>
      </c>
      <c r="K1189" s="21">
        <f>SUMIF(AH$7:AH$3200,A1189,AI$7:AI$3200)+SUMIF(AH$7:AH$3200,VALUE(A1189),AI$7:AI$3200)</f>
        <v>35.35</v>
      </c>
      <c r="L1189" s="8">
        <f>SUMIF(AH$7:AH$3200,A1189,AJ$7:AJ$3200)+SUMIF(AH$7:AH$3200,VALUE(A1189),AJ$7:AJ$3200)</f>
        <v>80.319999999999993</v>
      </c>
      <c r="M1189" s="3">
        <v>5</v>
      </c>
      <c r="N1189" s="5">
        <v>12.24</v>
      </c>
      <c r="O1189" s="6">
        <v>7.11</v>
      </c>
      <c r="P1189" s="7">
        <v>0.26796999999999999</v>
      </c>
      <c r="Q1189" s="7">
        <v>-0.16583000000000001</v>
      </c>
      <c r="R1189" s="7">
        <v>-0.67513999999999996</v>
      </c>
      <c r="S1189" s="7">
        <v>-0.61656</v>
      </c>
      <c r="T1189" s="7">
        <v>-0.58799999999999997</v>
      </c>
      <c r="U1189" s="8">
        <v>1.41249</v>
      </c>
      <c r="V1189">
        <f>(G1189-G$1)/G$2</f>
        <v>0.26519738504233836</v>
      </c>
      <c r="W1189">
        <f>((65.293683+0.320947*G1189) - I1189)/3.708847</f>
        <v>-0.67949157784076974</v>
      </c>
      <c r="X1189">
        <f t="shared" si="92"/>
        <v>0.16983718300617406</v>
      </c>
      <c r="Y1189">
        <f t="shared" si="93"/>
        <v>-0.99244874485251056</v>
      </c>
      <c r="Z1189" s="5">
        <v>-0.37</v>
      </c>
      <c r="AA1189" s="8">
        <v>3</v>
      </c>
      <c r="AB1189" s="8"/>
      <c r="AC1189" s="18">
        <f t="shared" si="94"/>
        <v>-0.37219419279843136</v>
      </c>
      <c r="AD1189" s="18">
        <f t="shared" si="95"/>
        <v>-0.78051156184633674</v>
      </c>
      <c r="AE1189" s="20">
        <f t="shared" si="96"/>
        <v>-0.40831736904790539</v>
      </c>
      <c r="AF1189" s="8"/>
      <c r="AH1189">
        <v>23011</v>
      </c>
      <c r="AI1189">
        <v>21.32</v>
      </c>
      <c r="AJ1189">
        <v>70.02</v>
      </c>
    </row>
    <row r="1190" spans="1:36">
      <c r="A1190" s="2" t="s">
        <v>2624</v>
      </c>
      <c r="B1190" s="1" t="s">
        <v>2625</v>
      </c>
      <c r="C1190" s="1" t="s">
        <v>2626</v>
      </c>
      <c r="D1190" s="3">
        <v>1</v>
      </c>
      <c r="E1190" s="3">
        <v>3</v>
      </c>
      <c r="F1190" s="3">
        <v>2</v>
      </c>
      <c r="G1190" s="4">
        <v>31.4</v>
      </c>
      <c r="H1190" s="3">
        <v>152</v>
      </c>
      <c r="I1190" s="4">
        <v>72.7</v>
      </c>
      <c r="J1190" s="3">
        <v>66</v>
      </c>
      <c r="K1190" s="21">
        <f>SUMIF(AH$7:AH$3200,A1190,AI$7:AI$3200)+SUMIF(AH$7:AH$3200,VALUE(A1190),AI$7:AI$3200)</f>
        <v>32.75</v>
      </c>
      <c r="L1190" s="8">
        <f>SUMIF(AH$7:AH$3200,A1190,AJ$7:AJ$3200)+SUMIF(AH$7:AH$3200,VALUE(A1190),AJ$7:AJ$3200)</f>
        <v>72.95</v>
      </c>
      <c r="M1190" s="3">
        <v>4</v>
      </c>
      <c r="N1190" s="5">
        <v>69.69</v>
      </c>
      <c r="O1190" s="6">
        <v>8.8490000000000002</v>
      </c>
      <c r="P1190" s="7">
        <v>-0.12084</v>
      </c>
      <c r="Q1190" s="7">
        <v>1.482E-2</v>
      </c>
      <c r="R1190" s="7">
        <v>0.72153999999999996</v>
      </c>
      <c r="S1190" s="7">
        <v>-0.68501999999999996</v>
      </c>
      <c r="T1190" s="7">
        <v>-0.73965999999999998</v>
      </c>
      <c r="U1190" s="8">
        <v>2.3331900000000001</v>
      </c>
      <c r="V1190">
        <f>(G1190-G$1)/G$2</f>
        <v>-0.12557648471857016</v>
      </c>
      <c r="W1190">
        <f>((65.293683+0.320947*G1190) - I1190)/3.708847</f>
        <v>0.72028282644174801</v>
      </c>
      <c r="X1190">
        <f t="shared" si="92"/>
        <v>-6.2981492712804482E-2</v>
      </c>
      <c r="Y1190">
        <f t="shared" si="93"/>
        <v>0.76969938366290147</v>
      </c>
      <c r="Z1190" s="5">
        <v>1.52</v>
      </c>
      <c r="AA1190" s="8">
        <v>4</v>
      </c>
      <c r="AB1190" s="8"/>
      <c r="AC1190" s="18">
        <f t="shared" si="94"/>
        <v>1.5180363417231779</v>
      </c>
      <c r="AD1190" s="18">
        <f t="shared" si="95"/>
        <v>1.6300478909500971</v>
      </c>
      <c r="AE1190" s="20">
        <f t="shared" si="96"/>
        <v>0.11201154922691914</v>
      </c>
      <c r="AF1190" s="8"/>
      <c r="AH1190">
        <v>23013</v>
      </c>
      <c r="AI1190">
        <v>23.55</v>
      </c>
      <c r="AJ1190">
        <v>68.58</v>
      </c>
    </row>
    <row r="1191" spans="1:36">
      <c r="A1191" s="2" t="s">
        <v>2627</v>
      </c>
      <c r="B1191" s="1" t="s">
        <v>2625</v>
      </c>
      <c r="C1191" s="1" t="s">
        <v>2628</v>
      </c>
      <c r="D1191" s="3">
        <v>1</v>
      </c>
      <c r="E1191" s="3">
        <v>3</v>
      </c>
      <c r="F1191" s="3">
        <v>2</v>
      </c>
      <c r="G1191" s="4">
        <v>22.1</v>
      </c>
      <c r="H1191" s="3">
        <v>132</v>
      </c>
      <c r="I1191" s="4">
        <v>67.599999999999994</v>
      </c>
      <c r="J1191" s="3">
        <v>62</v>
      </c>
      <c r="K1191" s="21">
        <f>SUMIF(AH$7:AH$3200,A1191,AI$7:AI$3200)+SUMIF(AH$7:AH$3200,VALUE(A1191),AI$7:AI$3200)</f>
        <v>23.34</v>
      </c>
      <c r="L1191" s="8">
        <f>SUMIF(AH$7:AH$3200,A1191,AJ$7:AJ$3200)+SUMIF(AH$7:AH$3200,VALUE(A1191),AJ$7:AJ$3200)</f>
        <v>70.010000000000005</v>
      </c>
      <c r="M1191" s="3">
        <v>16</v>
      </c>
      <c r="N1191" s="5">
        <v>1.58</v>
      </c>
      <c r="O1191" s="6">
        <v>5.0620000000000003</v>
      </c>
      <c r="P1191" s="7">
        <v>-0.89019000000000004</v>
      </c>
      <c r="Q1191" s="7">
        <v>-0.58735999999999999</v>
      </c>
      <c r="R1191" s="7">
        <v>1.2918099999999999</v>
      </c>
      <c r="S1191" s="7">
        <v>-0.41119</v>
      </c>
      <c r="T1191" s="7">
        <v>1.0803499999999999</v>
      </c>
      <c r="U1191" s="8">
        <v>0.32873000000000002</v>
      </c>
      <c r="V1191">
        <f>(G1191-G$1)/G$2</f>
        <v>-0.89880988658589911</v>
      </c>
      <c r="W1191">
        <f>((65.293683+0.320947*G1191) - I1191)/3.708847</f>
        <v>1.2905929255102755</v>
      </c>
      <c r="X1191">
        <f t="shared" si="92"/>
        <v>-0.90560600752649179</v>
      </c>
      <c r="Y1191">
        <f t="shared" si="93"/>
        <v>0.74809933653235028</v>
      </c>
      <c r="Z1191" s="5">
        <v>0.81</v>
      </c>
      <c r="AA1191" s="8">
        <v>4</v>
      </c>
      <c r="AB1191" s="8"/>
      <c r="AC1191" s="18">
        <f t="shared" si="94"/>
        <v>0.80231303892437622</v>
      </c>
      <c r="AD1191" s="18">
        <f t="shared" si="95"/>
        <v>0.25302332900585839</v>
      </c>
      <c r="AE1191" s="20">
        <f t="shared" si="96"/>
        <v>-0.54928970991851789</v>
      </c>
      <c r="AF1191" s="8"/>
      <c r="AH1191">
        <v>23015</v>
      </c>
      <c r="AI1191">
        <v>23.54</v>
      </c>
      <c r="AJ1191">
        <v>69.37</v>
      </c>
    </row>
    <row r="1192" spans="1:36">
      <c r="A1192" s="2" t="s">
        <v>2629</v>
      </c>
      <c r="B1192" s="1" t="s">
        <v>2625</v>
      </c>
      <c r="C1192" s="1" t="s">
        <v>2630</v>
      </c>
      <c r="D1192" s="3">
        <v>1</v>
      </c>
      <c r="E1192" s="3">
        <v>2</v>
      </c>
      <c r="F1192" s="3">
        <v>2</v>
      </c>
      <c r="G1192" s="4">
        <v>27.5</v>
      </c>
      <c r="H1192" s="3">
        <v>152</v>
      </c>
      <c r="I1192" s="4">
        <v>71.400000000000006</v>
      </c>
      <c r="J1192" s="3">
        <v>66</v>
      </c>
      <c r="K1192" s="21">
        <f>SUMIF(AH$7:AH$3200,A1192,AI$7:AI$3200)+SUMIF(AH$7:AH$3200,VALUE(A1192),AI$7:AI$3200)</f>
        <v>30.63</v>
      </c>
      <c r="L1192" s="8">
        <f>SUMIF(AH$7:AH$3200,A1192,AJ$7:AJ$3200)+SUMIF(AH$7:AH$3200,VALUE(A1192),AJ$7:AJ$3200)</f>
        <v>74.510000000000005</v>
      </c>
      <c r="M1192" s="3">
        <v>4</v>
      </c>
      <c r="N1192" s="5">
        <v>19.559999999999999</v>
      </c>
      <c r="O1192" s="6">
        <v>7.5789999999999997</v>
      </c>
      <c r="P1192" s="7">
        <v>-0.44346999999999998</v>
      </c>
      <c r="Q1192" s="7">
        <v>1.482E-2</v>
      </c>
      <c r="R1192" s="7">
        <v>0.73517999999999994</v>
      </c>
      <c r="S1192" s="7">
        <v>-0.68501999999999996</v>
      </c>
      <c r="T1192" s="7">
        <v>-0.73965999999999998</v>
      </c>
      <c r="U1192" s="8">
        <v>1.6607000000000001</v>
      </c>
      <c r="V1192">
        <f>(G1192-G$1)/G$2</f>
        <v>-0.4498356532435791</v>
      </c>
      <c r="W1192">
        <f>((65.293683+0.320947*G1192) - I1192)/3.708847</f>
        <v>0.73330754814097088</v>
      </c>
      <c r="X1192">
        <f t="shared" si="92"/>
        <v>-0.25281825906827926</v>
      </c>
      <c r="Y1192">
        <f t="shared" si="93"/>
        <v>0.16562818849092459</v>
      </c>
      <c r="Z1192" s="5">
        <v>0.54</v>
      </c>
      <c r="AA1192" s="8">
        <v>4</v>
      </c>
      <c r="AB1192" s="8"/>
      <c r="AC1192" s="18">
        <f t="shared" si="94"/>
        <v>0.53431189489739195</v>
      </c>
      <c r="AD1192" s="18">
        <f t="shared" si="95"/>
        <v>0.16364992942264545</v>
      </c>
      <c r="AE1192" s="20">
        <f t="shared" si="96"/>
        <v>-0.3706619654747465</v>
      </c>
      <c r="AF1192" s="8"/>
      <c r="AH1192">
        <v>23017</v>
      </c>
      <c r="AI1192">
        <v>18.36</v>
      </c>
      <c r="AJ1192">
        <v>67.53</v>
      </c>
    </row>
    <row r="1193" spans="1:36">
      <c r="A1193" s="2" t="s">
        <v>2631</v>
      </c>
      <c r="B1193" s="1" t="s">
        <v>2625</v>
      </c>
      <c r="C1193" s="1" t="s">
        <v>2632</v>
      </c>
      <c r="D1193" s="3">
        <v>1</v>
      </c>
      <c r="E1193" s="3">
        <v>9</v>
      </c>
      <c r="F1193" s="3">
        <v>9</v>
      </c>
      <c r="G1193" s="4">
        <v>31.8</v>
      </c>
      <c r="H1193" s="3">
        <v>152</v>
      </c>
      <c r="I1193" s="4">
        <v>68</v>
      </c>
      <c r="J1193" s="3">
        <v>66</v>
      </c>
      <c r="K1193" s="21">
        <f>SUMIF(AH$7:AH$3200,A1193,AI$7:AI$3200)+SUMIF(AH$7:AH$3200,VALUE(A1193),AI$7:AI$3200)</f>
        <v>32.99</v>
      </c>
      <c r="L1193" s="8">
        <f>SUMIF(AH$7:AH$3200,A1193,AJ$7:AJ$3200)+SUMIF(AH$7:AH$3200,VALUE(A1193),AJ$7:AJ$3200)</f>
        <v>73.25</v>
      </c>
      <c r="M1193" s="3">
        <v>4</v>
      </c>
      <c r="N1193" s="5">
        <v>75</v>
      </c>
      <c r="O1193" s="6">
        <v>8.923</v>
      </c>
      <c r="P1193" s="7">
        <v>-8.7749999999999995E-2</v>
      </c>
      <c r="Q1193" s="7">
        <v>1.482E-2</v>
      </c>
      <c r="R1193" s="7">
        <v>2.01973</v>
      </c>
      <c r="S1193" s="7">
        <v>-0.68501999999999996</v>
      </c>
      <c r="T1193" s="7">
        <v>-0.73965999999999998</v>
      </c>
      <c r="U1193" s="8">
        <v>2.37209</v>
      </c>
      <c r="V1193">
        <f>(G1193-G$1)/G$2</f>
        <v>-9.2319134100620356E-2</v>
      </c>
      <c r="W1193">
        <f>((65.293683+0.320947*G1193) - I1193)/3.708847</f>
        <v>2.0221372302497227</v>
      </c>
      <c r="X1193">
        <f t="shared" si="92"/>
        <v>-4.1490538031052453E-2</v>
      </c>
      <c r="Y1193">
        <f t="shared" si="93"/>
        <v>0.7095802361218998</v>
      </c>
      <c r="Z1193" s="5">
        <v>2.89</v>
      </c>
      <c r="AA1193" s="8">
        <v>5</v>
      </c>
      <c r="AB1193" s="8"/>
      <c r="AC1193" s="18">
        <f t="shared" si="94"/>
        <v>2.8920480961491024</v>
      </c>
      <c r="AD1193" s="18">
        <f t="shared" si="95"/>
        <v>1.6303196980908474</v>
      </c>
      <c r="AE1193" s="20">
        <f t="shared" si="96"/>
        <v>-1.261728398058255</v>
      </c>
      <c r="AF1193" s="8"/>
      <c r="AH1193">
        <v>23019</v>
      </c>
      <c r="AI1193">
        <v>18.71</v>
      </c>
      <c r="AJ1193">
        <v>68.790000000000006</v>
      </c>
    </row>
    <row r="1194" spans="1:36">
      <c r="A1194" s="2" t="s">
        <v>2633</v>
      </c>
      <c r="B1194" s="1" t="s">
        <v>2625</v>
      </c>
      <c r="C1194" s="1" t="s">
        <v>2634</v>
      </c>
      <c r="D1194" s="3">
        <v>1</v>
      </c>
      <c r="E1194" s="3">
        <v>0</v>
      </c>
      <c r="F1194" s="3">
        <v>1</v>
      </c>
      <c r="G1194" s="4">
        <v>27.8</v>
      </c>
      <c r="H1194" s="3">
        <v>152</v>
      </c>
      <c r="I1194" s="4">
        <v>69.7</v>
      </c>
      <c r="J1194" s="3">
        <v>66</v>
      </c>
      <c r="K1194" s="21">
        <f>SUMIF(AH$7:AH$3200,A1194,AI$7:AI$3200)+SUMIF(AH$7:AH$3200,VALUE(A1194),AI$7:AI$3200)</f>
        <v>28.26</v>
      </c>
      <c r="L1194" s="8">
        <f>SUMIF(AH$7:AH$3200,A1194,AJ$7:AJ$3200)+SUMIF(AH$7:AH$3200,VALUE(A1194),AJ$7:AJ$3200)</f>
        <v>72.97</v>
      </c>
      <c r="M1194" s="3">
        <v>4</v>
      </c>
      <c r="N1194" s="5">
        <v>39.9</v>
      </c>
      <c r="O1194" s="6">
        <v>8.2910000000000004</v>
      </c>
      <c r="P1194" s="7">
        <v>-0.41865000000000002</v>
      </c>
      <c r="Q1194" s="7">
        <v>1.482E-2</v>
      </c>
      <c r="R1194" s="7">
        <v>1.21811</v>
      </c>
      <c r="S1194" s="7">
        <v>-0.68501999999999996</v>
      </c>
      <c r="T1194" s="7">
        <v>-0.73965999999999998</v>
      </c>
      <c r="U1194" s="8">
        <v>2.0379900000000002</v>
      </c>
      <c r="V1194">
        <f>(G1194-G$1)/G$2</f>
        <v>-0.42489264028011681</v>
      </c>
      <c r="W1194">
        <f>((65.293683+0.320947*G1194) - I1194)/3.708847</f>
        <v>1.2176316790636021</v>
      </c>
      <c r="X1194">
        <f t="shared" si="92"/>
        <v>-0.46504143655057861</v>
      </c>
      <c r="Y1194">
        <f t="shared" si="93"/>
        <v>0.37576239192395811</v>
      </c>
      <c r="Z1194" s="5">
        <v>1.43</v>
      </c>
      <c r="AA1194" s="8">
        <v>4</v>
      </c>
      <c r="AB1194" s="8"/>
      <c r="AC1194" s="18">
        <f t="shared" si="94"/>
        <v>1.4208690387834857</v>
      </c>
      <c r="AD1194" s="18">
        <f t="shared" si="95"/>
        <v>0.53885095537337979</v>
      </c>
      <c r="AE1194" s="20">
        <f t="shared" si="96"/>
        <v>-0.8820180834101059</v>
      </c>
      <c r="AF1194" s="8"/>
      <c r="AH1194">
        <v>23021</v>
      </c>
      <c r="AI1194">
        <v>14.99</v>
      </c>
      <c r="AJ1194">
        <v>66.52</v>
      </c>
    </row>
    <row r="1195" spans="1:36">
      <c r="A1195" s="2" t="s">
        <v>2635</v>
      </c>
      <c r="B1195" s="1" t="s">
        <v>2625</v>
      </c>
      <c r="C1195" s="1" t="s">
        <v>693</v>
      </c>
      <c r="D1195" s="3">
        <v>1</v>
      </c>
      <c r="E1195" s="3">
        <v>4</v>
      </c>
      <c r="F1195" s="3">
        <v>5</v>
      </c>
      <c r="G1195" s="4">
        <v>23.2</v>
      </c>
      <c r="H1195" s="3">
        <v>129</v>
      </c>
      <c r="I1195" s="4">
        <v>71.3</v>
      </c>
      <c r="J1195" s="3">
        <v>66</v>
      </c>
      <c r="K1195" s="21">
        <f>SUMIF(AH$7:AH$3200,A1195,AI$7:AI$3200)+SUMIF(AH$7:AH$3200,VALUE(A1195),AI$7:AI$3200)</f>
        <v>24.65</v>
      </c>
      <c r="L1195" s="8">
        <f>SUMIF(AH$7:AH$3200,A1195,AJ$7:AJ$3200)+SUMIF(AH$7:AH$3200,VALUE(A1195),AJ$7:AJ$3200)</f>
        <v>71.91</v>
      </c>
      <c r="M1195" s="3">
        <v>16</v>
      </c>
      <c r="N1195" s="5">
        <v>3.13</v>
      </c>
      <c r="O1195" s="6">
        <v>5.7450000000000001</v>
      </c>
      <c r="P1195" s="7">
        <v>-0.79918999999999996</v>
      </c>
      <c r="Q1195" s="7">
        <v>-0.67769000000000001</v>
      </c>
      <c r="R1195" s="7">
        <v>0.39169999999999999</v>
      </c>
      <c r="S1195" s="7">
        <v>-0.68501999999999996</v>
      </c>
      <c r="T1195" s="7">
        <v>1.0803499999999999</v>
      </c>
      <c r="U1195" s="8">
        <v>0.69005000000000005</v>
      </c>
      <c r="V1195">
        <f>(G1195-G$1)/G$2</f>
        <v>-0.80735217238653778</v>
      </c>
      <c r="W1195">
        <f>((65.293683+0.320947*G1195) - I1195)/3.708847</f>
        <v>0.38816737384960809</v>
      </c>
      <c r="X1195">
        <f t="shared" si="92"/>
        <v>-0.7883012132219297</v>
      </c>
      <c r="Y1195">
        <f t="shared" si="93"/>
        <v>0.34917227645141546</v>
      </c>
      <c r="Z1195" s="5">
        <v>0</v>
      </c>
      <c r="AA1195" s="8">
        <v>3</v>
      </c>
      <c r="AB1195" s="8"/>
      <c r="AC1195" s="18">
        <f t="shared" si="94"/>
        <v>-1.1494798536929585E-2</v>
      </c>
      <c r="AD1195" s="18">
        <f t="shared" si="95"/>
        <v>-3.1438936770514347E-2</v>
      </c>
      <c r="AE1195" s="20">
        <f t="shared" si="96"/>
        <v>-1.9944138233584763E-2</v>
      </c>
      <c r="AF1195" s="8"/>
      <c r="AH1195">
        <v>23023</v>
      </c>
      <c r="AI1195">
        <v>23.57</v>
      </c>
      <c r="AJ1195">
        <v>70.17</v>
      </c>
    </row>
    <row r="1196" spans="1:36">
      <c r="A1196" s="2" t="s">
        <v>2636</v>
      </c>
      <c r="B1196" s="1" t="s">
        <v>2625</v>
      </c>
      <c r="C1196" s="1" t="s">
        <v>2637</v>
      </c>
      <c r="D1196" s="3">
        <v>1</v>
      </c>
      <c r="E1196" s="3">
        <v>2</v>
      </c>
      <c r="F1196" s="3">
        <v>2</v>
      </c>
      <c r="G1196" s="4">
        <v>27.1</v>
      </c>
      <c r="H1196" s="3">
        <v>129</v>
      </c>
      <c r="I1196" s="4">
        <v>73.599999999999994</v>
      </c>
      <c r="J1196" s="3">
        <v>66</v>
      </c>
      <c r="K1196" s="21">
        <f>SUMIF(AH$7:AH$3200,A1196,AI$7:AI$3200)+SUMIF(AH$7:AH$3200,VALUE(A1196),AI$7:AI$3200)</f>
        <v>26.24</v>
      </c>
      <c r="L1196" s="8">
        <f>SUMIF(AH$7:AH$3200,A1196,AJ$7:AJ$3200)+SUMIF(AH$7:AH$3200,VALUE(A1196),AJ$7:AJ$3200)</f>
        <v>72.930000000000007</v>
      </c>
      <c r="M1196" s="3">
        <v>16</v>
      </c>
      <c r="N1196" s="5">
        <v>2.4700000000000002</v>
      </c>
      <c r="O1196" s="6">
        <v>5.508</v>
      </c>
      <c r="P1196" s="7">
        <v>-0.47655999999999998</v>
      </c>
      <c r="Q1196" s="7">
        <v>-0.67769000000000001</v>
      </c>
      <c r="R1196" s="7">
        <v>0.10919</v>
      </c>
      <c r="S1196" s="7">
        <v>-0.68501999999999996</v>
      </c>
      <c r="T1196" s="7">
        <v>1.0803499999999999</v>
      </c>
      <c r="U1196" s="8">
        <v>0.56484000000000001</v>
      </c>
      <c r="V1196">
        <f>(G1196-G$1)/G$2</f>
        <v>-0.48309300386152859</v>
      </c>
      <c r="W1196">
        <f>((65.293683+0.320947*G1196) - I1196)/3.708847</f>
        <v>0.10551707848827788</v>
      </c>
      <c r="X1196">
        <f t="shared" si="92"/>
        <v>-0.64592363845532363</v>
      </c>
      <c r="Y1196">
        <f t="shared" si="93"/>
        <v>0.21174566651037144</v>
      </c>
      <c r="Z1196" s="5">
        <v>-0.08</v>
      </c>
      <c r="AA1196" s="8">
        <v>3</v>
      </c>
      <c r="AB1196" s="8"/>
      <c r="AC1196" s="18">
        <f t="shared" si="94"/>
        <v>-9.5095925373250845E-2</v>
      </c>
      <c r="AD1196" s="18">
        <f t="shared" si="95"/>
        <v>-0.15169797194495227</v>
      </c>
      <c r="AE1196" s="20">
        <f t="shared" si="96"/>
        <v>-5.6602046571701425E-2</v>
      </c>
      <c r="AF1196" s="8"/>
      <c r="AH1196">
        <v>23025</v>
      </c>
      <c r="AI1196">
        <v>15.36</v>
      </c>
      <c r="AJ1196">
        <v>66.319999999999993</v>
      </c>
    </row>
    <row r="1197" spans="1:36">
      <c r="A1197" s="2" t="s">
        <v>2638</v>
      </c>
      <c r="B1197" s="1" t="s">
        <v>2625</v>
      </c>
      <c r="C1197" s="1" t="s">
        <v>2639</v>
      </c>
      <c r="D1197" s="3">
        <v>1</v>
      </c>
      <c r="E1197" s="3">
        <v>2</v>
      </c>
      <c r="F1197" s="3">
        <v>2</v>
      </c>
      <c r="G1197" s="4">
        <v>23.6</v>
      </c>
      <c r="H1197" s="3">
        <v>129</v>
      </c>
      <c r="I1197" s="4">
        <v>71.5</v>
      </c>
      <c r="J1197" s="3">
        <v>66</v>
      </c>
      <c r="K1197" s="21">
        <f>SUMIF(AH$7:AH$3200,A1197,AI$7:AI$3200)+SUMIF(AH$7:AH$3200,VALUE(A1197),AI$7:AI$3200)</f>
        <v>25.33</v>
      </c>
      <c r="L1197" s="8">
        <f>SUMIF(AH$7:AH$3200,A1197,AJ$7:AJ$3200)+SUMIF(AH$7:AH$3200,VALUE(A1197),AJ$7:AJ$3200)</f>
        <v>72.37</v>
      </c>
      <c r="M1197" s="3">
        <v>16</v>
      </c>
      <c r="N1197" s="5">
        <v>3.01</v>
      </c>
      <c r="O1197" s="6">
        <v>5.7080000000000002</v>
      </c>
      <c r="P1197" s="7">
        <v>-0.7661</v>
      </c>
      <c r="Q1197" s="7">
        <v>-0.67769000000000001</v>
      </c>
      <c r="R1197" s="7">
        <v>0.37237999999999999</v>
      </c>
      <c r="S1197" s="7">
        <v>-0.68501999999999996</v>
      </c>
      <c r="T1197" s="7">
        <v>1.0803499999999999</v>
      </c>
      <c r="U1197" s="8">
        <v>0.67066000000000003</v>
      </c>
      <c r="V1197">
        <f>(G1197-G$1)/G$2</f>
        <v>-0.77409482176858802</v>
      </c>
      <c r="W1197">
        <f>((65.293683+0.320947*G1197) - I1197)/3.708847</f>
        <v>0.36885646671324046</v>
      </c>
      <c r="X1197">
        <f t="shared" si="92"/>
        <v>-0.72741017495696614</v>
      </c>
      <c r="Y1197">
        <f t="shared" si="93"/>
        <v>0.28398866548013174</v>
      </c>
      <c r="Z1197" s="5">
        <v>-0.01</v>
      </c>
      <c r="AA1197" s="8">
        <v>3</v>
      </c>
      <c r="AB1197" s="8"/>
      <c r="AC1197" s="18">
        <f t="shared" si="94"/>
        <v>-1.6938355055347687E-2</v>
      </c>
      <c r="AD1197" s="18">
        <f t="shared" si="95"/>
        <v>-5.5121509476834474E-2</v>
      </c>
      <c r="AE1197" s="20">
        <f t="shared" si="96"/>
        <v>-3.8183154421486787E-2</v>
      </c>
      <c r="AF1197" s="8"/>
      <c r="AH1197">
        <v>23027</v>
      </c>
      <c r="AI1197">
        <v>21.57</v>
      </c>
      <c r="AJ1197">
        <v>69.23</v>
      </c>
    </row>
    <row r="1198" spans="1:36">
      <c r="A1198" s="2" t="s">
        <v>2640</v>
      </c>
      <c r="B1198" s="1" t="s">
        <v>2625</v>
      </c>
      <c r="C1198" s="1" t="s">
        <v>1173</v>
      </c>
      <c r="D1198" s="3">
        <v>1</v>
      </c>
      <c r="E1198" s="3">
        <v>0</v>
      </c>
      <c r="F1198" s="3">
        <v>1</v>
      </c>
      <c r="G1198" s="4">
        <v>26</v>
      </c>
      <c r="H1198" s="3">
        <v>129</v>
      </c>
      <c r="I1198" s="4">
        <v>73.099999999999994</v>
      </c>
      <c r="J1198" s="3">
        <v>66</v>
      </c>
      <c r="K1198" s="21">
        <f>SUMIF(AH$7:AH$3200,A1198,AI$7:AI$3200)+SUMIF(AH$7:AH$3200,VALUE(A1198),AI$7:AI$3200)</f>
        <v>27.78</v>
      </c>
      <c r="L1198" s="8">
        <f>SUMIF(AH$7:AH$3200,A1198,AJ$7:AJ$3200)+SUMIF(AH$7:AH$3200,VALUE(A1198),AJ$7:AJ$3200)</f>
        <v>74.03</v>
      </c>
      <c r="M1198" s="3">
        <v>9</v>
      </c>
      <c r="N1198" s="5">
        <v>2.84</v>
      </c>
      <c r="O1198" s="6">
        <v>5.649</v>
      </c>
      <c r="P1198" s="7">
        <v>-0.56755999999999995</v>
      </c>
      <c r="Q1198" s="7">
        <v>-0.67769000000000001</v>
      </c>
      <c r="R1198" s="7">
        <v>0.14888000000000001</v>
      </c>
      <c r="S1198" s="7">
        <v>-0.68501999999999996</v>
      </c>
      <c r="T1198" s="7">
        <v>1.8669999999999999E-2</v>
      </c>
      <c r="U1198" s="8">
        <v>0.63936000000000004</v>
      </c>
      <c r="V1198">
        <f>(G1198-G$1)/G$2</f>
        <v>-0.5745507180608902</v>
      </c>
      <c r="W1198">
        <f>((65.293683+0.320947*G1198) - I1198)/3.708847</f>
        <v>0.14514079443018496</v>
      </c>
      <c r="X1198">
        <f t="shared" si="92"/>
        <v>-0.50802334591408238</v>
      </c>
      <c r="Y1198">
        <f t="shared" si="93"/>
        <v>4.8422234726857791E-2</v>
      </c>
      <c r="Z1198" s="5">
        <v>-1.1200000000000001</v>
      </c>
      <c r="AA1198" s="8">
        <v>3</v>
      </c>
      <c r="AB1198" s="8"/>
      <c r="AC1198" s="18">
        <f t="shared" si="94"/>
        <v>-1.1340899236307052</v>
      </c>
      <c r="AD1198" s="18">
        <f t="shared" si="95"/>
        <v>-1.1642811111872247</v>
      </c>
      <c r="AE1198" s="20">
        <f t="shared" si="96"/>
        <v>-3.0191187556519505E-2</v>
      </c>
      <c r="AF1198" s="8"/>
      <c r="AH1198">
        <v>23029</v>
      </c>
      <c r="AI1198">
        <v>22.14</v>
      </c>
      <c r="AJ1198">
        <v>68.05</v>
      </c>
    </row>
    <row r="1199" spans="1:36">
      <c r="A1199" s="2" t="s">
        <v>2641</v>
      </c>
      <c r="B1199" s="1" t="s">
        <v>2625</v>
      </c>
      <c r="C1199" s="1" t="s">
        <v>2642</v>
      </c>
      <c r="D1199" s="3">
        <v>1</v>
      </c>
      <c r="E1199" s="3">
        <v>7</v>
      </c>
      <c r="F1199" s="3">
        <v>8</v>
      </c>
      <c r="G1199" s="4">
        <v>31.8</v>
      </c>
      <c r="H1199" s="3">
        <v>152</v>
      </c>
      <c r="I1199" s="4">
        <v>68</v>
      </c>
      <c r="J1199" s="3">
        <v>66</v>
      </c>
      <c r="K1199" s="21">
        <f>SUMIF(AH$7:AH$3200,A1199,AI$7:AI$3200)+SUMIF(AH$7:AH$3200,VALUE(A1199),AI$7:AI$3200)</f>
        <v>34.049999999999997</v>
      </c>
      <c r="L1199" s="8">
        <f>SUMIF(AH$7:AH$3200,A1199,AJ$7:AJ$3200)+SUMIF(AH$7:AH$3200,VALUE(A1199),AJ$7:AJ$3200)</f>
        <v>71.010000000000005</v>
      </c>
      <c r="M1199" s="3">
        <v>4</v>
      </c>
      <c r="N1199" s="5">
        <v>75</v>
      </c>
      <c r="O1199" s="6">
        <v>8.923</v>
      </c>
      <c r="P1199" s="7">
        <v>-8.7749999999999995E-2</v>
      </c>
      <c r="Q1199" s="7">
        <v>1.482E-2</v>
      </c>
      <c r="R1199" s="7">
        <v>2.01973</v>
      </c>
      <c r="S1199" s="7">
        <v>-0.68501999999999996</v>
      </c>
      <c r="T1199" s="7">
        <v>-0.73965999999999998</v>
      </c>
      <c r="U1199" s="8">
        <v>2.37209</v>
      </c>
      <c r="V1199">
        <f>(G1199-G$1)/G$2</f>
        <v>-9.2319134100620356E-2</v>
      </c>
      <c r="W1199">
        <f>((65.293683+0.320947*G1199) - I1199)/3.708847</f>
        <v>2.0221372302497227</v>
      </c>
      <c r="X1199">
        <f t="shared" si="92"/>
        <v>5.3427845146684472E-2</v>
      </c>
      <c r="Y1199">
        <f t="shared" si="93"/>
        <v>1.4052691712545688</v>
      </c>
      <c r="Z1199" s="5">
        <v>2.89</v>
      </c>
      <c r="AA1199" s="8">
        <v>5</v>
      </c>
      <c r="AB1199" s="8"/>
      <c r="AC1199" s="18">
        <f t="shared" si="94"/>
        <v>2.8920480961491024</v>
      </c>
      <c r="AD1199" s="18">
        <f t="shared" si="95"/>
        <v>2.4209270164012535</v>
      </c>
      <c r="AE1199" s="20">
        <f t="shared" si="96"/>
        <v>-0.47112107974784889</v>
      </c>
      <c r="AF1199" s="8"/>
      <c r="AH1199">
        <v>23031</v>
      </c>
      <c r="AI1199">
        <v>23.49</v>
      </c>
      <c r="AJ1199">
        <v>70.95</v>
      </c>
    </row>
    <row r="1200" spans="1:36">
      <c r="A1200" s="2" t="s">
        <v>2643</v>
      </c>
      <c r="B1200" s="1" t="s">
        <v>2625</v>
      </c>
      <c r="C1200" s="1" t="s">
        <v>2644</v>
      </c>
      <c r="D1200" s="3">
        <v>1</v>
      </c>
      <c r="E1200" s="3">
        <v>0</v>
      </c>
      <c r="F1200" s="3">
        <v>1</v>
      </c>
      <c r="G1200" s="4">
        <v>26.2</v>
      </c>
      <c r="H1200" s="3">
        <v>129</v>
      </c>
      <c r="I1200" s="4">
        <v>71.099999999999994</v>
      </c>
      <c r="J1200" s="3">
        <v>66</v>
      </c>
      <c r="K1200" s="21">
        <f>SUMIF(AH$7:AH$3200,A1200,AI$7:AI$3200)+SUMIF(AH$7:AH$3200,VALUE(A1200),AI$7:AI$3200)</f>
        <v>29.31</v>
      </c>
      <c r="L1200" s="8">
        <f>SUMIF(AH$7:AH$3200,A1200,AJ$7:AJ$3200)+SUMIF(AH$7:AH$3200,VALUE(A1200),AJ$7:AJ$3200)</f>
        <v>74.430000000000007</v>
      </c>
      <c r="M1200" s="3">
        <v>4</v>
      </c>
      <c r="N1200" s="5">
        <v>9.99</v>
      </c>
      <c r="O1200" s="6">
        <v>6.907</v>
      </c>
      <c r="P1200" s="7">
        <v>-0.55101</v>
      </c>
      <c r="Q1200" s="7">
        <v>-0.67769000000000001</v>
      </c>
      <c r="R1200" s="7">
        <v>0.70387</v>
      </c>
      <c r="S1200" s="7">
        <v>-0.68501999999999996</v>
      </c>
      <c r="T1200" s="7">
        <v>-0.73965999999999998</v>
      </c>
      <c r="U1200" s="8">
        <v>1.30508</v>
      </c>
      <c r="V1200">
        <f>(G1200-G$1)/G$2</f>
        <v>-0.55792204275191548</v>
      </c>
      <c r="W1200">
        <f>((65.293683+0.320947*G1200) - I1200)/3.708847</f>
        <v>0.70169904555243501</v>
      </c>
      <c r="X1200">
        <f t="shared" si="92"/>
        <v>-0.37101850981791451</v>
      </c>
      <c r="Y1200">
        <f t="shared" si="93"/>
        <v>7.2971349316913306E-2</v>
      </c>
      <c r="Z1200" s="5">
        <v>-0.64</v>
      </c>
      <c r="AA1200" s="8">
        <v>3</v>
      </c>
      <c r="AB1200" s="8"/>
      <c r="AC1200" s="18">
        <f t="shared" si="94"/>
        <v>-0.65351299719948042</v>
      </c>
      <c r="AD1200" s="18">
        <f t="shared" si="95"/>
        <v>-1.0953371605010009</v>
      </c>
      <c r="AE1200" s="20">
        <f t="shared" si="96"/>
        <v>-0.44182416330152052</v>
      </c>
      <c r="AF1200" s="8"/>
      <c r="AH1200">
        <v>24001</v>
      </c>
      <c r="AI1200">
        <v>30.29</v>
      </c>
      <c r="AJ1200">
        <v>74.510000000000005</v>
      </c>
    </row>
    <row r="1201" spans="1:36">
      <c r="A1201" s="2" t="s">
        <v>2645</v>
      </c>
      <c r="B1201" s="1" t="s">
        <v>2625</v>
      </c>
      <c r="C1201" s="1" t="s">
        <v>2058</v>
      </c>
      <c r="D1201" s="3">
        <v>1</v>
      </c>
      <c r="E1201" s="3">
        <v>1</v>
      </c>
      <c r="F1201" s="3">
        <v>1</v>
      </c>
      <c r="G1201" s="4">
        <v>29.8</v>
      </c>
      <c r="H1201" s="3">
        <v>152</v>
      </c>
      <c r="I1201" s="4">
        <v>72.2</v>
      </c>
      <c r="J1201" s="3">
        <v>66</v>
      </c>
      <c r="K1201" s="21">
        <f>SUMIF(AH$7:AH$3200,A1201,AI$7:AI$3200)+SUMIF(AH$7:AH$3200,VALUE(A1201),AI$7:AI$3200)</f>
        <v>30.94</v>
      </c>
      <c r="L1201" s="8">
        <f>SUMIF(AH$7:AH$3200,A1201,AJ$7:AJ$3200)+SUMIF(AH$7:AH$3200,VALUE(A1201),AJ$7:AJ$3200)</f>
        <v>74.52</v>
      </c>
      <c r="M1201" s="3">
        <v>4</v>
      </c>
      <c r="N1201" s="5">
        <v>39.590000000000003</v>
      </c>
      <c r="O1201" s="6">
        <v>8.2840000000000007</v>
      </c>
      <c r="P1201" s="7">
        <v>-0.25319999999999998</v>
      </c>
      <c r="Q1201" s="7">
        <v>1.482E-2</v>
      </c>
      <c r="R1201" s="7">
        <v>0.71816999999999998</v>
      </c>
      <c r="S1201" s="7">
        <v>-0.68501999999999996</v>
      </c>
      <c r="T1201" s="7">
        <v>-0.73965999999999998</v>
      </c>
      <c r="U1201" s="8">
        <v>2.0338699999999998</v>
      </c>
      <c r="V1201">
        <f>(G1201-G$1)/G$2</f>
        <v>-0.25860588719036859</v>
      </c>
      <c r="W1201">
        <f>((65.293683+0.320947*G1201) - I1201)/3.708847</f>
        <v>0.71663878288858973</v>
      </c>
      <c r="X1201">
        <f t="shared" si="92"/>
        <v>-0.22505910927101627</v>
      </c>
      <c r="Y1201">
        <f t="shared" si="93"/>
        <v>0.1897579436412454</v>
      </c>
      <c r="Z1201" s="5">
        <v>1.0900000000000001</v>
      </c>
      <c r="AA1201" s="8">
        <v>4</v>
      </c>
      <c r="AB1201" s="8"/>
      <c r="AC1201" s="18">
        <f t="shared" si="94"/>
        <v>1.0820428956982211</v>
      </c>
      <c r="AD1201" s="18">
        <f t="shared" si="95"/>
        <v>0.58870883437022892</v>
      </c>
      <c r="AE1201" s="20">
        <f t="shared" si="96"/>
        <v>-0.49333406132799218</v>
      </c>
      <c r="AF1201" s="8"/>
      <c r="AH1201">
        <v>24003</v>
      </c>
      <c r="AI1201">
        <v>35.909999999999997</v>
      </c>
      <c r="AJ1201">
        <v>79.97</v>
      </c>
    </row>
    <row r="1202" spans="1:36">
      <c r="A1202" s="2" t="s">
        <v>2646</v>
      </c>
      <c r="B1202" s="1" t="s">
        <v>2625</v>
      </c>
      <c r="C1202" s="1" t="s">
        <v>2647</v>
      </c>
      <c r="D1202" s="3">
        <v>1</v>
      </c>
      <c r="E1202" s="3">
        <v>0</v>
      </c>
      <c r="F1202" s="3">
        <v>1</v>
      </c>
      <c r="G1202" s="4">
        <v>29.2</v>
      </c>
      <c r="H1202" s="3">
        <v>152</v>
      </c>
      <c r="I1202" s="4">
        <v>73.3</v>
      </c>
      <c r="J1202" s="3">
        <v>66</v>
      </c>
      <c r="K1202" s="21">
        <f>SUMIF(AH$7:AH$3200,A1202,AI$7:AI$3200)+SUMIF(AH$7:AH$3200,VALUE(A1202),AI$7:AI$3200)</f>
        <v>30.13</v>
      </c>
      <c r="L1202" s="8">
        <f>SUMIF(AH$7:AH$3200,A1202,AJ$7:AJ$3200)+SUMIF(AH$7:AH$3200,VALUE(A1202),AJ$7:AJ$3200)</f>
        <v>74.66</v>
      </c>
      <c r="M1202" s="3">
        <v>4</v>
      </c>
      <c r="N1202" s="5">
        <v>51.26</v>
      </c>
      <c r="O1202" s="6">
        <v>8.5419999999999998</v>
      </c>
      <c r="P1202" s="7">
        <v>-0.30282999999999999</v>
      </c>
      <c r="Q1202" s="7">
        <v>1.482E-2</v>
      </c>
      <c r="R1202" s="7">
        <v>0.37073</v>
      </c>
      <c r="S1202" s="7">
        <v>-0.68501999999999996</v>
      </c>
      <c r="T1202" s="7">
        <v>-0.73965999999999998</v>
      </c>
      <c r="U1202" s="8">
        <v>2.1706599999999998</v>
      </c>
      <c r="V1202">
        <f>(G1202-G$1)/G$2</f>
        <v>-0.30849191311729318</v>
      </c>
      <c r="W1202">
        <f>((65.293683+0.320947*G1202) - I1202)/3.708847</f>
        <v>0.36812934046618973</v>
      </c>
      <c r="X1202">
        <f t="shared" si="92"/>
        <v>-0.29759108132192896</v>
      </c>
      <c r="Y1202">
        <f t="shared" si="93"/>
        <v>8.1916592946540967E-2</v>
      </c>
      <c r="Z1202" s="5">
        <v>0.83</v>
      </c>
      <c r="AA1202" s="8">
        <v>4</v>
      </c>
      <c r="AB1202" s="8"/>
      <c r="AC1202" s="18">
        <f t="shared" si="94"/>
        <v>0.82043742734889635</v>
      </c>
      <c r="AD1202" s="18">
        <f t="shared" si="95"/>
        <v>0.54512551162461187</v>
      </c>
      <c r="AE1202" s="20">
        <f t="shared" si="96"/>
        <v>-0.27531191572428448</v>
      </c>
      <c r="AF1202" s="8"/>
      <c r="AH1202">
        <v>24005</v>
      </c>
      <c r="AI1202">
        <v>33.1</v>
      </c>
      <c r="AJ1202">
        <v>78.010000000000005</v>
      </c>
    </row>
    <row r="1203" spans="1:36">
      <c r="A1203" s="2" t="s">
        <v>2648</v>
      </c>
      <c r="B1203" s="1" t="s">
        <v>2625</v>
      </c>
      <c r="C1203" s="1" t="s">
        <v>2621</v>
      </c>
      <c r="D1203" s="3">
        <v>1</v>
      </c>
      <c r="E1203" s="3">
        <v>0</v>
      </c>
      <c r="F1203" s="3">
        <v>1</v>
      </c>
      <c r="G1203" s="4">
        <v>23.6</v>
      </c>
      <c r="H1203" s="3">
        <v>129</v>
      </c>
      <c r="I1203" s="4">
        <v>70.099999999999994</v>
      </c>
      <c r="J1203" s="3">
        <v>66</v>
      </c>
      <c r="K1203" s="21">
        <f>SUMIF(AH$7:AH$3200,A1203,AI$7:AI$3200)+SUMIF(AH$7:AH$3200,VALUE(A1203),AI$7:AI$3200)</f>
        <v>26.4</v>
      </c>
      <c r="L1203" s="8">
        <f>SUMIF(AH$7:AH$3200,A1203,AJ$7:AJ$3200)+SUMIF(AH$7:AH$3200,VALUE(A1203),AJ$7:AJ$3200)</f>
        <v>72.59</v>
      </c>
      <c r="M1203" s="3">
        <v>14</v>
      </c>
      <c r="N1203" s="5">
        <v>4.18</v>
      </c>
      <c r="O1203" s="6">
        <v>6.0350000000000001</v>
      </c>
      <c r="P1203" s="7">
        <v>-0.7661</v>
      </c>
      <c r="Q1203" s="7">
        <v>-0.67769000000000001</v>
      </c>
      <c r="R1203" s="7">
        <v>0.74880999999999998</v>
      </c>
      <c r="S1203" s="7">
        <v>-0.68501999999999996</v>
      </c>
      <c r="T1203" s="7">
        <v>0.77700999999999998</v>
      </c>
      <c r="U1203" s="8">
        <v>0.84333999999999998</v>
      </c>
      <c r="V1203">
        <f>(G1203-G$1)/G$2</f>
        <v>-0.77409482176858802</v>
      </c>
      <c r="W1203">
        <f>((65.293683+0.320947*G1203) - I1203)/3.708847</f>
        <v>0.74633226984019763</v>
      </c>
      <c r="X1203">
        <f t="shared" si="92"/>
        <v>-0.63159633533415571</v>
      </c>
      <c r="Y1203">
        <f t="shared" si="93"/>
        <v>0.31726404459391078</v>
      </c>
      <c r="Z1203" s="5">
        <v>0.24</v>
      </c>
      <c r="AA1203" s="8">
        <v>4</v>
      </c>
      <c r="AB1203" s="8"/>
      <c r="AC1203" s="18">
        <f t="shared" si="94"/>
        <v>0.22987744807160948</v>
      </c>
      <c r="AD1203" s="18">
        <f t="shared" si="95"/>
        <v>-5.6692290740244955E-2</v>
      </c>
      <c r="AE1203" s="20">
        <f t="shared" si="96"/>
        <v>-0.28656973881185444</v>
      </c>
      <c r="AF1203" s="8"/>
      <c r="AH1203">
        <v>24009</v>
      </c>
      <c r="AI1203">
        <v>36.28</v>
      </c>
      <c r="AJ1203">
        <v>79.400000000000006</v>
      </c>
    </row>
    <row r="1204" spans="1:36">
      <c r="A1204" s="2" t="s">
        <v>2649</v>
      </c>
      <c r="B1204" s="1" t="s">
        <v>2650</v>
      </c>
      <c r="C1204" s="1" t="s">
        <v>2651</v>
      </c>
      <c r="D1204" s="3">
        <v>3</v>
      </c>
      <c r="E1204" s="3">
        <v>9</v>
      </c>
      <c r="F1204" s="3">
        <v>9</v>
      </c>
      <c r="G1204" s="4">
        <v>18.5</v>
      </c>
      <c r="H1204" s="3">
        <v>110</v>
      </c>
      <c r="I1204" s="4">
        <v>67.099999999999994</v>
      </c>
      <c r="J1204" s="3">
        <v>59</v>
      </c>
      <c r="K1204" s="21">
        <f>SUMIF(AH$7:AH$3200,A1204,AI$7:AI$3200)+SUMIF(AH$7:AH$3200,VALUE(A1204),AI$7:AI$3200)</f>
        <v>20.84</v>
      </c>
      <c r="L1204" s="8">
        <f>SUMIF(AH$7:AH$3200,A1204,AJ$7:AJ$3200)+SUMIF(AH$7:AH$3200,VALUE(A1204),AJ$7:AJ$3200)</f>
        <v>69.069999999999993</v>
      </c>
      <c r="M1204" s="3">
        <v>9</v>
      </c>
      <c r="N1204" s="5">
        <v>62.33</v>
      </c>
      <c r="O1204" s="6">
        <v>8.7379999999999995</v>
      </c>
      <c r="P1204" s="7">
        <v>-1.1879999999999999</v>
      </c>
      <c r="Q1204" s="7">
        <v>-1.24976</v>
      </c>
      <c r="R1204" s="7">
        <v>1.1161799999999999</v>
      </c>
      <c r="S1204" s="7">
        <v>-0.20582</v>
      </c>
      <c r="T1204" s="7">
        <v>1.8669999999999999E-2</v>
      </c>
      <c r="U1204" s="8">
        <v>1.86155</v>
      </c>
      <c r="V1204">
        <f>(G1204-G$1)/G$2</f>
        <v>-1.198126042147446</v>
      </c>
      <c r="W1204">
        <f>((65.293683+0.320947*G1204) - I1204)/3.708847</f>
        <v>1.113877843976848</v>
      </c>
      <c r="X1204">
        <f t="shared" si="92"/>
        <v>-1.1294701187947402</v>
      </c>
      <c r="Y1204">
        <f t="shared" si="93"/>
        <v>0.78520857829940327</v>
      </c>
      <c r="Z1204" s="5">
        <v>0.35</v>
      </c>
      <c r="AA1204" s="8">
        <v>4</v>
      </c>
      <c r="AB1204" s="8"/>
      <c r="AC1204" s="18">
        <f t="shared" si="94"/>
        <v>0.34039180182940187</v>
      </c>
      <c r="AD1204" s="18">
        <f t="shared" si="95"/>
        <v>8.0378459504662825E-2</v>
      </c>
      <c r="AE1204" s="20">
        <f t="shared" si="96"/>
        <v>-0.26001334232473905</v>
      </c>
      <c r="AF1204" s="8"/>
      <c r="AH1204">
        <v>24011</v>
      </c>
      <c r="AI1204">
        <v>35.42</v>
      </c>
      <c r="AJ1204">
        <v>79.239999999999995</v>
      </c>
    </row>
    <row r="1205" spans="1:36">
      <c r="A1205" s="2" t="s">
        <v>2652</v>
      </c>
      <c r="B1205" s="1" t="s">
        <v>2650</v>
      </c>
      <c r="C1205" s="1" t="s">
        <v>2653</v>
      </c>
      <c r="D1205" s="3">
        <v>3</v>
      </c>
      <c r="E1205" s="3">
        <v>7</v>
      </c>
      <c r="F1205" s="3">
        <v>8</v>
      </c>
      <c r="G1205" s="4">
        <v>18.2</v>
      </c>
      <c r="H1205" s="3">
        <v>97</v>
      </c>
      <c r="I1205" s="4">
        <v>64.900000000000006</v>
      </c>
      <c r="J1205" s="3">
        <v>67</v>
      </c>
      <c r="K1205" s="21">
        <f>SUMIF(AH$7:AH$3200,A1205,AI$7:AI$3200)+SUMIF(AH$7:AH$3200,VALUE(A1205),AI$7:AI$3200)</f>
        <v>17.73</v>
      </c>
      <c r="L1205" s="8">
        <f>SUMIF(AH$7:AH$3200,A1205,AJ$7:AJ$3200)+SUMIF(AH$7:AH$3200,VALUE(A1205),AJ$7:AJ$3200)</f>
        <v>65.989999999999995</v>
      </c>
      <c r="M1205" s="3">
        <v>4</v>
      </c>
      <c r="N1205" s="5">
        <v>75</v>
      </c>
      <c r="O1205" s="6">
        <v>8.923</v>
      </c>
      <c r="P1205" s="7">
        <v>-1.21282</v>
      </c>
      <c r="Q1205" s="7">
        <v>-1.6411800000000001</v>
      </c>
      <c r="R1205" s="7">
        <v>1.68188</v>
      </c>
      <c r="S1205" s="7">
        <v>-0.75346999999999997</v>
      </c>
      <c r="T1205" s="7">
        <v>-0.73965999999999998</v>
      </c>
      <c r="U1205" s="8">
        <v>1.75376</v>
      </c>
      <c r="V1205">
        <f>(G1205-G$1)/G$2</f>
        <v>-1.2230690551109085</v>
      </c>
      <c r="W1205">
        <f>((65.293683+0.320947*G1205) - I1205)/3.708847</f>
        <v>1.6810934503364516</v>
      </c>
      <c r="X1205">
        <f t="shared" si="92"/>
        <v>-1.4079570732124413</v>
      </c>
      <c r="Y1205">
        <f t="shared" si="93"/>
        <v>1.3465298811193895</v>
      </c>
      <c r="Z1205" s="5">
        <v>-0.91</v>
      </c>
      <c r="AA1205" s="8">
        <v>3</v>
      </c>
      <c r="AB1205" s="8"/>
      <c r="AC1205" s="18">
        <f t="shared" si="94"/>
        <v>-0.92252560477445722</v>
      </c>
      <c r="AD1205" s="18">
        <f t="shared" si="95"/>
        <v>-1.441977192093052</v>
      </c>
      <c r="AE1205" s="20">
        <f t="shared" si="96"/>
        <v>-0.51945158731859475</v>
      </c>
      <c r="AF1205" s="8"/>
      <c r="AH1205">
        <v>24013</v>
      </c>
      <c r="AI1205">
        <v>31.81</v>
      </c>
      <c r="AJ1205">
        <v>76.260000000000005</v>
      </c>
    </row>
    <row r="1206" spans="1:36">
      <c r="A1206" s="2" t="s">
        <v>2654</v>
      </c>
      <c r="B1206" s="1" t="s">
        <v>2650</v>
      </c>
      <c r="C1206" s="1" t="s">
        <v>2655</v>
      </c>
      <c r="D1206" s="3">
        <v>3</v>
      </c>
      <c r="E1206" s="3">
        <v>2</v>
      </c>
      <c r="F1206" s="3">
        <v>2</v>
      </c>
      <c r="G1206" s="4">
        <v>25.4</v>
      </c>
      <c r="H1206" s="3">
        <v>102</v>
      </c>
      <c r="I1206" s="4">
        <v>71.400000000000006</v>
      </c>
      <c r="J1206" s="3">
        <v>56</v>
      </c>
      <c r="K1206" s="21">
        <f>SUMIF(AH$7:AH$3200,A1206,AI$7:AI$3200)+SUMIF(AH$7:AH$3200,VALUE(A1206),AI$7:AI$3200)</f>
        <v>25.68</v>
      </c>
      <c r="L1206" s="8">
        <f>SUMIF(AH$7:AH$3200,A1206,AJ$7:AJ$3200)+SUMIF(AH$7:AH$3200,VALUE(A1206),AJ$7:AJ$3200)</f>
        <v>72.44</v>
      </c>
      <c r="M1206" s="3">
        <v>4</v>
      </c>
      <c r="N1206" s="5">
        <v>54.87</v>
      </c>
      <c r="O1206" s="6">
        <v>8.61</v>
      </c>
      <c r="P1206" s="7">
        <v>-0.61719000000000002</v>
      </c>
      <c r="Q1206" s="7">
        <v>-1.4906299999999999</v>
      </c>
      <c r="R1206" s="7">
        <v>0.55430000000000001</v>
      </c>
      <c r="S1206" s="7">
        <v>-4.4999999999999999E-4</v>
      </c>
      <c r="T1206" s="7">
        <v>-0.73965999999999998</v>
      </c>
      <c r="U1206" s="8">
        <v>1.7750900000000001</v>
      </c>
      <c r="V1206">
        <f>(G1206-G$1)/G$2</f>
        <v>-0.62443674398781479</v>
      </c>
      <c r="W1206">
        <f>((65.293683+0.320947*G1206) - I1206)/3.708847</f>
        <v>0.55158295826169168</v>
      </c>
      <c r="X1206">
        <f t="shared" si="92"/>
        <v>-0.69606919937941125</v>
      </c>
      <c r="Y1206">
        <f t="shared" si="93"/>
        <v>0.2954023069703362</v>
      </c>
      <c r="Z1206" s="5">
        <v>-0.52</v>
      </c>
      <c r="AA1206" s="8">
        <v>3</v>
      </c>
      <c r="AB1206" s="8"/>
      <c r="AC1206" s="18">
        <f t="shared" si="94"/>
        <v>-0.528503785726123</v>
      </c>
      <c r="AD1206" s="18">
        <f t="shared" si="95"/>
        <v>-0.85631689240907471</v>
      </c>
      <c r="AE1206" s="20">
        <f t="shared" si="96"/>
        <v>-0.32781310668295172</v>
      </c>
      <c r="AF1206" s="8"/>
      <c r="AH1206">
        <v>24015</v>
      </c>
      <c r="AI1206">
        <v>33.380000000000003</v>
      </c>
      <c r="AJ1206">
        <v>78.13</v>
      </c>
    </row>
    <row r="1207" spans="1:36">
      <c r="A1207" s="2" t="s">
        <v>2656</v>
      </c>
      <c r="B1207" s="1" t="s">
        <v>2650</v>
      </c>
      <c r="C1207" s="1" t="s">
        <v>2657</v>
      </c>
      <c r="D1207" s="3">
        <v>3</v>
      </c>
      <c r="E1207" s="3">
        <v>7</v>
      </c>
      <c r="F1207" s="3">
        <v>7</v>
      </c>
      <c r="G1207" s="4">
        <v>17.8</v>
      </c>
      <c r="H1207" s="3">
        <v>110</v>
      </c>
      <c r="I1207" s="4">
        <v>65.5</v>
      </c>
      <c r="J1207" s="3">
        <v>59</v>
      </c>
      <c r="K1207" s="21">
        <f>SUMIF(AH$7:AH$3200,A1207,AI$7:AI$3200)+SUMIF(AH$7:AH$3200,VALUE(A1207),AI$7:AI$3200)</f>
        <v>20.89</v>
      </c>
      <c r="L1207" s="8">
        <f>SUMIF(AH$7:AH$3200,A1207,AJ$7:AJ$3200)+SUMIF(AH$7:AH$3200,VALUE(A1207),AJ$7:AJ$3200)</f>
        <v>69.39</v>
      </c>
      <c r="M1207" s="3">
        <v>4</v>
      </c>
      <c r="N1207" s="5">
        <v>66.13</v>
      </c>
      <c r="O1207" s="6">
        <v>8.7970000000000006</v>
      </c>
      <c r="P1207" s="7">
        <v>-1.2459100000000001</v>
      </c>
      <c r="Q1207" s="7">
        <v>-1.24976</v>
      </c>
      <c r="R1207" s="7">
        <v>1.4861</v>
      </c>
      <c r="S1207" s="7">
        <v>-0.20582</v>
      </c>
      <c r="T1207" s="7">
        <v>-0.73965999999999998</v>
      </c>
      <c r="U1207" s="8">
        <v>2.0282</v>
      </c>
      <c r="V1207">
        <f>(G1207-G$1)/G$2</f>
        <v>-1.2563264057288579</v>
      </c>
      <c r="W1207">
        <f>((65.293683+0.320947*G1207) - I1207)/3.708847</f>
        <v>1.4847038985431311</v>
      </c>
      <c r="X1207">
        <f t="shared" si="92"/>
        <v>-1.1249928365693753</v>
      </c>
      <c r="Y1207">
        <f t="shared" si="93"/>
        <v>0.70325517067703458</v>
      </c>
      <c r="Z1207" s="5">
        <v>7.0000000000000007E-2</v>
      </c>
      <c r="AA1207" s="8">
        <v>4</v>
      </c>
      <c r="AB1207" s="8"/>
      <c r="AC1207" s="18">
        <f t="shared" si="94"/>
        <v>6.1337492814273142E-2</v>
      </c>
      <c r="AD1207" s="18">
        <f t="shared" si="95"/>
        <v>-0.58877766589234071</v>
      </c>
      <c r="AE1207" s="20">
        <f t="shared" si="96"/>
        <v>-0.65011515870661385</v>
      </c>
      <c r="AF1207" s="8"/>
      <c r="AH1207">
        <v>24017</v>
      </c>
      <c r="AI1207">
        <v>36.6</v>
      </c>
      <c r="AJ1207">
        <v>79.849999999999994</v>
      </c>
    </row>
    <row r="1208" spans="1:36">
      <c r="A1208" s="2" t="s">
        <v>2658</v>
      </c>
      <c r="B1208" s="1" t="s">
        <v>2650</v>
      </c>
      <c r="C1208" s="1" t="s">
        <v>2659</v>
      </c>
      <c r="D1208" s="3">
        <v>3</v>
      </c>
      <c r="E1208" s="3">
        <v>9</v>
      </c>
      <c r="F1208" s="3">
        <v>9</v>
      </c>
      <c r="G1208" s="4">
        <v>20.9</v>
      </c>
      <c r="H1208" s="3">
        <v>116</v>
      </c>
      <c r="I1208" s="4">
        <v>67.8</v>
      </c>
      <c r="J1208" s="3">
        <v>59</v>
      </c>
      <c r="K1208" s="21">
        <f>SUMIF(AH$7:AH$3200,A1208,AI$7:AI$3200)+SUMIF(AH$7:AH$3200,VALUE(A1208),AI$7:AI$3200)</f>
        <v>21.71</v>
      </c>
      <c r="L1208" s="8">
        <f>SUMIF(AH$7:AH$3200,A1208,AJ$7:AJ$3200)+SUMIF(AH$7:AH$3200,VALUE(A1208),AJ$7:AJ$3200)</f>
        <v>69.22</v>
      </c>
      <c r="M1208" s="3">
        <v>9</v>
      </c>
      <c r="N1208" s="5">
        <v>20.76</v>
      </c>
      <c r="O1208" s="6">
        <v>7.6379999999999999</v>
      </c>
      <c r="P1208" s="7">
        <v>-0.98946000000000001</v>
      </c>
      <c r="Q1208" s="7">
        <v>-1.06911</v>
      </c>
      <c r="R1208" s="7">
        <v>1.1346799999999999</v>
      </c>
      <c r="S1208" s="7">
        <v>-0.20582</v>
      </c>
      <c r="T1208" s="7">
        <v>1.8669999999999999E-2</v>
      </c>
      <c r="U1208" s="8">
        <v>1.6922900000000001</v>
      </c>
      <c r="V1208">
        <f>(G1208-G$1)/G$2</f>
        <v>-0.9985819384397483</v>
      </c>
      <c r="W1208">
        <f>((65.293683+0.320947*G1208) - I1208)/3.708847</f>
        <v>1.1328251879896902</v>
      </c>
      <c r="X1208">
        <f t="shared" si="92"/>
        <v>-1.0515654080733896</v>
      </c>
      <c r="Y1208">
        <f t="shared" si="93"/>
        <v>0.82005064377150061</v>
      </c>
      <c r="Z1208" s="5">
        <v>0.57999999999999996</v>
      </c>
      <c r="AA1208" s="8">
        <v>4</v>
      </c>
      <c r="AB1208" s="8"/>
      <c r="AC1208" s="18">
        <f t="shared" si="94"/>
        <v>0.57027324954994185</v>
      </c>
      <c r="AD1208" s="18">
        <f t="shared" si="95"/>
        <v>0.20451523569811103</v>
      </c>
      <c r="AE1208" s="20">
        <f t="shared" si="96"/>
        <v>-0.36575801385183082</v>
      </c>
      <c r="AF1208" s="8"/>
      <c r="AH1208">
        <v>24019</v>
      </c>
      <c r="AI1208">
        <v>36.67</v>
      </c>
      <c r="AJ1208">
        <v>79.91</v>
      </c>
    </row>
    <row r="1209" spans="1:36">
      <c r="A1209" s="2" t="s">
        <v>2660</v>
      </c>
      <c r="B1209" s="1" t="s">
        <v>2650</v>
      </c>
      <c r="C1209" s="1" t="s">
        <v>2661</v>
      </c>
      <c r="D1209" s="3">
        <v>3</v>
      </c>
      <c r="E1209" s="3">
        <v>8</v>
      </c>
      <c r="F1209" s="3">
        <v>6</v>
      </c>
      <c r="G1209" s="4">
        <v>20.399999999999999</v>
      </c>
      <c r="H1209" s="3">
        <v>105</v>
      </c>
      <c r="I1209" s="4">
        <v>69.099999999999994</v>
      </c>
      <c r="J1209" s="3">
        <v>59</v>
      </c>
      <c r="K1209" s="21">
        <f>SUMIF(AH$7:AH$3200,A1209,AI$7:AI$3200)+SUMIF(AH$7:AH$3200,VALUE(A1209),AI$7:AI$3200)</f>
        <v>22.87</v>
      </c>
      <c r="L1209" s="8">
        <f>SUMIF(AH$7:AH$3200,A1209,AJ$7:AJ$3200)+SUMIF(AH$7:AH$3200,VALUE(A1209),AJ$7:AJ$3200)</f>
        <v>71.11</v>
      </c>
      <c r="M1209" s="3">
        <v>1</v>
      </c>
      <c r="N1209" s="5">
        <v>46.11</v>
      </c>
      <c r="O1209" s="6">
        <v>8.4359999999999999</v>
      </c>
      <c r="P1209" s="7">
        <v>-1.0308200000000001</v>
      </c>
      <c r="Q1209" s="7">
        <v>-1.4003000000000001</v>
      </c>
      <c r="R1209" s="7">
        <v>0.74207000000000001</v>
      </c>
      <c r="S1209" s="7">
        <v>-0.20582</v>
      </c>
      <c r="T1209" s="7">
        <v>-1.1946600000000001</v>
      </c>
      <c r="U1209" s="8">
        <v>2.0516800000000002</v>
      </c>
      <c r="V1209">
        <f>(G1209-G$1)/G$2</f>
        <v>-1.0401536267121854</v>
      </c>
      <c r="W1209">
        <f>((65.293683+0.320947*G1209) - I1209)/3.708847</f>
        <v>0.73904418273388106</v>
      </c>
      <c r="X1209">
        <f t="shared" si="92"/>
        <v>-0.94769246044492239</v>
      </c>
      <c r="Y1209">
        <f t="shared" si="93"/>
        <v>0.41083951157866561</v>
      </c>
      <c r="Z1209" s="5">
        <v>-1.04</v>
      </c>
      <c r="AA1209" s="8">
        <v>3</v>
      </c>
      <c r="AB1209" s="8"/>
      <c r="AC1209" s="18">
        <f t="shared" si="94"/>
        <v>-1.0502094439783045</v>
      </c>
      <c r="AD1209" s="18">
        <f t="shared" si="95"/>
        <v>-1.2859529488662567</v>
      </c>
      <c r="AE1209" s="20">
        <f t="shared" si="96"/>
        <v>-0.23574350488795215</v>
      </c>
      <c r="AF1209" s="8"/>
      <c r="AH1209">
        <v>24021</v>
      </c>
      <c r="AI1209">
        <v>32.380000000000003</v>
      </c>
      <c r="AJ1209">
        <v>76.56</v>
      </c>
    </row>
    <row r="1210" spans="1:36">
      <c r="A1210" s="2" t="s">
        <v>2662</v>
      </c>
      <c r="B1210" s="1" t="s">
        <v>2650</v>
      </c>
      <c r="C1210" s="1" t="s">
        <v>2663</v>
      </c>
      <c r="D1210" s="3">
        <v>3</v>
      </c>
      <c r="E1210" s="3">
        <v>9</v>
      </c>
      <c r="F1210" s="3">
        <v>9</v>
      </c>
      <c r="G1210" s="4">
        <v>18.399999999999999</v>
      </c>
      <c r="H1210" s="3">
        <v>95</v>
      </c>
      <c r="I1210" s="4">
        <v>66.3</v>
      </c>
      <c r="J1210" s="3">
        <v>66</v>
      </c>
      <c r="K1210" s="21">
        <f>SUMIF(AH$7:AH$3200,A1210,AI$7:AI$3200)+SUMIF(AH$7:AH$3200,VALUE(A1210),AI$7:AI$3200)</f>
        <v>14.78</v>
      </c>
      <c r="L1210" s="8">
        <f>SUMIF(AH$7:AH$3200,A1210,AJ$7:AJ$3200)+SUMIF(AH$7:AH$3200,VALUE(A1210),AJ$7:AJ$3200)</f>
        <v>65.59</v>
      </c>
      <c r="M1210" s="3">
        <v>10</v>
      </c>
      <c r="N1210" s="5">
        <v>15.43</v>
      </c>
      <c r="O1210" s="6">
        <v>7.3410000000000002</v>
      </c>
      <c r="P1210" s="7">
        <v>-1.1962699999999999</v>
      </c>
      <c r="Q1210" s="7">
        <v>-1.70139</v>
      </c>
      <c r="R1210" s="7">
        <v>1.32267</v>
      </c>
      <c r="S1210" s="7">
        <v>-0.68501999999999996</v>
      </c>
      <c r="T1210" s="7">
        <v>0.17033999999999999</v>
      </c>
      <c r="U1210" s="8">
        <v>1.5350999999999999</v>
      </c>
      <c r="V1210">
        <f>(G1210-G$1)/G$2</f>
        <v>-1.2064403798019336</v>
      </c>
      <c r="W1210">
        <f>((65.293683+0.320947*G1210) - I1210)/3.708847</f>
        <v>1.3209247510075262</v>
      </c>
      <c r="X1210">
        <f t="shared" si="92"/>
        <v>-1.6721167245089745</v>
      </c>
      <c r="Y1210">
        <f t="shared" si="93"/>
        <v>1.1991003295633367</v>
      </c>
      <c r="Z1210" s="5">
        <v>-0.55000000000000004</v>
      </c>
      <c r="AA1210" s="8">
        <v>3</v>
      </c>
      <c r="AB1210" s="8"/>
      <c r="AC1210" s="18">
        <f t="shared" si="94"/>
        <v>-0.56648562879440734</v>
      </c>
      <c r="AD1210" s="18">
        <f t="shared" si="95"/>
        <v>-1.1539863949456381</v>
      </c>
      <c r="AE1210" s="20">
        <f t="shared" si="96"/>
        <v>-0.58750076615123081</v>
      </c>
      <c r="AF1210" s="8"/>
      <c r="AH1210">
        <v>24023</v>
      </c>
      <c r="AI1210">
        <v>26.76</v>
      </c>
      <c r="AJ1210">
        <v>69.86</v>
      </c>
    </row>
    <row r="1211" spans="1:36">
      <c r="A1211" s="2" t="s">
        <v>2664</v>
      </c>
      <c r="B1211" s="1" t="s">
        <v>2650</v>
      </c>
      <c r="C1211" s="1" t="s">
        <v>2665</v>
      </c>
      <c r="D1211" s="3">
        <v>3</v>
      </c>
      <c r="E1211" s="3">
        <v>6</v>
      </c>
      <c r="F1211" s="3">
        <v>6</v>
      </c>
      <c r="G1211" s="4">
        <v>23.6</v>
      </c>
      <c r="H1211" s="3">
        <v>104</v>
      </c>
      <c r="I1211" s="4">
        <v>71.8</v>
      </c>
      <c r="J1211" s="3">
        <v>60</v>
      </c>
      <c r="K1211" s="21">
        <f>SUMIF(AH$7:AH$3200,A1211,AI$7:AI$3200)+SUMIF(AH$7:AH$3200,VALUE(A1211),AI$7:AI$3200)</f>
        <v>24.46</v>
      </c>
      <c r="L1211" s="8">
        <f>SUMIF(AH$7:AH$3200,A1211,AJ$7:AJ$3200)+SUMIF(AH$7:AH$3200,VALUE(A1211),AJ$7:AJ$3200)</f>
        <v>72.23</v>
      </c>
      <c r="M1211" s="3">
        <v>4</v>
      </c>
      <c r="N1211" s="5">
        <v>3.6</v>
      </c>
      <c r="O1211" s="6">
        <v>5.8860000000000001</v>
      </c>
      <c r="P1211" s="7">
        <v>-0.7661</v>
      </c>
      <c r="Q1211" s="7">
        <v>-1.43041</v>
      </c>
      <c r="R1211" s="7">
        <v>0.29171000000000002</v>
      </c>
      <c r="S1211" s="7">
        <v>-0.27427000000000001</v>
      </c>
      <c r="T1211" s="7">
        <v>-0.73965999999999998</v>
      </c>
      <c r="U1211" s="8">
        <v>0.76473999999999998</v>
      </c>
      <c r="V1211">
        <f>(G1211-G$1)/G$2</f>
        <v>-0.77409482176858802</v>
      </c>
      <c r="W1211">
        <f>((65.293683+0.320947*G1211) - I1211)/3.708847</f>
        <v>0.28796879461460789</v>
      </c>
      <c r="X1211">
        <f t="shared" si="92"/>
        <v>-0.80531488567831633</v>
      </c>
      <c r="Y1211">
        <f t="shared" si="93"/>
        <v>0.24645034427141196</v>
      </c>
      <c r="Z1211" s="5">
        <v>-2.15</v>
      </c>
      <c r="AA1211" s="8">
        <v>3</v>
      </c>
      <c r="AB1211" s="8"/>
      <c r="AC1211" s="18">
        <f t="shared" si="94"/>
        <v>-2.1657260271539807</v>
      </c>
      <c r="AD1211" s="18">
        <f t="shared" si="95"/>
        <v>-2.2384645414069047</v>
      </c>
      <c r="AE1211" s="20">
        <f t="shared" si="96"/>
        <v>-7.2738514252923991E-2</v>
      </c>
      <c r="AF1211" s="8"/>
      <c r="AH1211">
        <v>24025</v>
      </c>
      <c r="AI1211">
        <v>32.950000000000003</v>
      </c>
      <c r="AJ1211">
        <v>78.16</v>
      </c>
    </row>
    <row r="1212" spans="1:36">
      <c r="A1212" s="2" t="s">
        <v>2666</v>
      </c>
      <c r="B1212" s="1" t="s">
        <v>2650</v>
      </c>
      <c r="C1212" s="1" t="s">
        <v>1198</v>
      </c>
      <c r="D1212" s="3">
        <v>3</v>
      </c>
      <c r="E1212" s="3">
        <v>2</v>
      </c>
      <c r="F1212" s="3">
        <v>2</v>
      </c>
      <c r="G1212" s="4">
        <v>23.1</v>
      </c>
      <c r="H1212" s="3">
        <v>105</v>
      </c>
      <c r="I1212" s="4">
        <v>72</v>
      </c>
      <c r="J1212" s="3">
        <v>59</v>
      </c>
      <c r="K1212" s="21">
        <f>SUMIF(AH$7:AH$3200,A1212,AI$7:AI$3200)+SUMIF(AH$7:AH$3200,VALUE(A1212),AI$7:AI$3200)</f>
        <v>24.1</v>
      </c>
      <c r="L1212" s="8">
        <f>SUMIF(AH$7:AH$3200,A1212,AJ$7:AJ$3200)+SUMIF(AH$7:AH$3200,VALUE(A1212),AJ$7:AJ$3200)</f>
        <v>72.38</v>
      </c>
      <c r="M1212" s="3">
        <v>1</v>
      </c>
      <c r="N1212" s="5">
        <v>29.59</v>
      </c>
      <c r="O1212" s="6">
        <v>7.9930000000000003</v>
      </c>
      <c r="P1212" s="7">
        <v>-0.80745999999999996</v>
      </c>
      <c r="Q1212" s="7">
        <v>-1.4003000000000001</v>
      </c>
      <c r="R1212" s="7">
        <v>0.19486999999999999</v>
      </c>
      <c r="S1212" s="7">
        <v>-0.20582</v>
      </c>
      <c r="T1212" s="7">
        <v>-1.1946600000000001</v>
      </c>
      <c r="U1212" s="8">
        <v>1.8797900000000001</v>
      </c>
      <c r="V1212">
        <f>(G1212-G$1)/G$2</f>
        <v>-0.81566651004102508</v>
      </c>
      <c r="W1212">
        <f>((65.293683+0.320947*G1212) - I1212)/3.708847</f>
        <v>0.19077592038711949</v>
      </c>
      <c r="X1212">
        <f t="shared" si="92"/>
        <v>-0.83755131770094404</v>
      </c>
      <c r="Y1212">
        <f t="shared" si="93"/>
        <v>0.17485372138564928</v>
      </c>
      <c r="Z1212" s="5">
        <v>-1.53</v>
      </c>
      <c r="AA1212" s="8">
        <v>3</v>
      </c>
      <c r="AB1212" s="8"/>
      <c r="AC1212" s="18">
        <f t="shared" si="94"/>
        <v>-1.5458805896539054</v>
      </c>
      <c r="AD1212" s="18">
        <f t="shared" si="95"/>
        <v>-1.583687596315295</v>
      </c>
      <c r="AE1212" s="20">
        <f t="shared" si="96"/>
        <v>-3.7807006661389586E-2</v>
      </c>
      <c r="AF1212" s="8"/>
      <c r="AH1212">
        <v>24027</v>
      </c>
      <c r="AI1212">
        <v>33.51</v>
      </c>
      <c r="AJ1212">
        <v>77.400000000000006</v>
      </c>
    </row>
    <row r="1213" spans="1:36">
      <c r="A1213" s="2" t="s">
        <v>2667</v>
      </c>
      <c r="B1213" s="1" t="s">
        <v>2650</v>
      </c>
      <c r="C1213" s="1" t="s">
        <v>2668</v>
      </c>
      <c r="D1213" s="3">
        <v>3</v>
      </c>
      <c r="E1213" s="3">
        <v>9</v>
      </c>
      <c r="F1213" s="3">
        <v>9</v>
      </c>
      <c r="G1213" s="4">
        <v>20.8</v>
      </c>
      <c r="H1213" s="3">
        <v>116</v>
      </c>
      <c r="I1213" s="4">
        <v>68.7</v>
      </c>
      <c r="J1213" s="3">
        <v>59</v>
      </c>
      <c r="K1213" s="21">
        <f>SUMIF(AH$7:AH$3200,A1213,AI$7:AI$3200)+SUMIF(AH$7:AH$3200,VALUE(A1213),AI$7:AI$3200)</f>
        <v>22.73</v>
      </c>
      <c r="L1213" s="8">
        <f>SUMIF(AH$7:AH$3200,A1213,AJ$7:AJ$3200)+SUMIF(AH$7:AH$3200,VALUE(A1213),AJ$7:AJ$3200)</f>
        <v>69.72</v>
      </c>
      <c r="M1213" s="3">
        <v>9</v>
      </c>
      <c r="N1213" s="5">
        <v>62.62</v>
      </c>
      <c r="O1213" s="6">
        <v>8.7420000000000009</v>
      </c>
      <c r="P1213" s="7">
        <v>-0.99773000000000001</v>
      </c>
      <c r="Q1213" s="7">
        <v>-1.06911</v>
      </c>
      <c r="R1213" s="7">
        <v>0.88407000000000002</v>
      </c>
      <c r="S1213" s="7">
        <v>-0.20582</v>
      </c>
      <c r="T1213" s="7">
        <v>1.8669999999999999E-2</v>
      </c>
      <c r="U1213" s="8">
        <v>2.11598</v>
      </c>
      <c r="V1213">
        <f>(G1213-G$1)/G$2</f>
        <v>-1.0068962760942355</v>
      </c>
      <c r="W1213">
        <f>((65.293683+0.320947*G1213) - I1213)/3.708847</f>
        <v>0.88150861979477479</v>
      </c>
      <c r="X1213">
        <f t="shared" si="92"/>
        <v>-0.96022885067594432</v>
      </c>
      <c r="Y1213">
        <f t="shared" si="93"/>
        <v>0.77350408631038314</v>
      </c>
      <c r="Z1213" s="5">
        <v>0.75</v>
      </c>
      <c r="AA1213" s="8">
        <v>4</v>
      </c>
      <c r="AB1213" s="8"/>
      <c r="AC1213" s="18">
        <f t="shared" si="94"/>
        <v>0.73433234370053913</v>
      </c>
      <c r="AD1213" s="18">
        <f t="shared" si="95"/>
        <v>0.67299523563443864</v>
      </c>
      <c r="AE1213" s="20">
        <f t="shared" si="96"/>
        <v>-6.1337108066100487E-2</v>
      </c>
      <c r="AF1213" s="8"/>
      <c r="AH1213">
        <v>24029</v>
      </c>
      <c r="AI1213">
        <v>34.44</v>
      </c>
      <c r="AJ1213">
        <v>79.48</v>
      </c>
    </row>
    <row r="1214" spans="1:36">
      <c r="A1214" s="2" t="s">
        <v>2669</v>
      </c>
      <c r="B1214" s="1" t="s">
        <v>2650</v>
      </c>
      <c r="C1214" s="1" t="s">
        <v>1327</v>
      </c>
      <c r="D1214" s="3">
        <v>3</v>
      </c>
      <c r="E1214" s="3">
        <v>3</v>
      </c>
      <c r="F1214" s="3">
        <v>2</v>
      </c>
      <c r="G1214" s="4">
        <v>25.9</v>
      </c>
      <c r="H1214" s="3">
        <v>102</v>
      </c>
      <c r="I1214" s="4">
        <v>71.400000000000006</v>
      </c>
      <c r="J1214" s="3">
        <v>56</v>
      </c>
      <c r="K1214" s="21">
        <f>SUMIF(AH$7:AH$3200,A1214,AI$7:AI$3200)+SUMIF(AH$7:AH$3200,VALUE(A1214),AI$7:AI$3200)</f>
        <v>25.89</v>
      </c>
      <c r="L1214" s="8">
        <f>SUMIF(AH$7:AH$3200,A1214,AJ$7:AJ$3200)+SUMIF(AH$7:AH$3200,VALUE(A1214),AJ$7:AJ$3200)</f>
        <v>72.83</v>
      </c>
      <c r="M1214" s="3">
        <v>4</v>
      </c>
      <c r="N1214" s="5">
        <v>63.89</v>
      </c>
      <c r="O1214" s="6">
        <v>8.7620000000000005</v>
      </c>
      <c r="P1214" s="7">
        <v>-0.57582999999999995</v>
      </c>
      <c r="Q1214" s="7">
        <v>-1.4906299999999999</v>
      </c>
      <c r="R1214" s="7">
        <v>0.59736999999999996</v>
      </c>
      <c r="S1214" s="7">
        <v>-4.4999999999999999E-4</v>
      </c>
      <c r="T1214" s="7">
        <v>-0.73965999999999998</v>
      </c>
      <c r="U1214" s="8">
        <v>1.90825</v>
      </c>
      <c r="V1214">
        <f>(G1214-G$1)/G$2</f>
        <v>-0.58286505571537772</v>
      </c>
      <c r="W1214">
        <f>((65.293683+0.320947*G1214) - I1214)/3.708847</f>
        <v>0.59485071775675702</v>
      </c>
      <c r="X1214">
        <f t="shared" si="92"/>
        <v>-0.6772646140328783</v>
      </c>
      <c r="Y1214">
        <f t="shared" si="93"/>
        <v>0.20842079223003829</v>
      </c>
      <c r="Z1214" s="5">
        <v>-0.3</v>
      </c>
      <c r="AA1214" s="8">
        <v>3</v>
      </c>
      <c r="AB1214" s="8"/>
      <c r="AC1214" s="18">
        <f t="shared" si="94"/>
        <v>-0.31050433795862076</v>
      </c>
      <c r="AD1214" s="18">
        <f t="shared" si="95"/>
        <v>-0.79133382180284007</v>
      </c>
      <c r="AE1214" s="20">
        <f t="shared" si="96"/>
        <v>-0.48082948384421931</v>
      </c>
      <c r="AF1214" s="8"/>
      <c r="AH1214">
        <v>24031</v>
      </c>
      <c r="AI1214">
        <v>33.96</v>
      </c>
      <c r="AJ1214">
        <v>77.650000000000006</v>
      </c>
    </row>
    <row r="1215" spans="1:36">
      <c r="A1215" s="2" t="s">
        <v>2670</v>
      </c>
      <c r="B1215" s="1" t="s">
        <v>2650</v>
      </c>
      <c r="C1215" s="1" t="s">
        <v>2671</v>
      </c>
      <c r="D1215" s="3">
        <v>3</v>
      </c>
      <c r="E1215" s="3">
        <v>6</v>
      </c>
      <c r="F1215" s="3">
        <v>6</v>
      </c>
      <c r="G1215" s="4">
        <v>23.9</v>
      </c>
      <c r="H1215" s="3">
        <v>104</v>
      </c>
      <c r="I1215" s="4">
        <v>71.099999999999994</v>
      </c>
      <c r="J1215" s="3">
        <v>60</v>
      </c>
      <c r="K1215" s="21">
        <f>SUMIF(AH$7:AH$3200,A1215,AI$7:AI$3200)+SUMIF(AH$7:AH$3200,VALUE(A1215),AI$7:AI$3200)</f>
        <v>24.45</v>
      </c>
      <c r="L1215" s="8">
        <f>SUMIF(AH$7:AH$3200,A1215,AJ$7:AJ$3200)+SUMIF(AH$7:AH$3200,VALUE(A1215),AJ$7:AJ$3200)</f>
        <v>72.31</v>
      </c>
      <c r="M1215" s="3">
        <v>2</v>
      </c>
      <c r="N1215" s="5">
        <v>2.33</v>
      </c>
      <c r="O1215" s="6">
        <v>5.4509999999999996</v>
      </c>
      <c r="P1215" s="7">
        <v>-0.74128000000000005</v>
      </c>
      <c r="Q1215" s="7">
        <v>-1.43041</v>
      </c>
      <c r="R1215" s="7">
        <v>0.50577000000000005</v>
      </c>
      <c r="S1215" s="7">
        <v>-0.27427000000000001</v>
      </c>
      <c r="T1215" s="7">
        <v>-1.0429999999999999</v>
      </c>
      <c r="U1215" s="8">
        <v>0.53422000000000003</v>
      </c>
      <c r="V1215">
        <f>(G1215-G$1)/G$2</f>
        <v>-0.749151808805126</v>
      </c>
      <c r="W1215">
        <f>((65.293683+0.320947*G1215) - I1215)/3.708847</f>
        <v>0.50266735187512801</v>
      </c>
      <c r="X1215">
        <f t="shared" si="92"/>
        <v>-0.80621034212338949</v>
      </c>
      <c r="Y1215">
        <f t="shared" si="93"/>
        <v>0.22401494318854176</v>
      </c>
      <c r="Z1215" s="5">
        <v>-2.4500000000000002</v>
      </c>
      <c r="AA1215" s="8">
        <v>2</v>
      </c>
      <c r="AB1215" s="8"/>
      <c r="AC1215" s="18">
        <f t="shared" si="94"/>
        <v>-2.459944456929998</v>
      </c>
      <c r="AD1215" s="18">
        <f t="shared" si="95"/>
        <v>-2.7956553989348474</v>
      </c>
      <c r="AE1215" s="20">
        <f t="shared" si="96"/>
        <v>-0.33571094200484941</v>
      </c>
      <c r="AF1215" s="8"/>
      <c r="AH1215">
        <v>24033</v>
      </c>
      <c r="AI1215">
        <v>35.450000000000003</v>
      </c>
      <c r="AJ1215">
        <v>79.209999999999994</v>
      </c>
    </row>
    <row r="1216" spans="1:36">
      <c r="A1216" s="2" t="s">
        <v>2672</v>
      </c>
      <c r="B1216" s="1" t="s">
        <v>2650</v>
      </c>
      <c r="C1216" s="1" t="s">
        <v>649</v>
      </c>
      <c r="D1216" s="3">
        <v>3</v>
      </c>
      <c r="E1216" s="3">
        <v>2</v>
      </c>
      <c r="F1216" s="3">
        <v>2</v>
      </c>
      <c r="G1216" s="4">
        <v>23.3</v>
      </c>
      <c r="H1216" s="3">
        <v>104</v>
      </c>
      <c r="I1216" s="4">
        <v>71.8</v>
      </c>
      <c r="J1216" s="3">
        <v>60</v>
      </c>
      <c r="K1216" s="21">
        <f>SUMIF(AH$7:AH$3200,A1216,AI$7:AI$3200)+SUMIF(AH$7:AH$3200,VALUE(A1216),AI$7:AI$3200)</f>
        <v>24.43</v>
      </c>
      <c r="L1216" s="8">
        <f>SUMIF(AH$7:AH$3200,A1216,AJ$7:AJ$3200)+SUMIF(AH$7:AH$3200,VALUE(A1216),AJ$7:AJ$3200)</f>
        <v>72.34</v>
      </c>
      <c r="M1216" s="3">
        <v>4</v>
      </c>
      <c r="N1216" s="5">
        <v>1.34</v>
      </c>
      <c r="O1216" s="6">
        <v>4.8959999999999999</v>
      </c>
      <c r="P1216" s="7">
        <v>-0.79091999999999996</v>
      </c>
      <c r="Q1216" s="7">
        <v>-1.43041</v>
      </c>
      <c r="R1216" s="7">
        <v>0.26587</v>
      </c>
      <c r="S1216" s="7">
        <v>-0.27427000000000001</v>
      </c>
      <c r="T1216" s="7">
        <v>-0.73965999999999998</v>
      </c>
      <c r="U1216" s="8">
        <v>0.24062</v>
      </c>
      <c r="V1216">
        <f>(G1216-G$1)/G$2</f>
        <v>-0.79903783473205026</v>
      </c>
      <c r="W1216">
        <f>((65.293683+0.320947*G1216) - I1216)/3.708847</f>
        <v>0.26200813891756636</v>
      </c>
      <c r="X1216">
        <f t="shared" si="92"/>
        <v>-0.80800125501353548</v>
      </c>
      <c r="Y1216">
        <f t="shared" si="93"/>
        <v>0.21419546559887842</v>
      </c>
      <c r="Z1216" s="5">
        <v>-2.73</v>
      </c>
      <c r="AA1216" s="8">
        <v>2</v>
      </c>
      <c r="AB1216" s="8"/>
      <c r="AC1216" s="18">
        <f t="shared" si="94"/>
        <v>-2.7407496958144844</v>
      </c>
      <c r="AD1216" s="18">
        <f t="shared" si="95"/>
        <v>-2.7975257894146575</v>
      </c>
      <c r="AE1216" s="20">
        <f t="shared" si="96"/>
        <v>-5.6776093600173105E-2</v>
      </c>
      <c r="AF1216" s="8"/>
      <c r="AH1216">
        <v>24035</v>
      </c>
      <c r="AI1216">
        <v>34.99</v>
      </c>
      <c r="AJ1216">
        <v>79.349999999999994</v>
      </c>
    </row>
    <row r="1217" spans="1:36">
      <c r="A1217" s="2" t="s">
        <v>2673</v>
      </c>
      <c r="B1217" s="1" t="s">
        <v>2650</v>
      </c>
      <c r="C1217" s="1" t="s">
        <v>1671</v>
      </c>
      <c r="D1217" s="3">
        <v>3</v>
      </c>
      <c r="E1217" s="3">
        <v>6</v>
      </c>
      <c r="F1217" s="3">
        <v>5</v>
      </c>
      <c r="G1217" s="4">
        <v>24.7</v>
      </c>
      <c r="H1217" s="3">
        <v>102</v>
      </c>
      <c r="I1217" s="4">
        <v>73</v>
      </c>
      <c r="J1217" s="3">
        <v>56</v>
      </c>
      <c r="K1217" s="21">
        <f>SUMIF(AH$7:AH$3200,A1217,AI$7:AI$3200)+SUMIF(AH$7:AH$3200,VALUE(A1217),AI$7:AI$3200)</f>
        <v>25.01</v>
      </c>
      <c r="L1217" s="8">
        <f>SUMIF(AH$7:AH$3200,A1217,AJ$7:AJ$3200)+SUMIF(AH$7:AH$3200,VALUE(A1217),AJ$7:AJ$3200)</f>
        <v>72.47</v>
      </c>
      <c r="M1217" s="3">
        <v>4</v>
      </c>
      <c r="N1217" s="5">
        <v>3.2</v>
      </c>
      <c r="O1217" s="6">
        <v>5.7679999999999998</v>
      </c>
      <c r="P1217" s="7">
        <v>-0.67510000000000003</v>
      </c>
      <c r="Q1217" s="7">
        <v>-1.4906299999999999</v>
      </c>
      <c r="R1217" s="7">
        <v>6.3799999999999996E-2</v>
      </c>
      <c r="S1217" s="7">
        <v>-4.4999999999999999E-4</v>
      </c>
      <c r="T1217" s="7">
        <v>-0.73965999999999998</v>
      </c>
      <c r="U1217" s="8">
        <v>0.70230000000000004</v>
      </c>
      <c r="V1217">
        <f>(G1217-G$1)/G$2</f>
        <v>-0.68263710756922669</v>
      </c>
      <c r="W1217">
        <f>((65.293683+0.320947*G1217) - I1217)/3.708847</f>
        <v>5.9607177109218382E-2</v>
      </c>
      <c r="X1217">
        <f t="shared" si="92"/>
        <v>-0.75606478119930165</v>
      </c>
      <c r="Y1217">
        <f t="shared" si="93"/>
        <v>0.2293347420370809</v>
      </c>
      <c r="Z1217" s="5">
        <v>-2.14</v>
      </c>
      <c r="AA1217" s="8">
        <v>3</v>
      </c>
      <c r="AB1217" s="8"/>
      <c r="AC1217" s="18">
        <f t="shared" si="94"/>
        <v>-2.1514699304600082</v>
      </c>
      <c r="AD1217" s="18">
        <f t="shared" si="95"/>
        <v>-2.0551700391622205</v>
      </c>
      <c r="AE1217" s="20">
        <f t="shared" si="96"/>
        <v>9.629989129778771E-2</v>
      </c>
      <c r="AF1217" s="8"/>
      <c r="AH1217">
        <v>24037</v>
      </c>
      <c r="AI1217">
        <v>36.729999999999997</v>
      </c>
      <c r="AJ1217">
        <v>79.67</v>
      </c>
    </row>
    <row r="1218" spans="1:36">
      <c r="A1218" s="2" t="s">
        <v>2674</v>
      </c>
      <c r="B1218" s="1" t="s">
        <v>2650</v>
      </c>
      <c r="C1218" s="1" t="s">
        <v>2675</v>
      </c>
      <c r="D1218" s="3">
        <v>3</v>
      </c>
      <c r="E1218" s="3">
        <v>7</v>
      </c>
      <c r="F1218" s="3">
        <v>8</v>
      </c>
      <c r="G1218" s="4">
        <v>20.9</v>
      </c>
      <c r="H1218" s="3">
        <v>116</v>
      </c>
      <c r="I1218" s="4">
        <v>67.8</v>
      </c>
      <c r="J1218" s="3">
        <v>59</v>
      </c>
      <c r="K1218" s="21">
        <f>SUMIF(AH$7:AH$3200,A1218,AI$7:AI$3200)+SUMIF(AH$7:AH$3200,VALUE(A1218),AI$7:AI$3200)</f>
        <v>21.6</v>
      </c>
      <c r="L1218" s="8">
        <f>SUMIF(AH$7:AH$3200,A1218,AJ$7:AJ$3200)+SUMIF(AH$7:AH$3200,VALUE(A1218),AJ$7:AJ$3200)</f>
        <v>68.989999999999995</v>
      </c>
      <c r="M1218" s="3">
        <v>9</v>
      </c>
      <c r="N1218" s="5">
        <v>70.03</v>
      </c>
      <c r="O1218" s="6">
        <v>8.8539999999999992</v>
      </c>
      <c r="P1218" s="7">
        <v>-0.98946000000000001</v>
      </c>
      <c r="Q1218" s="7">
        <v>-1.06911</v>
      </c>
      <c r="R1218" s="7">
        <v>1.1346799999999999</v>
      </c>
      <c r="S1218" s="7">
        <v>-0.20582</v>
      </c>
      <c r="T1218" s="7">
        <v>1.8669999999999999E-2</v>
      </c>
      <c r="U1218" s="8">
        <v>2.0525199999999999</v>
      </c>
      <c r="V1218">
        <f>(G1218-G$1)/G$2</f>
        <v>-0.9985819384397483</v>
      </c>
      <c r="W1218">
        <f>((65.293683+0.320947*G1218) - I1218)/3.708847</f>
        <v>1.1328251879896902</v>
      </c>
      <c r="X1218">
        <f t="shared" si="92"/>
        <v>-1.0614154289691926</v>
      </c>
      <c r="Y1218">
        <f t="shared" si="93"/>
        <v>0.87254561862487545</v>
      </c>
      <c r="Z1218" s="5">
        <v>0.94</v>
      </c>
      <c r="AA1218" s="8">
        <v>4</v>
      </c>
      <c r="AB1218" s="8"/>
      <c r="AC1218" s="18">
        <f t="shared" si="94"/>
        <v>0.93050324954994168</v>
      </c>
      <c r="AD1218" s="18">
        <f t="shared" si="95"/>
        <v>0.60739018965568259</v>
      </c>
      <c r="AE1218" s="20">
        <f t="shared" si="96"/>
        <v>-0.32311305989425909</v>
      </c>
      <c r="AF1218" s="8"/>
      <c r="AH1218">
        <v>24039</v>
      </c>
      <c r="AI1218">
        <v>37.65</v>
      </c>
      <c r="AJ1218">
        <v>80.2</v>
      </c>
    </row>
    <row r="1219" spans="1:36">
      <c r="A1219" s="2" t="s">
        <v>2676</v>
      </c>
      <c r="B1219" s="1" t="s">
        <v>2650</v>
      </c>
      <c r="C1219" s="1" t="s">
        <v>2677</v>
      </c>
      <c r="D1219" s="3">
        <v>3</v>
      </c>
      <c r="E1219" s="3">
        <v>7</v>
      </c>
      <c r="F1219" s="3">
        <v>8</v>
      </c>
      <c r="G1219" s="4">
        <v>19.600000000000001</v>
      </c>
      <c r="H1219" s="3">
        <v>110</v>
      </c>
      <c r="I1219" s="4">
        <v>68</v>
      </c>
      <c r="J1219" s="3">
        <v>59</v>
      </c>
      <c r="K1219" s="21">
        <f>SUMIF(AH$7:AH$3200,A1219,AI$7:AI$3200)+SUMIF(AH$7:AH$3200,VALUE(A1219),AI$7:AI$3200)</f>
        <v>20.170000000000002</v>
      </c>
      <c r="L1219" s="8">
        <f>SUMIF(AH$7:AH$3200,A1219,AJ$7:AJ$3200)+SUMIF(AH$7:AH$3200,VALUE(A1219),AJ$7:AJ$3200)</f>
        <v>68.150000000000006</v>
      </c>
      <c r="M1219" s="3">
        <v>9</v>
      </c>
      <c r="N1219" s="5">
        <v>19.16</v>
      </c>
      <c r="O1219" s="6">
        <v>7.5579999999999998</v>
      </c>
      <c r="P1219" s="7">
        <v>-1.097</v>
      </c>
      <c r="Q1219" s="7">
        <v>-1.24976</v>
      </c>
      <c r="R1219" s="7">
        <v>0.96892999999999996</v>
      </c>
      <c r="S1219" s="7">
        <v>-0.20582</v>
      </c>
      <c r="T1219" s="7">
        <v>1.8669999999999999E-2</v>
      </c>
      <c r="U1219" s="8">
        <v>1.6498600000000001</v>
      </c>
      <c r="V1219">
        <f>(G1219-G$1)/G$2</f>
        <v>-1.1066683279480845</v>
      </c>
      <c r="W1219">
        <f>((65.293683+0.320947*G1219) - I1219)/3.708847</f>
        <v>0.96640389857009479</v>
      </c>
      <c r="X1219">
        <f t="shared" si="92"/>
        <v>-1.1894657006146307</v>
      </c>
      <c r="Y1219">
        <f t="shared" si="93"/>
        <v>0.97528530834515437</v>
      </c>
      <c r="Z1219" s="5">
        <v>0.08</v>
      </c>
      <c r="AA1219" s="8">
        <v>4</v>
      </c>
      <c r="AB1219" s="8"/>
      <c r="AC1219" s="18">
        <f t="shared" si="94"/>
        <v>7.268557062201042E-2</v>
      </c>
      <c r="AD1219" s="18">
        <f t="shared" si="95"/>
        <v>-1.2303922694765212E-3</v>
      </c>
      <c r="AE1219" s="20">
        <f t="shared" si="96"/>
        <v>-7.3915962891486942E-2</v>
      </c>
      <c r="AF1219" s="8"/>
      <c r="AH1219">
        <v>24041</v>
      </c>
      <c r="AI1219">
        <v>36.04</v>
      </c>
      <c r="AJ1219">
        <v>79.69</v>
      </c>
    </row>
    <row r="1220" spans="1:36">
      <c r="A1220" s="2" t="s">
        <v>2678</v>
      </c>
      <c r="B1220" s="1" t="s">
        <v>2650</v>
      </c>
      <c r="C1220" s="1" t="s">
        <v>2679</v>
      </c>
      <c r="D1220" s="3">
        <v>3</v>
      </c>
      <c r="E1220" s="3">
        <v>7</v>
      </c>
      <c r="F1220" s="3">
        <v>7</v>
      </c>
      <c r="G1220" s="4">
        <v>14.2</v>
      </c>
      <c r="H1220" s="3">
        <v>97</v>
      </c>
      <c r="I1220" s="4">
        <v>63.8</v>
      </c>
      <c r="J1220" s="3">
        <v>67</v>
      </c>
      <c r="K1220" s="21">
        <f>SUMIF(AH$7:AH$3200,A1220,AI$7:AI$3200)+SUMIF(AH$7:AH$3200,VALUE(A1220),AI$7:AI$3200)</f>
        <v>17.37</v>
      </c>
      <c r="L1220" s="8">
        <f>SUMIF(AH$7:AH$3200,A1220,AJ$7:AJ$3200)+SUMIF(AH$7:AH$3200,VALUE(A1220),AJ$7:AJ$3200)</f>
        <v>66.09</v>
      </c>
      <c r="M1220" s="3">
        <v>4</v>
      </c>
      <c r="N1220" s="5">
        <v>42.14</v>
      </c>
      <c r="O1220" s="6">
        <v>8.3460000000000001</v>
      </c>
      <c r="P1220" s="7">
        <v>-1.54372</v>
      </c>
      <c r="Q1220" s="7">
        <v>-1.6411800000000001</v>
      </c>
      <c r="R1220" s="7">
        <v>1.6331199999999999</v>
      </c>
      <c r="S1220" s="7">
        <v>-0.75346999999999997</v>
      </c>
      <c r="T1220" s="7">
        <v>-0.73965999999999998</v>
      </c>
      <c r="U1220" s="8">
        <v>1.6402399999999999</v>
      </c>
      <c r="V1220">
        <f>(G1220-G$1)/G$2</f>
        <v>-1.5556425612904048</v>
      </c>
      <c r="W1220">
        <f>((65.293683+0.320947*G1220) - I1220)/3.708847</f>
        <v>1.6315395054042416</v>
      </c>
      <c r="X1220">
        <f t="shared" si="92"/>
        <v>-1.4401935052350689</v>
      </c>
      <c r="Y1220">
        <f t="shared" si="93"/>
        <v>1.2884145369167279</v>
      </c>
      <c r="Z1220" s="5">
        <v>-1.4</v>
      </c>
      <c r="AA1220" s="8">
        <v>3</v>
      </c>
      <c r="AB1220" s="8"/>
      <c r="AC1220" s="18">
        <f t="shared" si="94"/>
        <v>-1.4181730558861632</v>
      </c>
      <c r="AD1220" s="18">
        <f t="shared" si="95"/>
        <v>-1.6458489683183415</v>
      </c>
      <c r="AE1220" s="20">
        <f t="shared" si="96"/>
        <v>-0.22767591243217833</v>
      </c>
      <c r="AF1220" s="8"/>
      <c r="AH1220">
        <v>24043</v>
      </c>
      <c r="AI1220">
        <v>31.83</v>
      </c>
      <c r="AJ1220">
        <v>76.45</v>
      </c>
    </row>
    <row r="1221" spans="1:36">
      <c r="A1221" s="2" t="s">
        <v>2680</v>
      </c>
      <c r="B1221" s="1" t="s">
        <v>2650</v>
      </c>
      <c r="C1221" s="1" t="s">
        <v>2681</v>
      </c>
      <c r="D1221" s="3">
        <v>3</v>
      </c>
      <c r="E1221" s="3">
        <v>7</v>
      </c>
      <c r="F1221" s="3">
        <v>8</v>
      </c>
      <c r="G1221" s="4">
        <v>19.7</v>
      </c>
      <c r="H1221" s="3">
        <v>105</v>
      </c>
      <c r="I1221" s="4">
        <v>68.7</v>
      </c>
      <c r="J1221" s="3">
        <v>59</v>
      </c>
      <c r="K1221" s="21">
        <f>SUMIF(AH$7:AH$3200,A1221,AI$7:AI$3200)+SUMIF(AH$7:AH$3200,VALUE(A1221),AI$7:AI$3200)</f>
        <v>21.56</v>
      </c>
      <c r="L1221" s="8">
        <f>SUMIF(AH$7:AH$3200,A1221,AJ$7:AJ$3200)+SUMIF(AH$7:AH$3200,VALUE(A1221),AJ$7:AJ$3200)</f>
        <v>69.95</v>
      </c>
      <c r="M1221" s="3">
        <v>4</v>
      </c>
      <c r="N1221" s="5">
        <v>1.46</v>
      </c>
      <c r="O1221" s="6">
        <v>4.9829999999999997</v>
      </c>
      <c r="P1221" s="7">
        <v>-1.08873</v>
      </c>
      <c r="Q1221" s="7">
        <v>-1.4003000000000001</v>
      </c>
      <c r="R1221" s="7">
        <v>0.78932999999999998</v>
      </c>
      <c r="S1221" s="7">
        <v>-0.20582</v>
      </c>
      <c r="T1221" s="7">
        <v>-0.73965999999999998</v>
      </c>
      <c r="U1221" s="8">
        <v>0.28644999999999998</v>
      </c>
      <c r="V1221">
        <f>(G1221-G$1)/G$2</f>
        <v>-1.0983539902935973</v>
      </c>
      <c r="W1221">
        <f>((65.293683+0.320947*G1221) - I1221)/3.708847</f>
        <v>0.78631954890563016</v>
      </c>
      <c r="X1221">
        <f t="shared" si="92"/>
        <v>-1.0649972547494848</v>
      </c>
      <c r="Y1221">
        <f t="shared" si="93"/>
        <v>0.61024364714963952</v>
      </c>
      <c r="Z1221" s="5">
        <v>-2.36</v>
      </c>
      <c r="AA1221" s="8">
        <v>2</v>
      </c>
      <c r="AB1221" s="8"/>
      <c r="AC1221" s="18">
        <f t="shared" si="94"/>
        <v>-2.3713644413879673</v>
      </c>
      <c r="AD1221" s="18">
        <f t="shared" si="95"/>
        <v>-2.5140836075998458</v>
      </c>
      <c r="AE1221" s="20">
        <f t="shared" si="96"/>
        <v>-0.14271916621187852</v>
      </c>
      <c r="AF1221" s="8"/>
      <c r="AH1221">
        <v>24045</v>
      </c>
      <c r="AI1221">
        <v>37.17</v>
      </c>
      <c r="AJ1221">
        <v>79.66</v>
      </c>
    </row>
    <row r="1222" spans="1:36">
      <c r="A1222" s="2" t="s">
        <v>2682</v>
      </c>
      <c r="B1222" s="1" t="s">
        <v>2650</v>
      </c>
      <c r="C1222" s="1" t="s">
        <v>1679</v>
      </c>
      <c r="D1222" s="3">
        <v>3</v>
      </c>
      <c r="E1222" s="3">
        <v>2</v>
      </c>
      <c r="F1222" s="3">
        <v>2</v>
      </c>
      <c r="G1222" s="4">
        <v>22.6</v>
      </c>
      <c r="H1222" s="3">
        <v>104</v>
      </c>
      <c r="I1222" s="4">
        <v>71.3</v>
      </c>
      <c r="J1222" s="3">
        <v>60</v>
      </c>
      <c r="K1222" s="21">
        <f>SUMIF(AH$7:AH$3200,A1222,AI$7:AI$3200)+SUMIF(AH$7:AH$3200,VALUE(A1222),AI$7:AI$3200)</f>
        <v>24.29</v>
      </c>
      <c r="L1222" s="8">
        <f>SUMIF(AH$7:AH$3200,A1222,AJ$7:AJ$3200)+SUMIF(AH$7:AH$3200,VALUE(A1222),AJ$7:AJ$3200)</f>
        <v>72.67</v>
      </c>
      <c r="M1222" s="3">
        <v>2</v>
      </c>
      <c r="N1222" s="5">
        <v>0.54</v>
      </c>
      <c r="O1222" s="6">
        <v>3.9940000000000002</v>
      </c>
      <c r="P1222" s="7">
        <v>-0.84882000000000002</v>
      </c>
      <c r="Q1222" s="7">
        <v>-1.43041</v>
      </c>
      <c r="R1222" s="7">
        <v>0.34001999999999999</v>
      </c>
      <c r="S1222" s="7">
        <v>-0.27427000000000001</v>
      </c>
      <c r="T1222" s="7">
        <v>-1.0429999999999999</v>
      </c>
      <c r="U1222" s="8">
        <v>-0.23658000000000001</v>
      </c>
      <c r="V1222">
        <f>(G1222-G$1)/G$2</f>
        <v>-0.85723819831346215</v>
      </c>
      <c r="W1222">
        <f>((65.293683+0.320947*G1222) - I1222)/3.708847</f>
        <v>0.33624606245552885</v>
      </c>
      <c r="X1222">
        <f t="shared" si="92"/>
        <v>-0.82053764524455741</v>
      </c>
      <c r="Y1222">
        <f t="shared" si="93"/>
        <v>0.11310405363176128</v>
      </c>
      <c r="Z1222" s="5">
        <v>-3.49</v>
      </c>
      <c r="AA1222" s="8">
        <v>2</v>
      </c>
      <c r="AB1222" s="8"/>
      <c r="AC1222" s="18">
        <f t="shared" si="94"/>
        <v>-3.5052521358579334</v>
      </c>
      <c r="AD1222" s="18">
        <f t="shared" si="95"/>
        <v>-3.691693591612796</v>
      </c>
      <c r="AE1222" s="20">
        <f t="shared" si="96"/>
        <v>-0.1864414557548626</v>
      </c>
      <c r="AF1222" s="8"/>
      <c r="AH1222">
        <v>24047</v>
      </c>
      <c r="AI1222">
        <v>37.950000000000003</v>
      </c>
      <c r="AJ1222">
        <v>79.22</v>
      </c>
    </row>
    <row r="1223" spans="1:36">
      <c r="A1223" s="2" t="s">
        <v>2683</v>
      </c>
      <c r="B1223" s="1" t="s">
        <v>2650</v>
      </c>
      <c r="C1223" s="1" t="s">
        <v>830</v>
      </c>
      <c r="D1223" s="3">
        <v>3</v>
      </c>
      <c r="E1223" s="3">
        <v>9</v>
      </c>
      <c r="F1223" s="3">
        <v>9</v>
      </c>
      <c r="G1223" s="4">
        <v>18.100000000000001</v>
      </c>
      <c r="H1223" s="3">
        <v>110</v>
      </c>
      <c r="I1223" s="4">
        <v>67.400000000000006</v>
      </c>
      <c r="J1223" s="3">
        <v>59</v>
      </c>
      <c r="K1223" s="21">
        <f>SUMIF(AH$7:AH$3200,A1223,AI$7:AI$3200)+SUMIF(AH$7:AH$3200,VALUE(A1223),AI$7:AI$3200)</f>
        <v>19.91</v>
      </c>
      <c r="L1223" s="8">
        <f>SUMIF(AH$7:AH$3200,A1223,AJ$7:AJ$3200)+SUMIF(AH$7:AH$3200,VALUE(A1223),AJ$7:AJ$3200)</f>
        <v>68.52</v>
      </c>
      <c r="M1223" s="3">
        <v>4</v>
      </c>
      <c r="N1223" s="5">
        <v>0.93</v>
      </c>
      <c r="O1223" s="6">
        <v>4.5330000000000004</v>
      </c>
      <c r="P1223" s="7">
        <v>-1.22109</v>
      </c>
      <c r="Q1223" s="7">
        <v>-1.24976</v>
      </c>
      <c r="R1223" s="7">
        <v>1.0010600000000001</v>
      </c>
      <c r="S1223" s="7">
        <v>-0.20582</v>
      </c>
      <c r="T1223" s="7">
        <v>-0.73965999999999998</v>
      </c>
      <c r="U1223" s="8">
        <v>4.829E-2</v>
      </c>
      <c r="V1223">
        <f>(G1223-G$1)/G$2</f>
        <v>-1.2313833927653957</v>
      </c>
      <c r="W1223">
        <f>((65.293683+0.320947*G1223) - I1223)/3.708847</f>
        <v>0.99837596428216002</v>
      </c>
      <c r="X1223">
        <f t="shared" si="92"/>
        <v>-1.2127475681865287</v>
      </c>
      <c r="Y1223">
        <f t="shared" si="93"/>
        <v>0.85302461115274142</v>
      </c>
      <c r="Z1223" s="5">
        <v>-2.37</v>
      </c>
      <c r="AA1223" s="8">
        <v>2</v>
      </c>
      <c r="AB1223" s="8"/>
      <c r="AC1223" s="18">
        <f t="shared" si="94"/>
        <v>-2.3799574284832352</v>
      </c>
      <c r="AD1223" s="18">
        <f t="shared" si="95"/>
        <v>-2.5066729570337869</v>
      </c>
      <c r="AE1223" s="20">
        <f t="shared" si="96"/>
        <v>-0.12671552855055168</v>
      </c>
      <c r="AF1223" s="8"/>
      <c r="AH1223">
        <v>24510</v>
      </c>
      <c r="AI1223">
        <v>35.35</v>
      </c>
      <c r="AJ1223">
        <v>80.319999999999993</v>
      </c>
    </row>
    <row r="1224" spans="1:36">
      <c r="A1224" s="2" t="s">
        <v>2684</v>
      </c>
      <c r="B1224" s="1" t="s">
        <v>2650</v>
      </c>
      <c r="C1224" s="1" t="s">
        <v>1077</v>
      </c>
      <c r="D1224" s="3">
        <v>3</v>
      </c>
      <c r="E1224" s="3">
        <v>7</v>
      </c>
      <c r="F1224" s="3">
        <v>7</v>
      </c>
      <c r="G1224" s="4">
        <v>17.399999999999999</v>
      </c>
      <c r="H1224" s="3">
        <v>97</v>
      </c>
      <c r="I1224" s="4">
        <v>66.7</v>
      </c>
      <c r="J1224" s="3">
        <v>67</v>
      </c>
      <c r="K1224" s="21">
        <f>SUMIF(AH$7:AH$3200,A1224,AI$7:AI$3200)+SUMIF(AH$7:AH$3200,VALUE(A1224),AI$7:AI$3200)</f>
        <v>18.649999999999999</v>
      </c>
      <c r="L1224" s="8">
        <f>SUMIF(AH$7:AH$3200,A1224,AJ$7:AJ$3200)+SUMIF(AH$7:AH$3200,VALUE(A1224),AJ$7:AJ$3200)</f>
        <v>67.27</v>
      </c>
      <c r="M1224" s="3">
        <v>2</v>
      </c>
      <c r="N1224" s="5">
        <v>41.25</v>
      </c>
      <c r="O1224" s="6">
        <v>8.3249999999999993</v>
      </c>
      <c r="P1224" s="7">
        <v>-1.2789999999999999</v>
      </c>
      <c r="Q1224" s="7">
        <v>-1.6411800000000001</v>
      </c>
      <c r="R1224" s="7">
        <v>1.1289899999999999</v>
      </c>
      <c r="S1224" s="7">
        <v>-0.75346999999999997</v>
      </c>
      <c r="T1224" s="7">
        <v>-1.0429999999999999</v>
      </c>
      <c r="U1224" s="8">
        <v>1.6475299999999999</v>
      </c>
      <c r="V1224">
        <f>(G1224-G$1)/G$2</f>
        <v>-1.2895837563468078</v>
      </c>
      <c r="W1224">
        <f>((65.293683+0.320947*G1224) - I1224)/3.708847</f>
        <v>1.1265390025525455</v>
      </c>
      <c r="X1224">
        <f t="shared" si="92"/>
        <v>-1.325575080265726</v>
      </c>
      <c r="Y1224">
        <f t="shared" si="93"/>
        <v>1.0810218243028114</v>
      </c>
      <c r="Z1224" s="5">
        <v>-1.94</v>
      </c>
      <c r="AA1224" s="8">
        <v>3</v>
      </c>
      <c r="AB1224" s="8"/>
      <c r="AC1224" s="18">
        <f t="shared" si="94"/>
        <v>-1.9531647537942625</v>
      </c>
      <c r="AD1224" s="18">
        <f t="shared" si="95"/>
        <v>-2.0346732559629146</v>
      </c>
      <c r="AE1224" s="20">
        <f t="shared" si="96"/>
        <v>-8.150850216865213E-2</v>
      </c>
      <c r="AF1224" s="8"/>
      <c r="AH1224">
        <v>24511</v>
      </c>
      <c r="AI1224">
        <v>35.450000000000003</v>
      </c>
      <c r="AJ1224">
        <v>79.66</v>
      </c>
    </row>
    <row r="1225" spans="1:36">
      <c r="A1225" s="2" t="s">
        <v>2685</v>
      </c>
      <c r="B1225" s="1" t="s">
        <v>2650</v>
      </c>
      <c r="C1225" s="1" t="s">
        <v>1994</v>
      </c>
      <c r="D1225" s="3">
        <v>3</v>
      </c>
      <c r="E1225" s="3">
        <v>7</v>
      </c>
      <c r="F1225" s="3">
        <v>8</v>
      </c>
      <c r="G1225" s="4">
        <v>14.4</v>
      </c>
      <c r="H1225" s="3">
        <v>95</v>
      </c>
      <c r="I1225" s="4">
        <v>66.900000000000006</v>
      </c>
      <c r="J1225" s="3">
        <v>66</v>
      </c>
      <c r="K1225" s="21">
        <f>SUMIF(AH$7:AH$3200,A1225,AI$7:AI$3200)+SUMIF(AH$7:AH$3200,VALUE(A1225),AI$7:AI$3200)</f>
        <v>15.11</v>
      </c>
      <c r="L1225" s="8">
        <f>SUMIF(AH$7:AH$3200,A1225,AJ$7:AJ$3200)+SUMIF(AH$7:AH$3200,VALUE(A1225),AJ$7:AJ$3200)</f>
        <v>67.59</v>
      </c>
      <c r="M1225" s="3">
        <v>4</v>
      </c>
      <c r="N1225" s="5">
        <v>1.39</v>
      </c>
      <c r="O1225" s="6">
        <v>4.9320000000000004</v>
      </c>
      <c r="P1225" s="7">
        <v>-1.5271699999999999</v>
      </c>
      <c r="Q1225" s="7">
        <v>-1.70139</v>
      </c>
      <c r="R1225" s="7">
        <v>0.81681999999999999</v>
      </c>
      <c r="S1225" s="7">
        <v>-0.68501999999999996</v>
      </c>
      <c r="T1225" s="7">
        <v>-0.73965999999999998</v>
      </c>
      <c r="U1225" s="8">
        <v>0.25985999999999998</v>
      </c>
      <c r="V1225">
        <f>(G1225-G$1)/G$2</f>
        <v>-1.53901388598143</v>
      </c>
      <c r="W1225">
        <f>((65.293683+0.320947*G1225) - I1225)/3.708847</f>
        <v>0.81300733084972243</v>
      </c>
      <c r="X1225">
        <f t="shared" ref="X1225:X1288" si="97">(K1225-K$1)/K$2</f>
        <v>-1.6425666618215657</v>
      </c>
      <c r="Y1225">
        <f t="shared" ref="Y1225:Y1288" si="98">((65.293683+0.320947*K1225) - L1225)/3.708847</f>
        <v>0.68840590350586117</v>
      </c>
      <c r="Z1225" s="5">
        <v>-3.58</v>
      </c>
      <c r="AA1225" s="8">
        <v>2</v>
      </c>
      <c r="AB1225" s="8"/>
      <c r="AC1225" s="18">
        <f t="shared" ref="AC1225:AC1288" si="99">SUM(V1225+W1225+Q1225+S1225+T1225+U1225)</f>
        <v>-3.5922165551317073</v>
      </c>
      <c r="AD1225" s="18">
        <f t="shared" ref="AD1225:AD1288" si="100">SUM(X1225+Y1225+Q1225+S1225+T1225+U1225)</f>
        <v>-3.8203707583157041</v>
      </c>
      <c r="AE1225" s="20">
        <f t="shared" ref="AE1225:AE1288" si="101">AD1225-AC1225</f>
        <v>-0.22815420318399671</v>
      </c>
      <c r="AF1225" s="8"/>
      <c r="AH1225">
        <v>25001</v>
      </c>
      <c r="AI1225">
        <v>32.75</v>
      </c>
      <c r="AJ1225">
        <v>72.95</v>
      </c>
    </row>
    <row r="1226" spans="1:36">
      <c r="A1226" s="2" t="s">
        <v>2686</v>
      </c>
      <c r="B1226" s="1" t="s">
        <v>2650</v>
      </c>
      <c r="C1226" s="1" t="s">
        <v>2687</v>
      </c>
      <c r="D1226" s="3">
        <v>3</v>
      </c>
      <c r="E1226" s="3">
        <v>2</v>
      </c>
      <c r="F1226" s="3">
        <v>2</v>
      </c>
      <c r="G1226" s="4">
        <v>23.1</v>
      </c>
      <c r="H1226" s="3">
        <v>104</v>
      </c>
      <c r="I1226" s="4">
        <v>71</v>
      </c>
      <c r="J1226" s="3">
        <v>60</v>
      </c>
      <c r="K1226" s="21">
        <f>SUMIF(AH$7:AH$3200,A1226,AI$7:AI$3200)+SUMIF(AH$7:AH$3200,VALUE(A1226),AI$7:AI$3200)</f>
        <v>24.28</v>
      </c>
      <c r="L1226" s="8">
        <f>SUMIF(AH$7:AH$3200,A1226,AJ$7:AJ$3200)+SUMIF(AH$7:AH$3200,VALUE(A1226),AJ$7:AJ$3200)</f>
        <v>72.290000000000006</v>
      </c>
      <c r="M1226" s="3">
        <v>4</v>
      </c>
      <c r="N1226" s="5">
        <v>0.44</v>
      </c>
      <c r="O1226" s="6">
        <v>3.7730000000000001</v>
      </c>
      <c r="P1226" s="7">
        <v>-0.80745999999999996</v>
      </c>
      <c r="Q1226" s="7">
        <v>-1.43041</v>
      </c>
      <c r="R1226" s="7">
        <v>0.46375</v>
      </c>
      <c r="S1226" s="7">
        <v>-0.27427000000000001</v>
      </c>
      <c r="T1226" s="7">
        <v>-0.73965999999999998</v>
      </c>
      <c r="U1226" s="8">
        <v>-0.35372999999999999</v>
      </c>
      <c r="V1226">
        <f>(G1226-G$1)/G$2</f>
        <v>-0.81566651004102508</v>
      </c>
      <c r="W1226">
        <f>((65.293683+0.320947*G1226) - I1226)/3.708847</f>
        <v>0.46040149404923064</v>
      </c>
      <c r="X1226">
        <f t="shared" si="97"/>
        <v>-0.82143310168963024</v>
      </c>
      <c r="Y1226">
        <f t="shared" si="98"/>
        <v>0.21469641643346052</v>
      </c>
      <c r="Z1226" s="5">
        <v>-3.14</v>
      </c>
      <c r="AA1226" s="8">
        <v>2</v>
      </c>
      <c r="AB1226" s="8"/>
      <c r="AC1226" s="18">
        <f t="shared" si="99"/>
        <v>-3.1533350159917943</v>
      </c>
      <c r="AD1226" s="18">
        <f t="shared" si="100"/>
        <v>-3.4048066852561703</v>
      </c>
      <c r="AE1226" s="20">
        <f t="shared" si="101"/>
        <v>-0.25147166926437592</v>
      </c>
      <c r="AF1226" s="8"/>
      <c r="AH1226">
        <v>25003</v>
      </c>
      <c r="AI1226">
        <v>23.34</v>
      </c>
      <c r="AJ1226">
        <v>70.010000000000005</v>
      </c>
    </row>
    <row r="1227" spans="1:36">
      <c r="A1227" s="2" t="s">
        <v>2688</v>
      </c>
      <c r="B1227" s="1" t="s">
        <v>2650</v>
      </c>
      <c r="C1227" s="1" t="s">
        <v>1998</v>
      </c>
      <c r="D1227" s="3">
        <v>3</v>
      </c>
      <c r="E1227" s="3">
        <v>7</v>
      </c>
      <c r="F1227" s="3">
        <v>8</v>
      </c>
      <c r="G1227" s="4">
        <v>19.600000000000001</v>
      </c>
      <c r="H1227" s="3">
        <v>116</v>
      </c>
      <c r="I1227" s="4">
        <v>66.8</v>
      </c>
      <c r="J1227" s="3">
        <v>59</v>
      </c>
      <c r="K1227" s="21">
        <f>SUMIF(AH$7:AH$3200,A1227,AI$7:AI$3200)+SUMIF(AH$7:AH$3200,VALUE(A1227),AI$7:AI$3200)</f>
        <v>20.85</v>
      </c>
      <c r="L1227" s="8">
        <f>SUMIF(AH$7:AH$3200,A1227,AJ$7:AJ$3200)+SUMIF(AH$7:AH$3200,VALUE(A1227),AJ$7:AJ$3200)</f>
        <v>67.73</v>
      </c>
      <c r="M1227" s="3">
        <v>9</v>
      </c>
      <c r="N1227" s="5">
        <v>46.96</v>
      </c>
      <c r="O1227" s="6">
        <v>8.4550000000000001</v>
      </c>
      <c r="P1227" s="7">
        <v>-1.097</v>
      </c>
      <c r="Q1227" s="7">
        <v>-1.06911</v>
      </c>
      <c r="R1227" s="7">
        <v>1.29159</v>
      </c>
      <c r="S1227" s="7">
        <v>-0.20582</v>
      </c>
      <c r="T1227" s="7">
        <v>1.8669999999999999E-2</v>
      </c>
      <c r="U1227" s="8">
        <v>1.9874400000000001</v>
      </c>
      <c r="V1227">
        <f>(G1227-G$1)/G$2</f>
        <v>-1.1066683279480845</v>
      </c>
      <c r="W1227">
        <f>((65.293683+0.320947*G1227) - I1227)/3.708847</f>
        <v>1.2899545869646289</v>
      </c>
      <c r="X1227">
        <f t="shared" si="97"/>
        <v>-1.1285746623496671</v>
      </c>
      <c r="Y1227">
        <f t="shared" si="98"/>
        <v>1.1473722021965311</v>
      </c>
      <c r="Z1227" s="5">
        <v>0.93</v>
      </c>
      <c r="AA1227" s="8">
        <v>4</v>
      </c>
      <c r="AB1227" s="8"/>
      <c r="AC1227" s="18">
        <f t="shared" si="99"/>
        <v>0.91446625901654466</v>
      </c>
      <c r="AD1227" s="18">
        <f t="shared" si="100"/>
        <v>0.74997753984686399</v>
      </c>
      <c r="AE1227" s="20">
        <f t="shared" si="101"/>
        <v>-0.16448871916968066</v>
      </c>
      <c r="AF1227" s="8"/>
      <c r="AH1227">
        <v>25005</v>
      </c>
      <c r="AI1227">
        <v>30.63</v>
      </c>
      <c r="AJ1227">
        <v>74.510000000000005</v>
      </c>
    </row>
    <row r="1228" spans="1:36">
      <c r="A1228" s="2" t="s">
        <v>2689</v>
      </c>
      <c r="B1228" s="1" t="s">
        <v>2650</v>
      </c>
      <c r="C1228" s="1" t="s">
        <v>2690</v>
      </c>
      <c r="D1228" s="3">
        <v>3</v>
      </c>
      <c r="E1228" s="3">
        <v>2</v>
      </c>
      <c r="F1228" s="3">
        <v>2</v>
      </c>
      <c r="G1228" s="4">
        <v>22.3</v>
      </c>
      <c r="H1228" s="3">
        <v>112</v>
      </c>
      <c r="I1228" s="4">
        <v>69.7</v>
      </c>
      <c r="J1228" s="3">
        <v>58</v>
      </c>
      <c r="K1228" s="21">
        <f>SUMIF(AH$7:AH$3200,A1228,AI$7:AI$3200)+SUMIF(AH$7:AH$3200,VALUE(A1228),AI$7:AI$3200)</f>
        <v>24.2</v>
      </c>
      <c r="L1228" s="8">
        <f>SUMIF(AH$7:AH$3200,A1228,AJ$7:AJ$3200)+SUMIF(AH$7:AH$3200,VALUE(A1228),AJ$7:AJ$3200)</f>
        <v>72.709999999999994</v>
      </c>
      <c r="M1228" s="3">
        <v>4</v>
      </c>
      <c r="N1228" s="5">
        <v>1.49</v>
      </c>
      <c r="O1228" s="6">
        <v>5.0060000000000002</v>
      </c>
      <c r="P1228" s="7">
        <v>-0.87363999999999997</v>
      </c>
      <c r="Q1228" s="7">
        <v>-1.18954</v>
      </c>
      <c r="R1228" s="7">
        <v>0.74439</v>
      </c>
      <c r="S1228" s="7">
        <v>-0.13736000000000001</v>
      </c>
      <c r="T1228" s="7">
        <v>-0.73965999999999998</v>
      </c>
      <c r="U1228" s="8">
        <v>0.29909999999999998</v>
      </c>
      <c r="V1228">
        <f>(G1228-G$1)/G$2</f>
        <v>-0.88218121127692439</v>
      </c>
      <c r="W1228">
        <f>((65.293683+0.320947*G1228) - I1228)/3.708847</f>
        <v>0.74168632461786743</v>
      </c>
      <c r="X1228">
        <f t="shared" si="97"/>
        <v>-0.82859675325021431</v>
      </c>
      <c r="Y1228">
        <f t="shared" si="98"/>
        <v>9.4530833976166906E-2</v>
      </c>
      <c r="Z1228" s="5">
        <v>-1.9</v>
      </c>
      <c r="AA1228" s="8">
        <v>3</v>
      </c>
      <c r="AB1228" s="8"/>
      <c r="AC1228" s="18">
        <f t="shared" si="99"/>
        <v>-1.9079548866590568</v>
      </c>
      <c r="AD1228" s="18">
        <f t="shared" si="100"/>
        <v>-2.5015259192740471</v>
      </c>
      <c r="AE1228" s="20">
        <f t="shared" si="101"/>
        <v>-0.59357103261499033</v>
      </c>
      <c r="AF1228" s="8"/>
      <c r="AH1228">
        <v>25007</v>
      </c>
      <c r="AI1228">
        <v>32.99</v>
      </c>
      <c r="AJ1228">
        <v>73.25</v>
      </c>
    </row>
    <row r="1229" spans="1:36">
      <c r="A1229" s="2" t="s">
        <v>2691</v>
      </c>
      <c r="B1229" s="1" t="s">
        <v>2650</v>
      </c>
      <c r="C1229" s="1" t="s">
        <v>2692</v>
      </c>
      <c r="D1229" s="3">
        <v>3</v>
      </c>
      <c r="E1229" s="3">
        <v>6</v>
      </c>
      <c r="F1229" s="3">
        <v>6</v>
      </c>
      <c r="G1229" s="4">
        <v>19.7</v>
      </c>
      <c r="H1229" s="3">
        <v>105</v>
      </c>
      <c r="I1229" s="4">
        <v>68.7</v>
      </c>
      <c r="J1229" s="3">
        <v>59</v>
      </c>
      <c r="K1229" s="21">
        <f>SUMIF(AH$7:AH$3200,A1229,AI$7:AI$3200)+SUMIF(AH$7:AH$3200,VALUE(A1229),AI$7:AI$3200)</f>
        <v>22.51</v>
      </c>
      <c r="L1229" s="8">
        <f>SUMIF(AH$7:AH$3200,A1229,AJ$7:AJ$3200)+SUMIF(AH$7:AH$3200,VALUE(A1229),AJ$7:AJ$3200)</f>
        <v>71</v>
      </c>
      <c r="M1229" s="3">
        <v>4</v>
      </c>
      <c r="N1229" s="5">
        <v>1.86</v>
      </c>
      <c r="O1229" s="6">
        <v>5.2270000000000003</v>
      </c>
      <c r="P1229" s="7">
        <v>-1.08873</v>
      </c>
      <c r="Q1229" s="7">
        <v>-1.4003000000000001</v>
      </c>
      <c r="R1229" s="7">
        <v>0.78932999999999998</v>
      </c>
      <c r="S1229" s="7">
        <v>-0.20582</v>
      </c>
      <c r="T1229" s="7">
        <v>-0.73965999999999998</v>
      </c>
      <c r="U1229" s="8">
        <v>0.41593000000000002</v>
      </c>
      <c r="V1229">
        <f>(G1229-G$1)/G$2</f>
        <v>-1.0983539902935973</v>
      </c>
      <c r="W1229">
        <f>((65.293683+0.320947*G1229) - I1229)/3.708847</f>
        <v>0.78631954890563016</v>
      </c>
      <c r="X1229">
        <f t="shared" si="97"/>
        <v>-0.97992889246755011</v>
      </c>
      <c r="Y1229">
        <f t="shared" si="98"/>
        <v>0.40934553784504935</v>
      </c>
      <c r="Z1229" s="5">
        <v>-2.23</v>
      </c>
      <c r="AA1229" s="8">
        <v>2</v>
      </c>
      <c r="AB1229" s="8"/>
      <c r="AC1229" s="18">
        <f t="shared" si="99"/>
        <v>-2.2418844413879673</v>
      </c>
      <c r="AD1229" s="18">
        <f t="shared" si="100"/>
        <v>-2.5004333546225008</v>
      </c>
      <c r="AE1229" s="20">
        <f t="shared" si="101"/>
        <v>-0.25854891323453355</v>
      </c>
      <c r="AF1229" s="8"/>
      <c r="AH1229">
        <v>25009</v>
      </c>
      <c r="AI1229">
        <v>28.26</v>
      </c>
      <c r="AJ1229">
        <v>72.97</v>
      </c>
    </row>
    <row r="1230" spans="1:36">
      <c r="A1230" s="2" t="s">
        <v>2693</v>
      </c>
      <c r="B1230" s="1" t="s">
        <v>2650</v>
      </c>
      <c r="C1230" s="1" t="s">
        <v>2694</v>
      </c>
      <c r="D1230" s="3">
        <v>3</v>
      </c>
      <c r="E1230" s="3">
        <v>7</v>
      </c>
      <c r="F1230" s="3">
        <v>8</v>
      </c>
      <c r="G1230" s="4">
        <v>12.6</v>
      </c>
      <c r="H1230" s="3">
        <v>95</v>
      </c>
      <c r="I1230" s="4">
        <v>67.5</v>
      </c>
      <c r="J1230" s="3">
        <v>66</v>
      </c>
      <c r="K1230" s="21">
        <f>SUMIF(AH$7:AH$3200,A1230,AI$7:AI$3200)+SUMIF(AH$7:AH$3200,VALUE(A1230),AI$7:AI$3200)</f>
        <v>13.41</v>
      </c>
      <c r="L1230" s="8">
        <f>SUMIF(AH$7:AH$3200,A1230,AJ$7:AJ$3200)+SUMIF(AH$7:AH$3200,VALUE(A1230),AJ$7:AJ$3200)</f>
        <v>65.95</v>
      </c>
      <c r="M1230" s="3">
        <v>10</v>
      </c>
      <c r="N1230" s="5">
        <v>25.37</v>
      </c>
      <c r="O1230" s="6">
        <v>7.8390000000000004</v>
      </c>
      <c r="P1230" s="7">
        <v>-1.67608</v>
      </c>
      <c r="Q1230" s="7">
        <v>-1.70139</v>
      </c>
      <c r="R1230" s="7">
        <v>0.50046000000000002</v>
      </c>
      <c r="S1230" s="7">
        <v>-0.68501999999999996</v>
      </c>
      <c r="T1230" s="7">
        <v>0.17033999999999999</v>
      </c>
      <c r="U1230" s="8">
        <v>1.69723</v>
      </c>
      <c r="V1230">
        <f>(G1230-G$1)/G$2</f>
        <v>-1.6886719637622032</v>
      </c>
      <c r="W1230">
        <f>((65.293683+0.320947*G1230) - I1230)/3.708847</f>
        <v>0.49546805247021564</v>
      </c>
      <c r="X1230">
        <f t="shared" si="97"/>
        <v>-1.7947942574839746</v>
      </c>
      <c r="Y1230">
        <f t="shared" si="98"/>
        <v>0.98348146202849585</v>
      </c>
      <c r="Z1230" s="5">
        <v>-1.69</v>
      </c>
      <c r="AA1230" s="8">
        <v>3</v>
      </c>
      <c r="AB1230" s="8"/>
      <c r="AC1230" s="18">
        <f t="shared" si="99"/>
        <v>-1.7120439112919879</v>
      </c>
      <c r="AD1230" s="18">
        <f t="shared" si="100"/>
        <v>-1.330152795455479</v>
      </c>
      <c r="AE1230" s="20">
        <f t="shared" si="101"/>
        <v>0.38189111583650881</v>
      </c>
      <c r="AF1230" s="8"/>
      <c r="AH1230">
        <v>25011</v>
      </c>
      <c r="AI1230">
        <v>24.65</v>
      </c>
      <c r="AJ1230">
        <v>71.91</v>
      </c>
    </row>
    <row r="1231" spans="1:36">
      <c r="A1231" s="2" t="s">
        <v>2695</v>
      </c>
      <c r="B1231" s="1" t="s">
        <v>2650</v>
      </c>
      <c r="C1231" s="1" t="s">
        <v>2696</v>
      </c>
      <c r="D1231" s="3">
        <v>3</v>
      </c>
      <c r="E1231" s="3">
        <v>7</v>
      </c>
      <c r="F1231" s="3">
        <v>7</v>
      </c>
      <c r="G1231" s="4">
        <v>20.8</v>
      </c>
      <c r="H1231" s="3">
        <v>116</v>
      </c>
      <c r="I1231" s="4">
        <v>68.7</v>
      </c>
      <c r="J1231" s="3">
        <v>59</v>
      </c>
      <c r="K1231" s="21">
        <f>SUMIF(AH$7:AH$3200,A1231,AI$7:AI$3200)+SUMIF(AH$7:AH$3200,VALUE(A1231),AI$7:AI$3200)</f>
        <v>22.51</v>
      </c>
      <c r="L1231" s="8">
        <f>SUMIF(AH$7:AH$3200,A1231,AJ$7:AJ$3200)+SUMIF(AH$7:AH$3200,VALUE(A1231),AJ$7:AJ$3200)</f>
        <v>69.75</v>
      </c>
      <c r="M1231" s="3">
        <v>9</v>
      </c>
      <c r="N1231" s="5">
        <v>22.64</v>
      </c>
      <c r="O1231" s="6">
        <v>7.7249999999999996</v>
      </c>
      <c r="P1231" s="7">
        <v>-0.99773000000000001</v>
      </c>
      <c r="Q1231" s="7">
        <v>-1.06911</v>
      </c>
      <c r="R1231" s="7">
        <v>0.88407000000000002</v>
      </c>
      <c r="S1231" s="7">
        <v>-0.20582</v>
      </c>
      <c r="T1231" s="7">
        <v>1.8669999999999999E-2</v>
      </c>
      <c r="U1231" s="8">
        <v>1.73797</v>
      </c>
      <c r="V1231">
        <f>(G1231-G$1)/G$2</f>
        <v>-1.0068962760942355</v>
      </c>
      <c r="W1231">
        <f>((65.293683+0.320947*G1231) - I1231)/3.708847</f>
        <v>0.88150861979477479</v>
      </c>
      <c r="X1231">
        <f t="shared" si="97"/>
        <v>-0.97992889246755011</v>
      </c>
      <c r="Y1231">
        <f t="shared" si="98"/>
        <v>0.74637750492268828</v>
      </c>
      <c r="Z1231" s="5">
        <v>0.37</v>
      </c>
      <c r="AA1231" s="8">
        <v>4</v>
      </c>
      <c r="AB1231" s="8"/>
      <c r="AC1231" s="18">
        <f t="shared" si="99"/>
        <v>0.35632234370053917</v>
      </c>
      <c r="AD1231" s="18">
        <f t="shared" si="100"/>
        <v>0.24815861245513826</v>
      </c>
      <c r="AE1231" s="20">
        <f t="shared" si="101"/>
        <v>-0.10816373124540091</v>
      </c>
      <c r="AF1231" s="8"/>
      <c r="AH1231">
        <v>25013</v>
      </c>
      <c r="AI1231">
        <v>26.24</v>
      </c>
      <c r="AJ1231">
        <v>72.930000000000007</v>
      </c>
    </row>
    <row r="1232" spans="1:36">
      <c r="A1232" s="2" t="s">
        <v>2697</v>
      </c>
      <c r="B1232" s="1" t="s">
        <v>2650</v>
      </c>
      <c r="C1232" s="1" t="s">
        <v>2698</v>
      </c>
      <c r="D1232" s="3">
        <v>3</v>
      </c>
      <c r="E1232" s="3">
        <v>6</v>
      </c>
      <c r="F1232" s="3">
        <v>6</v>
      </c>
      <c r="G1232" s="4">
        <v>22.3</v>
      </c>
      <c r="H1232" s="3">
        <v>105</v>
      </c>
      <c r="I1232" s="4">
        <v>71.599999999999994</v>
      </c>
      <c r="J1232" s="3">
        <v>59</v>
      </c>
      <c r="K1232" s="21">
        <f>SUMIF(AH$7:AH$3200,A1232,AI$7:AI$3200)+SUMIF(AH$7:AH$3200,VALUE(A1232),AI$7:AI$3200)</f>
        <v>23.91</v>
      </c>
      <c r="L1232" s="8">
        <f>SUMIF(AH$7:AH$3200,A1232,AJ$7:AJ$3200)+SUMIF(AH$7:AH$3200,VALUE(A1232),AJ$7:AJ$3200)</f>
        <v>72.290000000000006</v>
      </c>
      <c r="M1232" s="3">
        <v>2</v>
      </c>
      <c r="N1232" s="5">
        <v>0.26</v>
      </c>
      <c r="O1232" s="6">
        <v>3.254</v>
      </c>
      <c r="P1232" s="7">
        <v>-0.87363999999999997</v>
      </c>
      <c r="Q1232" s="7">
        <v>-1.4003000000000001</v>
      </c>
      <c r="R1232" s="7">
        <v>0.23352000000000001</v>
      </c>
      <c r="S1232" s="7">
        <v>-0.20582</v>
      </c>
      <c r="T1232" s="7">
        <v>-1.0429999999999999</v>
      </c>
      <c r="U1232" s="8">
        <v>-0.62861999999999996</v>
      </c>
      <c r="V1232">
        <f>(G1232-G$1)/G$2</f>
        <v>-0.88218121127692439</v>
      </c>
      <c r="W1232">
        <f>((65.293683+0.320947*G1232) - I1232)/3.708847</f>
        <v>0.22939773465985855</v>
      </c>
      <c r="X1232">
        <f t="shared" si="97"/>
        <v>-0.85456499015733112</v>
      </c>
      <c r="Y1232">
        <f t="shared" si="98"/>
        <v>0.18267827440711046</v>
      </c>
      <c r="Z1232" s="5">
        <v>-3.92</v>
      </c>
      <c r="AA1232" s="8">
        <v>2</v>
      </c>
      <c r="AB1232" s="8"/>
      <c r="AC1232" s="18">
        <f t="shared" si="99"/>
        <v>-3.9305234766170658</v>
      </c>
      <c r="AD1232" s="18">
        <f t="shared" si="100"/>
        <v>-3.9496267157502203</v>
      </c>
      <c r="AE1232" s="20">
        <f t="shared" si="101"/>
        <v>-1.9103239133154482E-2</v>
      </c>
      <c r="AF1232" s="8"/>
      <c r="AH1232">
        <v>25015</v>
      </c>
      <c r="AI1232">
        <v>25.33</v>
      </c>
      <c r="AJ1232">
        <v>72.37</v>
      </c>
    </row>
    <row r="1233" spans="1:36">
      <c r="A1233" s="2" t="s">
        <v>2699</v>
      </c>
      <c r="B1233" s="1" t="s">
        <v>2650</v>
      </c>
      <c r="C1233" s="1" t="s">
        <v>2700</v>
      </c>
      <c r="D1233" s="3">
        <v>3</v>
      </c>
      <c r="E1233" s="3">
        <v>6</v>
      </c>
      <c r="F1233" s="3">
        <v>6</v>
      </c>
      <c r="G1233" s="4">
        <v>23.6</v>
      </c>
      <c r="H1233" s="3">
        <v>104</v>
      </c>
      <c r="I1233" s="4">
        <v>70.8</v>
      </c>
      <c r="J1233" s="3">
        <v>60</v>
      </c>
      <c r="K1233" s="21">
        <f>SUMIF(AH$7:AH$3200,A1233,AI$7:AI$3200)+SUMIF(AH$7:AH$3200,VALUE(A1233),AI$7:AI$3200)</f>
        <v>24.15</v>
      </c>
      <c r="L1233" s="8">
        <f>SUMIF(AH$7:AH$3200,A1233,AJ$7:AJ$3200)+SUMIF(AH$7:AH$3200,VALUE(A1233),AJ$7:AJ$3200)</f>
        <v>72.040000000000006</v>
      </c>
      <c r="M1233" s="3">
        <v>4</v>
      </c>
      <c r="N1233" s="5">
        <v>1.37</v>
      </c>
      <c r="O1233" s="6">
        <v>4.92</v>
      </c>
      <c r="P1233" s="7">
        <v>-0.7661</v>
      </c>
      <c r="Q1233" s="7">
        <v>-1.43041</v>
      </c>
      <c r="R1233" s="7">
        <v>0.56059000000000003</v>
      </c>
      <c r="S1233" s="7">
        <v>-0.27427000000000001</v>
      </c>
      <c r="T1233" s="7">
        <v>-0.73965999999999998</v>
      </c>
      <c r="U1233" s="8">
        <v>0.25341999999999998</v>
      </c>
      <c r="V1233">
        <f>(G1233-G$1)/G$2</f>
        <v>-0.77409482176858802</v>
      </c>
      <c r="W1233">
        <f>((65.293683+0.320947*G1233) - I1233)/3.708847</f>
        <v>0.55759436827671904</v>
      </c>
      <c r="X1233">
        <f t="shared" si="97"/>
        <v>-0.83307403547557934</v>
      </c>
      <c r="Y1233">
        <f t="shared" si="98"/>
        <v>0.270853192380273</v>
      </c>
      <c r="Z1233" s="5">
        <v>-2.4</v>
      </c>
      <c r="AA1233" s="8">
        <v>2</v>
      </c>
      <c r="AB1233" s="8"/>
      <c r="AC1233" s="18">
        <f t="shared" si="99"/>
        <v>-2.4074204534918691</v>
      </c>
      <c r="AD1233" s="18">
        <f t="shared" si="100"/>
        <v>-2.7531408430953057</v>
      </c>
      <c r="AE1233" s="20">
        <f t="shared" si="101"/>
        <v>-0.34572038960343665</v>
      </c>
      <c r="AF1233" s="8"/>
      <c r="AH1233">
        <v>25017</v>
      </c>
      <c r="AI1233">
        <v>27.78</v>
      </c>
      <c r="AJ1233">
        <v>74.03</v>
      </c>
    </row>
    <row r="1234" spans="1:36">
      <c r="A1234" s="2" t="s">
        <v>2701</v>
      </c>
      <c r="B1234" s="1" t="s">
        <v>2650</v>
      </c>
      <c r="C1234" s="1" t="s">
        <v>2702</v>
      </c>
      <c r="D1234" s="3">
        <v>3</v>
      </c>
      <c r="E1234" s="3">
        <v>7</v>
      </c>
      <c r="F1234" s="3">
        <v>8</v>
      </c>
      <c r="G1234" s="4">
        <v>17</v>
      </c>
      <c r="H1234" s="3">
        <v>95</v>
      </c>
      <c r="I1234" s="4">
        <v>66.2</v>
      </c>
      <c r="J1234" s="3">
        <v>66</v>
      </c>
      <c r="K1234" s="21">
        <f>SUMIF(AH$7:AH$3200,A1234,AI$7:AI$3200)+SUMIF(AH$7:AH$3200,VALUE(A1234),AI$7:AI$3200)</f>
        <v>16.190000000000001</v>
      </c>
      <c r="L1234" s="8">
        <f>SUMIF(AH$7:AH$3200,A1234,AJ$7:AJ$3200)+SUMIF(AH$7:AH$3200,VALUE(A1234),AJ$7:AJ$3200)</f>
        <v>66.680000000000007</v>
      </c>
      <c r="M1234" s="3">
        <v>10</v>
      </c>
      <c r="N1234" s="5">
        <v>32.619999999999997</v>
      </c>
      <c r="O1234" s="6">
        <v>8.09</v>
      </c>
      <c r="P1234" s="7">
        <v>-1.31209</v>
      </c>
      <c r="Q1234" s="7">
        <v>-1.70139</v>
      </c>
      <c r="R1234" s="7">
        <v>1.2289699999999999</v>
      </c>
      <c r="S1234" s="7">
        <v>-0.68501999999999996</v>
      </c>
      <c r="T1234" s="7">
        <v>0.17033999999999999</v>
      </c>
      <c r="U1234" s="8">
        <v>1.71533</v>
      </c>
      <c r="V1234">
        <f>(G1234-G$1)/G$2</f>
        <v>-1.3228411069647572</v>
      </c>
      <c r="W1234">
        <f>((65.293683+0.320947*G1234) - I1234)/3.708847</f>
        <v>1.2267375817875457</v>
      </c>
      <c r="X1234">
        <f t="shared" si="97"/>
        <v>-1.5458573657536823</v>
      </c>
      <c r="Y1234">
        <f t="shared" si="98"/>
        <v>1.0272235360477224</v>
      </c>
      <c r="Z1234" s="5">
        <v>-0.57999999999999996</v>
      </c>
      <c r="AA1234" s="8">
        <v>3</v>
      </c>
      <c r="AB1234" s="8"/>
      <c r="AC1234" s="18">
        <f t="shared" si="99"/>
        <v>-0.59684352517721151</v>
      </c>
      <c r="AD1234" s="18">
        <f t="shared" si="100"/>
        <v>-1.01937382970596</v>
      </c>
      <c r="AE1234" s="20">
        <f t="shared" si="101"/>
        <v>-0.42253030452874851</v>
      </c>
      <c r="AF1234" s="8"/>
      <c r="AH1234">
        <v>25019</v>
      </c>
      <c r="AI1234">
        <v>34.049999999999997</v>
      </c>
      <c r="AJ1234">
        <v>71.010000000000005</v>
      </c>
    </row>
    <row r="1235" spans="1:36">
      <c r="A1235" s="2" t="s">
        <v>2703</v>
      </c>
      <c r="B1235" s="1" t="s">
        <v>2650</v>
      </c>
      <c r="C1235" s="1" t="s">
        <v>2704</v>
      </c>
      <c r="D1235" s="3">
        <v>3</v>
      </c>
      <c r="E1235" s="3">
        <v>7</v>
      </c>
      <c r="F1235" s="3">
        <v>8</v>
      </c>
      <c r="G1235" s="4">
        <v>21.9</v>
      </c>
      <c r="H1235" s="3">
        <v>105</v>
      </c>
      <c r="I1235" s="4">
        <v>68.400000000000006</v>
      </c>
      <c r="J1235" s="3">
        <v>59</v>
      </c>
      <c r="K1235" s="21">
        <f>SUMIF(AH$7:AH$3200,A1235,AI$7:AI$3200)+SUMIF(AH$7:AH$3200,VALUE(A1235),AI$7:AI$3200)</f>
        <v>23.55</v>
      </c>
      <c r="L1235" s="8">
        <f>SUMIF(AH$7:AH$3200,A1235,AJ$7:AJ$3200)+SUMIF(AH$7:AH$3200,VALUE(A1235),AJ$7:AJ$3200)</f>
        <v>70.510000000000005</v>
      </c>
      <c r="M1235" s="3">
        <v>2</v>
      </c>
      <c r="N1235" s="5">
        <v>60.86</v>
      </c>
      <c r="O1235" s="6">
        <v>8.7140000000000004</v>
      </c>
      <c r="P1235" s="7">
        <v>-0.90673000000000004</v>
      </c>
      <c r="Q1235" s="7">
        <v>-1.4003000000000001</v>
      </c>
      <c r="R1235" s="7">
        <v>1.05948</v>
      </c>
      <c r="S1235" s="7">
        <v>-0.20582</v>
      </c>
      <c r="T1235" s="7">
        <v>-1.0429999999999999</v>
      </c>
      <c r="U1235" s="8">
        <v>1.7606900000000001</v>
      </c>
      <c r="V1235">
        <f>(G1235-G$1)/G$2</f>
        <v>-0.91543856189487416</v>
      </c>
      <c r="W1235">
        <f>((65.293683+0.320947*G1235) - I1235)/3.708847</f>
        <v>1.0575853627825558</v>
      </c>
      <c r="X1235">
        <f t="shared" si="97"/>
        <v>-0.88680142217995883</v>
      </c>
      <c r="Y1235">
        <f t="shared" si="98"/>
        <v>0.63145900868922411</v>
      </c>
      <c r="Z1235" s="5">
        <v>-0.74</v>
      </c>
      <c r="AA1235" s="8">
        <v>3</v>
      </c>
      <c r="AB1235" s="8"/>
      <c r="AC1235" s="18">
        <f t="shared" si="99"/>
        <v>-0.746283199112318</v>
      </c>
      <c r="AD1235" s="18">
        <f t="shared" si="100"/>
        <v>-1.1437724134907346</v>
      </c>
      <c r="AE1235" s="20">
        <f t="shared" si="101"/>
        <v>-0.39748921437841656</v>
      </c>
      <c r="AF1235" s="8"/>
      <c r="AH1235">
        <v>25021</v>
      </c>
      <c r="AI1235">
        <v>29.31</v>
      </c>
      <c r="AJ1235">
        <v>74.430000000000007</v>
      </c>
    </row>
    <row r="1236" spans="1:36">
      <c r="A1236" s="2" t="s">
        <v>2705</v>
      </c>
      <c r="B1236" s="1" t="s">
        <v>2650</v>
      </c>
      <c r="C1236" s="1" t="s">
        <v>2706</v>
      </c>
      <c r="D1236" s="3">
        <v>3</v>
      </c>
      <c r="E1236" s="3">
        <v>2</v>
      </c>
      <c r="F1236" s="3">
        <v>2</v>
      </c>
      <c r="G1236" s="4">
        <v>22.6</v>
      </c>
      <c r="H1236" s="3">
        <v>104</v>
      </c>
      <c r="I1236" s="4">
        <v>70.900000000000006</v>
      </c>
      <c r="J1236" s="3">
        <v>60</v>
      </c>
      <c r="K1236" s="21">
        <f>SUMIF(AH$7:AH$3200,A1236,AI$7:AI$3200)+SUMIF(AH$7:AH$3200,VALUE(A1236),AI$7:AI$3200)</f>
        <v>24.17</v>
      </c>
      <c r="L1236" s="8">
        <f>SUMIF(AH$7:AH$3200,A1236,AJ$7:AJ$3200)+SUMIF(AH$7:AH$3200,VALUE(A1236),AJ$7:AJ$3200)</f>
        <v>72.28</v>
      </c>
      <c r="M1236" s="3">
        <v>4</v>
      </c>
      <c r="N1236" s="5">
        <v>0.31</v>
      </c>
      <c r="O1236" s="6">
        <v>3.44</v>
      </c>
      <c r="P1236" s="7">
        <v>-0.84882000000000002</v>
      </c>
      <c r="Q1236" s="7">
        <v>-1.43041</v>
      </c>
      <c r="R1236" s="7">
        <v>0.44757000000000002</v>
      </c>
      <c r="S1236" s="7">
        <v>-0.27427000000000001</v>
      </c>
      <c r="T1236" s="7">
        <v>-0.73965999999999998</v>
      </c>
      <c r="U1236" s="8">
        <v>-0.52995000000000003</v>
      </c>
      <c r="V1236">
        <f>(G1236-G$1)/G$2</f>
        <v>-0.85723819831346215</v>
      </c>
      <c r="W1236">
        <f>((65.293683+0.320947*G1236) - I1236)/3.708847</f>
        <v>0.44409629192037103</v>
      </c>
      <c r="X1236">
        <f t="shared" si="97"/>
        <v>-0.83128312258543313</v>
      </c>
      <c r="Y1236">
        <f t="shared" si="98"/>
        <v>0.20787376508117125</v>
      </c>
      <c r="Z1236" s="5">
        <v>-3.38</v>
      </c>
      <c r="AA1236" s="8">
        <v>2</v>
      </c>
      <c r="AB1236" s="8"/>
      <c r="AC1236" s="18">
        <f t="shared" si="99"/>
        <v>-3.3874319063930911</v>
      </c>
      <c r="AD1236" s="18">
        <f t="shared" si="100"/>
        <v>-3.5976993575042617</v>
      </c>
      <c r="AE1236" s="20">
        <f t="shared" si="101"/>
        <v>-0.21026745111117062</v>
      </c>
      <c r="AF1236" s="8"/>
      <c r="AH1236">
        <v>25023</v>
      </c>
      <c r="AI1236">
        <v>30.94</v>
      </c>
      <c r="AJ1236">
        <v>74.52</v>
      </c>
    </row>
    <row r="1237" spans="1:36">
      <c r="A1237" s="2" t="s">
        <v>2707</v>
      </c>
      <c r="B1237" s="1" t="s">
        <v>2650</v>
      </c>
      <c r="C1237" s="1" t="s">
        <v>2708</v>
      </c>
      <c r="D1237" s="3">
        <v>3</v>
      </c>
      <c r="E1237" s="3">
        <v>6</v>
      </c>
      <c r="F1237" s="3">
        <v>6</v>
      </c>
      <c r="G1237" s="4">
        <v>22.6</v>
      </c>
      <c r="H1237" s="3">
        <v>104</v>
      </c>
      <c r="I1237" s="4">
        <v>71.3</v>
      </c>
      <c r="J1237" s="3">
        <v>60</v>
      </c>
      <c r="K1237" s="21">
        <f>SUMIF(AH$7:AH$3200,A1237,AI$7:AI$3200)+SUMIF(AH$7:AH$3200,VALUE(A1237),AI$7:AI$3200)</f>
        <v>24.09</v>
      </c>
      <c r="L1237" s="8">
        <f>SUMIF(AH$7:AH$3200,A1237,AJ$7:AJ$3200)+SUMIF(AH$7:AH$3200,VALUE(A1237),AJ$7:AJ$3200)</f>
        <v>72.13</v>
      </c>
      <c r="M1237" s="3">
        <v>2</v>
      </c>
      <c r="N1237" s="5">
        <v>1.21</v>
      </c>
      <c r="O1237" s="6">
        <v>4.7960000000000003</v>
      </c>
      <c r="P1237" s="7">
        <v>-0.84882000000000002</v>
      </c>
      <c r="Q1237" s="7">
        <v>-1.43041</v>
      </c>
      <c r="R1237" s="7">
        <v>0.34001999999999999</v>
      </c>
      <c r="S1237" s="7">
        <v>-0.27427000000000001</v>
      </c>
      <c r="T1237" s="7">
        <v>-1.0429999999999999</v>
      </c>
      <c r="U1237" s="8">
        <v>0.18748999999999999</v>
      </c>
      <c r="V1237">
        <f>(G1237-G$1)/G$2</f>
        <v>-0.85723819831346215</v>
      </c>
      <c r="W1237">
        <f>((65.293683+0.320947*G1237) - I1237)/3.708847</f>
        <v>0.33624606245552885</v>
      </c>
      <c r="X1237">
        <f t="shared" si="97"/>
        <v>-0.8384467741460172</v>
      </c>
      <c r="Y1237">
        <f t="shared" si="98"/>
        <v>0.24139475961127529</v>
      </c>
      <c r="Z1237" s="5">
        <v>-3.07</v>
      </c>
      <c r="AA1237" s="8">
        <v>2</v>
      </c>
      <c r="AB1237" s="8"/>
      <c r="AC1237" s="18">
        <f t="shared" si="99"/>
        <v>-3.0811821358579334</v>
      </c>
      <c r="AD1237" s="18">
        <f t="shared" si="100"/>
        <v>-3.157242014534742</v>
      </c>
      <c r="AE1237" s="20">
        <f t="shared" si="101"/>
        <v>-7.6059878676808523E-2</v>
      </c>
      <c r="AF1237" s="8"/>
      <c r="AH1237">
        <v>25025</v>
      </c>
      <c r="AI1237">
        <v>30.13</v>
      </c>
      <c r="AJ1237">
        <v>74.66</v>
      </c>
    </row>
    <row r="1238" spans="1:36">
      <c r="A1238" s="2" t="s">
        <v>2709</v>
      </c>
      <c r="B1238" s="1" t="s">
        <v>2650</v>
      </c>
      <c r="C1238" s="1" t="s">
        <v>2710</v>
      </c>
      <c r="D1238" s="3">
        <v>3</v>
      </c>
      <c r="E1238" s="3">
        <v>7</v>
      </c>
      <c r="F1238" s="3">
        <v>8</v>
      </c>
      <c r="G1238" s="4">
        <v>21.2</v>
      </c>
      <c r="H1238" s="3">
        <v>110</v>
      </c>
      <c r="I1238" s="4">
        <v>68.2</v>
      </c>
      <c r="J1238" s="3">
        <v>59</v>
      </c>
      <c r="K1238" s="21">
        <f>SUMIF(AH$7:AH$3200,A1238,AI$7:AI$3200)+SUMIF(AH$7:AH$3200,VALUE(A1238),AI$7:AI$3200)</f>
        <v>21.91</v>
      </c>
      <c r="L1238" s="8">
        <f>SUMIF(AH$7:AH$3200,A1238,AJ$7:AJ$3200)+SUMIF(AH$7:AH$3200,VALUE(A1238),AJ$7:AJ$3200)</f>
        <v>70.02</v>
      </c>
      <c r="M1238" s="3">
        <v>4</v>
      </c>
      <c r="N1238" s="5">
        <v>70.959999999999994</v>
      </c>
      <c r="O1238" s="6">
        <v>8.8670000000000009</v>
      </c>
      <c r="P1238" s="7">
        <v>-0.96464000000000005</v>
      </c>
      <c r="Q1238" s="7">
        <v>-1.24976</v>
      </c>
      <c r="R1238" s="7">
        <v>1.05297</v>
      </c>
      <c r="S1238" s="7">
        <v>-0.20582</v>
      </c>
      <c r="T1238" s="7">
        <v>-0.73965999999999998</v>
      </c>
      <c r="U1238" s="8">
        <v>1.9334800000000001</v>
      </c>
      <c r="V1238">
        <f>(G1238-G$1)/G$2</f>
        <v>-0.97363892547628605</v>
      </c>
      <c r="W1238">
        <f>((65.293683+0.320947*G1238) - I1238)/3.708847</f>
        <v>1.0509356142218857</v>
      </c>
      <c r="X1238">
        <f t="shared" si="97"/>
        <v>-1.0336562791719299</v>
      </c>
      <c r="Y1238">
        <f t="shared" si="98"/>
        <v>0.62165728863984016</v>
      </c>
      <c r="Z1238" s="5">
        <v>-0.17</v>
      </c>
      <c r="AA1238" s="8">
        <v>3</v>
      </c>
      <c r="AB1238" s="8"/>
      <c r="AC1238" s="18">
        <f t="shared" si="99"/>
        <v>-0.1844633112544003</v>
      </c>
      <c r="AD1238" s="18">
        <f t="shared" si="100"/>
        <v>-0.67375899053208976</v>
      </c>
      <c r="AE1238" s="20">
        <f t="shared" si="101"/>
        <v>-0.48929567927768947</v>
      </c>
      <c r="AF1238" s="8"/>
      <c r="AH1238">
        <v>25027</v>
      </c>
      <c r="AI1238">
        <v>26.4</v>
      </c>
      <c r="AJ1238">
        <v>72.59</v>
      </c>
    </row>
    <row r="1239" spans="1:36">
      <c r="A1239" s="2" t="s">
        <v>2711</v>
      </c>
      <c r="B1239" s="1" t="s">
        <v>2650</v>
      </c>
      <c r="C1239" s="1" t="s">
        <v>2712</v>
      </c>
      <c r="D1239" s="3">
        <v>3</v>
      </c>
      <c r="E1239" s="3">
        <v>9</v>
      </c>
      <c r="F1239" s="3">
        <v>9</v>
      </c>
      <c r="G1239" s="4">
        <v>13.4</v>
      </c>
      <c r="H1239" s="3">
        <v>95</v>
      </c>
      <c r="I1239" s="4">
        <v>65.599999999999994</v>
      </c>
      <c r="J1239" s="3">
        <v>66</v>
      </c>
      <c r="K1239" s="21">
        <f>SUMIF(AH$7:AH$3200,A1239,AI$7:AI$3200)+SUMIF(AH$7:AH$3200,VALUE(A1239),AI$7:AI$3200)</f>
        <v>13.04</v>
      </c>
      <c r="L1239" s="8">
        <f>SUMIF(AH$7:AH$3200,A1239,AJ$7:AJ$3200)+SUMIF(AH$7:AH$3200,VALUE(A1239),AJ$7:AJ$3200)</f>
        <v>65.8</v>
      </c>
      <c r="M1239" s="3">
        <v>4</v>
      </c>
      <c r="N1239" s="5">
        <v>3.69</v>
      </c>
      <c r="O1239" s="6">
        <v>5.91</v>
      </c>
      <c r="P1239" s="7">
        <v>-1.6099000000000001</v>
      </c>
      <c r="Q1239" s="7">
        <v>-1.70139</v>
      </c>
      <c r="R1239" s="7">
        <v>1.08023</v>
      </c>
      <c r="S1239" s="7">
        <v>-0.68501999999999996</v>
      </c>
      <c r="T1239" s="7">
        <v>-0.73965999999999998</v>
      </c>
      <c r="U1239" s="8">
        <v>0.77754000000000001</v>
      </c>
      <c r="V1239">
        <f>(G1239-G$1)/G$2</f>
        <v>-1.6221572625263041</v>
      </c>
      <c r="W1239">
        <f>((65.293683+0.320947*G1239) - I1239)/3.708847</f>
        <v>1.0769850576203353</v>
      </c>
      <c r="X1239">
        <f t="shared" si="97"/>
        <v>-1.8279261459516756</v>
      </c>
      <c r="Y1239">
        <f t="shared" si="98"/>
        <v>0.99190715605146407</v>
      </c>
      <c r="Z1239" s="5">
        <v>-2.88</v>
      </c>
      <c r="AA1239" s="8">
        <v>2</v>
      </c>
      <c r="AB1239" s="8"/>
      <c r="AC1239" s="18">
        <f t="shared" si="99"/>
        <v>-2.893702204905968</v>
      </c>
      <c r="AD1239" s="18">
        <f t="shared" si="100"/>
        <v>-3.1845489899002111</v>
      </c>
      <c r="AE1239" s="20">
        <f t="shared" si="101"/>
        <v>-0.2908467849942431</v>
      </c>
      <c r="AF1239" s="8"/>
      <c r="AH1239">
        <v>26001</v>
      </c>
      <c r="AI1239">
        <v>20.84</v>
      </c>
      <c r="AJ1239">
        <v>69.069999999999993</v>
      </c>
    </row>
    <row r="1240" spans="1:36">
      <c r="A1240" s="2" t="s">
        <v>2713</v>
      </c>
      <c r="B1240" s="1" t="s">
        <v>2650</v>
      </c>
      <c r="C1240" s="1" t="s">
        <v>2714</v>
      </c>
      <c r="D1240" s="3">
        <v>3</v>
      </c>
      <c r="E1240" s="3">
        <v>4</v>
      </c>
      <c r="F1240" s="3">
        <v>5</v>
      </c>
      <c r="G1240" s="4">
        <v>21.6</v>
      </c>
      <c r="H1240" s="3">
        <v>105</v>
      </c>
      <c r="I1240" s="4">
        <v>70.900000000000006</v>
      </c>
      <c r="J1240" s="3">
        <v>59</v>
      </c>
      <c r="K1240" s="21">
        <f>SUMIF(AH$7:AH$3200,A1240,AI$7:AI$3200)+SUMIF(AH$7:AH$3200,VALUE(A1240),AI$7:AI$3200)</f>
        <v>22.9</v>
      </c>
      <c r="L1240" s="8">
        <f>SUMIF(AH$7:AH$3200,A1240,AJ$7:AJ$3200)+SUMIF(AH$7:AH$3200,VALUE(A1240),AJ$7:AJ$3200)</f>
        <v>71.25</v>
      </c>
      <c r="M1240" s="3">
        <v>4</v>
      </c>
      <c r="N1240" s="5">
        <v>0.6</v>
      </c>
      <c r="O1240" s="6">
        <v>4.0979999999999999</v>
      </c>
      <c r="P1240" s="7">
        <v>-0.93154999999999999</v>
      </c>
      <c r="Q1240" s="7">
        <v>-1.4003000000000001</v>
      </c>
      <c r="R1240" s="7">
        <v>0.36143999999999998</v>
      </c>
      <c r="S1240" s="7">
        <v>-0.20582</v>
      </c>
      <c r="T1240" s="7">
        <v>-0.73965999999999998</v>
      </c>
      <c r="U1240" s="8">
        <v>-0.1817</v>
      </c>
      <c r="V1240">
        <f>(G1240-G$1)/G$2</f>
        <v>-0.94038157485833618</v>
      </c>
      <c r="W1240">
        <f>((65.293683+0.320947*G1240) - I1240)/3.708847</f>
        <v>0.35756077293024019</v>
      </c>
      <c r="X1240">
        <f t="shared" si="97"/>
        <v>-0.94500609110970357</v>
      </c>
      <c r="Y1240">
        <f t="shared" si="98"/>
        <v>0.37568799683567516</v>
      </c>
      <c r="Z1240" s="5">
        <v>-3.1</v>
      </c>
      <c r="AA1240" s="8">
        <v>2</v>
      </c>
      <c r="AB1240" s="8"/>
      <c r="AC1240" s="18">
        <f t="shared" si="99"/>
        <v>-3.110300801928096</v>
      </c>
      <c r="AD1240" s="18">
        <f t="shared" si="100"/>
        <v>-3.0967980942740283</v>
      </c>
      <c r="AE1240" s="20">
        <f t="shared" si="101"/>
        <v>1.3502707654067692E-2</v>
      </c>
      <c r="AF1240" s="8"/>
      <c r="AH1240">
        <v>26003</v>
      </c>
      <c r="AI1240">
        <v>17.73</v>
      </c>
      <c r="AJ1240">
        <v>65.989999999999995</v>
      </c>
    </row>
    <row r="1241" spans="1:36">
      <c r="A1241" s="2" t="s">
        <v>2715</v>
      </c>
      <c r="B1241" s="1" t="s">
        <v>2650</v>
      </c>
      <c r="C1241" s="1" t="s">
        <v>705</v>
      </c>
      <c r="D1241" s="3">
        <v>3</v>
      </c>
      <c r="E1241" s="3">
        <v>3</v>
      </c>
      <c r="F1241" s="3">
        <v>2</v>
      </c>
      <c r="G1241" s="4">
        <v>23</v>
      </c>
      <c r="H1241" s="3">
        <v>104</v>
      </c>
      <c r="I1241" s="4">
        <v>71.7</v>
      </c>
      <c r="J1241" s="3">
        <v>60</v>
      </c>
      <c r="K1241" s="21">
        <f>SUMIF(AH$7:AH$3200,A1241,AI$7:AI$3200)+SUMIF(AH$7:AH$3200,VALUE(A1241),AI$7:AI$3200)</f>
        <v>24.29</v>
      </c>
      <c r="L1241" s="8">
        <f>SUMIF(AH$7:AH$3200,A1241,AJ$7:AJ$3200)+SUMIF(AH$7:AH$3200,VALUE(A1241),AJ$7:AJ$3200)</f>
        <v>72.06</v>
      </c>
      <c r="M1241" s="3">
        <v>4</v>
      </c>
      <c r="N1241" s="5">
        <v>2.37</v>
      </c>
      <c r="O1241" s="6">
        <v>5.4690000000000003</v>
      </c>
      <c r="P1241" s="7">
        <v>-0.81572999999999996</v>
      </c>
      <c r="Q1241" s="7">
        <v>-1.43041</v>
      </c>
      <c r="R1241" s="7">
        <v>0.26691999999999999</v>
      </c>
      <c r="S1241" s="7">
        <v>-0.27427000000000001</v>
      </c>
      <c r="T1241" s="7">
        <v>-0.73965999999999998</v>
      </c>
      <c r="U1241" s="8">
        <v>0.54391</v>
      </c>
      <c r="V1241">
        <f>(G1241-G$1)/G$2</f>
        <v>-0.82398084769551261</v>
      </c>
      <c r="W1241">
        <f>((65.293683+0.320947*G1241) - I1241)/3.708847</f>
        <v>0.26301004058673821</v>
      </c>
      <c r="X1241">
        <f t="shared" si="97"/>
        <v>-0.82053764524455741</v>
      </c>
      <c r="Y1241">
        <f t="shared" si="98"/>
        <v>0.27757565356564895</v>
      </c>
      <c r="Z1241" s="5">
        <v>-2.4500000000000002</v>
      </c>
      <c r="AA1241" s="8">
        <v>2</v>
      </c>
      <c r="AB1241" s="8"/>
      <c r="AC1241" s="18">
        <f t="shared" si="99"/>
        <v>-2.4614008071087743</v>
      </c>
      <c r="AD1241" s="18">
        <f t="shared" si="100"/>
        <v>-2.4433919916789084</v>
      </c>
      <c r="AE1241" s="20">
        <f t="shared" si="101"/>
        <v>1.8008815429865876E-2</v>
      </c>
      <c r="AF1241" s="8"/>
      <c r="AH1241">
        <v>26005</v>
      </c>
      <c r="AI1241">
        <v>25.68</v>
      </c>
      <c r="AJ1241">
        <v>72.44</v>
      </c>
    </row>
    <row r="1242" spans="1:36">
      <c r="A1242" s="2" t="s">
        <v>2716</v>
      </c>
      <c r="B1242" s="1" t="s">
        <v>2650</v>
      </c>
      <c r="C1242" s="1" t="s">
        <v>2717</v>
      </c>
      <c r="D1242" s="3">
        <v>3</v>
      </c>
      <c r="E1242" s="3">
        <v>2</v>
      </c>
      <c r="F1242" s="3">
        <v>2</v>
      </c>
      <c r="G1242" s="4">
        <v>24.8</v>
      </c>
      <c r="H1242" s="3">
        <v>102</v>
      </c>
      <c r="I1242" s="4">
        <v>72.900000000000006</v>
      </c>
      <c r="J1242" s="3">
        <v>56</v>
      </c>
      <c r="K1242" s="21">
        <f>SUMIF(AH$7:AH$3200,A1242,AI$7:AI$3200)+SUMIF(AH$7:AH$3200,VALUE(A1242),AI$7:AI$3200)</f>
        <v>24.99</v>
      </c>
      <c r="L1242" s="8">
        <f>SUMIF(AH$7:AH$3200,A1242,AJ$7:AJ$3200)+SUMIF(AH$7:AH$3200,VALUE(A1242),AJ$7:AJ$3200)</f>
        <v>72.7</v>
      </c>
      <c r="M1242" s="3">
        <v>4</v>
      </c>
      <c r="N1242" s="5">
        <v>3.16</v>
      </c>
      <c r="O1242" s="6">
        <v>5.7549999999999999</v>
      </c>
      <c r="P1242" s="7">
        <v>-0.66683000000000003</v>
      </c>
      <c r="Q1242" s="7">
        <v>-1.4906299999999999</v>
      </c>
      <c r="R1242" s="7">
        <v>9.9299999999999999E-2</v>
      </c>
      <c r="S1242" s="7">
        <v>-4.4999999999999999E-4</v>
      </c>
      <c r="T1242" s="7">
        <v>-0.73965999999999998</v>
      </c>
      <c r="U1242" s="8">
        <v>0.69557000000000002</v>
      </c>
      <c r="V1242">
        <f>(G1242-G$1)/G$2</f>
        <v>-0.67432276991473916</v>
      </c>
      <c r="W1242">
        <f>((65.293683+0.320947*G1242) - I1242)/3.708847</f>
        <v>9.5223286374441815E-2</v>
      </c>
      <c r="X1242">
        <f t="shared" si="97"/>
        <v>-0.75785569408944786</v>
      </c>
      <c r="Y1242">
        <f t="shared" si="98"/>
        <v>0.16559014971499073</v>
      </c>
      <c r="Z1242" s="5">
        <v>-2.1</v>
      </c>
      <c r="AA1242" s="8">
        <v>3</v>
      </c>
      <c r="AB1242" s="8"/>
      <c r="AC1242" s="18">
        <f t="shared" si="99"/>
        <v>-2.1142694835402969</v>
      </c>
      <c r="AD1242" s="18">
        <f t="shared" si="100"/>
        <v>-2.1274355443744568</v>
      </c>
      <c r="AE1242" s="20">
        <f t="shared" si="101"/>
        <v>-1.3166060834159943E-2</v>
      </c>
      <c r="AF1242" s="8"/>
      <c r="AH1242">
        <v>26007</v>
      </c>
      <c r="AI1242">
        <v>20.89</v>
      </c>
      <c r="AJ1242">
        <v>69.39</v>
      </c>
    </row>
    <row r="1243" spans="1:36">
      <c r="A1243" s="2" t="s">
        <v>2718</v>
      </c>
      <c r="B1243" s="1" t="s">
        <v>2650</v>
      </c>
      <c r="C1243" s="1" t="s">
        <v>2719</v>
      </c>
      <c r="D1243" s="3">
        <v>3</v>
      </c>
      <c r="E1243" s="3">
        <v>9</v>
      </c>
      <c r="F1243" s="3">
        <v>9</v>
      </c>
      <c r="G1243" s="4">
        <v>18.100000000000001</v>
      </c>
      <c r="H1243" s="3">
        <v>116</v>
      </c>
      <c r="I1243" s="4">
        <v>67.400000000000006</v>
      </c>
      <c r="J1243" s="3">
        <v>59</v>
      </c>
      <c r="K1243" s="21">
        <f>SUMIF(AH$7:AH$3200,A1243,AI$7:AI$3200)+SUMIF(AH$7:AH$3200,VALUE(A1243),AI$7:AI$3200)</f>
        <v>20.78</v>
      </c>
      <c r="L1243" s="8">
        <f>SUMIF(AH$7:AH$3200,A1243,AJ$7:AJ$3200)+SUMIF(AH$7:AH$3200,VALUE(A1243),AJ$7:AJ$3200)</f>
        <v>68.89</v>
      </c>
      <c r="M1243" s="3">
        <v>9</v>
      </c>
      <c r="N1243" s="5">
        <v>1.71</v>
      </c>
      <c r="O1243" s="6">
        <v>5.141</v>
      </c>
      <c r="P1243" s="7">
        <v>-1.22109</v>
      </c>
      <c r="Q1243" s="7">
        <v>-1.06911</v>
      </c>
      <c r="R1243" s="7">
        <v>1.0010600000000001</v>
      </c>
      <c r="S1243" s="7">
        <v>-0.20582</v>
      </c>
      <c r="T1243" s="7">
        <v>1.8669999999999999E-2</v>
      </c>
      <c r="U1243" s="8">
        <v>0.37008999999999997</v>
      </c>
      <c r="V1243">
        <f>(G1243-G$1)/G$2</f>
        <v>-1.2313833927653957</v>
      </c>
      <c r="W1243">
        <f>((65.293683+0.320947*G1243) - I1243)/3.708847</f>
        <v>0.99837596428216002</v>
      </c>
      <c r="X1243">
        <f t="shared" si="97"/>
        <v>-1.1348428574651781</v>
      </c>
      <c r="Y1243">
        <f t="shared" si="98"/>
        <v>0.82854905041917459</v>
      </c>
      <c r="Z1243" s="5">
        <v>-1.1100000000000001</v>
      </c>
      <c r="AA1243" s="8">
        <v>3</v>
      </c>
      <c r="AB1243" s="8"/>
      <c r="AC1243" s="18">
        <f t="shared" si="99"/>
        <v>-1.1191774284832356</v>
      </c>
      <c r="AD1243" s="18">
        <f t="shared" si="100"/>
        <v>-1.1924638070460034</v>
      </c>
      <c r="AE1243" s="20">
        <f t="shared" si="101"/>
        <v>-7.3286378562767762E-2</v>
      </c>
      <c r="AF1243" s="8"/>
      <c r="AH1243">
        <v>26009</v>
      </c>
      <c r="AI1243">
        <v>21.71</v>
      </c>
      <c r="AJ1243">
        <v>69.22</v>
      </c>
    </row>
    <row r="1244" spans="1:36">
      <c r="A1244" s="2" t="s">
        <v>2720</v>
      </c>
      <c r="B1244" s="1" t="s">
        <v>2650</v>
      </c>
      <c r="C1244" s="1" t="s">
        <v>1184</v>
      </c>
      <c r="D1244" s="3">
        <v>3</v>
      </c>
      <c r="E1244" s="3">
        <v>2</v>
      </c>
      <c r="F1244" s="3">
        <v>2</v>
      </c>
      <c r="G1244" s="4">
        <v>23.2</v>
      </c>
      <c r="H1244" s="3">
        <v>102</v>
      </c>
      <c r="I1244" s="4">
        <v>71.5</v>
      </c>
      <c r="J1244" s="3">
        <v>56</v>
      </c>
      <c r="K1244" s="21">
        <f>SUMIF(AH$7:AH$3200,A1244,AI$7:AI$3200)+SUMIF(AH$7:AH$3200,VALUE(A1244),AI$7:AI$3200)</f>
        <v>24.39</v>
      </c>
      <c r="L1244" s="8">
        <f>SUMIF(AH$7:AH$3200,A1244,AJ$7:AJ$3200)+SUMIF(AH$7:AH$3200,VALUE(A1244),AJ$7:AJ$3200)</f>
        <v>71.95</v>
      </c>
      <c r="M1244" s="3">
        <v>4</v>
      </c>
      <c r="N1244" s="5">
        <v>1.83</v>
      </c>
      <c r="O1244" s="6">
        <v>5.2110000000000003</v>
      </c>
      <c r="P1244" s="7">
        <v>-0.79918999999999996</v>
      </c>
      <c r="Q1244" s="7">
        <v>-1.4906299999999999</v>
      </c>
      <c r="R1244" s="7">
        <v>0.33792</v>
      </c>
      <c r="S1244" s="7">
        <v>-4.4999999999999999E-4</v>
      </c>
      <c r="T1244" s="7">
        <v>-0.73965999999999998</v>
      </c>
      <c r="U1244" s="8">
        <v>0.40717999999999999</v>
      </c>
      <c r="V1244">
        <f>(G1244-G$1)/G$2</f>
        <v>-0.80735217238653778</v>
      </c>
      <c r="W1244">
        <f>((65.293683+0.320947*G1244) - I1244)/3.708847</f>
        <v>0.33424225911718508</v>
      </c>
      <c r="X1244">
        <f t="shared" si="97"/>
        <v>-0.81158308079382735</v>
      </c>
      <c r="Y1244">
        <f t="shared" si="98"/>
        <v>0.31588801856749488</v>
      </c>
      <c r="Z1244" s="5">
        <v>-2.2799999999999998</v>
      </c>
      <c r="AA1244" s="8">
        <v>2</v>
      </c>
      <c r="AB1244" s="8"/>
      <c r="AC1244" s="18">
        <f t="shared" si="99"/>
        <v>-2.2966699132693527</v>
      </c>
      <c r="AD1244" s="18">
        <f t="shared" si="100"/>
        <v>-2.3192550622263326</v>
      </c>
      <c r="AE1244" s="20">
        <f t="shared" si="101"/>
        <v>-2.2585148956979939E-2</v>
      </c>
      <c r="AF1244" s="8"/>
      <c r="AH1244">
        <v>26011</v>
      </c>
      <c r="AI1244">
        <v>22.87</v>
      </c>
      <c r="AJ1244">
        <v>71.11</v>
      </c>
    </row>
    <row r="1245" spans="1:36">
      <c r="A1245" s="2" t="s">
        <v>2721</v>
      </c>
      <c r="B1245" s="1" t="s">
        <v>2650</v>
      </c>
      <c r="C1245" s="1" t="s">
        <v>2722</v>
      </c>
      <c r="D1245" s="3">
        <v>3</v>
      </c>
      <c r="E1245" s="3">
        <v>9</v>
      </c>
      <c r="F1245" s="3">
        <v>9</v>
      </c>
      <c r="G1245" s="4">
        <v>17</v>
      </c>
      <c r="H1245" s="3">
        <v>95</v>
      </c>
      <c r="I1245" s="4">
        <v>66.2</v>
      </c>
      <c r="J1245" s="3">
        <v>66</v>
      </c>
      <c r="K1245" s="21">
        <f>SUMIF(AH$7:AH$3200,A1245,AI$7:AI$3200)+SUMIF(AH$7:AH$3200,VALUE(A1245),AI$7:AI$3200)</f>
        <v>16.739999999999998</v>
      </c>
      <c r="L1245" s="8">
        <f>SUMIF(AH$7:AH$3200,A1245,AJ$7:AJ$3200)+SUMIF(AH$7:AH$3200,VALUE(A1245),AJ$7:AJ$3200)</f>
        <v>65.349999999999994</v>
      </c>
      <c r="M1245" s="3">
        <v>15</v>
      </c>
      <c r="N1245" s="5">
        <v>75</v>
      </c>
      <c r="O1245" s="6">
        <v>8.923</v>
      </c>
      <c r="P1245" s="7">
        <v>-1.31209</v>
      </c>
      <c r="Q1245" s="7">
        <v>-1.70139</v>
      </c>
      <c r="R1245" s="7">
        <v>1.2289699999999999</v>
      </c>
      <c r="S1245" s="7">
        <v>-0.68501999999999996</v>
      </c>
      <c r="T1245" s="7">
        <v>0.92867999999999995</v>
      </c>
      <c r="U1245" s="8">
        <v>1.9763200000000001</v>
      </c>
      <c r="V1245">
        <f>(G1245-G$1)/G$2</f>
        <v>-1.3228411069647572</v>
      </c>
      <c r="W1245">
        <f>((65.293683+0.320947*G1245) - I1245)/3.708847</f>
        <v>1.2267375817875457</v>
      </c>
      <c r="X1245">
        <f t="shared" si="97"/>
        <v>-1.4966072612746679</v>
      </c>
      <c r="Y1245">
        <f t="shared" si="98"/>
        <v>1.4334200844629079</v>
      </c>
      <c r="Z1245" s="5">
        <v>0.44</v>
      </c>
      <c r="AA1245" s="8">
        <v>4</v>
      </c>
      <c r="AB1245" s="8"/>
      <c r="AC1245" s="18">
        <f t="shared" si="99"/>
        <v>0.42248647482278856</v>
      </c>
      <c r="AD1245" s="18">
        <f t="shared" si="100"/>
        <v>0.45540282318824032</v>
      </c>
      <c r="AE1245" s="20">
        <f t="shared" si="101"/>
        <v>3.2916348365451764E-2</v>
      </c>
      <c r="AF1245" s="8"/>
      <c r="AH1245">
        <v>26013</v>
      </c>
      <c r="AI1245">
        <v>14.78</v>
      </c>
      <c r="AJ1245">
        <v>65.59</v>
      </c>
    </row>
    <row r="1246" spans="1:36">
      <c r="A1246" s="2" t="s">
        <v>2723</v>
      </c>
      <c r="B1246" s="1" t="s">
        <v>2650</v>
      </c>
      <c r="C1246" s="1" t="s">
        <v>966</v>
      </c>
      <c r="D1246" s="3">
        <v>3</v>
      </c>
      <c r="E1246" s="3">
        <v>9</v>
      </c>
      <c r="F1246" s="3">
        <v>9</v>
      </c>
      <c r="G1246" s="4">
        <v>20.8</v>
      </c>
      <c r="H1246" s="3">
        <v>102</v>
      </c>
      <c r="I1246" s="4">
        <v>69</v>
      </c>
      <c r="J1246" s="3">
        <v>59</v>
      </c>
      <c r="K1246" s="21">
        <f>SUMIF(AH$7:AH$3200,A1246,AI$7:AI$3200)+SUMIF(AH$7:AH$3200,VALUE(A1246),AI$7:AI$3200)</f>
        <v>22.37</v>
      </c>
      <c r="L1246" s="8">
        <f>SUMIF(AH$7:AH$3200,A1246,AJ$7:AJ$3200)+SUMIF(AH$7:AH$3200,VALUE(A1246),AJ$7:AJ$3200)</f>
        <v>69.7</v>
      </c>
      <c r="M1246" s="3">
        <v>9</v>
      </c>
      <c r="N1246" s="5">
        <v>1.23</v>
      </c>
      <c r="O1246" s="6">
        <v>4.8109999999999999</v>
      </c>
      <c r="P1246" s="7">
        <v>-0.99773000000000001</v>
      </c>
      <c r="Q1246" s="7">
        <v>-1.4906299999999999</v>
      </c>
      <c r="R1246" s="7">
        <v>0.80340999999999996</v>
      </c>
      <c r="S1246" s="7">
        <v>-0.20582</v>
      </c>
      <c r="T1246" s="7">
        <v>1.8669999999999999E-2</v>
      </c>
      <c r="U1246" s="8">
        <v>0.19564999999999999</v>
      </c>
      <c r="V1246">
        <f>(G1246-G$1)/G$2</f>
        <v>-1.0068962760942355</v>
      </c>
      <c r="W1246">
        <f>((65.293683+0.320947*G1246) - I1246)/3.708847</f>
        <v>0.80062094769614223</v>
      </c>
      <c r="X1246">
        <f t="shared" si="97"/>
        <v>-0.99246528269857204</v>
      </c>
      <c r="Y1246">
        <f t="shared" si="98"/>
        <v>0.74774381094717601</v>
      </c>
      <c r="Z1246" s="5">
        <v>-1.68</v>
      </c>
      <c r="AA1246" s="8">
        <v>3</v>
      </c>
      <c r="AB1246" s="8"/>
      <c r="AC1246" s="18">
        <f t="shared" si="99"/>
        <v>-1.6884053283980935</v>
      </c>
      <c r="AD1246" s="18">
        <f t="shared" si="100"/>
        <v>-1.7268514717513961</v>
      </c>
      <c r="AE1246" s="20">
        <f t="shared" si="101"/>
        <v>-3.8446143353302542E-2</v>
      </c>
      <c r="AF1246" s="8"/>
      <c r="AH1246">
        <v>26015</v>
      </c>
      <c r="AI1246">
        <v>24.46</v>
      </c>
      <c r="AJ1246">
        <v>72.23</v>
      </c>
    </row>
    <row r="1247" spans="1:36">
      <c r="A1247" s="2" t="s">
        <v>2724</v>
      </c>
      <c r="B1247" s="1" t="s">
        <v>2650</v>
      </c>
      <c r="C1247" s="1" t="s">
        <v>2725</v>
      </c>
      <c r="D1247" s="3">
        <v>3</v>
      </c>
      <c r="E1247" s="3">
        <v>1</v>
      </c>
      <c r="F1247" s="3">
        <v>1</v>
      </c>
      <c r="G1247" s="4">
        <v>22.6</v>
      </c>
      <c r="H1247" s="3">
        <v>112</v>
      </c>
      <c r="I1247" s="4">
        <v>70.5</v>
      </c>
      <c r="J1247" s="3">
        <v>58</v>
      </c>
      <c r="K1247" s="21">
        <f>SUMIF(AH$7:AH$3200,A1247,AI$7:AI$3200)+SUMIF(AH$7:AH$3200,VALUE(A1247),AI$7:AI$3200)</f>
        <v>23.74</v>
      </c>
      <c r="L1247" s="8">
        <f>SUMIF(AH$7:AH$3200,A1247,AJ$7:AJ$3200)+SUMIF(AH$7:AH$3200,VALUE(A1247),AJ$7:AJ$3200)</f>
        <v>72.31</v>
      </c>
      <c r="M1247" s="3">
        <v>4</v>
      </c>
      <c r="N1247" s="5">
        <v>1.33</v>
      </c>
      <c r="O1247" s="6">
        <v>4.8869999999999996</v>
      </c>
      <c r="P1247" s="7">
        <v>-0.84882000000000002</v>
      </c>
      <c r="Q1247" s="7">
        <v>-1.18954</v>
      </c>
      <c r="R1247" s="7">
        <v>0.55513000000000001</v>
      </c>
      <c r="S1247" s="7">
        <v>-0.13736000000000001</v>
      </c>
      <c r="T1247" s="7">
        <v>-0.73965999999999998</v>
      </c>
      <c r="U1247" s="8">
        <v>0.23585999999999999</v>
      </c>
      <c r="V1247">
        <f>(G1247-G$1)/G$2</f>
        <v>-0.85723819831346215</v>
      </c>
      <c r="W1247">
        <f>((65.293683+0.320947*G1247) - I1247)/3.708847</f>
        <v>0.55194652138521705</v>
      </c>
      <c r="X1247">
        <f t="shared" si="97"/>
        <v>-0.86978774972357209</v>
      </c>
      <c r="Y1247">
        <f t="shared" si="98"/>
        <v>0.1625747247055469</v>
      </c>
      <c r="Z1247" s="5">
        <v>-2.12</v>
      </c>
      <c r="AA1247" s="8">
        <v>3</v>
      </c>
      <c r="AB1247" s="8"/>
      <c r="AC1247" s="18">
        <f t="shared" si="99"/>
        <v>-2.1359916769282448</v>
      </c>
      <c r="AD1247" s="18">
        <f t="shared" si="100"/>
        <v>-2.5379130250180251</v>
      </c>
      <c r="AE1247" s="20">
        <f t="shared" si="101"/>
        <v>-0.40192134808978031</v>
      </c>
      <c r="AF1247" s="8"/>
      <c r="AH1247">
        <v>26017</v>
      </c>
      <c r="AI1247">
        <v>24.1</v>
      </c>
      <c r="AJ1247">
        <v>72.38</v>
      </c>
    </row>
    <row r="1248" spans="1:36">
      <c r="A1248" s="2" t="s">
        <v>2726</v>
      </c>
      <c r="B1248" s="1" t="s">
        <v>2650</v>
      </c>
      <c r="C1248" s="1" t="s">
        <v>2727</v>
      </c>
      <c r="D1248" s="3">
        <v>3</v>
      </c>
      <c r="E1248" s="3">
        <v>9</v>
      </c>
      <c r="F1248" s="3">
        <v>7</v>
      </c>
      <c r="G1248" s="4">
        <v>20.8</v>
      </c>
      <c r="H1248" s="3">
        <v>116</v>
      </c>
      <c r="I1248" s="4">
        <v>68.7</v>
      </c>
      <c r="J1248" s="3">
        <v>59</v>
      </c>
      <c r="K1248" s="21">
        <f>SUMIF(AH$7:AH$3200,A1248,AI$7:AI$3200)+SUMIF(AH$7:AH$3200,VALUE(A1248),AI$7:AI$3200)</f>
        <v>23.1</v>
      </c>
      <c r="L1248" s="8">
        <f>SUMIF(AH$7:AH$3200,A1248,AJ$7:AJ$3200)+SUMIF(AH$7:AH$3200,VALUE(A1248),AJ$7:AJ$3200)</f>
        <v>69.319999999999993</v>
      </c>
      <c r="M1248" s="3">
        <v>9</v>
      </c>
      <c r="N1248" s="5">
        <v>75</v>
      </c>
      <c r="O1248" s="6">
        <v>8.923</v>
      </c>
      <c r="P1248" s="7">
        <v>-0.99773000000000001</v>
      </c>
      <c r="Q1248" s="7">
        <v>-1.06911</v>
      </c>
      <c r="R1248" s="7">
        <v>0.88407000000000002</v>
      </c>
      <c r="S1248" s="7">
        <v>-0.20582</v>
      </c>
      <c r="T1248" s="7">
        <v>1.8669999999999999E-2</v>
      </c>
      <c r="U1248" s="8">
        <v>2.0979299999999999</v>
      </c>
      <c r="V1248">
        <f>(G1248-G$1)/G$2</f>
        <v>-1.0068962760942355</v>
      </c>
      <c r="W1248">
        <f>((65.293683+0.320947*G1248) - I1248)/3.708847</f>
        <v>0.88150861979477479</v>
      </c>
      <c r="X1248">
        <f t="shared" si="97"/>
        <v>-0.92709696220824345</v>
      </c>
      <c r="Y1248">
        <f t="shared" si="98"/>
        <v>0.91337245780157927</v>
      </c>
      <c r="Z1248" s="5">
        <v>0.73</v>
      </c>
      <c r="AA1248" s="8">
        <v>4</v>
      </c>
      <c r="AB1248" s="8"/>
      <c r="AC1248" s="18">
        <f t="shared" si="99"/>
        <v>0.716282343700539</v>
      </c>
      <c r="AD1248" s="18">
        <f t="shared" si="100"/>
        <v>0.82794549559333563</v>
      </c>
      <c r="AE1248" s="20">
        <f t="shared" si="101"/>
        <v>0.11166315189279663</v>
      </c>
      <c r="AF1248" s="8"/>
      <c r="AH1248">
        <v>26019</v>
      </c>
      <c r="AI1248">
        <v>22.73</v>
      </c>
      <c r="AJ1248">
        <v>69.72</v>
      </c>
    </row>
    <row r="1249" spans="1:36">
      <c r="A1249" s="2" t="s">
        <v>2728</v>
      </c>
      <c r="B1249" s="1" t="s">
        <v>2650</v>
      </c>
      <c r="C1249" s="1" t="s">
        <v>2729</v>
      </c>
      <c r="D1249" s="3">
        <v>3</v>
      </c>
      <c r="E1249" s="3">
        <v>1</v>
      </c>
      <c r="F1249" s="3">
        <v>1</v>
      </c>
      <c r="G1249" s="4">
        <v>24.3</v>
      </c>
      <c r="H1249" s="3">
        <v>112</v>
      </c>
      <c r="I1249" s="4">
        <v>72.400000000000006</v>
      </c>
      <c r="J1249" s="3">
        <v>58</v>
      </c>
      <c r="K1249" s="21">
        <f>SUMIF(AH$7:AH$3200,A1249,AI$7:AI$3200)+SUMIF(AH$7:AH$3200,VALUE(A1249),AI$7:AI$3200)</f>
        <v>25.22</v>
      </c>
      <c r="L1249" s="8">
        <f>SUMIF(AH$7:AH$3200,A1249,AJ$7:AJ$3200)+SUMIF(AH$7:AH$3200,VALUE(A1249),AJ$7:AJ$3200)</f>
        <v>73.19</v>
      </c>
      <c r="M1249" s="3">
        <v>4</v>
      </c>
      <c r="N1249" s="5">
        <v>1.42</v>
      </c>
      <c r="O1249" s="6">
        <v>4.9560000000000004</v>
      </c>
      <c r="P1249" s="7">
        <v>-0.70818999999999999</v>
      </c>
      <c r="Q1249" s="7">
        <v>-1.18954</v>
      </c>
      <c r="R1249" s="7">
        <v>0.19067999999999999</v>
      </c>
      <c r="S1249" s="7">
        <v>-0.13736000000000001</v>
      </c>
      <c r="T1249" s="7">
        <v>-0.73965999999999998</v>
      </c>
      <c r="U1249" s="8">
        <v>0.27221000000000001</v>
      </c>
      <c r="V1249">
        <f>(G1249-G$1)/G$2</f>
        <v>-0.71589445818717612</v>
      </c>
      <c r="W1249">
        <f>((65.293683+0.320947*G1249) - I1249)/3.708847</f>
        <v>0.18676831371043198</v>
      </c>
      <c r="X1249">
        <f t="shared" si="97"/>
        <v>-0.73726019585276903</v>
      </c>
      <c r="Y1249">
        <f t="shared" si="98"/>
        <v>5.3376787988290646E-2</v>
      </c>
      <c r="Z1249" s="5">
        <v>-2.31</v>
      </c>
      <c r="AA1249" s="8">
        <v>2</v>
      </c>
      <c r="AB1249" s="8"/>
      <c r="AC1249" s="18">
        <f t="shared" si="99"/>
        <v>-2.3234761444767442</v>
      </c>
      <c r="AD1249" s="18">
        <f t="shared" si="100"/>
        <v>-2.478233407864479</v>
      </c>
      <c r="AE1249" s="20">
        <f t="shared" si="101"/>
        <v>-0.15475726338773477</v>
      </c>
      <c r="AF1249" s="8"/>
      <c r="AH1249">
        <v>26021</v>
      </c>
      <c r="AI1249">
        <v>25.89</v>
      </c>
      <c r="AJ1249">
        <v>72.83</v>
      </c>
    </row>
    <row r="1250" spans="1:36">
      <c r="A1250" s="2" t="s">
        <v>2730</v>
      </c>
      <c r="B1250" s="1" t="s">
        <v>2650</v>
      </c>
      <c r="C1250" s="1" t="s">
        <v>1738</v>
      </c>
      <c r="D1250" s="3">
        <v>3</v>
      </c>
      <c r="E1250" s="3">
        <v>1</v>
      </c>
      <c r="F1250" s="3">
        <v>1</v>
      </c>
      <c r="G1250" s="4">
        <v>22.1</v>
      </c>
      <c r="H1250" s="3">
        <v>112</v>
      </c>
      <c r="I1250" s="4">
        <v>70.599999999999994</v>
      </c>
      <c r="J1250" s="3">
        <v>58</v>
      </c>
      <c r="K1250" s="21">
        <f>SUMIF(AH$7:AH$3200,A1250,AI$7:AI$3200)+SUMIF(AH$7:AH$3200,VALUE(A1250),AI$7:AI$3200)</f>
        <v>23.91</v>
      </c>
      <c r="L1250" s="8">
        <f>SUMIF(AH$7:AH$3200,A1250,AJ$7:AJ$3200)+SUMIF(AH$7:AH$3200,VALUE(A1250),AJ$7:AJ$3200)</f>
        <v>72.25</v>
      </c>
      <c r="M1250" s="3">
        <v>4</v>
      </c>
      <c r="N1250" s="5">
        <v>2.91</v>
      </c>
      <c r="O1250" s="6">
        <v>5.6749999999999998</v>
      </c>
      <c r="P1250" s="7">
        <v>-0.89019000000000004</v>
      </c>
      <c r="Q1250" s="7">
        <v>-1.18954</v>
      </c>
      <c r="R1250" s="7">
        <v>0.48516999999999999</v>
      </c>
      <c r="S1250" s="7">
        <v>-0.13736000000000001</v>
      </c>
      <c r="T1250" s="7">
        <v>-0.73965999999999998</v>
      </c>
      <c r="U1250" s="8">
        <v>0.65281</v>
      </c>
      <c r="V1250">
        <f>(G1250-G$1)/G$2</f>
        <v>-0.89880988658589911</v>
      </c>
      <c r="W1250">
        <f>((65.293683+0.320947*G1250) - I1250)/3.708847</f>
        <v>0.48171620452394204</v>
      </c>
      <c r="X1250">
        <f t="shared" si="97"/>
        <v>-0.85456499015733112</v>
      </c>
      <c r="Y1250">
        <f t="shared" si="98"/>
        <v>0.19346329735359657</v>
      </c>
      <c r="Z1250" s="5">
        <v>-1.82</v>
      </c>
      <c r="AA1250" s="8">
        <v>3</v>
      </c>
      <c r="AB1250" s="8"/>
      <c r="AC1250" s="18">
        <f t="shared" si="99"/>
        <v>-1.8308436820619569</v>
      </c>
      <c r="AD1250" s="18">
        <f t="shared" si="100"/>
        <v>-2.0748516928037346</v>
      </c>
      <c r="AE1250" s="20">
        <f t="shared" si="101"/>
        <v>-0.24400801074177769</v>
      </c>
      <c r="AF1250" s="8"/>
      <c r="AH1250">
        <v>26023</v>
      </c>
      <c r="AI1250">
        <v>24.45</v>
      </c>
      <c r="AJ1250">
        <v>72.31</v>
      </c>
    </row>
    <row r="1251" spans="1:36">
      <c r="A1251" s="2" t="s">
        <v>2731</v>
      </c>
      <c r="B1251" s="1" t="s">
        <v>2650</v>
      </c>
      <c r="C1251" s="1" t="s">
        <v>2732</v>
      </c>
      <c r="D1251" s="3">
        <v>3</v>
      </c>
      <c r="E1251" s="3">
        <v>9</v>
      </c>
      <c r="F1251" s="3">
        <v>9</v>
      </c>
      <c r="G1251" s="4">
        <v>16.3</v>
      </c>
      <c r="H1251" s="3">
        <v>97</v>
      </c>
      <c r="I1251" s="4">
        <v>64.8</v>
      </c>
      <c r="J1251" s="3">
        <v>67</v>
      </c>
      <c r="K1251" s="21">
        <f>SUMIF(AH$7:AH$3200,A1251,AI$7:AI$3200)+SUMIF(AH$7:AH$3200,VALUE(A1251),AI$7:AI$3200)</f>
        <v>16.91</v>
      </c>
      <c r="L1251" s="8">
        <f>SUMIF(AH$7:AH$3200,A1251,AJ$7:AJ$3200)+SUMIF(AH$7:AH$3200,VALUE(A1251),AJ$7:AJ$3200)</f>
        <v>65.47</v>
      </c>
      <c r="M1251" s="3">
        <v>4</v>
      </c>
      <c r="N1251" s="5">
        <v>52.77</v>
      </c>
      <c r="O1251" s="6">
        <v>8.5709999999999997</v>
      </c>
      <c r="P1251" s="7">
        <v>-1.36999</v>
      </c>
      <c r="Q1251" s="7">
        <v>-1.6411800000000001</v>
      </c>
      <c r="R1251" s="7">
        <v>1.54511</v>
      </c>
      <c r="S1251" s="7">
        <v>-0.75346999999999997</v>
      </c>
      <c r="T1251" s="7">
        <v>-0.73965999999999998</v>
      </c>
      <c r="U1251" s="8">
        <v>1.7531099999999999</v>
      </c>
      <c r="V1251">
        <f>(G1251-G$1)/G$2</f>
        <v>-1.3810414705461691</v>
      </c>
      <c r="W1251">
        <f>((65.293683+0.320947*G1251) - I1251)/3.708847</f>
        <v>1.5436385216214097</v>
      </c>
      <c r="X1251">
        <f t="shared" si="97"/>
        <v>-1.4813845017084268</v>
      </c>
      <c r="Y1251">
        <f t="shared" si="98"/>
        <v>1.4157760538517759</v>
      </c>
      <c r="Z1251" s="5">
        <v>-1.21</v>
      </c>
      <c r="AA1251" s="8">
        <v>3</v>
      </c>
      <c r="AB1251" s="8"/>
      <c r="AC1251" s="18">
        <f t="shared" si="99"/>
        <v>-1.2186029489247594</v>
      </c>
      <c r="AD1251" s="18">
        <f t="shared" si="100"/>
        <v>-1.4468084478566507</v>
      </c>
      <c r="AE1251" s="20">
        <f t="shared" si="101"/>
        <v>-0.22820549893189135</v>
      </c>
      <c r="AF1251" s="8"/>
      <c r="AH1251">
        <v>26025</v>
      </c>
      <c r="AI1251">
        <v>24.43</v>
      </c>
      <c r="AJ1251">
        <v>72.34</v>
      </c>
    </row>
    <row r="1252" spans="1:36">
      <c r="A1252" s="2" t="s">
        <v>2733</v>
      </c>
      <c r="B1252" s="1" t="s">
        <v>2650</v>
      </c>
      <c r="C1252" s="1" t="s">
        <v>2734</v>
      </c>
      <c r="D1252" s="3">
        <v>3</v>
      </c>
      <c r="E1252" s="3">
        <v>7</v>
      </c>
      <c r="F1252" s="3">
        <v>8</v>
      </c>
      <c r="G1252" s="4">
        <v>18.2</v>
      </c>
      <c r="H1252" s="3">
        <v>97</v>
      </c>
      <c r="I1252" s="4">
        <v>65.099999999999994</v>
      </c>
      <c r="J1252" s="3">
        <v>67</v>
      </c>
      <c r="K1252" s="21">
        <f>SUMIF(AH$7:AH$3200,A1252,AI$7:AI$3200)+SUMIF(AH$7:AH$3200,VALUE(A1252),AI$7:AI$3200)</f>
        <v>18.41</v>
      </c>
      <c r="L1252" s="8">
        <f>SUMIF(AH$7:AH$3200,A1252,AJ$7:AJ$3200)+SUMIF(AH$7:AH$3200,VALUE(A1252),AJ$7:AJ$3200)</f>
        <v>66.31</v>
      </c>
      <c r="M1252" s="3">
        <v>4</v>
      </c>
      <c r="N1252" s="5">
        <v>51.37</v>
      </c>
      <c r="O1252" s="6">
        <v>8.5440000000000005</v>
      </c>
      <c r="P1252" s="7">
        <v>-1.21282</v>
      </c>
      <c r="Q1252" s="7">
        <v>-1.6411800000000001</v>
      </c>
      <c r="R1252" s="7">
        <v>1.6281000000000001</v>
      </c>
      <c r="S1252" s="7">
        <v>-0.75346999999999997</v>
      </c>
      <c r="T1252" s="7">
        <v>-0.73965999999999998</v>
      </c>
      <c r="U1252" s="8">
        <v>1.76702</v>
      </c>
      <c r="V1252">
        <f>(G1252-G$1)/G$2</f>
        <v>-1.2230690551109085</v>
      </c>
      <c r="W1252">
        <f>((65.293683+0.320947*G1252) - I1252)/3.708847</f>
        <v>1.6271683356040325</v>
      </c>
      <c r="X1252">
        <f t="shared" si="97"/>
        <v>-1.3470660349474777</v>
      </c>
      <c r="Y1252">
        <f t="shared" si="98"/>
        <v>1.3190938504608016</v>
      </c>
      <c r="Z1252" s="5">
        <v>-0.95</v>
      </c>
      <c r="AA1252" s="8">
        <v>3</v>
      </c>
      <c r="AB1252" s="8"/>
      <c r="AC1252" s="18">
        <f t="shared" si="99"/>
        <v>-0.96319071950687585</v>
      </c>
      <c r="AD1252" s="18">
        <f t="shared" si="100"/>
        <v>-1.3952621844866759</v>
      </c>
      <c r="AE1252" s="20">
        <f t="shared" si="101"/>
        <v>-0.43207146497980009</v>
      </c>
      <c r="AF1252" s="8"/>
      <c r="AH1252">
        <v>26027</v>
      </c>
      <c r="AI1252">
        <v>25.01</v>
      </c>
      <c r="AJ1252">
        <v>72.47</v>
      </c>
    </row>
    <row r="1253" spans="1:36">
      <c r="A1253" s="2" t="s">
        <v>2735</v>
      </c>
      <c r="B1253" s="1" t="s">
        <v>2650</v>
      </c>
      <c r="C1253" s="1" t="s">
        <v>2736</v>
      </c>
      <c r="D1253" s="3">
        <v>3</v>
      </c>
      <c r="E1253" s="3">
        <v>0</v>
      </c>
      <c r="F1253" s="3">
        <v>1</v>
      </c>
      <c r="G1253" s="4">
        <v>24.1</v>
      </c>
      <c r="H1253" s="3">
        <v>112</v>
      </c>
      <c r="I1253" s="4">
        <v>71.900000000000006</v>
      </c>
      <c r="J1253" s="3">
        <v>58</v>
      </c>
      <c r="K1253" s="21">
        <f>SUMIF(AH$7:AH$3200,A1253,AI$7:AI$3200)+SUMIF(AH$7:AH$3200,VALUE(A1253),AI$7:AI$3200)</f>
        <v>25.79</v>
      </c>
      <c r="L1253" s="8">
        <f>SUMIF(AH$7:AH$3200,A1253,AJ$7:AJ$3200)+SUMIF(AH$7:AH$3200,VALUE(A1253),AJ$7:AJ$3200)</f>
        <v>73.86</v>
      </c>
      <c r="M1253" s="3">
        <v>2</v>
      </c>
      <c r="N1253" s="5">
        <v>15.69</v>
      </c>
      <c r="O1253" s="6">
        <v>7.3579999999999997</v>
      </c>
      <c r="P1253" s="7">
        <v>-0.72474000000000005</v>
      </c>
      <c r="Q1253" s="7">
        <v>-1.18954</v>
      </c>
      <c r="R1253" s="7">
        <v>0.30789</v>
      </c>
      <c r="S1253" s="7">
        <v>-0.13736000000000001</v>
      </c>
      <c r="T1253" s="7">
        <v>-1.0429999999999999</v>
      </c>
      <c r="U1253" s="8">
        <v>1.5439400000000001</v>
      </c>
      <c r="V1253">
        <f>(G1253-G$1)/G$2</f>
        <v>-0.73252313349615095</v>
      </c>
      <c r="W1253">
        <f>((65.293683+0.320947*G1253) - I1253)/3.708847</f>
        <v>0.3042739967434599</v>
      </c>
      <c r="X1253">
        <f t="shared" si="97"/>
        <v>-0.68621917848360836</v>
      </c>
      <c r="Y1253">
        <f t="shared" si="98"/>
        <v>-7.7947100540950345E-2</v>
      </c>
      <c r="Z1253" s="5">
        <v>-1.24</v>
      </c>
      <c r="AA1253" s="8">
        <v>3</v>
      </c>
      <c r="AB1253" s="8"/>
      <c r="AC1253" s="18">
        <f t="shared" si="99"/>
        <v>-1.2542091367526909</v>
      </c>
      <c r="AD1253" s="18">
        <f t="shared" si="100"/>
        <v>-1.5901262790245587</v>
      </c>
      <c r="AE1253" s="20">
        <f t="shared" si="101"/>
        <v>-0.33591714227186786</v>
      </c>
      <c r="AF1253" s="8"/>
      <c r="AH1253">
        <v>26029</v>
      </c>
      <c r="AI1253">
        <v>21.6</v>
      </c>
      <c r="AJ1253">
        <v>68.989999999999995</v>
      </c>
    </row>
    <row r="1254" spans="1:36">
      <c r="A1254" s="2" t="s">
        <v>2737</v>
      </c>
      <c r="B1254" s="1" t="s">
        <v>2650</v>
      </c>
      <c r="C1254" s="1" t="s">
        <v>2738</v>
      </c>
      <c r="D1254" s="3">
        <v>3</v>
      </c>
      <c r="E1254" s="3">
        <v>7</v>
      </c>
      <c r="F1254" s="3">
        <v>8</v>
      </c>
      <c r="G1254" s="4">
        <v>23.4</v>
      </c>
      <c r="H1254" s="3">
        <v>116</v>
      </c>
      <c r="I1254" s="4">
        <v>69.099999999999994</v>
      </c>
      <c r="J1254" s="3">
        <v>59</v>
      </c>
      <c r="K1254" s="21">
        <f>SUMIF(AH$7:AH$3200,A1254,AI$7:AI$3200)+SUMIF(AH$7:AH$3200,VALUE(A1254),AI$7:AI$3200)</f>
        <v>22.79</v>
      </c>
      <c r="L1254" s="8">
        <f>SUMIF(AH$7:AH$3200,A1254,AJ$7:AJ$3200)+SUMIF(AH$7:AH$3200,VALUE(A1254),AJ$7:AJ$3200)</f>
        <v>69.650000000000006</v>
      </c>
      <c r="M1254" s="3">
        <v>9</v>
      </c>
      <c r="N1254" s="5">
        <v>57.54</v>
      </c>
      <c r="O1254" s="6">
        <v>8.6579999999999995</v>
      </c>
      <c r="P1254" s="7">
        <v>-0.78264</v>
      </c>
      <c r="Q1254" s="7">
        <v>-1.06911</v>
      </c>
      <c r="R1254" s="7">
        <v>1.0004599999999999</v>
      </c>
      <c r="S1254" s="7">
        <v>-0.20582</v>
      </c>
      <c r="T1254" s="7">
        <v>1.8669999999999999E-2</v>
      </c>
      <c r="U1254" s="8">
        <v>1.9316899999999999</v>
      </c>
      <c r="V1254">
        <f>(G1254-G$1)/G$2</f>
        <v>-0.79072349707756306</v>
      </c>
      <c r="W1254">
        <f>((65.293683+0.320947*G1254) - I1254)/3.708847</f>
        <v>0.99865073970428109</v>
      </c>
      <c r="X1254">
        <f t="shared" si="97"/>
        <v>-0.95485611200550646</v>
      </c>
      <c r="Y1254">
        <f t="shared" si="98"/>
        <v>0.79757000760613583</v>
      </c>
      <c r="Z1254" s="5">
        <v>0.89</v>
      </c>
      <c r="AA1254" s="8">
        <v>4</v>
      </c>
      <c r="AB1254" s="8"/>
      <c r="AC1254" s="18">
        <f t="shared" si="99"/>
        <v>0.883357242626718</v>
      </c>
      <c r="AD1254" s="18">
        <f t="shared" si="100"/>
        <v>0.51814389560062901</v>
      </c>
      <c r="AE1254" s="20">
        <f t="shared" si="101"/>
        <v>-0.36521334702608899</v>
      </c>
      <c r="AF1254" s="8"/>
      <c r="AH1254">
        <v>26031</v>
      </c>
      <c r="AI1254">
        <v>20.170000000000002</v>
      </c>
      <c r="AJ1254">
        <v>68.150000000000006</v>
      </c>
    </row>
    <row r="1255" spans="1:36">
      <c r="A1255" s="2" t="s">
        <v>2739</v>
      </c>
      <c r="B1255" s="1" t="s">
        <v>2650</v>
      </c>
      <c r="C1255" s="1" t="s">
        <v>2740</v>
      </c>
      <c r="D1255" s="3">
        <v>3</v>
      </c>
      <c r="E1255" s="3">
        <v>5</v>
      </c>
      <c r="F1255" s="3">
        <v>7</v>
      </c>
      <c r="G1255" s="4">
        <v>14.7</v>
      </c>
      <c r="H1255" s="3">
        <v>95</v>
      </c>
      <c r="I1255" s="4">
        <v>65.8</v>
      </c>
      <c r="J1255" s="3">
        <v>66</v>
      </c>
      <c r="K1255" s="21">
        <f>SUMIF(AH$7:AH$3200,A1255,AI$7:AI$3200)+SUMIF(AH$7:AH$3200,VALUE(A1255),AI$7:AI$3200)</f>
        <v>15.46</v>
      </c>
      <c r="L1255" s="8">
        <f>SUMIF(AH$7:AH$3200,A1255,AJ$7:AJ$3200)+SUMIF(AH$7:AH$3200,VALUE(A1255),AJ$7:AJ$3200)</f>
        <v>66.239999999999995</v>
      </c>
      <c r="M1255" s="3">
        <v>10</v>
      </c>
      <c r="N1255" s="5">
        <v>46.85</v>
      </c>
      <c r="O1255" s="6">
        <v>8.452</v>
      </c>
      <c r="P1255" s="7">
        <v>-1.5023599999999999</v>
      </c>
      <c r="Q1255" s="7">
        <v>-1.70139</v>
      </c>
      <c r="R1255" s="7">
        <v>1.1384300000000001</v>
      </c>
      <c r="S1255" s="7">
        <v>-0.68501999999999996</v>
      </c>
      <c r="T1255" s="7">
        <v>0.17033999999999999</v>
      </c>
      <c r="U1255" s="8">
        <v>1.4911300000000001</v>
      </c>
      <c r="V1255">
        <f>(G1255-G$1)/G$2</f>
        <v>-1.5140708730179677</v>
      </c>
      <c r="W1255">
        <f>((65.293683+0.320947*G1255) - I1255)/3.708847</f>
        <v>1.1355561175750846</v>
      </c>
      <c r="X1255">
        <f t="shared" si="97"/>
        <v>-1.6112256862440109</v>
      </c>
      <c r="Y1255">
        <f t="shared" si="98"/>
        <v>1.0826878595962601</v>
      </c>
      <c r="Z1255" s="5">
        <v>-1.0900000000000001</v>
      </c>
      <c r="AA1255" s="8">
        <v>3</v>
      </c>
      <c r="AB1255" s="8"/>
      <c r="AC1255" s="18">
        <f t="shared" si="99"/>
        <v>-1.1034547554428831</v>
      </c>
      <c r="AD1255" s="18">
        <f t="shared" si="100"/>
        <v>-1.2534778266477509</v>
      </c>
      <c r="AE1255" s="20">
        <f t="shared" si="101"/>
        <v>-0.1500230712048678</v>
      </c>
      <c r="AF1255" s="8"/>
      <c r="AH1255">
        <v>26033</v>
      </c>
      <c r="AI1255">
        <v>17.37</v>
      </c>
      <c r="AJ1255">
        <v>66.09</v>
      </c>
    </row>
    <row r="1256" spans="1:36">
      <c r="A1256" s="2" t="s">
        <v>2741</v>
      </c>
      <c r="B1256" s="1" t="s">
        <v>2650</v>
      </c>
      <c r="C1256" s="1" t="s">
        <v>1753</v>
      </c>
      <c r="D1256" s="3">
        <v>3</v>
      </c>
      <c r="E1256" s="3">
        <v>7</v>
      </c>
      <c r="F1256" s="3">
        <v>8</v>
      </c>
      <c r="G1256" s="4">
        <v>23.3</v>
      </c>
      <c r="H1256" s="3">
        <v>102</v>
      </c>
      <c r="I1256" s="4">
        <v>68.7</v>
      </c>
      <c r="J1256" s="3">
        <v>59</v>
      </c>
      <c r="K1256" s="21">
        <f>SUMIF(AH$7:AH$3200,A1256,AI$7:AI$3200)+SUMIF(AH$7:AH$3200,VALUE(A1256),AI$7:AI$3200)</f>
        <v>23.48</v>
      </c>
      <c r="L1256" s="8">
        <f>SUMIF(AH$7:AH$3200,A1256,AJ$7:AJ$3200)+SUMIF(AH$7:AH$3200,VALUE(A1256),AJ$7:AJ$3200)</f>
        <v>69.66</v>
      </c>
      <c r="M1256" s="3">
        <v>9</v>
      </c>
      <c r="N1256" s="5">
        <v>60.13</v>
      </c>
      <c r="O1256" s="6">
        <v>8.702</v>
      </c>
      <c r="P1256" s="7">
        <v>-0.79091999999999996</v>
      </c>
      <c r="Q1256" s="7">
        <v>-1.4906299999999999</v>
      </c>
      <c r="R1256" s="7">
        <v>1.0993999999999999</v>
      </c>
      <c r="S1256" s="7">
        <v>-0.20582</v>
      </c>
      <c r="T1256" s="7">
        <v>1.8669999999999999E-2</v>
      </c>
      <c r="U1256" s="8">
        <v>1.96682</v>
      </c>
      <c r="V1256">
        <f>(G1256-G$1)/G$2</f>
        <v>-0.79903783473205026</v>
      </c>
      <c r="W1256">
        <f>((65.293683+0.320947*G1256) - I1256)/3.708847</f>
        <v>1.0978474172701094</v>
      </c>
      <c r="X1256">
        <f t="shared" si="97"/>
        <v>-0.89306961729546985</v>
      </c>
      <c r="Y1256">
        <f t="shared" si="98"/>
        <v>0.85458325997270856</v>
      </c>
      <c r="Z1256" s="5">
        <v>0.6</v>
      </c>
      <c r="AA1256" s="8">
        <v>4</v>
      </c>
      <c r="AB1256" s="8"/>
      <c r="AC1256" s="18">
        <f t="shared" si="99"/>
        <v>0.58784958253805897</v>
      </c>
      <c r="AD1256" s="18">
        <f t="shared" si="100"/>
        <v>0.25055364267723856</v>
      </c>
      <c r="AE1256" s="20">
        <f t="shared" si="101"/>
        <v>-0.3372959398608204</v>
      </c>
      <c r="AF1256" s="8"/>
      <c r="AH1256">
        <v>26035</v>
      </c>
      <c r="AI1256">
        <v>21.56</v>
      </c>
      <c r="AJ1256">
        <v>69.95</v>
      </c>
    </row>
    <row r="1257" spans="1:36">
      <c r="A1257" s="2" t="s">
        <v>2742</v>
      </c>
      <c r="B1257" s="1" t="s">
        <v>2650</v>
      </c>
      <c r="C1257" s="1" t="s">
        <v>2743</v>
      </c>
      <c r="D1257" s="3">
        <v>3</v>
      </c>
      <c r="E1257" s="3">
        <v>7</v>
      </c>
      <c r="F1257" s="3">
        <v>7</v>
      </c>
      <c r="G1257" s="4">
        <v>20.9</v>
      </c>
      <c r="H1257" s="3">
        <v>105</v>
      </c>
      <c r="I1257" s="4">
        <v>69.099999999999994</v>
      </c>
      <c r="J1257" s="3">
        <v>59</v>
      </c>
      <c r="K1257" s="21">
        <f>SUMIF(AH$7:AH$3200,A1257,AI$7:AI$3200)+SUMIF(AH$7:AH$3200,VALUE(A1257),AI$7:AI$3200)</f>
        <v>22.21</v>
      </c>
      <c r="L1257" s="8">
        <f>SUMIF(AH$7:AH$3200,A1257,AJ$7:AJ$3200)+SUMIF(AH$7:AH$3200,VALUE(A1257),AJ$7:AJ$3200)</f>
        <v>69.98</v>
      </c>
      <c r="M1257" s="3">
        <v>4</v>
      </c>
      <c r="N1257" s="5">
        <v>2.69</v>
      </c>
      <c r="O1257" s="6">
        <v>5.5940000000000003</v>
      </c>
      <c r="P1257" s="7">
        <v>-0.98946000000000001</v>
      </c>
      <c r="Q1257" s="7">
        <v>-1.4003000000000001</v>
      </c>
      <c r="R1257" s="7">
        <v>0.78512999999999999</v>
      </c>
      <c r="S1257" s="7">
        <v>-0.20582</v>
      </c>
      <c r="T1257" s="7">
        <v>-0.73965999999999998</v>
      </c>
      <c r="U1257" s="8">
        <v>0.61001000000000005</v>
      </c>
      <c r="V1257">
        <f>(G1257-G$1)/G$2</f>
        <v>-0.9985819384397483</v>
      </c>
      <c r="W1257">
        <f>((65.293683+0.320947*G1257) - I1257)/3.708847</f>
        <v>0.7823119422289464</v>
      </c>
      <c r="X1257">
        <f t="shared" si="97"/>
        <v>-1.00679258581974</v>
      </c>
      <c r="Y1257">
        <f t="shared" si="98"/>
        <v>0.658402967283364</v>
      </c>
      <c r="Z1257" s="5">
        <v>-1.94</v>
      </c>
      <c r="AA1257" s="8">
        <v>3</v>
      </c>
      <c r="AB1257" s="8"/>
      <c r="AC1257" s="18">
        <f t="shared" si="99"/>
        <v>-1.9520399962108019</v>
      </c>
      <c r="AD1257" s="18">
        <f t="shared" si="100"/>
        <v>-2.0841596185363764</v>
      </c>
      <c r="AE1257" s="20">
        <f t="shared" si="101"/>
        <v>-0.1321196223255745</v>
      </c>
      <c r="AF1257" s="8"/>
      <c r="AH1257">
        <v>26037</v>
      </c>
      <c r="AI1257">
        <v>24.29</v>
      </c>
      <c r="AJ1257">
        <v>72.67</v>
      </c>
    </row>
    <row r="1258" spans="1:36">
      <c r="A1258" s="2" t="s">
        <v>2744</v>
      </c>
      <c r="B1258" s="1" t="s">
        <v>2650</v>
      </c>
      <c r="C1258" s="1" t="s">
        <v>2745</v>
      </c>
      <c r="D1258" s="3">
        <v>3</v>
      </c>
      <c r="E1258" s="3">
        <v>7</v>
      </c>
      <c r="F1258" s="3">
        <v>8</v>
      </c>
      <c r="G1258" s="4">
        <v>17.399999999999999</v>
      </c>
      <c r="H1258" s="3">
        <v>95</v>
      </c>
      <c r="I1258" s="4">
        <v>66.7</v>
      </c>
      <c r="J1258" s="3">
        <v>66</v>
      </c>
      <c r="K1258" s="21">
        <f>SUMIF(AH$7:AH$3200,A1258,AI$7:AI$3200)+SUMIF(AH$7:AH$3200,VALUE(A1258),AI$7:AI$3200)</f>
        <v>17.940000000000001</v>
      </c>
      <c r="L1258" s="8">
        <f>SUMIF(AH$7:AH$3200,A1258,AJ$7:AJ$3200)+SUMIF(AH$7:AH$3200,VALUE(A1258),AJ$7:AJ$3200)</f>
        <v>68.55</v>
      </c>
      <c r="M1258" s="3">
        <v>4</v>
      </c>
      <c r="N1258" s="5">
        <v>22.01</v>
      </c>
      <c r="O1258" s="6">
        <v>7.6970000000000001</v>
      </c>
      <c r="P1258" s="7">
        <v>-1.2789999999999999</v>
      </c>
      <c r="Q1258" s="7">
        <v>-1.70139</v>
      </c>
      <c r="R1258" s="7">
        <v>1.1289899999999999</v>
      </c>
      <c r="S1258" s="7">
        <v>-0.68501999999999996</v>
      </c>
      <c r="T1258" s="7">
        <v>-0.73965999999999998</v>
      </c>
      <c r="U1258" s="8">
        <v>1.6680299999999999</v>
      </c>
      <c r="V1258">
        <f>(G1258-G$1)/G$2</f>
        <v>-1.2895837563468078</v>
      </c>
      <c r="W1258">
        <f>((65.293683+0.320947*G1258) - I1258)/3.708847</f>
        <v>1.1265390025525455</v>
      </c>
      <c r="X1258">
        <f t="shared" si="97"/>
        <v>-1.3891524878659083</v>
      </c>
      <c r="Y1258">
        <f t="shared" si="98"/>
        <v>0.67446087153231382</v>
      </c>
      <c r="Z1258" s="5">
        <v>-1.61</v>
      </c>
      <c r="AA1258" s="8">
        <v>3</v>
      </c>
      <c r="AB1258" s="8"/>
      <c r="AC1258" s="18">
        <f t="shared" si="99"/>
        <v>-1.6210847537942623</v>
      </c>
      <c r="AD1258" s="18">
        <f t="shared" si="100"/>
        <v>-2.1727316163335946</v>
      </c>
      <c r="AE1258" s="20">
        <f t="shared" si="101"/>
        <v>-0.55164686253933226</v>
      </c>
      <c r="AF1258" s="8"/>
      <c r="AH1258">
        <v>26039</v>
      </c>
      <c r="AI1258">
        <v>19.91</v>
      </c>
      <c r="AJ1258">
        <v>68.52</v>
      </c>
    </row>
    <row r="1259" spans="1:36">
      <c r="A1259" s="2" t="s">
        <v>2746</v>
      </c>
      <c r="B1259" s="1" t="s">
        <v>2650</v>
      </c>
      <c r="C1259" s="1" t="s">
        <v>2747</v>
      </c>
      <c r="D1259" s="3">
        <v>3</v>
      </c>
      <c r="E1259" s="3">
        <v>2</v>
      </c>
      <c r="F1259" s="3">
        <v>2</v>
      </c>
      <c r="G1259" s="4">
        <v>23.1</v>
      </c>
      <c r="H1259" s="3">
        <v>105</v>
      </c>
      <c r="I1259" s="4">
        <v>71.599999999999994</v>
      </c>
      <c r="J1259" s="3">
        <v>59</v>
      </c>
      <c r="K1259" s="21">
        <f>SUMIF(AH$7:AH$3200,A1259,AI$7:AI$3200)+SUMIF(AH$7:AH$3200,VALUE(A1259),AI$7:AI$3200)</f>
        <v>23.8</v>
      </c>
      <c r="L1259" s="8">
        <f>SUMIF(AH$7:AH$3200,A1259,AJ$7:AJ$3200)+SUMIF(AH$7:AH$3200,VALUE(A1259),AJ$7:AJ$3200)</f>
        <v>72.27</v>
      </c>
      <c r="M1259" s="3">
        <v>1</v>
      </c>
      <c r="N1259" s="5">
        <v>1.27</v>
      </c>
      <c r="O1259" s="6">
        <v>4.8440000000000003</v>
      </c>
      <c r="P1259" s="7">
        <v>-0.80745999999999996</v>
      </c>
      <c r="Q1259" s="7">
        <v>-1.4003000000000001</v>
      </c>
      <c r="R1259" s="7">
        <v>0.30242000000000002</v>
      </c>
      <c r="S1259" s="7">
        <v>-0.20582</v>
      </c>
      <c r="T1259" s="7">
        <v>-1.1946600000000001</v>
      </c>
      <c r="U1259" s="8">
        <v>0.21282999999999999</v>
      </c>
      <c r="V1259">
        <f>(G1259-G$1)/G$2</f>
        <v>-0.81566651004102508</v>
      </c>
      <c r="W1259">
        <f>((65.293683+0.320947*G1259) - I1259)/3.708847</f>
        <v>0.29862614985196551</v>
      </c>
      <c r="X1259">
        <f t="shared" si="97"/>
        <v>-0.86441501105313401</v>
      </c>
      <c r="Y1259">
        <f t="shared" si="98"/>
        <v>0.17855187879144366</v>
      </c>
      <c r="Z1259" s="5">
        <v>-3.09</v>
      </c>
      <c r="AA1259" s="8">
        <v>2</v>
      </c>
      <c r="AB1259" s="8"/>
      <c r="AC1259" s="18">
        <f t="shared" si="99"/>
        <v>-3.1049903601890603</v>
      </c>
      <c r="AD1259" s="18">
        <f t="shared" si="100"/>
        <v>-3.2738131322616906</v>
      </c>
      <c r="AE1259" s="20">
        <f t="shared" si="101"/>
        <v>-0.1688227720726303</v>
      </c>
      <c r="AF1259" s="8"/>
      <c r="AH1259">
        <v>26041</v>
      </c>
      <c r="AI1259">
        <v>18.649999999999999</v>
      </c>
      <c r="AJ1259">
        <v>67.27</v>
      </c>
    </row>
    <row r="1260" spans="1:36">
      <c r="A1260" s="2" t="s">
        <v>2748</v>
      </c>
      <c r="B1260" s="1" t="s">
        <v>2650</v>
      </c>
      <c r="C1260" s="1" t="s">
        <v>2749</v>
      </c>
      <c r="D1260" s="3">
        <v>3</v>
      </c>
      <c r="E1260" s="3">
        <v>9</v>
      </c>
      <c r="F1260" s="3">
        <v>9</v>
      </c>
      <c r="G1260" s="4">
        <v>18.3</v>
      </c>
      <c r="H1260" s="3">
        <v>116</v>
      </c>
      <c r="I1260" s="4">
        <v>67.2</v>
      </c>
      <c r="J1260" s="3">
        <v>59</v>
      </c>
      <c r="K1260" s="21">
        <f>SUMIF(AH$7:AH$3200,A1260,AI$7:AI$3200)+SUMIF(AH$7:AH$3200,VALUE(A1260),AI$7:AI$3200)</f>
        <v>20.75</v>
      </c>
      <c r="L1260" s="8">
        <f>SUMIF(AH$7:AH$3200,A1260,AJ$7:AJ$3200)+SUMIF(AH$7:AH$3200,VALUE(A1260),AJ$7:AJ$3200)</f>
        <v>68.930000000000007</v>
      </c>
      <c r="M1260" s="3">
        <v>4</v>
      </c>
      <c r="N1260" s="5">
        <v>1.23</v>
      </c>
      <c r="O1260" s="6">
        <v>4.8150000000000004</v>
      </c>
      <c r="P1260" s="7">
        <v>-1.2045399999999999</v>
      </c>
      <c r="Q1260" s="7">
        <v>-1.06911</v>
      </c>
      <c r="R1260" s="7">
        <v>1.0720700000000001</v>
      </c>
      <c r="S1260" s="7">
        <v>-0.20582</v>
      </c>
      <c r="T1260" s="7">
        <v>-0.73965999999999998</v>
      </c>
      <c r="U1260" s="8">
        <v>0.19788</v>
      </c>
      <c r="V1260">
        <f>(G1260-G$1)/G$2</f>
        <v>-1.2147547174564208</v>
      </c>
      <c r="W1260">
        <f>((65.293683+0.320947*G1260) - I1260)/3.708847</f>
        <v>1.0696081828126107</v>
      </c>
      <c r="X1260">
        <f t="shared" si="97"/>
        <v>-1.1375292268003971</v>
      </c>
      <c r="Y1260">
        <f t="shared" si="98"/>
        <v>0.81516796190298313</v>
      </c>
      <c r="Z1260" s="5">
        <v>-1.95</v>
      </c>
      <c r="AA1260" s="8">
        <v>3</v>
      </c>
      <c r="AB1260" s="8"/>
      <c r="AC1260" s="18">
        <f t="shared" si="99"/>
        <v>-1.9618565346438097</v>
      </c>
      <c r="AD1260" s="18">
        <f t="shared" si="100"/>
        <v>-2.1390712648974142</v>
      </c>
      <c r="AE1260" s="20">
        <f t="shared" si="101"/>
        <v>-0.17721473025360446</v>
      </c>
      <c r="AF1260" s="8"/>
      <c r="AH1260">
        <v>26043</v>
      </c>
      <c r="AI1260">
        <v>15.11</v>
      </c>
      <c r="AJ1260">
        <v>67.59</v>
      </c>
    </row>
    <row r="1261" spans="1:36">
      <c r="A1261" s="2" t="s">
        <v>2750</v>
      </c>
      <c r="B1261" s="1" t="s">
        <v>2650</v>
      </c>
      <c r="C1261" s="1" t="s">
        <v>733</v>
      </c>
      <c r="D1261" s="3">
        <v>3</v>
      </c>
      <c r="E1261" s="3">
        <v>1</v>
      </c>
      <c r="F1261" s="3">
        <v>1</v>
      </c>
      <c r="G1261" s="4">
        <v>25.7</v>
      </c>
      <c r="H1261" s="3">
        <v>112</v>
      </c>
      <c r="I1261" s="4">
        <v>73.400000000000006</v>
      </c>
      <c r="J1261" s="3">
        <v>58</v>
      </c>
      <c r="K1261" s="21">
        <f>SUMIF(AH$7:AH$3200,A1261,AI$7:AI$3200)+SUMIF(AH$7:AH$3200,VALUE(A1261),AI$7:AI$3200)</f>
        <v>26.55</v>
      </c>
      <c r="L1261" s="8">
        <f>SUMIF(AH$7:AH$3200,A1261,AJ$7:AJ$3200)+SUMIF(AH$7:AH$3200,VALUE(A1261),AJ$7:AJ$3200)</f>
        <v>74.58</v>
      </c>
      <c r="M1261" s="3">
        <v>1</v>
      </c>
      <c r="N1261" s="5">
        <v>18.96</v>
      </c>
      <c r="O1261" s="6">
        <v>7.548</v>
      </c>
      <c r="P1261" s="7">
        <v>-0.59236999999999995</v>
      </c>
      <c r="Q1261" s="7">
        <v>-1.18954</v>
      </c>
      <c r="R1261" s="7">
        <v>4.2380000000000001E-2</v>
      </c>
      <c r="S1261" s="7">
        <v>-0.13736000000000001</v>
      </c>
      <c r="T1261" s="7">
        <v>-1.1946600000000001</v>
      </c>
      <c r="U1261" s="8">
        <v>1.64422</v>
      </c>
      <c r="V1261">
        <f>(G1261-G$1)/G$2</f>
        <v>-0.59949373102435255</v>
      </c>
      <c r="W1261">
        <f>((65.293683+0.320947*G1261) - I1261)/3.708847</f>
        <v>3.8292466634507021E-2</v>
      </c>
      <c r="X1261">
        <f t="shared" si="97"/>
        <v>-0.61816448865806062</v>
      </c>
      <c r="Y1261">
        <f t="shared" si="98"/>
        <v>-0.20631051914516638</v>
      </c>
      <c r="Z1261" s="5">
        <v>-1.43</v>
      </c>
      <c r="AA1261" s="8">
        <v>3</v>
      </c>
      <c r="AB1261" s="8"/>
      <c r="AC1261" s="18">
        <f t="shared" si="99"/>
        <v>-1.4385412643898456</v>
      </c>
      <c r="AD1261" s="18">
        <f t="shared" si="100"/>
        <v>-1.701815007803227</v>
      </c>
      <c r="AE1261" s="20">
        <f t="shared" si="101"/>
        <v>-0.26327374341338139</v>
      </c>
      <c r="AF1261" s="8"/>
      <c r="AH1261">
        <v>26045</v>
      </c>
      <c r="AI1261">
        <v>24.28</v>
      </c>
      <c r="AJ1261">
        <v>72.290000000000006</v>
      </c>
    </row>
    <row r="1262" spans="1:36">
      <c r="A1262" s="2" t="s">
        <v>2751</v>
      </c>
      <c r="B1262" s="1" t="s">
        <v>2650</v>
      </c>
      <c r="C1262" s="1" t="s">
        <v>2752</v>
      </c>
      <c r="D1262" s="3">
        <v>3</v>
      </c>
      <c r="E1262" s="3">
        <v>6</v>
      </c>
      <c r="F1262" s="3">
        <v>6</v>
      </c>
      <c r="G1262" s="4">
        <v>22.5</v>
      </c>
      <c r="H1262" s="3">
        <v>105</v>
      </c>
      <c r="I1262" s="4">
        <v>71.3</v>
      </c>
      <c r="J1262" s="3">
        <v>59</v>
      </c>
      <c r="K1262" s="21">
        <f>SUMIF(AH$7:AH$3200,A1262,AI$7:AI$3200)+SUMIF(AH$7:AH$3200,VALUE(A1262),AI$7:AI$3200)</f>
        <v>23.11</v>
      </c>
      <c r="L1262" s="8">
        <f>SUMIF(AH$7:AH$3200,A1262,AJ$7:AJ$3200)+SUMIF(AH$7:AH$3200,VALUE(A1262),AJ$7:AJ$3200)</f>
        <v>71.19</v>
      </c>
      <c r="M1262" s="3">
        <v>4</v>
      </c>
      <c r="N1262" s="5">
        <v>1.79</v>
      </c>
      <c r="O1262" s="6">
        <v>5.1890000000000001</v>
      </c>
      <c r="P1262" s="7">
        <v>-0.85709999999999997</v>
      </c>
      <c r="Q1262" s="7">
        <v>-1.4003000000000001</v>
      </c>
      <c r="R1262" s="7">
        <v>0.33140999999999998</v>
      </c>
      <c r="S1262" s="7">
        <v>-0.20582</v>
      </c>
      <c r="T1262" s="7">
        <v>-0.73965999999999998</v>
      </c>
      <c r="U1262" s="8">
        <v>0.39584000000000003</v>
      </c>
      <c r="V1262">
        <f>(G1262-G$1)/G$2</f>
        <v>-0.86555253596794968</v>
      </c>
      <c r="W1262">
        <f>((65.293683+0.320947*G1262) - I1262)/3.708847</f>
        <v>0.327592510556515</v>
      </c>
      <c r="X1262">
        <f t="shared" si="97"/>
        <v>-0.92620150576317062</v>
      </c>
      <c r="Y1262">
        <f t="shared" si="98"/>
        <v>0.4100379902433281</v>
      </c>
      <c r="Z1262" s="5">
        <v>-2.48</v>
      </c>
      <c r="AA1262" s="8">
        <v>2</v>
      </c>
      <c r="AB1262" s="8"/>
      <c r="AC1262" s="18">
        <f t="shared" si="99"/>
        <v>-2.487900025411435</v>
      </c>
      <c r="AD1262" s="18">
        <f t="shared" si="100"/>
        <v>-2.4661035155198427</v>
      </c>
      <c r="AE1262" s="20">
        <f t="shared" si="101"/>
        <v>2.1796509891592208E-2</v>
      </c>
      <c r="AF1262" s="8"/>
      <c r="AH1262">
        <v>26047</v>
      </c>
      <c r="AI1262">
        <v>20.85</v>
      </c>
      <c r="AJ1262">
        <v>67.73</v>
      </c>
    </row>
    <row r="1263" spans="1:36">
      <c r="A1263" s="2" t="s">
        <v>2753</v>
      </c>
      <c r="B1263" s="1" t="s">
        <v>2650</v>
      </c>
      <c r="C1263" s="1" t="s">
        <v>2754</v>
      </c>
      <c r="D1263" s="3">
        <v>3</v>
      </c>
      <c r="E1263" s="3">
        <v>9</v>
      </c>
      <c r="F1263" s="3">
        <v>9</v>
      </c>
      <c r="G1263" s="4">
        <v>18.600000000000001</v>
      </c>
      <c r="H1263" s="3">
        <v>110</v>
      </c>
      <c r="I1263" s="4">
        <v>67.2</v>
      </c>
      <c r="J1263" s="3">
        <v>59</v>
      </c>
      <c r="K1263" s="21">
        <f>SUMIF(AH$7:AH$3200,A1263,AI$7:AI$3200)+SUMIF(AH$7:AH$3200,VALUE(A1263),AI$7:AI$3200)</f>
        <v>20.03</v>
      </c>
      <c r="L1263" s="8">
        <f>SUMIF(AH$7:AH$3200,A1263,AJ$7:AJ$3200)+SUMIF(AH$7:AH$3200,VALUE(A1263),AJ$7:AJ$3200)</f>
        <v>68.73</v>
      </c>
      <c r="M1263" s="3">
        <v>9</v>
      </c>
      <c r="N1263" s="5">
        <v>2.64</v>
      </c>
      <c r="O1263" s="6">
        <v>5.5750000000000002</v>
      </c>
      <c r="P1263" s="7">
        <v>-1.1797299999999999</v>
      </c>
      <c r="Q1263" s="7">
        <v>-1.24976</v>
      </c>
      <c r="R1263" s="7">
        <v>1.0979000000000001</v>
      </c>
      <c r="S1263" s="7">
        <v>-0.20582</v>
      </c>
      <c r="T1263" s="7">
        <v>1.8669999999999999E-2</v>
      </c>
      <c r="U1263" s="8">
        <v>0.59987000000000001</v>
      </c>
      <c r="V1263">
        <f>(G1263-G$1)/G$2</f>
        <v>-1.1898117044929586</v>
      </c>
      <c r="W1263">
        <f>((65.293683+0.320947*G1263) - I1263)/3.708847</f>
        <v>1.0955688385096485</v>
      </c>
      <c r="X1263">
        <f t="shared" si="97"/>
        <v>-1.2020020908456526</v>
      </c>
      <c r="Y1263">
        <f t="shared" si="98"/>
        <v>0.80678750296250945</v>
      </c>
      <c r="Z1263" s="5">
        <v>-0.92</v>
      </c>
      <c r="AA1263" s="8">
        <v>3</v>
      </c>
      <c r="AB1263" s="8"/>
      <c r="AC1263" s="18">
        <f t="shared" si="99"/>
        <v>-0.93128286598331023</v>
      </c>
      <c r="AD1263" s="18">
        <f t="shared" si="100"/>
        <v>-1.2322545878831432</v>
      </c>
      <c r="AE1263" s="20">
        <f t="shared" si="101"/>
        <v>-0.30097172189983301</v>
      </c>
      <c r="AF1263" s="8"/>
      <c r="AH1263">
        <v>26049</v>
      </c>
      <c r="AI1263">
        <v>24.2</v>
      </c>
      <c r="AJ1263">
        <v>72.709999999999994</v>
      </c>
    </row>
    <row r="1264" spans="1:36">
      <c r="A1264" s="2" t="s">
        <v>2755</v>
      </c>
      <c r="B1264" s="1" t="s">
        <v>2650</v>
      </c>
      <c r="C1264" s="1" t="s">
        <v>2756</v>
      </c>
      <c r="D1264" s="3">
        <v>3</v>
      </c>
      <c r="E1264" s="3">
        <v>2</v>
      </c>
      <c r="F1264" s="3">
        <v>2</v>
      </c>
      <c r="G1264" s="4">
        <v>24</v>
      </c>
      <c r="H1264" s="3">
        <v>102</v>
      </c>
      <c r="I1264" s="4">
        <v>70</v>
      </c>
      <c r="J1264" s="3">
        <v>59</v>
      </c>
      <c r="K1264" s="21">
        <f>SUMIF(AH$7:AH$3200,A1264,AI$7:AI$3200)+SUMIF(AH$7:AH$3200,VALUE(A1264),AI$7:AI$3200)</f>
        <v>25.19</v>
      </c>
      <c r="L1264" s="8">
        <f>SUMIF(AH$7:AH$3200,A1264,AJ$7:AJ$3200)+SUMIF(AH$7:AH$3200,VALUE(A1264),AJ$7:AJ$3200)</f>
        <v>71.53</v>
      </c>
      <c r="M1264" s="3">
        <v>4</v>
      </c>
      <c r="N1264" s="5">
        <v>65.11</v>
      </c>
      <c r="O1264" s="6">
        <v>8.7810000000000006</v>
      </c>
      <c r="P1264" s="7">
        <v>-0.73301000000000005</v>
      </c>
      <c r="Q1264" s="7">
        <v>-1.4906299999999999</v>
      </c>
      <c r="R1264" s="7">
        <v>0.81015000000000004</v>
      </c>
      <c r="S1264" s="7">
        <v>-0.20582</v>
      </c>
      <c r="T1264" s="7">
        <v>-0.73965999999999998</v>
      </c>
      <c r="U1264" s="8">
        <v>1.96085</v>
      </c>
      <c r="V1264">
        <f>(G1264-G$1)/G$2</f>
        <v>-0.74083747115063847</v>
      </c>
      <c r="W1264">
        <f>((65.293683+0.320947*G1264) - I1264)/3.708847</f>
        <v>0.80790903480245879</v>
      </c>
      <c r="X1264">
        <f t="shared" si="97"/>
        <v>-0.73994656518798774</v>
      </c>
      <c r="Y1264">
        <f t="shared" si="98"/>
        <v>0.49835917469768898</v>
      </c>
      <c r="Z1264" s="5">
        <v>-0.4</v>
      </c>
      <c r="AA1264" s="8">
        <v>3</v>
      </c>
      <c r="AB1264" s="8"/>
      <c r="AC1264" s="18">
        <f t="shared" si="99"/>
        <v>-0.40818843634817958</v>
      </c>
      <c r="AD1264" s="18">
        <f t="shared" si="100"/>
        <v>-0.716847390490299</v>
      </c>
      <c r="AE1264" s="20">
        <f t="shared" si="101"/>
        <v>-0.30865895414211941</v>
      </c>
      <c r="AF1264" s="8"/>
      <c r="AH1264">
        <v>26051</v>
      </c>
      <c r="AI1264">
        <v>22.51</v>
      </c>
      <c r="AJ1264">
        <v>71</v>
      </c>
    </row>
    <row r="1265" spans="1:36">
      <c r="A1265" s="2" t="s">
        <v>2757</v>
      </c>
      <c r="B1265" s="1" t="s">
        <v>2650</v>
      </c>
      <c r="C1265" s="1" t="s">
        <v>2758</v>
      </c>
      <c r="D1265" s="3">
        <v>3</v>
      </c>
      <c r="E1265" s="3">
        <v>6</v>
      </c>
      <c r="F1265" s="3">
        <v>6</v>
      </c>
      <c r="G1265" s="4">
        <v>20.9</v>
      </c>
      <c r="H1265" s="3">
        <v>102</v>
      </c>
      <c r="I1265" s="4">
        <v>68.8</v>
      </c>
      <c r="J1265" s="3">
        <v>59</v>
      </c>
      <c r="K1265" s="21">
        <f>SUMIF(AH$7:AH$3200,A1265,AI$7:AI$3200)+SUMIF(AH$7:AH$3200,VALUE(A1265),AI$7:AI$3200)</f>
        <v>23.29</v>
      </c>
      <c r="L1265" s="8">
        <f>SUMIF(AH$7:AH$3200,A1265,AJ$7:AJ$3200)+SUMIF(AH$7:AH$3200,VALUE(A1265),AJ$7:AJ$3200)</f>
        <v>70.319999999999993</v>
      </c>
      <c r="M1265" s="3">
        <v>9</v>
      </c>
      <c r="N1265" s="5">
        <v>2.21</v>
      </c>
      <c r="O1265" s="6">
        <v>5.3970000000000002</v>
      </c>
      <c r="P1265" s="7">
        <v>-0.98946000000000001</v>
      </c>
      <c r="Q1265" s="7">
        <v>-1.4906299999999999</v>
      </c>
      <c r="R1265" s="7">
        <v>0.86580000000000001</v>
      </c>
      <c r="S1265" s="7">
        <v>-0.20582</v>
      </c>
      <c r="T1265" s="7">
        <v>1.8669999999999999E-2</v>
      </c>
      <c r="U1265" s="8">
        <v>0.50593999999999995</v>
      </c>
      <c r="V1265">
        <f>(G1265-G$1)/G$2</f>
        <v>-0.9985819384397483</v>
      </c>
      <c r="W1265">
        <f>((65.293683+0.320947*G1265) - I1265)/3.708847</f>
        <v>0.86319961432757897</v>
      </c>
      <c r="X1265">
        <f t="shared" si="97"/>
        <v>-0.91008328975185682</v>
      </c>
      <c r="Y1265">
        <f t="shared" si="98"/>
        <v>0.66018863274759021</v>
      </c>
      <c r="Z1265" s="5">
        <v>-1.3</v>
      </c>
      <c r="AA1265" s="8">
        <v>3</v>
      </c>
      <c r="AB1265" s="8"/>
      <c r="AC1265" s="18">
        <f t="shared" si="99"/>
        <v>-1.3072223241121694</v>
      </c>
      <c r="AD1265" s="18">
        <f t="shared" si="100"/>
        <v>-1.4217346570042664</v>
      </c>
      <c r="AE1265" s="20">
        <f t="shared" si="101"/>
        <v>-0.11451233289209695</v>
      </c>
      <c r="AF1265" s="8"/>
      <c r="AH1265">
        <v>26053</v>
      </c>
      <c r="AI1265">
        <v>13.41</v>
      </c>
      <c r="AJ1265">
        <v>65.95</v>
      </c>
    </row>
    <row r="1266" spans="1:36">
      <c r="A1266" s="2" t="s">
        <v>2759</v>
      </c>
      <c r="B1266" s="1" t="s">
        <v>2650</v>
      </c>
      <c r="C1266" s="1" t="s">
        <v>2760</v>
      </c>
      <c r="D1266" s="3">
        <v>3</v>
      </c>
      <c r="E1266" s="3">
        <v>0</v>
      </c>
      <c r="F1266" s="3">
        <v>1</v>
      </c>
      <c r="G1266" s="4">
        <v>23.5</v>
      </c>
      <c r="H1266" s="3">
        <v>112</v>
      </c>
      <c r="I1266" s="4">
        <v>71.900000000000006</v>
      </c>
      <c r="J1266" s="3">
        <v>58</v>
      </c>
      <c r="K1266" s="21">
        <f>SUMIF(AH$7:AH$3200,A1266,AI$7:AI$3200)+SUMIF(AH$7:AH$3200,VALUE(A1266),AI$7:AI$3200)</f>
        <v>24.26</v>
      </c>
      <c r="L1266" s="8">
        <f>SUMIF(AH$7:AH$3200,A1266,AJ$7:AJ$3200)+SUMIF(AH$7:AH$3200,VALUE(A1266),AJ$7:AJ$3200)</f>
        <v>72.77</v>
      </c>
      <c r="M1266" s="3">
        <v>4</v>
      </c>
      <c r="N1266" s="5">
        <v>3.89</v>
      </c>
      <c r="O1266" s="6">
        <v>5.9649999999999999</v>
      </c>
      <c r="P1266" s="7">
        <v>-0.77437</v>
      </c>
      <c r="Q1266" s="7">
        <v>-1.18954</v>
      </c>
      <c r="R1266" s="7">
        <v>0.25620999999999999</v>
      </c>
      <c r="S1266" s="7">
        <v>-0.13736000000000001</v>
      </c>
      <c r="T1266" s="7">
        <v>-0.73965999999999998</v>
      </c>
      <c r="U1266" s="8">
        <v>0.80628</v>
      </c>
      <c r="V1266">
        <f>(G1266-G$1)/G$2</f>
        <v>-0.78240915942307554</v>
      </c>
      <c r="W1266">
        <f>((65.293683+0.320947*G1266) - I1266)/3.708847</f>
        <v>0.25235268534938066</v>
      </c>
      <c r="X1266">
        <f t="shared" si="97"/>
        <v>-0.82322401457977612</v>
      </c>
      <c r="Y1266">
        <f t="shared" si="98"/>
        <v>8.3545430695850229E-2</v>
      </c>
      <c r="Z1266" s="5">
        <v>-1.78</v>
      </c>
      <c r="AA1266" s="8">
        <v>3</v>
      </c>
      <c r="AB1266" s="8"/>
      <c r="AC1266" s="18">
        <f t="shared" si="99"/>
        <v>-1.7903364740736949</v>
      </c>
      <c r="AD1266" s="18">
        <f t="shared" si="100"/>
        <v>-1.9999585838839256</v>
      </c>
      <c r="AE1266" s="20">
        <f t="shared" si="101"/>
        <v>-0.20962210981023066</v>
      </c>
      <c r="AF1266" s="8"/>
      <c r="AH1266">
        <v>26055</v>
      </c>
      <c r="AI1266">
        <v>22.51</v>
      </c>
      <c r="AJ1266">
        <v>69.75</v>
      </c>
    </row>
    <row r="1267" spans="1:36">
      <c r="A1267" s="2" t="s">
        <v>2761</v>
      </c>
      <c r="B1267" s="1" t="s">
        <v>2650</v>
      </c>
      <c r="C1267" s="1" t="s">
        <v>2762</v>
      </c>
      <c r="D1267" s="3">
        <v>3</v>
      </c>
      <c r="E1267" s="3">
        <v>8</v>
      </c>
      <c r="F1267" s="3">
        <v>6</v>
      </c>
      <c r="G1267" s="4">
        <v>23.3</v>
      </c>
      <c r="H1267" s="3">
        <v>102</v>
      </c>
      <c r="I1267" s="4">
        <v>69.8</v>
      </c>
      <c r="J1267" s="3">
        <v>59</v>
      </c>
      <c r="K1267" s="21">
        <f>SUMIF(AH$7:AH$3200,A1267,AI$7:AI$3200)+SUMIF(AH$7:AH$3200,VALUE(A1267),AI$7:AI$3200)</f>
        <v>23.99</v>
      </c>
      <c r="L1267" s="8">
        <f>SUMIF(AH$7:AH$3200,A1267,AJ$7:AJ$3200)+SUMIF(AH$7:AH$3200,VALUE(A1267),AJ$7:AJ$3200)</f>
        <v>70.3</v>
      </c>
      <c r="M1267" s="3">
        <v>9</v>
      </c>
      <c r="N1267" s="5">
        <v>58.64</v>
      </c>
      <c r="O1267" s="6">
        <v>8.6769999999999996</v>
      </c>
      <c r="P1267" s="7">
        <v>-0.79091999999999996</v>
      </c>
      <c r="Q1267" s="7">
        <v>-1.4906299999999999</v>
      </c>
      <c r="R1267" s="7">
        <v>0.80362999999999996</v>
      </c>
      <c r="S1267" s="7">
        <v>-0.20582</v>
      </c>
      <c r="T1267" s="7">
        <v>1.8669999999999999E-2</v>
      </c>
      <c r="U1267" s="8">
        <v>1.9237200000000001</v>
      </c>
      <c r="V1267">
        <f>(G1267-G$1)/G$2</f>
        <v>-0.79903783473205026</v>
      </c>
      <c r="W1267">
        <f>((65.293683+0.320947*G1267) - I1267)/3.708847</f>
        <v>0.80125928624178866</v>
      </c>
      <c r="X1267">
        <f t="shared" si="97"/>
        <v>-0.84740133859674727</v>
      </c>
      <c r="Y1267">
        <f t="shared" si="98"/>
        <v>0.7261560075139244</v>
      </c>
      <c r="Z1267" s="5">
        <v>0.26</v>
      </c>
      <c r="AA1267" s="8">
        <v>4</v>
      </c>
      <c r="AB1267" s="8"/>
      <c r="AC1267" s="18">
        <f t="shared" si="99"/>
        <v>0.24816145150973856</v>
      </c>
      <c r="AD1267" s="18">
        <f t="shared" si="100"/>
        <v>0.12469466891717707</v>
      </c>
      <c r="AE1267" s="20">
        <f t="shared" si="101"/>
        <v>-0.1234667825925615</v>
      </c>
      <c r="AF1267" s="8"/>
      <c r="AH1267">
        <v>26057</v>
      </c>
      <c r="AI1267">
        <v>23.91</v>
      </c>
      <c r="AJ1267">
        <v>72.290000000000006</v>
      </c>
    </row>
    <row r="1268" spans="1:36">
      <c r="A1268" s="2" t="s">
        <v>2763</v>
      </c>
      <c r="B1268" s="1" t="s">
        <v>2650</v>
      </c>
      <c r="C1268" s="1" t="s">
        <v>2764</v>
      </c>
      <c r="D1268" s="3">
        <v>3</v>
      </c>
      <c r="E1268" s="3">
        <v>7</v>
      </c>
      <c r="F1268" s="3">
        <v>8</v>
      </c>
      <c r="G1268" s="4">
        <v>18.399999999999999</v>
      </c>
      <c r="H1268" s="3">
        <v>110</v>
      </c>
      <c r="I1268" s="4">
        <v>67.099999999999994</v>
      </c>
      <c r="J1268" s="3">
        <v>59</v>
      </c>
      <c r="K1268" s="21">
        <f>SUMIF(AH$7:AH$3200,A1268,AI$7:AI$3200)+SUMIF(AH$7:AH$3200,VALUE(A1268),AI$7:AI$3200)</f>
        <v>20.86</v>
      </c>
      <c r="L1268" s="8">
        <f>SUMIF(AH$7:AH$3200,A1268,AJ$7:AJ$3200)+SUMIF(AH$7:AH$3200,VALUE(A1268),AJ$7:AJ$3200)</f>
        <v>69.650000000000006</v>
      </c>
      <c r="M1268" s="3">
        <v>4</v>
      </c>
      <c r="N1268" s="5">
        <v>1.79</v>
      </c>
      <c r="O1268" s="6">
        <v>5.19</v>
      </c>
      <c r="P1268" s="7">
        <v>-1.1962699999999999</v>
      </c>
      <c r="Q1268" s="7">
        <v>-1.24976</v>
      </c>
      <c r="R1268" s="7">
        <v>1.1075699999999999</v>
      </c>
      <c r="S1268" s="7">
        <v>-0.20582</v>
      </c>
      <c r="T1268" s="7">
        <v>-0.73965999999999998</v>
      </c>
      <c r="U1268" s="8">
        <v>0.39606999999999998</v>
      </c>
      <c r="V1268">
        <f>(G1268-G$1)/G$2</f>
        <v>-1.2064403798019336</v>
      </c>
      <c r="W1268">
        <f>((65.293683+0.320947*G1268) - I1268)/3.708847</f>
        <v>1.1052242920778379</v>
      </c>
      <c r="X1268">
        <f t="shared" si="97"/>
        <v>-1.1276792059045944</v>
      </c>
      <c r="Y1268">
        <f t="shared" si="98"/>
        <v>0.63055645595517895</v>
      </c>
      <c r="Z1268" s="5">
        <v>-1.89</v>
      </c>
      <c r="AA1268" s="8">
        <v>3</v>
      </c>
      <c r="AB1268" s="8"/>
      <c r="AC1268" s="18">
        <f t="shared" si="99"/>
        <v>-1.9003860877240957</v>
      </c>
      <c r="AD1268" s="18">
        <f t="shared" si="100"/>
        <v>-2.2962927499494157</v>
      </c>
      <c r="AE1268" s="20">
        <f t="shared" si="101"/>
        <v>-0.39590666222532001</v>
      </c>
      <c r="AF1268" s="8"/>
      <c r="AH1268">
        <v>26059</v>
      </c>
      <c r="AI1268">
        <v>24.15</v>
      </c>
      <c r="AJ1268">
        <v>72.040000000000006</v>
      </c>
    </row>
    <row r="1269" spans="1:36">
      <c r="A1269" s="2" t="s">
        <v>2765</v>
      </c>
      <c r="B1269" s="1" t="s">
        <v>2650</v>
      </c>
      <c r="C1269" s="1" t="s">
        <v>2766</v>
      </c>
      <c r="D1269" s="3">
        <v>3</v>
      </c>
      <c r="E1269" s="3">
        <v>9</v>
      </c>
      <c r="F1269" s="3">
        <v>9</v>
      </c>
      <c r="G1269" s="4">
        <v>17</v>
      </c>
      <c r="H1269" s="3">
        <v>95</v>
      </c>
      <c r="I1269" s="4">
        <v>66.2</v>
      </c>
      <c r="J1269" s="3">
        <v>66</v>
      </c>
      <c r="K1269" s="21">
        <f>SUMIF(AH$7:AH$3200,A1269,AI$7:AI$3200)+SUMIF(AH$7:AH$3200,VALUE(A1269),AI$7:AI$3200)</f>
        <v>15.06</v>
      </c>
      <c r="L1269" s="8">
        <f>SUMIF(AH$7:AH$3200,A1269,AJ$7:AJ$3200)+SUMIF(AH$7:AH$3200,VALUE(A1269),AJ$7:AJ$3200)</f>
        <v>66.77</v>
      </c>
      <c r="M1269" s="3">
        <v>10</v>
      </c>
      <c r="N1269" s="5">
        <v>64.94</v>
      </c>
      <c r="O1269" s="6">
        <v>8.7789999999999999</v>
      </c>
      <c r="P1269" s="7">
        <v>-1.31209</v>
      </c>
      <c r="Q1269" s="7">
        <v>-1.70139</v>
      </c>
      <c r="R1269" s="7">
        <v>1.2289699999999999</v>
      </c>
      <c r="S1269" s="7">
        <v>-0.68501999999999996</v>
      </c>
      <c r="T1269" s="7">
        <v>0.17033999999999999</v>
      </c>
      <c r="U1269" s="8">
        <v>1.5840700000000001</v>
      </c>
      <c r="V1269">
        <f>(G1269-G$1)/G$2</f>
        <v>-1.3228411069647572</v>
      </c>
      <c r="W1269">
        <f>((65.293683+0.320947*G1269) - I1269)/3.708847</f>
        <v>1.2267375817875457</v>
      </c>
      <c r="X1269">
        <f t="shared" si="97"/>
        <v>-1.6470439440469304</v>
      </c>
      <c r="Y1269">
        <f t="shared" si="98"/>
        <v>0.90517209795928544</v>
      </c>
      <c r="Z1269" s="5">
        <v>-0.72</v>
      </c>
      <c r="AA1269" s="8">
        <v>3</v>
      </c>
      <c r="AB1269" s="8"/>
      <c r="AC1269" s="18">
        <f t="shared" si="99"/>
        <v>-0.72810352517721144</v>
      </c>
      <c r="AD1269" s="18">
        <f t="shared" si="100"/>
        <v>-1.3738718460876447</v>
      </c>
      <c r="AE1269" s="20">
        <f t="shared" si="101"/>
        <v>-0.64576832091043324</v>
      </c>
      <c r="AF1269" s="8"/>
      <c r="AH1269">
        <v>26061</v>
      </c>
      <c r="AI1269">
        <v>16.190000000000001</v>
      </c>
      <c r="AJ1269">
        <v>66.680000000000007</v>
      </c>
    </row>
    <row r="1270" spans="1:36">
      <c r="A1270" s="2" t="s">
        <v>2767</v>
      </c>
      <c r="B1270" s="1" t="s">
        <v>2650</v>
      </c>
      <c r="C1270" s="1" t="s">
        <v>1276</v>
      </c>
      <c r="D1270" s="3">
        <v>3</v>
      </c>
      <c r="E1270" s="3">
        <v>9</v>
      </c>
      <c r="F1270" s="3">
        <v>9</v>
      </c>
      <c r="G1270" s="4">
        <v>20.8</v>
      </c>
      <c r="H1270" s="3">
        <v>105</v>
      </c>
      <c r="I1270" s="4">
        <v>69</v>
      </c>
      <c r="J1270" s="3">
        <v>59</v>
      </c>
      <c r="K1270" s="21">
        <f>SUMIF(AH$7:AH$3200,A1270,AI$7:AI$3200)+SUMIF(AH$7:AH$3200,VALUE(A1270),AI$7:AI$3200)</f>
        <v>21.08</v>
      </c>
      <c r="L1270" s="8">
        <f>SUMIF(AH$7:AH$3200,A1270,AJ$7:AJ$3200)+SUMIF(AH$7:AH$3200,VALUE(A1270),AJ$7:AJ$3200)</f>
        <v>69.25</v>
      </c>
      <c r="M1270" s="3">
        <v>4</v>
      </c>
      <c r="N1270" s="5">
        <v>1.23</v>
      </c>
      <c r="O1270" s="6">
        <v>4.8090000000000002</v>
      </c>
      <c r="P1270" s="7">
        <v>-0.99773000000000001</v>
      </c>
      <c r="Q1270" s="7">
        <v>-1.4003000000000001</v>
      </c>
      <c r="R1270" s="7">
        <v>0.80340999999999996</v>
      </c>
      <c r="S1270" s="7">
        <v>-0.20582</v>
      </c>
      <c r="T1270" s="7">
        <v>-0.73965999999999998</v>
      </c>
      <c r="U1270" s="8">
        <v>0.19477</v>
      </c>
      <c r="V1270">
        <f>(G1270-G$1)/G$2</f>
        <v>-1.0068962760942355</v>
      </c>
      <c r="W1270">
        <f>((65.293683+0.320947*G1270) - I1270)/3.708847</f>
        <v>0.80062094769614223</v>
      </c>
      <c r="X1270">
        <f t="shared" si="97"/>
        <v>-1.1079791641129886</v>
      </c>
      <c r="Y1270">
        <f t="shared" si="98"/>
        <v>0.75744449959785243</v>
      </c>
      <c r="Z1270" s="5">
        <v>-2.35</v>
      </c>
      <c r="AA1270" s="8">
        <v>2</v>
      </c>
      <c r="AB1270" s="8"/>
      <c r="AC1270" s="18">
        <f t="shared" si="99"/>
        <v>-2.3572853283980937</v>
      </c>
      <c r="AD1270" s="18">
        <f t="shared" si="100"/>
        <v>-2.5015446645151362</v>
      </c>
      <c r="AE1270" s="20">
        <f t="shared" si="101"/>
        <v>-0.14425933611704256</v>
      </c>
      <c r="AF1270" s="8"/>
      <c r="AH1270">
        <v>26063</v>
      </c>
      <c r="AI1270">
        <v>23.55</v>
      </c>
      <c r="AJ1270">
        <v>70.510000000000005</v>
      </c>
    </row>
    <row r="1271" spans="1:36">
      <c r="A1271" s="2" t="s">
        <v>2768</v>
      </c>
      <c r="B1271" s="1" t="s">
        <v>2650</v>
      </c>
      <c r="C1271" s="1" t="s">
        <v>2769</v>
      </c>
      <c r="D1271" s="3">
        <v>3</v>
      </c>
      <c r="E1271" s="3">
        <v>9</v>
      </c>
      <c r="F1271" s="3">
        <v>9</v>
      </c>
      <c r="G1271" s="4">
        <v>17.899999999999999</v>
      </c>
      <c r="H1271" s="3">
        <v>110</v>
      </c>
      <c r="I1271" s="4">
        <v>66.8</v>
      </c>
      <c r="J1271" s="3">
        <v>59</v>
      </c>
      <c r="K1271" s="21">
        <f>SUMIF(AH$7:AH$3200,A1271,AI$7:AI$3200)+SUMIF(AH$7:AH$3200,VALUE(A1271),AI$7:AI$3200)</f>
        <v>19.95</v>
      </c>
      <c r="L1271" s="8">
        <f>SUMIF(AH$7:AH$3200,A1271,AJ$7:AJ$3200)+SUMIF(AH$7:AH$3200,VALUE(A1271),AJ$7:AJ$3200)</f>
        <v>68.89</v>
      </c>
      <c r="M1271" s="3">
        <v>9</v>
      </c>
      <c r="N1271" s="5">
        <v>1.1499999999999999</v>
      </c>
      <c r="O1271" s="6">
        <v>4.7430000000000003</v>
      </c>
      <c r="P1271" s="7">
        <v>-1.23763</v>
      </c>
      <c r="Q1271" s="7">
        <v>-1.24976</v>
      </c>
      <c r="R1271" s="7">
        <v>1.14516</v>
      </c>
      <c r="S1271" s="7">
        <v>-0.20582</v>
      </c>
      <c r="T1271" s="7">
        <v>1.8669999999999999E-2</v>
      </c>
      <c r="U1271" s="8">
        <v>0.15958</v>
      </c>
      <c r="V1271">
        <f>(G1271-G$1)/G$2</f>
        <v>-1.2480120680743707</v>
      </c>
      <c r="W1271">
        <f>((65.293683+0.320947*G1271) - I1271)/3.708847</f>
        <v>1.1428442046814014</v>
      </c>
      <c r="X1271">
        <f t="shared" si="97"/>
        <v>-1.2091657424062368</v>
      </c>
      <c r="Y1271">
        <f t="shared" si="98"/>
        <v>0.75672456965736234</v>
      </c>
      <c r="Z1271" s="5">
        <v>-1.37</v>
      </c>
      <c r="AA1271" s="8">
        <v>3</v>
      </c>
      <c r="AB1271" s="8"/>
      <c r="AC1271" s="18">
        <f t="shared" si="99"/>
        <v>-1.3824978633929692</v>
      </c>
      <c r="AD1271" s="18">
        <f t="shared" si="100"/>
        <v>-1.7297711727488745</v>
      </c>
      <c r="AE1271" s="20">
        <f t="shared" si="101"/>
        <v>-0.34727330935590528</v>
      </c>
      <c r="AF1271" s="8"/>
      <c r="AH1271">
        <v>26065</v>
      </c>
      <c r="AI1271">
        <v>24.17</v>
      </c>
      <c r="AJ1271">
        <v>72.28</v>
      </c>
    </row>
    <row r="1272" spans="1:36">
      <c r="A1272" s="2" t="s">
        <v>2770</v>
      </c>
      <c r="B1272" s="1" t="s">
        <v>2650</v>
      </c>
      <c r="C1272" s="1" t="s">
        <v>2771</v>
      </c>
      <c r="D1272" s="3">
        <v>3</v>
      </c>
      <c r="E1272" s="3">
        <v>7</v>
      </c>
      <c r="F1272" s="3">
        <v>8</v>
      </c>
      <c r="G1272" s="4">
        <v>17.3</v>
      </c>
      <c r="H1272" s="3">
        <v>110</v>
      </c>
      <c r="I1272" s="4">
        <v>65.900000000000006</v>
      </c>
      <c r="J1272" s="3">
        <v>59</v>
      </c>
      <c r="K1272" s="21">
        <f>SUMIF(AH$7:AH$3200,A1272,AI$7:AI$3200)+SUMIF(AH$7:AH$3200,VALUE(A1272),AI$7:AI$3200)</f>
        <v>19.36</v>
      </c>
      <c r="L1272" s="8">
        <f>SUMIF(AH$7:AH$3200,A1272,AJ$7:AJ$3200)+SUMIF(AH$7:AH$3200,VALUE(A1272),AJ$7:AJ$3200)</f>
        <v>67.89</v>
      </c>
      <c r="M1272" s="3">
        <v>9</v>
      </c>
      <c r="N1272" s="5">
        <v>2.17</v>
      </c>
      <c r="O1272" s="6">
        <v>5.38</v>
      </c>
      <c r="P1272" s="7">
        <v>-1.2872699999999999</v>
      </c>
      <c r="Q1272" s="7">
        <v>-1.24976</v>
      </c>
      <c r="R1272" s="7">
        <v>1.33548</v>
      </c>
      <c r="S1272" s="7">
        <v>-0.20582</v>
      </c>
      <c r="T1272" s="7">
        <v>1.8669999999999999E-2</v>
      </c>
      <c r="U1272" s="8">
        <v>0.49657000000000001</v>
      </c>
      <c r="V1272">
        <f>(G1272-G$1)/G$2</f>
        <v>-1.297898094001295</v>
      </c>
      <c r="W1272">
        <f>((65.293683+0.320947*G1272) - I1272)/3.708847</f>
        <v>1.3335859095832199</v>
      </c>
      <c r="X1272">
        <f t="shared" si="97"/>
        <v>-1.2619976726655433</v>
      </c>
      <c r="Y1272">
        <f t="shared" si="98"/>
        <v>0.97529418711529603</v>
      </c>
      <c r="Z1272" s="5">
        <v>-0.89</v>
      </c>
      <c r="AA1272" s="8">
        <v>3</v>
      </c>
      <c r="AB1272" s="8"/>
      <c r="AC1272" s="18">
        <f t="shared" si="99"/>
        <v>-0.90465218441807504</v>
      </c>
      <c r="AD1272" s="18">
        <f t="shared" si="100"/>
        <v>-1.2270434855502472</v>
      </c>
      <c r="AE1272" s="20">
        <f t="shared" si="101"/>
        <v>-0.32239130113217218</v>
      </c>
      <c r="AF1272" s="8"/>
      <c r="AH1272">
        <v>26067</v>
      </c>
      <c r="AI1272">
        <v>24.09</v>
      </c>
      <c r="AJ1272">
        <v>72.13</v>
      </c>
    </row>
    <row r="1273" spans="1:36">
      <c r="A1273" s="2" t="s">
        <v>2772</v>
      </c>
      <c r="B1273" s="1" t="s">
        <v>2650</v>
      </c>
      <c r="C1273" s="1" t="s">
        <v>2209</v>
      </c>
      <c r="D1273" s="3">
        <v>3</v>
      </c>
      <c r="E1273" s="3">
        <v>2</v>
      </c>
      <c r="F1273" s="3">
        <v>2</v>
      </c>
      <c r="G1273" s="4">
        <v>25.5</v>
      </c>
      <c r="H1273" s="3">
        <v>102</v>
      </c>
      <c r="I1273" s="4">
        <v>70.2</v>
      </c>
      <c r="J1273" s="3">
        <v>56</v>
      </c>
      <c r="K1273" s="21">
        <f>SUMIF(AH$7:AH$3200,A1273,AI$7:AI$3200)+SUMIF(AH$7:AH$3200,VALUE(A1273),AI$7:AI$3200)</f>
        <v>25.7</v>
      </c>
      <c r="L1273" s="8">
        <f>SUMIF(AH$7:AH$3200,A1273,AJ$7:AJ$3200)+SUMIF(AH$7:AH$3200,VALUE(A1273),AJ$7:AJ$3200)</f>
        <v>72.19</v>
      </c>
      <c r="M1273" s="3">
        <v>4</v>
      </c>
      <c r="N1273" s="5">
        <v>65.34</v>
      </c>
      <c r="O1273" s="6">
        <v>8.7850000000000001</v>
      </c>
      <c r="P1273" s="7">
        <v>-0.60892000000000002</v>
      </c>
      <c r="Q1273" s="7">
        <v>-1.4906299999999999</v>
      </c>
      <c r="R1273" s="7">
        <v>0.88556999999999997</v>
      </c>
      <c r="S1273" s="7">
        <v>-4.4999999999999999E-4</v>
      </c>
      <c r="T1273" s="7">
        <v>-0.73965999999999998</v>
      </c>
      <c r="U1273" s="8">
        <v>1.9150499999999999</v>
      </c>
      <c r="V1273">
        <f>(G1273-G$1)/G$2</f>
        <v>-0.61612240633332727</v>
      </c>
      <c r="W1273">
        <f>((65.293683+0.320947*G1273) - I1273)/3.708847</f>
        <v>0.88378719855523968</v>
      </c>
      <c r="X1273">
        <f t="shared" si="97"/>
        <v>-0.69427828648926526</v>
      </c>
      <c r="Y1273">
        <f t="shared" si="98"/>
        <v>0.36453941076566365</v>
      </c>
      <c r="Z1273" s="5">
        <v>-0.04</v>
      </c>
      <c r="AA1273" s="8">
        <v>3</v>
      </c>
      <c r="AB1273" s="8"/>
      <c r="AC1273" s="18">
        <f t="shared" si="99"/>
        <v>-4.8025207778087609E-2</v>
      </c>
      <c r="AD1273" s="18">
        <f t="shared" si="100"/>
        <v>-0.64542887572360153</v>
      </c>
      <c r="AE1273" s="20">
        <f t="shared" si="101"/>
        <v>-0.59740366794551392</v>
      </c>
      <c r="AF1273" s="8"/>
      <c r="AH1273">
        <v>26069</v>
      </c>
      <c r="AI1273">
        <v>21.91</v>
      </c>
      <c r="AJ1273">
        <v>70.02</v>
      </c>
    </row>
    <row r="1274" spans="1:36">
      <c r="A1274" s="2" t="s">
        <v>2773</v>
      </c>
      <c r="B1274" s="1" t="s">
        <v>2650</v>
      </c>
      <c r="C1274" s="1" t="s">
        <v>2774</v>
      </c>
      <c r="D1274" s="3">
        <v>3</v>
      </c>
      <c r="E1274" s="3">
        <v>7</v>
      </c>
      <c r="F1274" s="3">
        <v>8</v>
      </c>
      <c r="G1274" s="4">
        <v>18.8</v>
      </c>
      <c r="H1274" s="3">
        <v>110</v>
      </c>
      <c r="I1274" s="4">
        <v>68</v>
      </c>
      <c r="J1274" s="3">
        <v>59</v>
      </c>
      <c r="K1274" s="21">
        <f>SUMIF(AH$7:AH$3200,A1274,AI$7:AI$3200)+SUMIF(AH$7:AH$3200,VALUE(A1274),AI$7:AI$3200)</f>
        <v>20.53</v>
      </c>
      <c r="L1274" s="8">
        <f>SUMIF(AH$7:AH$3200,A1274,AJ$7:AJ$3200)+SUMIF(AH$7:AH$3200,VALUE(A1274),AJ$7:AJ$3200)</f>
        <v>68.7</v>
      </c>
      <c r="M1274" s="3">
        <v>9</v>
      </c>
      <c r="N1274" s="5">
        <v>74.349999999999994</v>
      </c>
      <c r="O1274" s="6">
        <v>8.9139999999999997</v>
      </c>
      <c r="P1274" s="7">
        <v>-1.1631800000000001</v>
      </c>
      <c r="Q1274" s="7">
        <v>-1.24976</v>
      </c>
      <c r="R1274" s="7">
        <v>0.90003</v>
      </c>
      <c r="S1274" s="7">
        <v>-0.20582</v>
      </c>
      <c r="T1274" s="7">
        <v>1.8669999999999999E-2</v>
      </c>
      <c r="U1274" s="8">
        <v>1.8804700000000001</v>
      </c>
      <c r="V1274">
        <f>(G1274-G$1)/G$2</f>
        <v>-1.1731830291839838</v>
      </c>
      <c r="W1274">
        <f>((65.293683+0.320947*G1274) - I1274)/3.708847</f>
        <v>0.89717548337798791</v>
      </c>
      <c r="X1274">
        <f t="shared" si="97"/>
        <v>-1.1572292685920029</v>
      </c>
      <c r="Y1274">
        <f t="shared" si="98"/>
        <v>0.8581440296674423</v>
      </c>
      <c r="Z1274" s="5">
        <v>0.18</v>
      </c>
      <c r="AA1274" s="8">
        <v>4</v>
      </c>
      <c r="AB1274" s="8"/>
      <c r="AC1274" s="18">
        <f t="shared" si="99"/>
        <v>0.16755245419400433</v>
      </c>
      <c r="AD1274" s="18">
        <f t="shared" si="100"/>
        <v>0.14447476107543933</v>
      </c>
      <c r="AE1274" s="20">
        <f t="shared" si="101"/>
        <v>-2.3077693118565001E-2</v>
      </c>
      <c r="AF1274" s="8"/>
      <c r="AH1274">
        <v>26071</v>
      </c>
      <c r="AI1274">
        <v>13.04</v>
      </c>
      <c r="AJ1274">
        <v>65.8</v>
      </c>
    </row>
    <row r="1275" spans="1:36">
      <c r="A1275" s="2" t="s">
        <v>2775</v>
      </c>
      <c r="B1275" s="1" t="s">
        <v>2650</v>
      </c>
      <c r="C1275" s="1" t="s">
        <v>2776</v>
      </c>
      <c r="D1275" s="3">
        <v>3</v>
      </c>
      <c r="E1275" s="3">
        <v>7</v>
      </c>
      <c r="F1275" s="3">
        <v>8</v>
      </c>
      <c r="G1275" s="4">
        <v>17.399999999999999</v>
      </c>
      <c r="H1275" s="3">
        <v>110</v>
      </c>
      <c r="I1275" s="4">
        <v>66.2</v>
      </c>
      <c r="J1275" s="3">
        <v>59</v>
      </c>
      <c r="K1275" s="21">
        <f>SUMIF(AH$7:AH$3200,A1275,AI$7:AI$3200)+SUMIF(AH$7:AH$3200,VALUE(A1275),AI$7:AI$3200)</f>
        <v>20.71</v>
      </c>
      <c r="L1275" s="8">
        <f>SUMIF(AH$7:AH$3200,A1275,AJ$7:AJ$3200)+SUMIF(AH$7:AH$3200,VALUE(A1275),AJ$7:AJ$3200)</f>
        <v>69.150000000000006</v>
      </c>
      <c r="M1275" s="3">
        <v>2</v>
      </c>
      <c r="N1275" s="5">
        <v>10.08</v>
      </c>
      <c r="O1275" s="6">
        <v>6.9160000000000004</v>
      </c>
      <c r="P1275" s="7">
        <v>-1.2789999999999999</v>
      </c>
      <c r="Q1275" s="7">
        <v>-1.24976</v>
      </c>
      <c r="R1275" s="7">
        <v>1.2634300000000001</v>
      </c>
      <c r="S1275" s="7">
        <v>-0.20582</v>
      </c>
      <c r="T1275" s="7">
        <v>-1.0429999999999999</v>
      </c>
      <c r="U1275" s="8">
        <v>1.3097399999999999</v>
      </c>
      <c r="V1275">
        <f>(G1275-G$1)/G$2</f>
        <v>-1.2895837563468078</v>
      </c>
      <c r="W1275">
        <f>((65.293683+0.320947*G1275) - I1275)/3.708847</f>
        <v>1.261351789383601</v>
      </c>
      <c r="X1275">
        <f t="shared" si="97"/>
        <v>-1.1411110525806891</v>
      </c>
      <c r="Y1275">
        <f t="shared" si="98"/>
        <v>0.75238891493771576</v>
      </c>
      <c r="Z1275" s="5">
        <v>-1.2</v>
      </c>
      <c r="AA1275" s="8">
        <v>3</v>
      </c>
      <c r="AB1275" s="8"/>
      <c r="AC1275" s="18">
        <f t="shared" si="99"/>
        <v>-1.2170719669632069</v>
      </c>
      <c r="AD1275" s="18">
        <f t="shared" si="100"/>
        <v>-1.5775621376429736</v>
      </c>
      <c r="AE1275" s="20">
        <f t="shared" si="101"/>
        <v>-0.36049017067976674</v>
      </c>
      <c r="AF1275" s="8"/>
      <c r="AH1275">
        <v>26073</v>
      </c>
      <c r="AI1275">
        <v>22.9</v>
      </c>
      <c r="AJ1275">
        <v>71.25</v>
      </c>
    </row>
    <row r="1276" spans="1:36">
      <c r="A1276" s="2" t="s">
        <v>2777</v>
      </c>
      <c r="B1276" s="1" t="s">
        <v>2650</v>
      </c>
      <c r="C1276" s="1" t="s">
        <v>2778</v>
      </c>
      <c r="D1276" s="3">
        <v>3</v>
      </c>
      <c r="E1276" s="3">
        <v>2</v>
      </c>
      <c r="F1276" s="3">
        <v>2</v>
      </c>
      <c r="G1276" s="4">
        <v>21.4</v>
      </c>
      <c r="H1276" s="3">
        <v>105</v>
      </c>
      <c r="I1276" s="4">
        <v>70.599999999999994</v>
      </c>
      <c r="J1276" s="3">
        <v>59</v>
      </c>
      <c r="K1276" s="21">
        <f>SUMIF(AH$7:AH$3200,A1276,AI$7:AI$3200)+SUMIF(AH$7:AH$3200,VALUE(A1276),AI$7:AI$3200)</f>
        <v>24.35</v>
      </c>
      <c r="L1276" s="8">
        <f>SUMIF(AH$7:AH$3200,A1276,AJ$7:AJ$3200)+SUMIF(AH$7:AH$3200,VALUE(A1276),AJ$7:AJ$3200)</f>
        <v>72.75</v>
      </c>
      <c r="M1276" s="3">
        <v>1</v>
      </c>
      <c r="N1276" s="5">
        <v>0.84</v>
      </c>
      <c r="O1276" s="6">
        <v>4.43</v>
      </c>
      <c r="P1276" s="7">
        <v>-0.94808999999999999</v>
      </c>
      <c r="Q1276" s="7">
        <v>-1.4003000000000001</v>
      </c>
      <c r="R1276" s="7">
        <v>0.42487999999999998</v>
      </c>
      <c r="S1276" s="7">
        <v>-0.20582</v>
      </c>
      <c r="T1276" s="7">
        <v>-1.1946600000000001</v>
      </c>
      <c r="U1276" s="8">
        <v>-5.8399999999999997E-3</v>
      </c>
      <c r="V1276">
        <f>(G1276-G$1)/G$2</f>
        <v>-0.95701025016731123</v>
      </c>
      <c r="W1276">
        <f>((65.293683+0.320947*G1276) - I1276)/3.708847</f>
        <v>0.42114134123084895</v>
      </c>
      <c r="X1276">
        <f t="shared" si="97"/>
        <v>-0.81516490657411922</v>
      </c>
      <c r="Y1276">
        <f t="shared" si="98"/>
        <v>9.6726138878199627E-2</v>
      </c>
      <c r="Z1276" s="5">
        <v>-3.33</v>
      </c>
      <c r="AA1276" s="8">
        <v>2</v>
      </c>
      <c r="AB1276" s="8"/>
      <c r="AC1276" s="18">
        <f t="shared" si="99"/>
        <v>-3.3424889089364624</v>
      </c>
      <c r="AD1276" s="18">
        <f t="shared" si="100"/>
        <v>-3.5250587676959197</v>
      </c>
      <c r="AE1276" s="20">
        <f t="shared" si="101"/>
        <v>-0.1825698587594573</v>
      </c>
      <c r="AF1276" s="8"/>
      <c r="AH1276">
        <v>26075</v>
      </c>
      <c r="AI1276">
        <v>24.29</v>
      </c>
      <c r="AJ1276">
        <v>72.06</v>
      </c>
    </row>
    <row r="1277" spans="1:36">
      <c r="A1277" s="2" t="s">
        <v>2779</v>
      </c>
      <c r="B1277" s="1" t="s">
        <v>2650</v>
      </c>
      <c r="C1277" s="1" t="s">
        <v>749</v>
      </c>
      <c r="D1277" s="3">
        <v>3</v>
      </c>
      <c r="E1277" s="3">
        <v>0</v>
      </c>
      <c r="F1277" s="3">
        <v>1</v>
      </c>
      <c r="G1277" s="4">
        <v>24.5</v>
      </c>
      <c r="H1277" s="3">
        <v>112</v>
      </c>
      <c r="I1277" s="4">
        <v>71.8</v>
      </c>
      <c r="J1277" s="3">
        <v>58</v>
      </c>
      <c r="K1277" s="21">
        <f>SUMIF(AH$7:AH$3200,A1277,AI$7:AI$3200)+SUMIF(AH$7:AH$3200,VALUE(A1277),AI$7:AI$3200)</f>
        <v>25.24</v>
      </c>
      <c r="L1277" s="8">
        <f>SUMIF(AH$7:AH$3200,A1277,AJ$7:AJ$3200)+SUMIF(AH$7:AH$3200,VALUE(A1277),AJ$7:AJ$3200)</f>
        <v>73.09</v>
      </c>
      <c r="M1277" s="3">
        <v>2</v>
      </c>
      <c r="N1277" s="5">
        <v>12.98</v>
      </c>
      <c r="O1277" s="6">
        <v>7.1689999999999996</v>
      </c>
      <c r="P1277" s="7">
        <v>-0.69164000000000003</v>
      </c>
      <c r="Q1277" s="7">
        <v>-1.18954</v>
      </c>
      <c r="R1277" s="7">
        <v>0.36923</v>
      </c>
      <c r="S1277" s="7">
        <v>-0.13736000000000001</v>
      </c>
      <c r="T1277" s="7">
        <v>-1.0429999999999999</v>
      </c>
      <c r="U1277" s="8">
        <v>1.44371</v>
      </c>
      <c r="V1277">
        <f>(G1277-G$1)/G$2</f>
        <v>-0.6992657828782014</v>
      </c>
      <c r="W1277">
        <f>((65.293683+0.320947*G1277) - I1277)/3.708847</f>
        <v>0.36585076170572867</v>
      </c>
      <c r="X1277">
        <f t="shared" si="97"/>
        <v>-0.73546928296262304</v>
      </c>
      <c r="Y1277">
        <f t="shared" si="98"/>
        <v>8.2070055734299929E-2</v>
      </c>
      <c r="Z1277" s="5">
        <v>-1.25</v>
      </c>
      <c r="AA1277" s="8">
        <v>3</v>
      </c>
      <c r="AB1277" s="8"/>
      <c r="AC1277" s="18">
        <f t="shared" si="99"/>
        <v>-1.2596050211724725</v>
      </c>
      <c r="AD1277" s="18">
        <f t="shared" si="100"/>
        <v>-1.579589227228323</v>
      </c>
      <c r="AE1277" s="20">
        <f t="shared" si="101"/>
        <v>-0.31998420605585043</v>
      </c>
      <c r="AF1277" s="8"/>
      <c r="AH1277">
        <v>26077</v>
      </c>
      <c r="AI1277">
        <v>24.99</v>
      </c>
      <c r="AJ1277">
        <v>72.7</v>
      </c>
    </row>
    <row r="1278" spans="1:36">
      <c r="A1278" s="2" t="s">
        <v>2780</v>
      </c>
      <c r="B1278" s="1" t="s">
        <v>2650</v>
      </c>
      <c r="C1278" s="1" t="s">
        <v>1913</v>
      </c>
      <c r="D1278" s="3">
        <v>3</v>
      </c>
      <c r="E1278" s="3">
        <v>6</v>
      </c>
      <c r="F1278" s="3">
        <v>5</v>
      </c>
      <c r="G1278" s="4">
        <v>24.5</v>
      </c>
      <c r="H1278" s="3">
        <v>104</v>
      </c>
      <c r="I1278" s="4">
        <v>72</v>
      </c>
      <c r="J1278" s="3">
        <v>60</v>
      </c>
      <c r="K1278" s="21">
        <f>SUMIF(AH$7:AH$3200,A1278,AI$7:AI$3200)+SUMIF(AH$7:AH$3200,VALUE(A1278),AI$7:AI$3200)</f>
        <v>25.03</v>
      </c>
      <c r="L1278" s="8">
        <f>SUMIF(AH$7:AH$3200,A1278,AJ$7:AJ$3200)+SUMIF(AH$7:AH$3200,VALUE(A1278),AJ$7:AJ$3200)</f>
        <v>72.62</v>
      </c>
      <c r="M1278" s="3">
        <v>2</v>
      </c>
      <c r="N1278" s="5">
        <v>3.34</v>
      </c>
      <c r="O1278" s="6">
        <v>5.8120000000000003</v>
      </c>
      <c r="P1278" s="7">
        <v>-0.69164000000000003</v>
      </c>
      <c r="Q1278" s="7">
        <v>-1.43041</v>
      </c>
      <c r="R1278" s="7">
        <v>0.31546000000000002</v>
      </c>
      <c r="S1278" s="7">
        <v>-0.27427000000000001</v>
      </c>
      <c r="T1278" s="7">
        <v>-1.0429999999999999</v>
      </c>
      <c r="U1278" s="8">
        <v>0.72572999999999999</v>
      </c>
      <c r="V1278">
        <f>(G1278-G$1)/G$2</f>
        <v>-0.6992657828782014</v>
      </c>
      <c r="W1278">
        <f>((65.293683+0.320947*G1278) - I1278)/3.708847</f>
        <v>0.31192564697330566</v>
      </c>
      <c r="X1278">
        <f t="shared" si="97"/>
        <v>-0.75427386830915566</v>
      </c>
      <c r="Y1278">
        <f t="shared" si="98"/>
        <v>0.19062161636756625</v>
      </c>
      <c r="Z1278" s="5">
        <v>-2.4</v>
      </c>
      <c r="AA1278" s="8">
        <v>2</v>
      </c>
      <c r="AB1278" s="8"/>
      <c r="AC1278" s="18">
        <f t="shared" si="99"/>
        <v>-2.4092901359048962</v>
      </c>
      <c r="AD1278" s="18">
        <f t="shared" si="100"/>
        <v>-2.5856022519415895</v>
      </c>
      <c r="AE1278" s="20">
        <f t="shared" si="101"/>
        <v>-0.17631211603669339</v>
      </c>
      <c r="AF1278" s="8"/>
      <c r="AH1278">
        <v>26079</v>
      </c>
      <c r="AI1278">
        <v>20.78</v>
      </c>
      <c r="AJ1278">
        <v>68.89</v>
      </c>
    </row>
    <row r="1279" spans="1:36">
      <c r="A1279" s="2" t="s">
        <v>2781</v>
      </c>
      <c r="B1279" s="1" t="s">
        <v>2650</v>
      </c>
      <c r="C1279" s="1" t="s">
        <v>2782</v>
      </c>
      <c r="D1279" s="3">
        <v>3</v>
      </c>
      <c r="E1279" s="3">
        <v>8</v>
      </c>
      <c r="F1279" s="3">
        <v>4</v>
      </c>
      <c r="G1279" s="4">
        <v>22.4</v>
      </c>
      <c r="H1279" s="3">
        <v>105</v>
      </c>
      <c r="I1279" s="4">
        <v>70.3</v>
      </c>
      <c r="J1279" s="3">
        <v>59</v>
      </c>
      <c r="K1279" s="21">
        <f>SUMIF(AH$7:AH$3200,A1279,AI$7:AI$3200)+SUMIF(AH$7:AH$3200,VALUE(A1279),AI$7:AI$3200)</f>
        <v>23.93</v>
      </c>
      <c r="L1279" s="8">
        <f>SUMIF(AH$7:AH$3200,A1279,AJ$7:AJ$3200)+SUMIF(AH$7:AH$3200,VALUE(A1279),AJ$7:AJ$3200)</f>
        <v>71.31</v>
      </c>
      <c r="M1279" s="3">
        <v>2</v>
      </c>
      <c r="N1279" s="5">
        <v>39.4</v>
      </c>
      <c r="O1279" s="6">
        <v>8.2789999999999999</v>
      </c>
      <c r="P1279" s="7">
        <v>-0.86536999999999997</v>
      </c>
      <c r="Q1279" s="7">
        <v>-1.4003000000000001</v>
      </c>
      <c r="R1279" s="7">
        <v>0.59167999999999998</v>
      </c>
      <c r="S1279" s="7">
        <v>-0.20582</v>
      </c>
      <c r="T1279" s="7">
        <v>-1.0429999999999999</v>
      </c>
      <c r="U1279" s="8">
        <v>1.68834</v>
      </c>
      <c r="V1279">
        <f>(G1279-G$1)/G$2</f>
        <v>-0.8738668736224372</v>
      </c>
      <c r="W1279">
        <f>((65.293683+0.320947*G1279) - I1279)/3.708847</f>
        <v>0.58856453231961237</v>
      </c>
      <c r="X1279">
        <f t="shared" si="97"/>
        <v>-0.85277407726718513</v>
      </c>
      <c r="Y1279">
        <f t="shared" si="98"/>
        <v>0.44864204697578397</v>
      </c>
      <c r="Z1279" s="5">
        <v>-1.23</v>
      </c>
      <c r="AA1279" s="8">
        <v>3</v>
      </c>
      <c r="AB1279" s="8"/>
      <c r="AC1279" s="18">
        <f t="shared" si="99"/>
        <v>-1.2460823413028248</v>
      </c>
      <c r="AD1279" s="18">
        <f t="shared" si="100"/>
        <v>-1.3649120302914011</v>
      </c>
      <c r="AE1279" s="20">
        <f t="shared" si="101"/>
        <v>-0.11882968898857627</v>
      </c>
      <c r="AF1279" s="8"/>
      <c r="AH1279">
        <v>26081</v>
      </c>
      <c r="AI1279">
        <v>24.39</v>
      </c>
      <c r="AJ1279">
        <v>71.95</v>
      </c>
    </row>
    <row r="1280" spans="1:36">
      <c r="A1280" s="2" t="s">
        <v>2783</v>
      </c>
      <c r="B1280" s="1" t="s">
        <v>2650</v>
      </c>
      <c r="C1280" s="1" t="s">
        <v>2784</v>
      </c>
      <c r="D1280" s="3">
        <v>3</v>
      </c>
      <c r="E1280" s="3">
        <v>7</v>
      </c>
      <c r="F1280" s="3">
        <v>8</v>
      </c>
      <c r="G1280" s="4">
        <v>18.2</v>
      </c>
      <c r="H1280" s="3">
        <v>97</v>
      </c>
      <c r="I1280" s="4">
        <v>65.099999999999994</v>
      </c>
      <c r="J1280" s="3">
        <v>67</v>
      </c>
      <c r="K1280" s="21">
        <f>SUMIF(AH$7:AH$3200,A1280,AI$7:AI$3200)+SUMIF(AH$7:AH$3200,VALUE(A1280),AI$7:AI$3200)</f>
        <v>18.2</v>
      </c>
      <c r="L1280" s="8">
        <f>SUMIF(AH$7:AH$3200,A1280,AJ$7:AJ$3200)+SUMIF(AH$7:AH$3200,VALUE(A1280),AJ$7:AJ$3200)</f>
        <v>66.61</v>
      </c>
      <c r="M1280" s="3">
        <v>4</v>
      </c>
      <c r="N1280" s="5">
        <v>37.46</v>
      </c>
      <c r="O1280" s="6">
        <v>8.2279999999999998</v>
      </c>
      <c r="P1280" s="7">
        <v>-1.21282</v>
      </c>
      <c r="Q1280" s="7">
        <v>-1.6411800000000001</v>
      </c>
      <c r="R1280" s="7">
        <v>1.6281000000000001</v>
      </c>
      <c r="S1280" s="7">
        <v>-0.75346999999999997</v>
      </c>
      <c r="T1280" s="7">
        <v>-0.73965999999999998</v>
      </c>
      <c r="U1280" s="8">
        <v>1.67174</v>
      </c>
      <c r="V1280">
        <f>(G1280-G$1)/G$2</f>
        <v>-1.2230690551109085</v>
      </c>
      <c r="W1280">
        <f>((65.293683+0.320947*G1280) - I1280)/3.708847</f>
        <v>1.6271683356040325</v>
      </c>
      <c r="X1280">
        <f t="shared" si="97"/>
        <v>-1.3658706202940107</v>
      </c>
      <c r="Y1280">
        <f t="shared" si="98"/>
        <v>1.2200337193742434</v>
      </c>
      <c r="Z1280" s="5">
        <v>-1.05</v>
      </c>
      <c r="AA1280" s="8">
        <v>3</v>
      </c>
      <c r="AB1280" s="8"/>
      <c r="AC1280" s="18">
        <f t="shared" si="99"/>
        <v>-1.0584707195068759</v>
      </c>
      <c r="AD1280" s="18">
        <f t="shared" si="100"/>
        <v>-1.6084069009197675</v>
      </c>
      <c r="AE1280" s="20">
        <f t="shared" si="101"/>
        <v>-0.54993618141289158</v>
      </c>
      <c r="AF1280" s="8"/>
      <c r="AH1280">
        <v>26083</v>
      </c>
      <c r="AI1280">
        <v>16.739999999999998</v>
      </c>
      <c r="AJ1280">
        <v>65.349999999999994</v>
      </c>
    </row>
    <row r="1281" spans="1:36">
      <c r="A1281" s="2" t="s">
        <v>2785</v>
      </c>
      <c r="B1281" s="1" t="s">
        <v>2650</v>
      </c>
      <c r="C1281" s="1" t="s">
        <v>2786</v>
      </c>
      <c r="D1281" s="3">
        <v>3</v>
      </c>
      <c r="E1281" s="3">
        <v>4</v>
      </c>
      <c r="F1281" s="3">
        <v>5</v>
      </c>
      <c r="G1281" s="4">
        <v>23</v>
      </c>
      <c r="H1281" s="3">
        <v>104</v>
      </c>
      <c r="I1281" s="4">
        <v>70.7</v>
      </c>
      <c r="J1281" s="3">
        <v>60</v>
      </c>
      <c r="K1281" s="21">
        <f>SUMIF(AH$7:AH$3200,A1281,AI$7:AI$3200)+SUMIF(AH$7:AH$3200,VALUE(A1281),AI$7:AI$3200)</f>
        <v>24.19</v>
      </c>
      <c r="L1281" s="8">
        <f>SUMIF(AH$7:AH$3200,A1281,AJ$7:AJ$3200)+SUMIF(AH$7:AH$3200,VALUE(A1281),AJ$7:AJ$3200)</f>
        <v>72.489999999999995</v>
      </c>
      <c r="M1281" s="3">
        <v>2</v>
      </c>
      <c r="N1281" s="5">
        <v>0.36</v>
      </c>
      <c r="O1281" s="6">
        <v>3.58</v>
      </c>
      <c r="P1281" s="7">
        <v>-0.81572999999999996</v>
      </c>
      <c r="Q1281" s="7">
        <v>-1.43041</v>
      </c>
      <c r="R1281" s="7">
        <v>0.53580000000000005</v>
      </c>
      <c r="S1281" s="7">
        <v>-0.27427000000000001</v>
      </c>
      <c r="T1281" s="7">
        <v>-1.0429999999999999</v>
      </c>
      <c r="U1281" s="8">
        <v>-0.45598</v>
      </c>
      <c r="V1281">
        <f>(G1281-G$1)/G$2</f>
        <v>-0.82398084769551261</v>
      </c>
      <c r="W1281">
        <f>((65.293683+0.320947*G1281) - I1281)/3.708847</f>
        <v>0.53263561424884942</v>
      </c>
      <c r="X1281">
        <f t="shared" si="97"/>
        <v>-0.82949220969528714</v>
      </c>
      <c r="Y1281">
        <f t="shared" si="98"/>
        <v>0.1529831049919293</v>
      </c>
      <c r="Z1281" s="5">
        <v>-3.48</v>
      </c>
      <c r="AA1281" s="8">
        <v>2</v>
      </c>
      <c r="AB1281" s="8"/>
      <c r="AC1281" s="18">
        <f t="shared" si="99"/>
        <v>-3.4950052334466633</v>
      </c>
      <c r="AD1281" s="18">
        <f t="shared" si="100"/>
        <v>-3.8801691047033571</v>
      </c>
      <c r="AE1281" s="20">
        <f t="shared" si="101"/>
        <v>-0.38516387125669382</v>
      </c>
      <c r="AF1281" s="8"/>
      <c r="AH1281">
        <v>26085</v>
      </c>
      <c r="AI1281">
        <v>22.37</v>
      </c>
      <c r="AJ1281">
        <v>69.7</v>
      </c>
    </row>
    <row r="1282" spans="1:36">
      <c r="A1282" s="2" t="s">
        <v>2787</v>
      </c>
      <c r="B1282" s="1" t="s">
        <v>2650</v>
      </c>
      <c r="C1282" s="1" t="s">
        <v>2788</v>
      </c>
      <c r="D1282" s="3">
        <v>3</v>
      </c>
      <c r="E1282" s="3">
        <v>6</v>
      </c>
      <c r="F1282" s="3">
        <v>6</v>
      </c>
      <c r="G1282" s="4">
        <v>22</v>
      </c>
      <c r="H1282" s="3">
        <v>105</v>
      </c>
      <c r="I1282" s="4">
        <v>70.3</v>
      </c>
      <c r="J1282" s="3">
        <v>59</v>
      </c>
      <c r="K1282" s="21">
        <f>SUMIF(AH$7:AH$3200,A1282,AI$7:AI$3200)+SUMIF(AH$7:AH$3200,VALUE(A1282),AI$7:AI$3200)</f>
        <v>23.71</v>
      </c>
      <c r="L1282" s="8">
        <f>SUMIF(AH$7:AH$3200,A1282,AJ$7:AJ$3200)+SUMIF(AH$7:AH$3200,VALUE(A1282),AJ$7:AJ$3200)</f>
        <v>71.930000000000007</v>
      </c>
      <c r="M1282" s="3">
        <v>2</v>
      </c>
      <c r="N1282" s="5">
        <v>11.08</v>
      </c>
      <c r="O1282" s="6">
        <v>7.01</v>
      </c>
      <c r="P1282" s="7">
        <v>-0.89846000000000004</v>
      </c>
      <c r="Q1282" s="7">
        <v>-1.4003000000000001</v>
      </c>
      <c r="R1282" s="7">
        <v>0.55722000000000005</v>
      </c>
      <c r="S1282" s="7">
        <v>-0.20582</v>
      </c>
      <c r="T1282" s="7">
        <v>-1.0429999999999999</v>
      </c>
      <c r="U1282" s="8">
        <v>1.35975</v>
      </c>
      <c r="V1282">
        <f>(G1282-G$1)/G$2</f>
        <v>-0.90712422424038663</v>
      </c>
      <c r="W1282">
        <f>((65.293683+0.320947*G1282) - I1282)/3.708847</f>
        <v>0.55395032472356076</v>
      </c>
      <c r="X1282">
        <f t="shared" si="97"/>
        <v>-0.87247411905879091</v>
      </c>
      <c r="Y1282">
        <f t="shared" si="98"/>
        <v>0.26243637712744644</v>
      </c>
      <c r="Z1282" s="5">
        <v>-1.63</v>
      </c>
      <c r="AA1282" s="8">
        <v>3</v>
      </c>
      <c r="AB1282" s="8"/>
      <c r="AC1282" s="18">
        <f t="shared" si="99"/>
        <v>-1.6425438995168262</v>
      </c>
      <c r="AD1282" s="18">
        <f t="shared" si="100"/>
        <v>-1.8994077419313449</v>
      </c>
      <c r="AE1282" s="20">
        <f t="shared" si="101"/>
        <v>-0.25686384241451865</v>
      </c>
      <c r="AF1282" s="8"/>
      <c r="AH1282">
        <v>26087</v>
      </c>
      <c r="AI1282">
        <v>23.74</v>
      </c>
      <c r="AJ1282">
        <v>72.31</v>
      </c>
    </row>
    <row r="1283" spans="1:36">
      <c r="A1283" s="2" t="s">
        <v>2789</v>
      </c>
      <c r="B1283" s="1" t="s">
        <v>2650</v>
      </c>
      <c r="C1283" s="1" t="s">
        <v>924</v>
      </c>
      <c r="D1283" s="3">
        <v>3</v>
      </c>
      <c r="E1283" s="3">
        <v>2</v>
      </c>
      <c r="F1283" s="3">
        <v>2</v>
      </c>
      <c r="G1283" s="4">
        <v>24.8</v>
      </c>
      <c r="H1283" s="3">
        <v>102</v>
      </c>
      <c r="I1283" s="4">
        <v>71.8</v>
      </c>
      <c r="J1283" s="3">
        <v>56</v>
      </c>
      <c r="K1283" s="21">
        <f>SUMIF(AH$7:AH$3200,A1283,AI$7:AI$3200)+SUMIF(AH$7:AH$3200,VALUE(A1283),AI$7:AI$3200)</f>
        <v>25.73</v>
      </c>
      <c r="L1283" s="8">
        <f>SUMIF(AH$7:AH$3200,A1283,AJ$7:AJ$3200)+SUMIF(AH$7:AH$3200,VALUE(A1283),AJ$7:AJ$3200)</f>
        <v>72.47</v>
      </c>
      <c r="M1283" s="3">
        <v>4</v>
      </c>
      <c r="N1283" s="5">
        <v>43.96</v>
      </c>
      <c r="O1283" s="6">
        <v>8.3879999999999999</v>
      </c>
      <c r="P1283" s="7">
        <v>-0.66683000000000003</v>
      </c>
      <c r="Q1283" s="7">
        <v>-1.4906299999999999</v>
      </c>
      <c r="R1283" s="7">
        <v>0.39506999999999998</v>
      </c>
      <c r="S1283" s="7">
        <v>-4.4999999999999999E-4</v>
      </c>
      <c r="T1283" s="7">
        <v>-0.73965999999999998</v>
      </c>
      <c r="U1283" s="8">
        <v>1.88757</v>
      </c>
      <c r="V1283">
        <f>(G1283-G$1)/G$2</f>
        <v>-0.67432276991473916</v>
      </c>
      <c r="W1283">
        <f>((65.293683+0.320947*G1283) - I1283)/3.708847</f>
        <v>0.39181141740276637</v>
      </c>
      <c r="X1283">
        <f t="shared" si="97"/>
        <v>-0.69159191715404622</v>
      </c>
      <c r="Y1283">
        <f t="shared" si="98"/>
        <v>0.29164031570997756</v>
      </c>
      <c r="Z1283" s="5">
        <v>-0.61</v>
      </c>
      <c r="AA1283" s="8">
        <v>3</v>
      </c>
      <c r="AB1283" s="8"/>
      <c r="AC1283" s="18">
        <f t="shared" si="99"/>
        <v>-0.62568135251197288</v>
      </c>
      <c r="AD1283" s="18">
        <f t="shared" si="100"/>
        <v>-0.74312160144406847</v>
      </c>
      <c r="AE1283" s="20">
        <f t="shared" si="101"/>
        <v>-0.11744024893209559</v>
      </c>
      <c r="AF1283" s="8"/>
      <c r="AH1283">
        <v>26089</v>
      </c>
      <c r="AI1283">
        <v>23.1</v>
      </c>
      <c r="AJ1283">
        <v>69.319999999999993</v>
      </c>
    </row>
    <row r="1284" spans="1:36">
      <c r="A1284" s="2" t="s">
        <v>2790</v>
      </c>
      <c r="B1284" s="1" t="s">
        <v>2650</v>
      </c>
      <c r="C1284" s="1" t="s">
        <v>2791</v>
      </c>
      <c r="D1284" s="3">
        <v>3</v>
      </c>
      <c r="E1284" s="3">
        <v>0</v>
      </c>
      <c r="F1284" s="3">
        <v>1</v>
      </c>
      <c r="G1284" s="4">
        <v>24.9</v>
      </c>
      <c r="H1284" s="3">
        <v>112</v>
      </c>
      <c r="I1284" s="4">
        <v>72.7</v>
      </c>
      <c r="J1284" s="3">
        <v>58</v>
      </c>
      <c r="K1284" s="21">
        <f>SUMIF(AH$7:AH$3200,A1284,AI$7:AI$3200)+SUMIF(AH$7:AH$3200,VALUE(A1284),AI$7:AI$3200)</f>
        <v>24.54</v>
      </c>
      <c r="L1284" s="8">
        <f>SUMIF(AH$7:AH$3200,A1284,AJ$7:AJ$3200)+SUMIF(AH$7:AH$3200,VALUE(A1284),AJ$7:AJ$3200)</f>
        <v>72.61</v>
      </c>
      <c r="M1284" s="3">
        <v>4</v>
      </c>
      <c r="N1284" s="5">
        <v>1.73</v>
      </c>
      <c r="O1284" s="6">
        <v>5.1550000000000002</v>
      </c>
      <c r="P1284" s="7">
        <v>-0.65854999999999997</v>
      </c>
      <c r="Q1284" s="7">
        <v>-1.18954</v>
      </c>
      <c r="R1284" s="7">
        <v>0.16169</v>
      </c>
      <c r="S1284" s="7">
        <v>-0.13736000000000001</v>
      </c>
      <c r="T1284" s="7">
        <v>-0.73965999999999998</v>
      </c>
      <c r="U1284" s="8">
        <v>0.37763000000000002</v>
      </c>
      <c r="V1284">
        <f>(G1284-G$1)/G$2</f>
        <v>-0.66600843226025186</v>
      </c>
      <c r="W1284">
        <f>((65.293683+0.320947*G1284) - I1284)/3.708847</f>
        <v>0.15780195300587865</v>
      </c>
      <c r="X1284">
        <f t="shared" si="97"/>
        <v>-0.79815123411773259</v>
      </c>
      <c r="Y1284">
        <f t="shared" si="98"/>
        <v>0.15091546779902126</v>
      </c>
      <c r="Z1284" s="5">
        <v>-2.19</v>
      </c>
      <c r="AA1284" s="8">
        <v>3</v>
      </c>
      <c r="AB1284" s="8"/>
      <c r="AC1284" s="18">
        <f t="shared" si="99"/>
        <v>-2.1971364792543735</v>
      </c>
      <c r="AD1284" s="18">
        <f t="shared" si="100"/>
        <v>-2.3361657663187114</v>
      </c>
      <c r="AE1284" s="20">
        <f t="shared" si="101"/>
        <v>-0.13902928706433793</v>
      </c>
      <c r="AF1284" s="8"/>
      <c r="AH1284">
        <v>26091</v>
      </c>
      <c r="AI1284">
        <v>25.22</v>
      </c>
      <c r="AJ1284">
        <v>73.19</v>
      </c>
    </row>
    <row r="1285" spans="1:36">
      <c r="A1285" s="2" t="s">
        <v>2792</v>
      </c>
      <c r="B1285" s="1" t="s">
        <v>2650</v>
      </c>
      <c r="C1285" s="1" t="s">
        <v>1564</v>
      </c>
      <c r="D1285" s="3">
        <v>3</v>
      </c>
      <c r="E1285" s="3">
        <v>0</v>
      </c>
      <c r="F1285" s="3">
        <v>1</v>
      </c>
      <c r="G1285" s="4">
        <v>24.6</v>
      </c>
      <c r="H1285" s="3">
        <v>112</v>
      </c>
      <c r="I1285" s="4">
        <v>72.3</v>
      </c>
      <c r="J1285" s="3">
        <v>58</v>
      </c>
      <c r="K1285" s="21">
        <f>SUMIF(AH$7:AH$3200,A1285,AI$7:AI$3200)+SUMIF(AH$7:AH$3200,VALUE(A1285),AI$7:AI$3200)</f>
        <v>26.1</v>
      </c>
      <c r="L1285" s="8">
        <f>SUMIF(AH$7:AH$3200,A1285,AJ$7:AJ$3200)+SUMIF(AH$7:AH$3200,VALUE(A1285),AJ$7:AJ$3200)</f>
        <v>74.319999999999993</v>
      </c>
      <c r="M1285" s="3">
        <v>1</v>
      </c>
      <c r="N1285" s="5">
        <v>8.64</v>
      </c>
      <c r="O1285" s="6">
        <v>6.7619999999999996</v>
      </c>
      <c r="P1285" s="7">
        <v>-0.68337000000000003</v>
      </c>
      <c r="Q1285" s="7">
        <v>-1.18954</v>
      </c>
      <c r="R1285" s="7">
        <v>0.24340000000000001</v>
      </c>
      <c r="S1285" s="7">
        <v>-0.13736000000000001</v>
      </c>
      <c r="T1285" s="7">
        <v>-1.1946600000000001</v>
      </c>
      <c r="U1285" s="8">
        <v>1.2283900000000001</v>
      </c>
      <c r="V1285">
        <f>(G1285-G$1)/G$2</f>
        <v>-0.69095144522371388</v>
      </c>
      <c r="W1285">
        <f>((65.293683+0.320947*G1285) - I1285)/3.708847</f>
        <v>0.23969152677368694</v>
      </c>
      <c r="X1285">
        <f t="shared" si="97"/>
        <v>-0.65846002868634534</v>
      </c>
      <c r="Y1285">
        <f t="shared" si="98"/>
        <v>-0.17514885353857648</v>
      </c>
      <c r="Z1285" s="5">
        <v>-1.73</v>
      </c>
      <c r="AA1285" s="8">
        <v>3</v>
      </c>
      <c r="AB1285" s="8"/>
      <c r="AC1285" s="18">
        <f t="shared" si="99"/>
        <v>-1.7444299184500269</v>
      </c>
      <c r="AD1285" s="18">
        <f t="shared" si="100"/>
        <v>-2.1267788822249223</v>
      </c>
      <c r="AE1285" s="20">
        <f t="shared" si="101"/>
        <v>-0.38234896377489536</v>
      </c>
      <c r="AF1285" s="8"/>
      <c r="AH1285">
        <v>26093</v>
      </c>
      <c r="AI1285">
        <v>23.91</v>
      </c>
      <c r="AJ1285">
        <v>72.25</v>
      </c>
    </row>
    <row r="1286" spans="1:36">
      <c r="A1286" s="2" t="s">
        <v>2793</v>
      </c>
      <c r="B1286" s="1" t="s">
        <v>2650</v>
      </c>
      <c r="C1286" s="1" t="s">
        <v>2794</v>
      </c>
      <c r="D1286" s="3">
        <v>3</v>
      </c>
      <c r="E1286" s="3">
        <v>7</v>
      </c>
      <c r="F1286" s="3">
        <v>7</v>
      </c>
      <c r="G1286" s="4">
        <v>17.899999999999999</v>
      </c>
      <c r="H1286" s="3">
        <v>116</v>
      </c>
      <c r="I1286" s="4">
        <v>66.099999999999994</v>
      </c>
      <c r="J1286" s="3">
        <v>59</v>
      </c>
      <c r="K1286" s="21">
        <f>SUMIF(AH$7:AH$3200,A1286,AI$7:AI$3200)+SUMIF(AH$7:AH$3200,VALUE(A1286),AI$7:AI$3200)</f>
        <v>21.12</v>
      </c>
      <c r="L1286" s="8">
        <f>SUMIF(AH$7:AH$3200,A1286,AJ$7:AJ$3200)+SUMIF(AH$7:AH$3200,VALUE(A1286),AJ$7:AJ$3200)</f>
        <v>69.19</v>
      </c>
      <c r="M1286" s="3">
        <v>9</v>
      </c>
      <c r="N1286" s="5">
        <v>1.8</v>
      </c>
      <c r="O1286" s="6">
        <v>5.19</v>
      </c>
      <c r="P1286" s="7">
        <v>-1.23763</v>
      </c>
      <c r="Q1286" s="7">
        <v>-1.06911</v>
      </c>
      <c r="R1286" s="7">
        <v>1.33338</v>
      </c>
      <c r="S1286" s="7">
        <v>-0.20582</v>
      </c>
      <c r="T1286" s="7">
        <v>1.8669999999999999E-2</v>
      </c>
      <c r="U1286" s="8">
        <v>0.39649000000000001</v>
      </c>
      <c r="V1286">
        <f>(G1286-G$1)/G$2</f>
        <v>-1.2480120680743707</v>
      </c>
      <c r="W1286">
        <f>((65.293683+0.320947*G1286) - I1286)/3.708847</f>
        <v>1.3315821062448798</v>
      </c>
      <c r="X1286">
        <f t="shared" si="97"/>
        <v>-1.1043973383326964</v>
      </c>
      <c r="Y1286">
        <f t="shared" si="98"/>
        <v>0.77708345477718677</v>
      </c>
      <c r="Z1286" s="5">
        <v>-0.76</v>
      </c>
      <c r="AA1286" s="8">
        <v>3</v>
      </c>
      <c r="AB1286" s="8"/>
      <c r="AC1286" s="18">
        <f t="shared" si="99"/>
        <v>-0.77619996182949103</v>
      </c>
      <c r="AD1286" s="18">
        <f t="shared" si="100"/>
        <v>-1.1870838835555098</v>
      </c>
      <c r="AE1286" s="20">
        <f t="shared" si="101"/>
        <v>-0.41088392172601873</v>
      </c>
      <c r="AF1286" s="8"/>
      <c r="AH1286">
        <v>26095</v>
      </c>
      <c r="AI1286">
        <v>16.91</v>
      </c>
      <c r="AJ1286">
        <v>65.47</v>
      </c>
    </row>
    <row r="1287" spans="1:36">
      <c r="A1287" s="2" t="s">
        <v>2795</v>
      </c>
      <c r="B1287" s="1" t="s">
        <v>2796</v>
      </c>
      <c r="C1287" s="1" t="s">
        <v>2797</v>
      </c>
      <c r="D1287" s="3">
        <v>4</v>
      </c>
      <c r="E1287" s="3">
        <v>9</v>
      </c>
      <c r="F1287" s="3">
        <v>9</v>
      </c>
      <c r="G1287" s="4">
        <v>8.1</v>
      </c>
      <c r="H1287" s="3">
        <v>141</v>
      </c>
      <c r="I1287" s="4">
        <v>67.7</v>
      </c>
      <c r="J1287" s="3">
        <v>55</v>
      </c>
      <c r="K1287" s="21">
        <f>SUMIF(AH$7:AH$3200,A1287,AI$7:AI$3200)+SUMIF(AH$7:AH$3200,VALUE(A1287),AI$7:AI$3200)</f>
        <v>10.71</v>
      </c>
      <c r="L1287" s="8">
        <f>SUMIF(AH$7:AH$3200,A1287,AJ$7:AJ$3200)+SUMIF(AH$7:AH$3200,VALUE(A1287),AJ$7:AJ$3200)</f>
        <v>68.7</v>
      </c>
      <c r="M1287" s="3">
        <v>4</v>
      </c>
      <c r="N1287" s="5">
        <v>8.82</v>
      </c>
      <c r="O1287" s="6">
        <v>6.782</v>
      </c>
      <c r="P1287" s="7">
        <v>-2.04834</v>
      </c>
      <c r="Q1287" s="7">
        <v>-0.31637999999999999</v>
      </c>
      <c r="R1287" s="7">
        <v>5.9089999999999997E-2</v>
      </c>
      <c r="S1287" s="7">
        <v>6.8010000000000001E-2</v>
      </c>
      <c r="T1287" s="7">
        <v>-0.73965999999999998</v>
      </c>
      <c r="U1287" s="8">
        <v>1.2391099999999999</v>
      </c>
      <c r="V1287">
        <f>(G1287-G$1)/G$2</f>
        <v>-2.0628171582141368</v>
      </c>
      <c r="W1287">
        <f>((65.293683+0.320947*G1287) - I1287)/3.708847</f>
        <v>5.2133102282192541E-2</v>
      </c>
      <c r="X1287">
        <f t="shared" si="97"/>
        <v>-2.0365674976536829</v>
      </c>
      <c r="Y1287">
        <f t="shared" si="98"/>
        <v>8.3652331843278305E-3</v>
      </c>
      <c r="Z1287" s="5">
        <v>-1.74</v>
      </c>
      <c r="AA1287" s="8">
        <v>3</v>
      </c>
      <c r="AB1287" s="8"/>
      <c r="AC1287" s="18">
        <f t="shared" si="99"/>
        <v>-1.7596040559319441</v>
      </c>
      <c r="AD1287" s="18">
        <f t="shared" si="100"/>
        <v>-1.7771222644693554</v>
      </c>
      <c r="AE1287" s="20">
        <f t="shared" si="101"/>
        <v>-1.7518208537411262E-2</v>
      </c>
      <c r="AF1287" s="8"/>
      <c r="AH1287">
        <v>26097</v>
      </c>
      <c r="AI1287">
        <v>18.41</v>
      </c>
      <c r="AJ1287">
        <v>66.31</v>
      </c>
    </row>
    <row r="1288" spans="1:36">
      <c r="A1288" s="2" t="s">
        <v>2798</v>
      </c>
      <c r="B1288" s="1" t="s">
        <v>2796</v>
      </c>
      <c r="C1288" s="1" t="s">
        <v>2799</v>
      </c>
      <c r="D1288" s="3">
        <v>4</v>
      </c>
      <c r="E1288" s="3">
        <v>0</v>
      </c>
      <c r="F1288" s="3">
        <v>1</v>
      </c>
      <c r="G1288" s="4">
        <v>12.1</v>
      </c>
      <c r="H1288" s="3">
        <v>141</v>
      </c>
      <c r="I1288" s="4">
        <v>71.599999999999994</v>
      </c>
      <c r="J1288" s="3">
        <v>55</v>
      </c>
      <c r="K1288" s="21">
        <f>SUMIF(AH$7:AH$3200,A1288,AI$7:AI$3200)+SUMIF(AH$7:AH$3200,VALUE(A1288),AI$7:AI$3200)</f>
        <v>14.71</v>
      </c>
      <c r="L1288" s="8">
        <f>SUMIF(AH$7:AH$3200,A1288,AJ$7:AJ$3200)+SUMIF(AH$7:AH$3200,VALUE(A1288),AJ$7:AJ$3200)</f>
        <v>72.58</v>
      </c>
      <c r="M1288" s="3">
        <v>4</v>
      </c>
      <c r="N1288" s="5">
        <v>4.99</v>
      </c>
      <c r="O1288" s="6">
        <v>6.2140000000000004</v>
      </c>
      <c r="P1288" s="7">
        <v>-1.7174400000000001</v>
      </c>
      <c r="Q1288" s="7">
        <v>-0.31637999999999999</v>
      </c>
      <c r="R1288" s="7">
        <v>-0.64502000000000004</v>
      </c>
      <c r="S1288" s="7">
        <v>6.8010000000000001E-2</v>
      </c>
      <c r="T1288" s="7">
        <v>-0.73965999999999998</v>
      </c>
      <c r="U1288" s="8">
        <v>0.93805000000000005</v>
      </c>
      <c r="V1288">
        <f>(G1288-G$1)/G$2</f>
        <v>-1.7302436520346403</v>
      </c>
      <c r="W1288">
        <f>((65.293683+0.320947*G1288) - I1288)/3.708847</f>
        <v>-0.65326455903950398</v>
      </c>
      <c r="X1288">
        <f t="shared" si="97"/>
        <v>-1.6783849196244853</v>
      </c>
      <c r="Y1288">
        <f t="shared" si="98"/>
        <v>-0.6916399166641275</v>
      </c>
      <c r="Z1288" s="5">
        <v>-2.41</v>
      </c>
      <c r="AA1288" s="8">
        <v>2</v>
      </c>
      <c r="AB1288" s="8"/>
      <c r="AC1288" s="18">
        <f t="shared" si="99"/>
        <v>-2.433488211074144</v>
      </c>
      <c r="AD1288" s="18">
        <f t="shared" si="100"/>
        <v>-2.4200048362886126</v>
      </c>
      <c r="AE1288" s="20">
        <f t="shared" si="101"/>
        <v>1.348337478553141E-2</v>
      </c>
      <c r="AF1288" s="8"/>
      <c r="AH1288">
        <v>26099</v>
      </c>
      <c r="AI1288">
        <v>25.79</v>
      </c>
      <c r="AJ1288">
        <v>73.86</v>
      </c>
    </row>
    <row r="1289" spans="1:36">
      <c r="A1289" s="2" t="s">
        <v>2800</v>
      </c>
      <c r="B1289" s="1" t="s">
        <v>2796</v>
      </c>
      <c r="C1289" s="1" t="s">
        <v>2801</v>
      </c>
      <c r="D1289" s="3">
        <v>4</v>
      </c>
      <c r="E1289" s="3">
        <v>6</v>
      </c>
      <c r="F1289" s="3">
        <v>6</v>
      </c>
      <c r="G1289" s="4">
        <v>4.7</v>
      </c>
      <c r="H1289" s="3">
        <v>139</v>
      </c>
      <c r="I1289" s="4">
        <v>68.2</v>
      </c>
      <c r="J1289" s="3">
        <v>53</v>
      </c>
      <c r="K1289" s="21">
        <f>SUMIF(AH$7:AH$3200,A1289,AI$7:AI$3200)+SUMIF(AH$7:AH$3200,VALUE(A1289),AI$7:AI$3200)</f>
        <v>9.24</v>
      </c>
      <c r="L1289" s="8">
        <f>SUMIF(AH$7:AH$3200,A1289,AJ$7:AJ$3200)+SUMIF(AH$7:AH$3200,VALUE(A1289),AJ$7:AJ$3200)</f>
        <v>69.33</v>
      </c>
      <c r="M1289" s="3">
        <v>4</v>
      </c>
      <c r="N1289" s="5">
        <v>9.32</v>
      </c>
      <c r="O1289" s="6">
        <v>6.8369999999999997</v>
      </c>
      <c r="P1289" s="7">
        <v>-2.3296100000000002</v>
      </c>
      <c r="Q1289" s="7">
        <v>-0.37659999999999999</v>
      </c>
      <c r="R1289" s="7">
        <v>-0.36819000000000002</v>
      </c>
      <c r="S1289" s="7">
        <v>0.20493</v>
      </c>
      <c r="T1289" s="7">
        <v>-0.73965999999999998</v>
      </c>
      <c r="U1289" s="8">
        <v>1.26817</v>
      </c>
      <c r="V1289">
        <f>(G1289-G$1)/G$2</f>
        <v>-2.3455046384667089</v>
      </c>
      <c r="W1289">
        <f>((65.293683+0.320947*G1289) - I1289)/3.708847</f>
        <v>-0.3769004491153185</v>
      </c>
      <c r="X1289">
        <f t="shared" ref="X1289:X1352" si="102">(K1289-K$1)/K$2</f>
        <v>-2.1681995950794128</v>
      </c>
      <c r="Y1289">
        <f t="shared" ref="Y1289:Y1352" si="103">((65.293683+0.320947*K1289) - L1289)/3.708847</f>
        <v>-0.28870609113829571</v>
      </c>
      <c r="Z1289" s="5">
        <v>-2.34</v>
      </c>
      <c r="AA1289" s="8">
        <v>2</v>
      </c>
      <c r="AB1289" s="8"/>
      <c r="AC1289" s="18">
        <f t="shared" ref="AC1289:AC1352" si="104">SUM(V1289+W1289+Q1289+S1289+T1289+U1289)</f>
        <v>-2.3655650875820267</v>
      </c>
      <c r="AD1289" s="18">
        <f t="shared" ref="AD1289:AD1352" si="105">SUM(X1289+Y1289+Q1289+S1289+T1289+U1289)</f>
        <v>-2.1000656862177078</v>
      </c>
      <c r="AE1289" s="20">
        <f t="shared" ref="AE1289:AE1352" si="106">AD1289-AC1289</f>
        <v>0.26549940136431882</v>
      </c>
      <c r="AF1289" s="8"/>
      <c r="AH1289">
        <v>26101</v>
      </c>
      <c r="AI1289">
        <v>22.79</v>
      </c>
      <c r="AJ1289">
        <v>69.650000000000006</v>
      </c>
    </row>
    <row r="1290" spans="1:36">
      <c r="A1290" s="2" t="s">
        <v>2802</v>
      </c>
      <c r="B1290" s="1" t="s">
        <v>2796</v>
      </c>
      <c r="C1290" s="1" t="s">
        <v>2803</v>
      </c>
      <c r="D1290" s="3">
        <v>4</v>
      </c>
      <c r="E1290" s="3">
        <v>7</v>
      </c>
      <c r="F1290" s="3">
        <v>7</v>
      </c>
      <c r="G1290" s="4">
        <v>3.1</v>
      </c>
      <c r="H1290" s="3">
        <v>125</v>
      </c>
      <c r="I1290" s="4">
        <v>67.7</v>
      </c>
      <c r="J1290" s="3">
        <v>58</v>
      </c>
      <c r="K1290" s="21">
        <f>SUMIF(AH$7:AH$3200,A1290,AI$7:AI$3200)+SUMIF(AH$7:AH$3200,VALUE(A1290),AI$7:AI$3200)</f>
        <v>7.99</v>
      </c>
      <c r="L1290" s="8">
        <f>SUMIF(AH$7:AH$3200,A1290,AJ$7:AJ$3200)+SUMIF(AH$7:AH$3200,VALUE(A1290),AJ$7:AJ$3200)</f>
        <v>68.41</v>
      </c>
      <c r="M1290" s="3">
        <v>4</v>
      </c>
      <c r="N1290" s="5">
        <v>18.010000000000002</v>
      </c>
      <c r="O1290" s="6">
        <v>7.4960000000000004</v>
      </c>
      <c r="P1290" s="7">
        <v>-2.46197</v>
      </c>
      <c r="Q1290" s="7">
        <v>-0.79812000000000005</v>
      </c>
      <c r="R1290" s="7">
        <v>-0.37156</v>
      </c>
      <c r="S1290" s="7">
        <v>-0.13736000000000001</v>
      </c>
      <c r="T1290" s="7">
        <v>-0.73965999999999998</v>
      </c>
      <c r="U1290" s="8">
        <v>1.61694</v>
      </c>
      <c r="V1290">
        <f>(G1290-G$1)/G$2</f>
        <v>-2.478534040938507</v>
      </c>
      <c r="W1290">
        <f>((65.293683+0.320947*G1290) - I1290)/3.708847</f>
        <v>-0.38054449266847679</v>
      </c>
      <c r="X1290">
        <f t="shared" si="102"/>
        <v>-2.2801316507135372</v>
      </c>
      <c r="Y1290">
        <f t="shared" si="103"/>
        <v>-0.1488199621068203</v>
      </c>
      <c r="Z1290" s="5">
        <v>-2.89</v>
      </c>
      <c r="AA1290" s="8">
        <v>2</v>
      </c>
      <c r="AB1290" s="8"/>
      <c r="AC1290" s="18">
        <f t="shared" si="104"/>
        <v>-2.9172785336069835</v>
      </c>
      <c r="AD1290" s="18">
        <f t="shared" si="105"/>
        <v>-2.4871516128203575</v>
      </c>
      <c r="AE1290" s="20">
        <f t="shared" si="106"/>
        <v>0.43012692078662607</v>
      </c>
      <c r="AF1290" s="8"/>
      <c r="AH1290">
        <v>26103</v>
      </c>
      <c r="AI1290">
        <v>15.46</v>
      </c>
      <c r="AJ1290">
        <v>66.239999999999995</v>
      </c>
    </row>
    <row r="1291" spans="1:36">
      <c r="A1291" s="2" t="s">
        <v>2804</v>
      </c>
      <c r="B1291" s="1" t="s">
        <v>2796</v>
      </c>
      <c r="C1291" s="1" t="s">
        <v>807</v>
      </c>
      <c r="D1291" s="3">
        <v>4</v>
      </c>
      <c r="E1291" s="3">
        <v>3</v>
      </c>
      <c r="F1291" s="3">
        <v>2</v>
      </c>
      <c r="G1291" s="4">
        <v>8.9</v>
      </c>
      <c r="H1291" s="3">
        <v>141</v>
      </c>
      <c r="I1291" s="4">
        <v>70.2</v>
      </c>
      <c r="J1291" s="3">
        <v>56</v>
      </c>
      <c r="K1291" s="21">
        <f>SUMIF(AH$7:AH$3200,A1291,AI$7:AI$3200)+SUMIF(AH$7:AH$3200,VALUE(A1291),AI$7:AI$3200)</f>
        <v>12.89</v>
      </c>
      <c r="L1291" s="8">
        <f>SUMIF(AH$7:AH$3200,A1291,AJ$7:AJ$3200)+SUMIF(AH$7:AH$3200,VALUE(A1291),AJ$7:AJ$3200)</f>
        <v>71.290000000000006</v>
      </c>
      <c r="M1291" s="3">
        <v>4</v>
      </c>
      <c r="N1291" s="5">
        <v>1.1399999999999999</v>
      </c>
      <c r="O1291" s="6">
        <v>4.7389999999999999</v>
      </c>
      <c r="P1291" s="7">
        <v>-1.9821599999999999</v>
      </c>
      <c r="Q1291" s="7">
        <v>-0.31637999999999999</v>
      </c>
      <c r="R1291" s="7">
        <v>-0.54420000000000002</v>
      </c>
      <c r="S1291" s="7">
        <v>-4.4999999999999999E-4</v>
      </c>
      <c r="T1291" s="7">
        <v>-0.73965999999999998</v>
      </c>
      <c r="U1291" s="8">
        <v>0.15733</v>
      </c>
      <c r="V1291">
        <f>(G1291-G$1)/G$2</f>
        <v>-1.9963024569782377</v>
      </c>
      <c r="W1291">
        <f>((65.293683+0.320947*G1291) - I1291)/3.708847</f>
        <v>-0.55270241668097841</v>
      </c>
      <c r="X1291">
        <f t="shared" si="102"/>
        <v>-1.8413579926277703</v>
      </c>
      <c r="Y1291">
        <f t="shared" si="103"/>
        <v>-0.50131757120204756</v>
      </c>
      <c r="Z1291" s="5">
        <v>-3.43</v>
      </c>
      <c r="AA1291" s="8">
        <v>2</v>
      </c>
      <c r="AB1291" s="8"/>
      <c r="AC1291" s="18">
        <f t="shared" si="104"/>
        <v>-3.4481648736592163</v>
      </c>
      <c r="AD1291" s="18">
        <f t="shared" si="105"/>
        <v>-3.2418355638298175</v>
      </c>
      <c r="AE1291" s="20">
        <f t="shared" si="106"/>
        <v>0.20632930982939879</v>
      </c>
      <c r="AF1291" s="8"/>
      <c r="AH1291">
        <v>26105</v>
      </c>
      <c r="AI1291">
        <v>23.48</v>
      </c>
      <c r="AJ1291">
        <v>69.66</v>
      </c>
    </row>
    <row r="1292" spans="1:36">
      <c r="A1292" s="2" t="s">
        <v>2805</v>
      </c>
      <c r="B1292" s="1" t="s">
        <v>2796</v>
      </c>
      <c r="C1292" s="1" t="s">
        <v>2806</v>
      </c>
      <c r="D1292" s="3">
        <v>4</v>
      </c>
      <c r="E1292" s="3">
        <v>9</v>
      </c>
      <c r="F1292" s="3">
        <v>9</v>
      </c>
      <c r="G1292" s="4">
        <v>10.8</v>
      </c>
      <c r="H1292" s="3">
        <v>141</v>
      </c>
      <c r="I1292" s="4">
        <v>71.8</v>
      </c>
      <c r="J1292" s="3">
        <v>53</v>
      </c>
      <c r="K1292" s="21">
        <f>SUMIF(AH$7:AH$3200,A1292,AI$7:AI$3200)+SUMIF(AH$7:AH$3200,VALUE(A1292),AI$7:AI$3200)</f>
        <v>13.39</v>
      </c>
      <c r="L1292" s="8">
        <f>SUMIF(AH$7:AH$3200,A1292,AJ$7:AJ$3200)+SUMIF(AH$7:AH$3200,VALUE(A1292),AJ$7:AJ$3200)</f>
        <v>72.62</v>
      </c>
      <c r="M1292" s="3">
        <v>2</v>
      </c>
      <c r="N1292" s="5">
        <v>5.86</v>
      </c>
      <c r="O1292" s="6">
        <v>6.3730000000000002</v>
      </c>
      <c r="P1292" s="7">
        <v>-1.8249899999999999</v>
      </c>
      <c r="Q1292" s="7">
        <v>-0.31637999999999999</v>
      </c>
      <c r="R1292" s="7">
        <v>-0.81076000000000004</v>
      </c>
      <c r="S1292" s="7">
        <v>0.20493</v>
      </c>
      <c r="T1292" s="7">
        <v>-1.0429999999999999</v>
      </c>
      <c r="U1292" s="8">
        <v>1.0225200000000001</v>
      </c>
      <c r="V1292">
        <f>(G1292-G$1)/G$2</f>
        <v>-1.8383300415429766</v>
      </c>
      <c r="W1292">
        <f>((65.293683+0.320947*G1292) - I1292)/3.708847</f>
        <v>-0.81968584845910319</v>
      </c>
      <c r="X1292">
        <f t="shared" si="102"/>
        <v>-1.7965851703741207</v>
      </c>
      <c r="Y1292">
        <f t="shared" si="103"/>
        <v>-0.81665182467758957</v>
      </c>
      <c r="Z1292" s="5">
        <v>-2.77</v>
      </c>
      <c r="AA1292" s="8">
        <v>2</v>
      </c>
      <c r="AB1292" s="8"/>
      <c r="AC1292" s="18">
        <f t="shared" si="104"/>
        <v>-2.7899458900020795</v>
      </c>
      <c r="AD1292" s="18">
        <f t="shared" si="105"/>
        <v>-2.7451669950517097</v>
      </c>
      <c r="AE1292" s="20">
        <f t="shared" si="106"/>
        <v>4.4778894950369796E-2</v>
      </c>
      <c r="AF1292" s="8"/>
      <c r="AH1292">
        <v>26107</v>
      </c>
      <c r="AI1292">
        <v>22.21</v>
      </c>
      <c r="AJ1292">
        <v>69.98</v>
      </c>
    </row>
    <row r="1293" spans="1:36">
      <c r="A1293" s="2" t="s">
        <v>2807</v>
      </c>
      <c r="B1293" s="1" t="s">
        <v>2796</v>
      </c>
      <c r="C1293" s="1" t="s">
        <v>2808</v>
      </c>
      <c r="D1293" s="3">
        <v>4</v>
      </c>
      <c r="E1293" s="3">
        <v>5</v>
      </c>
      <c r="F1293" s="3">
        <v>7</v>
      </c>
      <c r="G1293" s="4">
        <v>12.9</v>
      </c>
      <c r="H1293" s="3">
        <v>153</v>
      </c>
      <c r="I1293" s="4">
        <v>71.400000000000006</v>
      </c>
      <c r="J1293" s="3">
        <v>56</v>
      </c>
      <c r="K1293" s="21">
        <f>SUMIF(AH$7:AH$3200,A1293,AI$7:AI$3200)+SUMIF(AH$7:AH$3200,VALUE(A1293),AI$7:AI$3200)</f>
        <v>15.61</v>
      </c>
      <c r="L1293" s="8">
        <f>SUMIF(AH$7:AH$3200,A1293,AJ$7:AJ$3200)+SUMIF(AH$7:AH$3200,VALUE(A1293),AJ$7:AJ$3200)</f>
        <v>72.94</v>
      </c>
      <c r="M1293" s="3">
        <v>4</v>
      </c>
      <c r="N1293" s="5">
        <v>1.77</v>
      </c>
      <c r="O1293" s="6">
        <v>5.1749999999999998</v>
      </c>
      <c r="P1293" s="7">
        <v>-1.65126</v>
      </c>
      <c r="Q1293" s="7">
        <v>4.4929999999999998E-2</v>
      </c>
      <c r="R1293" s="7">
        <v>-0.52232999999999996</v>
      </c>
      <c r="S1293" s="7">
        <v>-4.4999999999999999E-4</v>
      </c>
      <c r="T1293" s="7">
        <v>-0.73965999999999998</v>
      </c>
      <c r="U1293" s="8">
        <v>0.38824999999999998</v>
      </c>
      <c r="V1293">
        <f>(G1293-G$1)/G$2</f>
        <v>-1.6637289507987412</v>
      </c>
      <c r="W1293">
        <f>((65.293683+0.320947*G1293) - I1293)/3.708847</f>
        <v>-0.53011102911497787</v>
      </c>
      <c r="X1293">
        <f t="shared" si="102"/>
        <v>-1.5977938395679161</v>
      </c>
      <c r="Y1293">
        <f t="shared" si="103"/>
        <v>-0.71082315609136659</v>
      </c>
      <c r="Z1293" s="5">
        <v>-2.48</v>
      </c>
      <c r="AA1293" s="8">
        <v>2</v>
      </c>
      <c r="AB1293" s="8"/>
      <c r="AC1293" s="18">
        <f t="shared" si="104"/>
        <v>-2.5007699799137191</v>
      </c>
      <c r="AD1293" s="18">
        <f t="shared" si="105"/>
        <v>-2.6155469956592823</v>
      </c>
      <c r="AE1293" s="20">
        <f t="shared" si="106"/>
        <v>-0.1147770157455632</v>
      </c>
      <c r="AF1293" s="8"/>
      <c r="AH1293">
        <v>26109</v>
      </c>
      <c r="AI1293">
        <v>17.940000000000001</v>
      </c>
      <c r="AJ1293">
        <v>68.55</v>
      </c>
    </row>
    <row r="1294" spans="1:36">
      <c r="A1294" s="2" t="s">
        <v>2809</v>
      </c>
      <c r="B1294" s="1" t="s">
        <v>2796</v>
      </c>
      <c r="C1294" s="1" t="s">
        <v>1665</v>
      </c>
      <c r="D1294" s="3">
        <v>4</v>
      </c>
      <c r="E1294" s="3">
        <v>7</v>
      </c>
      <c r="F1294" s="3">
        <v>7</v>
      </c>
      <c r="G1294" s="4">
        <v>13.2</v>
      </c>
      <c r="H1294" s="3">
        <v>153</v>
      </c>
      <c r="I1294" s="4">
        <v>73.099999999999994</v>
      </c>
      <c r="J1294" s="3">
        <v>56</v>
      </c>
      <c r="K1294" s="21">
        <f>SUMIF(AH$7:AH$3200,A1294,AI$7:AI$3200)+SUMIF(AH$7:AH$3200,VALUE(A1294),AI$7:AI$3200)</f>
        <v>15.31</v>
      </c>
      <c r="L1294" s="8">
        <f>SUMIF(AH$7:AH$3200,A1294,AJ$7:AJ$3200)+SUMIF(AH$7:AH$3200,VALUE(A1294),AJ$7:AJ$3200)</f>
        <v>73.09</v>
      </c>
      <c r="M1294" s="3">
        <v>4</v>
      </c>
      <c r="N1294" s="5">
        <v>1.25</v>
      </c>
      <c r="O1294" s="6">
        <v>4.8289999999999997</v>
      </c>
      <c r="P1294" s="7">
        <v>-1.6264400000000001</v>
      </c>
      <c r="Q1294" s="7">
        <v>4.4929999999999998E-2</v>
      </c>
      <c r="R1294" s="7">
        <v>-0.95359000000000005</v>
      </c>
      <c r="S1294" s="7">
        <v>-4.4999999999999999E-4</v>
      </c>
      <c r="T1294" s="7">
        <v>-0.73965999999999998</v>
      </c>
      <c r="U1294" s="8">
        <v>0.20529</v>
      </c>
      <c r="V1294">
        <f>(G1294-G$1)/G$2</f>
        <v>-1.6387859378352789</v>
      </c>
      <c r="W1294">
        <f>((65.293683+0.320947*G1294) - I1294)/3.708847</f>
        <v>-0.96251384864352607</v>
      </c>
      <c r="X1294">
        <f t="shared" si="102"/>
        <v>-1.6246575329201056</v>
      </c>
      <c r="Y1294">
        <f t="shared" si="103"/>
        <v>-0.77722764783772635</v>
      </c>
      <c r="Z1294" s="5">
        <v>-3.07</v>
      </c>
      <c r="AA1294" s="8">
        <v>2</v>
      </c>
      <c r="AB1294" s="8"/>
      <c r="AC1294" s="18">
        <f t="shared" si="104"/>
        <v>-3.0911897864788043</v>
      </c>
      <c r="AD1294" s="18">
        <f t="shared" si="105"/>
        <v>-2.8917751807578314</v>
      </c>
      <c r="AE1294" s="20">
        <f t="shared" si="106"/>
        <v>0.19941460572097292</v>
      </c>
      <c r="AF1294" s="8"/>
      <c r="AH1294">
        <v>26111</v>
      </c>
      <c r="AI1294">
        <v>23.8</v>
      </c>
      <c r="AJ1294">
        <v>72.27</v>
      </c>
    </row>
    <row r="1295" spans="1:36">
      <c r="A1295" s="2" t="s">
        <v>2810</v>
      </c>
      <c r="B1295" s="1" t="s">
        <v>2796</v>
      </c>
      <c r="C1295" s="1" t="s">
        <v>2811</v>
      </c>
      <c r="D1295" s="3">
        <v>4</v>
      </c>
      <c r="E1295" s="3">
        <v>6</v>
      </c>
      <c r="F1295" s="3">
        <v>5</v>
      </c>
      <c r="G1295" s="4">
        <v>8.4</v>
      </c>
      <c r="H1295" s="3">
        <v>141</v>
      </c>
      <c r="I1295" s="4">
        <v>66.2</v>
      </c>
      <c r="J1295" s="3">
        <v>55</v>
      </c>
      <c r="K1295" s="21">
        <f>SUMIF(AH$7:AH$3200,A1295,AI$7:AI$3200)+SUMIF(AH$7:AH$3200,VALUE(A1295),AI$7:AI$3200)</f>
        <v>10.61</v>
      </c>
      <c r="L1295" s="8">
        <f>SUMIF(AH$7:AH$3200,A1295,AJ$7:AJ$3200)+SUMIF(AH$7:AH$3200,VALUE(A1295),AJ$7:AJ$3200)</f>
        <v>67.63</v>
      </c>
      <c r="M1295" s="3">
        <v>4</v>
      </c>
      <c r="N1295" s="5">
        <v>1.7</v>
      </c>
      <c r="O1295" s="6">
        <v>5.1379999999999999</v>
      </c>
      <c r="P1295" s="7">
        <v>-2.0235300000000001</v>
      </c>
      <c r="Q1295" s="7">
        <v>-0.31637999999999999</v>
      </c>
      <c r="R1295" s="7">
        <v>0.48825000000000002</v>
      </c>
      <c r="S1295" s="7">
        <v>6.8010000000000001E-2</v>
      </c>
      <c r="T1295" s="7">
        <v>-0.73965999999999998</v>
      </c>
      <c r="U1295" s="8">
        <v>0.36863000000000001</v>
      </c>
      <c r="V1295">
        <f>(G1295-G$1)/G$2</f>
        <v>-2.0378741452506746</v>
      </c>
      <c r="W1295">
        <f>((65.293683+0.320947*G1295) - I1295)/3.708847</f>
        <v>0.48253211847239702</v>
      </c>
      <c r="X1295">
        <f t="shared" si="102"/>
        <v>-2.0455220621044132</v>
      </c>
      <c r="Y1295">
        <f t="shared" si="103"/>
        <v>0.28821104510377493</v>
      </c>
      <c r="Z1295" s="5">
        <v>-2.15</v>
      </c>
      <c r="AA1295" s="8">
        <v>3</v>
      </c>
      <c r="AB1295" s="8"/>
      <c r="AC1295" s="18">
        <f t="shared" si="104"/>
        <v>-2.1747420267782775</v>
      </c>
      <c r="AD1295" s="18">
        <f t="shared" si="105"/>
        <v>-2.376711017000638</v>
      </c>
      <c r="AE1295" s="20">
        <f t="shared" si="106"/>
        <v>-0.20196899022236048</v>
      </c>
      <c r="AF1295" s="8"/>
      <c r="AH1295">
        <v>26113</v>
      </c>
      <c r="AI1295">
        <v>20.75</v>
      </c>
      <c r="AJ1295">
        <v>68.930000000000007</v>
      </c>
    </row>
    <row r="1296" spans="1:36">
      <c r="A1296" s="2" t="s">
        <v>2812</v>
      </c>
      <c r="B1296" s="1" t="s">
        <v>2796</v>
      </c>
      <c r="C1296" s="1" t="s">
        <v>2813</v>
      </c>
      <c r="D1296" s="3">
        <v>4</v>
      </c>
      <c r="E1296" s="3">
        <v>1</v>
      </c>
      <c r="F1296" s="3">
        <v>1</v>
      </c>
      <c r="G1296" s="4">
        <v>12</v>
      </c>
      <c r="H1296" s="3">
        <v>141</v>
      </c>
      <c r="I1296" s="4">
        <v>72.400000000000006</v>
      </c>
      <c r="J1296" s="3">
        <v>56</v>
      </c>
      <c r="K1296" s="21">
        <f>SUMIF(AH$7:AH$3200,A1296,AI$7:AI$3200)+SUMIF(AH$7:AH$3200,VALUE(A1296),AI$7:AI$3200)</f>
        <v>15.12</v>
      </c>
      <c r="L1296" s="8">
        <f>SUMIF(AH$7:AH$3200,A1296,AJ$7:AJ$3200)+SUMIF(AH$7:AH$3200,VALUE(A1296),AJ$7:AJ$3200)</f>
        <v>72.77</v>
      </c>
      <c r="M1296" s="3">
        <v>4</v>
      </c>
      <c r="N1296" s="5">
        <v>5.08</v>
      </c>
      <c r="O1296" s="6">
        <v>6.2309999999999999</v>
      </c>
      <c r="P1296" s="7">
        <v>-1.7257100000000001</v>
      </c>
      <c r="Q1296" s="7">
        <v>-0.31637999999999999</v>
      </c>
      <c r="R1296" s="7">
        <v>-0.86873</v>
      </c>
      <c r="S1296" s="7">
        <v>-4.4999999999999999E-4</v>
      </c>
      <c r="T1296" s="7">
        <v>-0.73965999999999998</v>
      </c>
      <c r="U1296" s="8">
        <v>0.94723000000000002</v>
      </c>
      <c r="V1296">
        <f>(G1296-G$1)/G$2</f>
        <v>-1.7385579896891277</v>
      </c>
      <c r="W1296">
        <f>((65.293683+0.320947*G1296) - I1296)/3.708847</f>
        <v>-0.87761856986820985</v>
      </c>
      <c r="X1296">
        <f t="shared" si="102"/>
        <v>-1.641671205376493</v>
      </c>
      <c r="Y1296">
        <f t="shared" si="103"/>
        <v>-0.70738921287397472</v>
      </c>
      <c r="Z1296" s="5">
        <v>-2.7</v>
      </c>
      <c r="AA1296" s="8">
        <v>2</v>
      </c>
      <c r="AB1296" s="8"/>
      <c r="AC1296" s="18">
        <f t="shared" si="104"/>
        <v>-2.7254365595573375</v>
      </c>
      <c r="AD1296" s="18">
        <f t="shared" si="105"/>
        <v>-2.4583204182504677</v>
      </c>
      <c r="AE1296" s="20">
        <f t="shared" si="106"/>
        <v>0.26711614130686989</v>
      </c>
      <c r="AF1296" s="8"/>
      <c r="AH1296">
        <v>26115</v>
      </c>
      <c r="AI1296">
        <v>26.55</v>
      </c>
      <c r="AJ1296">
        <v>74.58</v>
      </c>
    </row>
    <row r="1297" spans="1:36">
      <c r="A1297" s="2" t="s">
        <v>2814</v>
      </c>
      <c r="B1297" s="1" t="s">
        <v>2796</v>
      </c>
      <c r="C1297" s="1" t="s">
        <v>1671</v>
      </c>
      <c r="D1297" s="3">
        <v>4</v>
      </c>
      <c r="E1297" s="3">
        <v>9</v>
      </c>
      <c r="F1297" s="3">
        <v>9</v>
      </c>
      <c r="G1297" s="4">
        <v>7.2</v>
      </c>
      <c r="H1297" s="3">
        <v>125</v>
      </c>
      <c r="I1297" s="4">
        <v>68.2</v>
      </c>
      <c r="J1297" s="3">
        <v>58</v>
      </c>
      <c r="K1297" s="21">
        <f>SUMIF(AH$7:AH$3200,A1297,AI$7:AI$3200)+SUMIF(AH$7:AH$3200,VALUE(A1297),AI$7:AI$3200)</f>
        <v>10.37</v>
      </c>
      <c r="L1297" s="8">
        <f>SUMIF(AH$7:AH$3200,A1297,AJ$7:AJ$3200)+SUMIF(AH$7:AH$3200,VALUE(A1297),AJ$7:AJ$3200)</f>
        <v>69.55</v>
      </c>
      <c r="M1297" s="3">
        <v>4</v>
      </c>
      <c r="N1297" s="5">
        <v>16.43</v>
      </c>
      <c r="O1297" s="6">
        <v>7.4039999999999999</v>
      </c>
      <c r="P1297" s="7">
        <v>-2.1227999999999998</v>
      </c>
      <c r="Q1297" s="7">
        <v>-0.79812000000000005</v>
      </c>
      <c r="R1297" s="7">
        <v>-0.15287000000000001</v>
      </c>
      <c r="S1297" s="7">
        <v>-0.13736000000000001</v>
      </c>
      <c r="T1297" s="7">
        <v>-0.73965999999999998</v>
      </c>
      <c r="U1297" s="8">
        <v>1.56829</v>
      </c>
      <c r="V1297">
        <f>(G1297-G$1)/G$2</f>
        <v>-2.1376461971045235</v>
      </c>
      <c r="W1297">
        <f>((65.293683+0.320947*G1297) - I1297)/3.708847</f>
        <v>-0.16056165163998382</v>
      </c>
      <c r="X1297">
        <f t="shared" si="102"/>
        <v>-2.0670130167861651</v>
      </c>
      <c r="Y1297">
        <f t="shared" si="103"/>
        <v>-0.25023858088510992</v>
      </c>
      <c r="Z1297" s="5">
        <v>-2.38</v>
      </c>
      <c r="AA1297" s="8">
        <v>2</v>
      </c>
      <c r="AB1297" s="8"/>
      <c r="AC1297" s="18">
        <f t="shared" si="104"/>
        <v>-2.4050578487445069</v>
      </c>
      <c r="AD1297" s="18">
        <f t="shared" si="105"/>
        <v>-2.4241015976712745</v>
      </c>
      <c r="AE1297" s="20">
        <f t="shared" si="106"/>
        <v>-1.9043748926767634E-2</v>
      </c>
      <c r="AF1297" s="8"/>
      <c r="AH1297">
        <v>26117</v>
      </c>
      <c r="AI1297">
        <v>23.11</v>
      </c>
      <c r="AJ1297">
        <v>71.19</v>
      </c>
    </row>
    <row r="1298" spans="1:36">
      <c r="A1298" s="2" t="s">
        <v>2815</v>
      </c>
      <c r="B1298" s="1" t="s">
        <v>2796</v>
      </c>
      <c r="C1298" s="1" t="s">
        <v>2679</v>
      </c>
      <c r="D1298" s="3">
        <v>4</v>
      </c>
      <c r="E1298" s="3">
        <v>7</v>
      </c>
      <c r="F1298" s="3">
        <v>8</v>
      </c>
      <c r="G1298" s="4">
        <v>11</v>
      </c>
      <c r="H1298" s="3">
        <v>141</v>
      </c>
      <c r="I1298" s="4">
        <v>71.7</v>
      </c>
      <c r="J1298" s="3">
        <v>53</v>
      </c>
      <c r="K1298" s="21">
        <f>SUMIF(AH$7:AH$3200,A1298,AI$7:AI$3200)+SUMIF(AH$7:AH$3200,VALUE(A1298),AI$7:AI$3200)</f>
        <v>14.1</v>
      </c>
      <c r="L1298" s="8">
        <f>SUMIF(AH$7:AH$3200,A1298,AJ$7:AJ$3200)+SUMIF(AH$7:AH$3200,VALUE(A1298),AJ$7:AJ$3200)</f>
        <v>72.900000000000006</v>
      </c>
      <c r="M1298" s="3">
        <v>4</v>
      </c>
      <c r="N1298" s="5">
        <v>0.86</v>
      </c>
      <c r="O1298" s="6">
        <v>4.4489999999999998</v>
      </c>
      <c r="P1298" s="7">
        <v>-1.80844</v>
      </c>
      <c r="Q1298" s="7">
        <v>-0.31637999999999999</v>
      </c>
      <c r="R1298" s="7">
        <v>-0.76665000000000005</v>
      </c>
      <c r="S1298" s="7">
        <v>0.20493</v>
      </c>
      <c r="T1298" s="7">
        <v>-0.73965999999999998</v>
      </c>
      <c r="U1298" s="8">
        <v>4.1599999999999996E-3</v>
      </c>
      <c r="V1298">
        <f>(G1298-G$1)/G$2</f>
        <v>-1.8217013662340018</v>
      </c>
      <c r="W1298">
        <f>((65.293683+0.320947*G1298) - I1298)/3.708847</f>
        <v>-0.77541618729486583</v>
      </c>
      <c r="X1298">
        <f t="shared" si="102"/>
        <v>-1.733007762773938</v>
      </c>
      <c r="Y1298">
        <f t="shared" si="103"/>
        <v>-0.83070676681998612</v>
      </c>
      <c r="Z1298" s="5">
        <v>-3.42</v>
      </c>
      <c r="AA1298" s="8">
        <v>2</v>
      </c>
      <c r="AB1298" s="8"/>
      <c r="AC1298" s="18">
        <f t="shared" si="104"/>
        <v>-3.4440675535288672</v>
      </c>
      <c r="AD1298" s="18">
        <f t="shared" si="105"/>
        <v>-3.4106645295939244</v>
      </c>
      <c r="AE1298" s="20">
        <f t="shared" si="106"/>
        <v>3.3403023934942766E-2</v>
      </c>
      <c r="AF1298" s="8"/>
      <c r="AH1298">
        <v>26119</v>
      </c>
      <c r="AI1298">
        <v>20.03</v>
      </c>
      <c r="AJ1298">
        <v>68.73</v>
      </c>
    </row>
    <row r="1299" spans="1:36">
      <c r="A1299" s="2" t="s">
        <v>2816</v>
      </c>
      <c r="B1299" s="1" t="s">
        <v>2796</v>
      </c>
      <c r="C1299" s="1" t="s">
        <v>2817</v>
      </c>
      <c r="D1299" s="3">
        <v>4</v>
      </c>
      <c r="E1299" s="3">
        <v>1</v>
      </c>
      <c r="F1299" s="3">
        <v>1</v>
      </c>
      <c r="G1299" s="4">
        <v>11.4</v>
      </c>
      <c r="H1299" s="3">
        <v>141</v>
      </c>
      <c r="I1299" s="4">
        <v>70.7</v>
      </c>
      <c r="J1299" s="3">
        <v>55</v>
      </c>
      <c r="K1299" s="21">
        <f>SUMIF(AH$7:AH$3200,A1299,AI$7:AI$3200)+SUMIF(AH$7:AH$3200,VALUE(A1299),AI$7:AI$3200)</f>
        <v>14.14</v>
      </c>
      <c r="L1299" s="8">
        <f>SUMIF(AH$7:AH$3200,A1299,AJ$7:AJ$3200)+SUMIF(AH$7:AH$3200,VALUE(A1299),AJ$7:AJ$3200)</f>
        <v>71.73</v>
      </c>
      <c r="M1299" s="3">
        <v>4</v>
      </c>
      <c r="N1299" s="5">
        <v>5.62</v>
      </c>
      <c r="O1299" s="6">
        <v>6.3310000000000004</v>
      </c>
      <c r="P1299" s="7">
        <v>-1.77535</v>
      </c>
      <c r="Q1299" s="7">
        <v>-0.31637999999999999</v>
      </c>
      <c r="R1299" s="7">
        <v>-0.46332000000000001</v>
      </c>
      <c r="S1299" s="7">
        <v>6.8010000000000001E-2</v>
      </c>
      <c r="T1299" s="7">
        <v>-0.73965999999999998</v>
      </c>
      <c r="U1299" s="8">
        <v>1.0000599999999999</v>
      </c>
      <c r="V1299">
        <f>(G1299-G$1)/G$2</f>
        <v>-1.7884440156160524</v>
      </c>
      <c r="W1299">
        <f>((65.293683+0.320947*G1299) - I1299)/3.708847</f>
        <v>-0.47117640603670319</v>
      </c>
      <c r="X1299">
        <f t="shared" si="102"/>
        <v>-1.729425936993646</v>
      </c>
      <c r="Y1299">
        <f t="shared" si="103"/>
        <v>-0.51178342487570849</v>
      </c>
      <c r="Z1299" s="5">
        <v>-2.23</v>
      </c>
      <c r="AA1299" s="8">
        <v>2</v>
      </c>
      <c r="AB1299" s="8"/>
      <c r="AC1299" s="18">
        <f t="shared" si="104"/>
        <v>-2.2475904216527556</v>
      </c>
      <c r="AD1299" s="18">
        <f t="shared" si="105"/>
        <v>-2.2291793618693547</v>
      </c>
      <c r="AE1299" s="20">
        <f t="shared" si="106"/>
        <v>1.8411059783400852E-2</v>
      </c>
      <c r="AF1299" s="8"/>
      <c r="AH1299">
        <v>26121</v>
      </c>
      <c r="AI1299">
        <v>25.19</v>
      </c>
      <c r="AJ1299">
        <v>71.53</v>
      </c>
    </row>
    <row r="1300" spans="1:36">
      <c r="A1300" s="2" t="s">
        <v>2818</v>
      </c>
      <c r="B1300" s="1" t="s">
        <v>2796</v>
      </c>
      <c r="C1300" s="1" t="s">
        <v>661</v>
      </c>
      <c r="D1300" s="3">
        <v>4</v>
      </c>
      <c r="E1300" s="3">
        <v>3</v>
      </c>
      <c r="F1300" s="3">
        <v>2</v>
      </c>
      <c r="G1300" s="4">
        <v>5.9</v>
      </c>
      <c r="H1300" s="3">
        <v>139</v>
      </c>
      <c r="I1300" s="4">
        <v>70.7</v>
      </c>
      <c r="J1300" s="3">
        <v>53</v>
      </c>
      <c r="K1300" s="21">
        <f>SUMIF(AH$7:AH$3200,A1300,AI$7:AI$3200)+SUMIF(AH$7:AH$3200,VALUE(A1300),AI$7:AI$3200)</f>
        <v>10.29</v>
      </c>
      <c r="L1300" s="8">
        <f>SUMIF(AH$7:AH$3200,A1300,AJ$7:AJ$3200)+SUMIF(AH$7:AH$3200,VALUE(A1300),AJ$7:AJ$3200)</f>
        <v>71.25</v>
      </c>
      <c r="M1300" s="3">
        <v>4</v>
      </c>
      <c r="N1300" s="5">
        <v>0.71</v>
      </c>
      <c r="O1300" s="6">
        <v>4.2649999999999997</v>
      </c>
      <c r="P1300" s="7">
        <v>-2.23034</v>
      </c>
      <c r="Q1300" s="7">
        <v>-0.37659999999999999</v>
      </c>
      <c r="R1300" s="7">
        <v>-0.93703000000000003</v>
      </c>
      <c r="S1300" s="7">
        <v>0.20493</v>
      </c>
      <c r="T1300" s="7">
        <v>-0.73965999999999998</v>
      </c>
      <c r="U1300" s="8">
        <v>-9.3539999999999998E-2</v>
      </c>
      <c r="V1300">
        <f>(G1300-G$1)/G$2</f>
        <v>-2.2457325866128599</v>
      </c>
      <c r="W1300">
        <f>((65.293683+0.320947*G1300) - I1300)/3.708847</f>
        <v>-0.9471217604824379</v>
      </c>
      <c r="X1300">
        <f t="shared" si="102"/>
        <v>-2.0741766683467491</v>
      </c>
      <c r="Y1300">
        <f t="shared" si="103"/>
        <v>-0.71552489762991001</v>
      </c>
      <c r="Z1300" s="5">
        <v>-4.17</v>
      </c>
      <c r="AA1300" s="8">
        <v>2</v>
      </c>
      <c r="AB1300" s="8"/>
      <c r="AC1300" s="18">
        <f t="shared" si="104"/>
        <v>-4.1977243470952974</v>
      </c>
      <c r="AD1300" s="18">
        <f t="shared" si="105"/>
        <v>-3.7945715659766588</v>
      </c>
      <c r="AE1300" s="20">
        <f t="shared" si="106"/>
        <v>0.40315278111863861</v>
      </c>
      <c r="AF1300" s="8"/>
      <c r="AH1300">
        <v>26123</v>
      </c>
      <c r="AI1300">
        <v>23.29</v>
      </c>
      <c r="AJ1300">
        <v>70.319999999999993</v>
      </c>
    </row>
    <row r="1301" spans="1:36">
      <c r="A1301" s="2" t="s">
        <v>2819</v>
      </c>
      <c r="B1301" s="1" t="s">
        <v>2796</v>
      </c>
      <c r="C1301" s="1" t="s">
        <v>1612</v>
      </c>
      <c r="D1301" s="3">
        <v>4</v>
      </c>
      <c r="E1301" s="3">
        <v>9</v>
      </c>
      <c r="F1301" s="3">
        <v>9</v>
      </c>
      <c r="G1301" s="4">
        <v>5.6</v>
      </c>
      <c r="H1301" s="3">
        <v>139</v>
      </c>
      <c r="I1301" s="4">
        <v>69.099999999999994</v>
      </c>
      <c r="J1301" s="3">
        <v>53</v>
      </c>
      <c r="K1301" s="21">
        <f>SUMIF(AH$7:AH$3200,A1301,AI$7:AI$3200)+SUMIF(AH$7:AH$3200,VALUE(A1301),AI$7:AI$3200)</f>
        <v>8.1199999999999992</v>
      </c>
      <c r="L1301" s="8">
        <f>SUMIF(AH$7:AH$3200,A1301,AJ$7:AJ$3200)+SUMIF(AH$7:AH$3200,VALUE(A1301),AJ$7:AJ$3200)</f>
        <v>68.53</v>
      </c>
      <c r="M1301" s="3">
        <v>4</v>
      </c>
      <c r="N1301" s="5">
        <v>3.41</v>
      </c>
      <c r="O1301" s="6">
        <v>5.8310000000000004</v>
      </c>
      <c r="P1301" s="7">
        <v>-2.2551600000000001</v>
      </c>
      <c r="Q1301" s="7">
        <v>-0.37659999999999999</v>
      </c>
      <c r="R1301" s="7">
        <v>-0.53266999999999998</v>
      </c>
      <c r="S1301" s="7">
        <v>0.20493</v>
      </c>
      <c r="T1301" s="7">
        <v>-0.73965999999999998</v>
      </c>
      <c r="U1301" s="8">
        <v>0.73545000000000005</v>
      </c>
      <c r="V1301">
        <f>(G1301-G$1)/G$2</f>
        <v>-2.2706755995763221</v>
      </c>
      <c r="W1301">
        <f>((65.293683+0.320947*G1301) - I1301)/3.708847</f>
        <v>-0.54168149832009549</v>
      </c>
      <c r="X1301">
        <f t="shared" si="102"/>
        <v>-2.2684907169275887</v>
      </c>
      <c r="Y1301">
        <f t="shared" si="103"/>
        <v>-0.16992541347755957</v>
      </c>
      <c r="Z1301" s="5">
        <v>-2.96</v>
      </c>
      <c r="AA1301" s="8">
        <v>2</v>
      </c>
      <c r="AB1301" s="8"/>
      <c r="AC1301" s="18">
        <f t="shared" si="104"/>
        <v>-2.988237097896417</v>
      </c>
      <c r="AD1301" s="18">
        <f t="shared" si="105"/>
        <v>-2.6142961304051475</v>
      </c>
      <c r="AE1301" s="20">
        <f t="shared" si="106"/>
        <v>0.37394096749126948</v>
      </c>
      <c r="AF1301" s="8"/>
      <c r="AH1301">
        <v>26125</v>
      </c>
      <c r="AI1301">
        <v>24.26</v>
      </c>
      <c r="AJ1301">
        <v>72.77</v>
      </c>
    </row>
    <row r="1302" spans="1:36">
      <c r="A1302" s="2" t="s">
        <v>2820</v>
      </c>
      <c r="B1302" s="1" t="s">
        <v>2796</v>
      </c>
      <c r="C1302" s="1" t="s">
        <v>1373</v>
      </c>
      <c r="D1302" s="3">
        <v>4</v>
      </c>
      <c r="E1302" s="3">
        <v>9</v>
      </c>
      <c r="F1302" s="3">
        <v>9</v>
      </c>
      <c r="G1302" s="4">
        <v>12.8</v>
      </c>
      <c r="H1302" s="3">
        <v>139</v>
      </c>
      <c r="I1302" s="4">
        <v>60.4</v>
      </c>
      <c r="J1302" s="3">
        <v>59</v>
      </c>
      <c r="K1302" s="21">
        <f>SUMIF(AH$7:AH$3200,A1302,AI$7:AI$3200)+SUMIF(AH$7:AH$3200,VALUE(A1302),AI$7:AI$3200)</f>
        <v>8.76</v>
      </c>
      <c r="L1302" s="8">
        <f>SUMIF(AH$7:AH$3200,A1302,AJ$7:AJ$3200)+SUMIF(AH$7:AH$3200,VALUE(A1302),AJ$7:AJ$3200)</f>
        <v>63.47</v>
      </c>
      <c r="M1302" s="3">
        <v>16</v>
      </c>
      <c r="N1302" s="5">
        <v>56.56</v>
      </c>
      <c r="O1302" s="6">
        <v>8.64</v>
      </c>
      <c r="P1302" s="7">
        <v>-1.6595299999999999</v>
      </c>
      <c r="Q1302" s="7">
        <v>-0.37659999999999999</v>
      </c>
      <c r="R1302" s="7">
        <v>2.4267300000000001</v>
      </c>
      <c r="S1302" s="7">
        <v>-0.20582</v>
      </c>
      <c r="T1302" s="7">
        <v>1.0803499999999999</v>
      </c>
      <c r="U1302" s="8">
        <v>1.7263299999999999</v>
      </c>
      <c r="V1302">
        <f>(G1302-G$1)/G$2</f>
        <v>-1.6720432884532284</v>
      </c>
      <c r="W1302">
        <f>((65.293683+0.320947*G1302) - I1302)/3.708847</f>
        <v>2.4271167292692328</v>
      </c>
      <c r="X1302">
        <f t="shared" si="102"/>
        <v>-2.2111815044429171</v>
      </c>
      <c r="Y1302">
        <f t="shared" si="103"/>
        <v>1.2497627214064098</v>
      </c>
      <c r="Z1302" s="5">
        <v>2.99</v>
      </c>
      <c r="AA1302" s="8">
        <v>5</v>
      </c>
      <c r="AB1302" s="8"/>
      <c r="AC1302" s="18">
        <f t="shared" si="104"/>
        <v>2.9793334408160046</v>
      </c>
      <c r="AD1302" s="18">
        <f t="shared" si="105"/>
        <v>1.2628412169634926</v>
      </c>
      <c r="AE1302" s="20">
        <f t="shared" si="106"/>
        <v>-1.716492223852512</v>
      </c>
      <c r="AF1302" s="8"/>
      <c r="AH1302">
        <v>26127</v>
      </c>
      <c r="AI1302">
        <v>23.99</v>
      </c>
      <c r="AJ1302">
        <v>70.3</v>
      </c>
    </row>
    <row r="1303" spans="1:36">
      <c r="A1303" s="2" t="s">
        <v>2821</v>
      </c>
      <c r="B1303" s="1" t="s">
        <v>2796</v>
      </c>
      <c r="C1303" s="1" t="s">
        <v>2822</v>
      </c>
      <c r="D1303" s="3">
        <v>4</v>
      </c>
      <c r="E1303" s="3">
        <v>7</v>
      </c>
      <c r="F1303" s="3">
        <v>8</v>
      </c>
      <c r="G1303" s="4">
        <v>14.1</v>
      </c>
      <c r="H1303" s="3">
        <v>156</v>
      </c>
      <c r="I1303" s="4">
        <v>72.8</v>
      </c>
      <c r="J1303" s="3">
        <v>51</v>
      </c>
      <c r="K1303" s="21">
        <f>SUMIF(AH$7:AH$3200,A1303,AI$7:AI$3200)+SUMIF(AH$7:AH$3200,VALUE(A1303),AI$7:AI$3200)</f>
        <v>15.15</v>
      </c>
      <c r="L1303" s="8">
        <f>SUMIF(AH$7:AH$3200,A1303,AJ$7:AJ$3200)+SUMIF(AH$7:AH$3200,VALUE(A1303),AJ$7:AJ$3200)</f>
        <v>72.53</v>
      </c>
      <c r="M1303" s="3">
        <v>4</v>
      </c>
      <c r="N1303" s="5">
        <v>1.38</v>
      </c>
      <c r="O1303" s="6">
        <v>4.9240000000000004</v>
      </c>
      <c r="P1303" s="7">
        <v>-1.55199</v>
      </c>
      <c r="Q1303" s="7">
        <v>0.13525999999999999</v>
      </c>
      <c r="R1303" s="7">
        <v>-0.79540999999999995</v>
      </c>
      <c r="S1303" s="7">
        <v>0.34183999999999998</v>
      </c>
      <c r="T1303" s="7">
        <v>-0.73965999999999998</v>
      </c>
      <c r="U1303" s="8">
        <v>0.25566</v>
      </c>
      <c r="V1303">
        <f>(G1303-G$1)/G$2</f>
        <v>-1.563956898944892</v>
      </c>
      <c r="W1303">
        <f>((65.293683+0.320947*G1303) - I1303)/3.708847</f>
        <v>-0.80374420945377267</v>
      </c>
      <c r="X1303">
        <f t="shared" si="102"/>
        <v>-1.638984836041274</v>
      </c>
      <c r="Y1303">
        <f t="shared" si="103"/>
        <v>-0.64008300962536413</v>
      </c>
      <c r="Z1303" s="5">
        <v>-2.35</v>
      </c>
      <c r="AA1303" s="8">
        <v>2</v>
      </c>
      <c r="AB1303" s="8"/>
      <c r="AC1303" s="18">
        <f t="shared" si="104"/>
        <v>-2.3746011083986645</v>
      </c>
      <c r="AD1303" s="18">
        <f t="shared" si="105"/>
        <v>-2.2859678456666384</v>
      </c>
      <c r="AE1303" s="20">
        <f t="shared" si="106"/>
        <v>8.8633262732026097E-2</v>
      </c>
      <c r="AF1303" s="8"/>
      <c r="AH1303">
        <v>26129</v>
      </c>
      <c r="AI1303">
        <v>20.86</v>
      </c>
      <c r="AJ1303">
        <v>69.650000000000006</v>
      </c>
    </row>
    <row r="1304" spans="1:36">
      <c r="A1304" s="2" t="s">
        <v>2823</v>
      </c>
      <c r="B1304" s="1" t="s">
        <v>2796</v>
      </c>
      <c r="C1304" s="1" t="s">
        <v>2824</v>
      </c>
      <c r="D1304" s="3">
        <v>4</v>
      </c>
      <c r="E1304" s="3">
        <v>7</v>
      </c>
      <c r="F1304" s="3">
        <v>7</v>
      </c>
      <c r="G1304" s="4">
        <v>7.2</v>
      </c>
      <c r="H1304" s="3">
        <v>141</v>
      </c>
      <c r="I1304" s="4">
        <v>69.5</v>
      </c>
      <c r="J1304" s="3">
        <v>55</v>
      </c>
      <c r="K1304" s="21">
        <f>SUMIF(AH$7:AH$3200,A1304,AI$7:AI$3200)+SUMIF(AH$7:AH$3200,VALUE(A1304),AI$7:AI$3200)</f>
        <v>11.51</v>
      </c>
      <c r="L1304" s="8">
        <f>SUMIF(AH$7:AH$3200,A1304,AJ$7:AJ$3200)+SUMIF(AH$7:AH$3200,VALUE(A1304),AJ$7:AJ$3200)</f>
        <v>70.08</v>
      </c>
      <c r="M1304" s="3">
        <v>4</v>
      </c>
      <c r="N1304" s="5">
        <v>13.83</v>
      </c>
      <c r="O1304" s="6">
        <v>7.2320000000000002</v>
      </c>
      <c r="P1304" s="7">
        <v>-2.1227999999999998</v>
      </c>
      <c r="Q1304" s="7">
        <v>-0.31637999999999999</v>
      </c>
      <c r="R1304" s="7">
        <v>-0.50241000000000002</v>
      </c>
      <c r="S1304" s="7">
        <v>6.8010000000000001E-2</v>
      </c>
      <c r="T1304" s="7">
        <v>-0.73965999999999998</v>
      </c>
      <c r="U1304" s="8">
        <v>1.4770700000000001</v>
      </c>
      <c r="V1304">
        <f>(G1304-G$1)/G$2</f>
        <v>-2.1376461971045235</v>
      </c>
      <c r="W1304">
        <f>((65.293683+0.320947*G1304) - I1304)/3.708847</f>
        <v>-0.51107489740072753</v>
      </c>
      <c r="X1304">
        <f t="shared" si="102"/>
        <v>-1.9649309820478438</v>
      </c>
      <c r="Y1304">
        <f t="shared" si="103"/>
        <v>-0.29448964327727739</v>
      </c>
      <c r="Z1304" s="5">
        <v>-2.14</v>
      </c>
      <c r="AA1304" s="8">
        <v>3</v>
      </c>
      <c r="AB1304" s="8"/>
      <c r="AC1304" s="18">
        <f t="shared" si="104"/>
        <v>-2.1596810945052507</v>
      </c>
      <c r="AD1304" s="18">
        <f t="shared" si="105"/>
        <v>-1.7703806253251211</v>
      </c>
      <c r="AE1304" s="20">
        <f t="shared" si="106"/>
        <v>0.38930046918012962</v>
      </c>
      <c r="AF1304" s="8"/>
      <c r="AH1304">
        <v>26131</v>
      </c>
      <c r="AI1304">
        <v>15.06</v>
      </c>
      <c r="AJ1304">
        <v>66.77</v>
      </c>
    </row>
    <row r="1305" spans="1:36">
      <c r="A1305" s="2" t="s">
        <v>2825</v>
      </c>
      <c r="B1305" s="1" t="s">
        <v>2796</v>
      </c>
      <c r="C1305" s="1" t="s">
        <v>2826</v>
      </c>
      <c r="D1305" s="3">
        <v>4</v>
      </c>
      <c r="E1305" s="3">
        <v>0</v>
      </c>
      <c r="F1305" s="3">
        <v>1</v>
      </c>
      <c r="G1305" s="4">
        <v>13.1</v>
      </c>
      <c r="H1305" s="3">
        <v>142</v>
      </c>
      <c r="I1305" s="4">
        <v>71.8</v>
      </c>
      <c r="J1305" s="3">
        <v>62</v>
      </c>
      <c r="K1305" s="21">
        <f>SUMIF(AH$7:AH$3200,A1305,AI$7:AI$3200)+SUMIF(AH$7:AH$3200,VALUE(A1305),AI$7:AI$3200)</f>
        <v>16.04</v>
      </c>
      <c r="L1305" s="8">
        <f>SUMIF(AH$7:AH$3200,A1305,AJ$7:AJ$3200)+SUMIF(AH$7:AH$3200,VALUE(A1305),AJ$7:AJ$3200)</f>
        <v>73.33</v>
      </c>
      <c r="M1305" s="3">
        <v>4</v>
      </c>
      <c r="N1305" s="5">
        <v>2.84</v>
      </c>
      <c r="O1305" s="6">
        <v>5.649</v>
      </c>
      <c r="P1305" s="7">
        <v>-1.63472</v>
      </c>
      <c r="Q1305" s="7">
        <v>-0.28627000000000002</v>
      </c>
      <c r="R1305" s="7">
        <v>-0.61265999999999998</v>
      </c>
      <c r="S1305" s="7">
        <v>-0.41119</v>
      </c>
      <c r="T1305" s="7">
        <v>-0.73965999999999998</v>
      </c>
      <c r="U1305" s="8">
        <v>0.63912000000000002</v>
      </c>
      <c r="V1305">
        <f>(G1305-G$1)/G$2</f>
        <v>-1.6471002754897661</v>
      </c>
      <c r="W1305">
        <f>((65.293683+0.320947*G1305) - I1305)/3.708847</f>
        <v>-0.6206541547817962</v>
      </c>
      <c r="X1305">
        <f t="shared" si="102"/>
        <v>-1.5592892124297775</v>
      </c>
      <c r="Y1305">
        <f t="shared" si="103"/>
        <v>-0.77876685665383327</v>
      </c>
      <c r="Z1305" s="5">
        <v>-3.05</v>
      </c>
      <c r="AA1305" s="8">
        <v>2</v>
      </c>
      <c r="AB1305" s="8"/>
      <c r="AC1305" s="18">
        <f t="shared" si="104"/>
        <v>-3.0657544302715625</v>
      </c>
      <c r="AD1305" s="18">
        <f t="shared" si="105"/>
        <v>-3.1360560690836108</v>
      </c>
      <c r="AE1305" s="20">
        <f t="shared" si="106"/>
        <v>-7.0301638812048317E-2</v>
      </c>
      <c r="AF1305" s="8"/>
      <c r="AH1305">
        <v>26133</v>
      </c>
      <c r="AI1305">
        <v>21.08</v>
      </c>
      <c r="AJ1305">
        <v>69.25</v>
      </c>
    </row>
    <row r="1306" spans="1:36">
      <c r="A1306" s="2" t="s">
        <v>2827</v>
      </c>
      <c r="B1306" s="1" t="s">
        <v>2796</v>
      </c>
      <c r="C1306" s="1" t="s">
        <v>1386</v>
      </c>
      <c r="D1306" s="3">
        <v>4</v>
      </c>
      <c r="E1306" s="3">
        <v>6</v>
      </c>
      <c r="F1306" s="3">
        <v>6</v>
      </c>
      <c r="G1306" s="4">
        <v>12.9</v>
      </c>
      <c r="H1306" s="3">
        <v>142</v>
      </c>
      <c r="I1306" s="4">
        <v>70.099999999999994</v>
      </c>
      <c r="J1306" s="3">
        <v>62</v>
      </c>
      <c r="K1306" s="21">
        <f>SUMIF(AH$7:AH$3200,A1306,AI$7:AI$3200)+SUMIF(AH$7:AH$3200,VALUE(A1306),AI$7:AI$3200)</f>
        <v>14.81</v>
      </c>
      <c r="L1306" s="8">
        <f>SUMIF(AH$7:AH$3200,A1306,AJ$7:AJ$3200)+SUMIF(AH$7:AH$3200,VALUE(A1306),AJ$7:AJ$3200)</f>
        <v>71.16</v>
      </c>
      <c r="M1306" s="3">
        <v>4</v>
      </c>
      <c r="N1306" s="5">
        <v>0.03</v>
      </c>
      <c r="O1306" s="6">
        <v>1.004</v>
      </c>
      <c r="P1306" s="7">
        <v>-1.65126</v>
      </c>
      <c r="Q1306" s="7">
        <v>-0.28627000000000002</v>
      </c>
      <c r="R1306" s="7">
        <v>-0.17279</v>
      </c>
      <c r="S1306" s="7">
        <v>-0.41119</v>
      </c>
      <c r="T1306" s="7">
        <v>-0.73965999999999998</v>
      </c>
      <c r="U1306" s="8">
        <v>-1.81951</v>
      </c>
      <c r="V1306">
        <f>(G1306-G$1)/G$2</f>
        <v>-1.6637289507987412</v>
      </c>
      <c r="W1306">
        <f>((65.293683+0.320947*G1306) - I1306)/3.708847</f>
        <v>-0.17959778335423029</v>
      </c>
      <c r="X1306">
        <f t="shared" si="102"/>
        <v>-1.6694303551737553</v>
      </c>
      <c r="Y1306">
        <f t="shared" si="103"/>
        <v>-0.30011805016491538</v>
      </c>
      <c r="Z1306" s="5">
        <v>-5.08</v>
      </c>
      <c r="AA1306" s="8">
        <v>1</v>
      </c>
      <c r="AB1306" s="8"/>
      <c r="AC1306" s="18">
        <f t="shared" si="104"/>
        <v>-5.0999567341529719</v>
      </c>
      <c r="AD1306" s="18">
        <f t="shared" si="105"/>
        <v>-5.2261784053386711</v>
      </c>
      <c r="AE1306" s="20">
        <f t="shared" si="106"/>
        <v>-0.12622167118569916</v>
      </c>
      <c r="AF1306" s="8"/>
      <c r="AH1306">
        <v>26135</v>
      </c>
      <c r="AI1306">
        <v>19.95</v>
      </c>
      <c r="AJ1306">
        <v>68.89</v>
      </c>
    </row>
    <row r="1307" spans="1:36">
      <c r="A1307" s="2" t="s">
        <v>2828</v>
      </c>
      <c r="B1307" s="1" t="s">
        <v>2796</v>
      </c>
      <c r="C1307" s="1" t="s">
        <v>1083</v>
      </c>
      <c r="D1307" s="3">
        <v>4</v>
      </c>
      <c r="E1307" s="3">
        <v>7</v>
      </c>
      <c r="F1307" s="3">
        <v>8</v>
      </c>
      <c r="G1307" s="4">
        <v>7.1</v>
      </c>
      <c r="H1307" s="3">
        <v>141</v>
      </c>
      <c r="I1307" s="4">
        <v>70</v>
      </c>
      <c r="J1307" s="3">
        <v>53</v>
      </c>
      <c r="K1307" s="21">
        <f>SUMIF(AH$7:AH$3200,A1307,AI$7:AI$3200)+SUMIF(AH$7:AH$3200,VALUE(A1307),AI$7:AI$3200)</f>
        <v>11.31</v>
      </c>
      <c r="L1307" s="8">
        <f>SUMIF(AH$7:AH$3200,A1307,AJ$7:AJ$3200)+SUMIF(AH$7:AH$3200,VALUE(A1307),AJ$7:AJ$3200)</f>
        <v>70.45</v>
      </c>
      <c r="M1307" s="3">
        <v>4</v>
      </c>
      <c r="N1307" s="5">
        <v>11.9</v>
      </c>
      <c r="O1307" s="6">
        <v>7.0810000000000004</v>
      </c>
      <c r="P1307" s="7">
        <v>-2.1310699999999998</v>
      </c>
      <c r="Q1307" s="7">
        <v>-0.31637999999999999</v>
      </c>
      <c r="R1307" s="7">
        <v>-0.64546000000000003</v>
      </c>
      <c r="S1307" s="7">
        <v>0.20493</v>
      </c>
      <c r="T1307" s="7">
        <v>-0.73965999999999998</v>
      </c>
      <c r="U1307" s="8">
        <v>1.39744</v>
      </c>
      <c r="V1307">
        <f>(G1307-G$1)/G$2</f>
        <v>-2.1459605347590109</v>
      </c>
      <c r="W1307">
        <f>((65.293683+0.320947*G1307) - I1307)/3.708847</f>
        <v>-0.65454123613079696</v>
      </c>
      <c r="X1307">
        <f t="shared" si="102"/>
        <v>-1.9828401109493032</v>
      </c>
      <c r="Y1307">
        <f t="shared" si="103"/>
        <v>-0.41155820933028364</v>
      </c>
      <c r="Z1307" s="5">
        <v>-2.23</v>
      </c>
      <c r="AA1307" s="8">
        <v>2</v>
      </c>
      <c r="AB1307" s="8"/>
      <c r="AC1307" s="18">
        <f t="shared" si="104"/>
        <v>-2.2541717708898079</v>
      </c>
      <c r="AD1307" s="18">
        <f t="shared" si="105"/>
        <v>-1.8480683202795869</v>
      </c>
      <c r="AE1307" s="20">
        <f t="shared" si="106"/>
        <v>0.40610345061022102</v>
      </c>
      <c r="AF1307" s="8"/>
      <c r="AH1307">
        <v>26137</v>
      </c>
      <c r="AI1307">
        <v>19.36</v>
      </c>
      <c r="AJ1307">
        <v>67.89</v>
      </c>
    </row>
    <row r="1308" spans="1:36">
      <c r="A1308" s="2" t="s">
        <v>2829</v>
      </c>
      <c r="B1308" s="1" t="s">
        <v>2796</v>
      </c>
      <c r="C1308" s="1" t="s">
        <v>2830</v>
      </c>
      <c r="D1308" s="3">
        <v>4</v>
      </c>
      <c r="E1308" s="3">
        <v>7</v>
      </c>
      <c r="F1308" s="3">
        <v>8</v>
      </c>
      <c r="G1308" s="4">
        <v>12.3</v>
      </c>
      <c r="H1308" s="3">
        <v>153</v>
      </c>
      <c r="I1308" s="4">
        <v>71.7</v>
      </c>
      <c r="J1308" s="3">
        <v>56</v>
      </c>
      <c r="K1308" s="21">
        <f>SUMIF(AH$7:AH$3200,A1308,AI$7:AI$3200)+SUMIF(AH$7:AH$3200,VALUE(A1308),AI$7:AI$3200)</f>
        <v>15.95</v>
      </c>
      <c r="L1308" s="8">
        <f>SUMIF(AH$7:AH$3200,A1308,AJ$7:AJ$3200)+SUMIF(AH$7:AH$3200,VALUE(A1308),AJ$7:AJ$3200)</f>
        <v>72.63</v>
      </c>
      <c r="M1308" s="3">
        <v>4</v>
      </c>
      <c r="N1308" s="5">
        <v>1.1100000000000001</v>
      </c>
      <c r="O1308" s="6">
        <v>4.7060000000000004</v>
      </c>
      <c r="P1308" s="7">
        <v>-1.7009000000000001</v>
      </c>
      <c r="Q1308" s="7">
        <v>4.4929999999999998E-2</v>
      </c>
      <c r="R1308" s="7">
        <v>-0.65468000000000004</v>
      </c>
      <c r="S1308" s="7">
        <v>-4.4999999999999999E-4</v>
      </c>
      <c r="T1308" s="7">
        <v>-0.73965999999999998</v>
      </c>
      <c r="U1308" s="8">
        <v>0.13991999999999999</v>
      </c>
      <c r="V1308">
        <f>(G1308-G$1)/G$2</f>
        <v>-1.7136149767256654</v>
      </c>
      <c r="W1308">
        <f>((65.293683+0.320947*G1308) - I1308)/3.708847</f>
        <v>-0.66292001260769351</v>
      </c>
      <c r="X1308">
        <f t="shared" si="102"/>
        <v>-1.5673483204354344</v>
      </c>
      <c r="Y1308">
        <f t="shared" si="103"/>
        <v>-0.59781715179946682</v>
      </c>
      <c r="Z1308" s="5">
        <v>-2.91</v>
      </c>
      <c r="AA1308" s="8">
        <v>2</v>
      </c>
      <c r="AB1308" s="8"/>
      <c r="AC1308" s="18">
        <f t="shared" si="104"/>
        <v>-2.9317949893333584</v>
      </c>
      <c r="AD1308" s="18">
        <f t="shared" si="105"/>
        <v>-2.7204254722349006</v>
      </c>
      <c r="AE1308" s="20">
        <f t="shared" si="106"/>
        <v>0.21136951709845775</v>
      </c>
      <c r="AF1308" s="8"/>
      <c r="AH1308">
        <v>26139</v>
      </c>
      <c r="AI1308">
        <v>25.7</v>
      </c>
      <c r="AJ1308">
        <v>72.19</v>
      </c>
    </row>
    <row r="1309" spans="1:36">
      <c r="A1309" s="2" t="s">
        <v>2831</v>
      </c>
      <c r="B1309" s="1" t="s">
        <v>2796</v>
      </c>
      <c r="C1309" s="1" t="s">
        <v>2832</v>
      </c>
      <c r="D1309" s="3">
        <v>4</v>
      </c>
      <c r="E1309" s="3">
        <v>8</v>
      </c>
      <c r="F1309" s="3">
        <v>6</v>
      </c>
      <c r="G1309" s="4">
        <v>12.6</v>
      </c>
      <c r="H1309" s="3">
        <v>142</v>
      </c>
      <c r="I1309" s="4">
        <v>70.2</v>
      </c>
      <c r="J1309" s="3">
        <v>62</v>
      </c>
      <c r="K1309" s="21">
        <f>SUMIF(AH$7:AH$3200,A1309,AI$7:AI$3200)+SUMIF(AH$7:AH$3200,VALUE(A1309),AI$7:AI$3200)</f>
        <v>15.54</v>
      </c>
      <c r="L1309" s="8">
        <f>SUMIF(AH$7:AH$3200,A1309,AJ$7:AJ$3200)+SUMIF(AH$7:AH$3200,VALUE(A1309),AJ$7:AJ$3200)</f>
        <v>71.069999999999993</v>
      </c>
      <c r="M1309" s="3">
        <v>14</v>
      </c>
      <c r="N1309" s="5">
        <v>0.1</v>
      </c>
      <c r="O1309" s="6">
        <v>2.3460000000000001</v>
      </c>
      <c r="P1309" s="7">
        <v>-1.67608</v>
      </c>
      <c r="Q1309" s="7">
        <v>-0.28627000000000002</v>
      </c>
      <c r="R1309" s="7">
        <v>-0.22552</v>
      </c>
      <c r="S1309" s="7">
        <v>-0.41119</v>
      </c>
      <c r="T1309" s="7">
        <v>0.77700999999999998</v>
      </c>
      <c r="U1309" s="8">
        <v>-1.1094599999999999</v>
      </c>
      <c r="V1309">
        <f>(G1309-G$1)/G$2</f>
        <v>-1.6886719637622032</v>
      </c>
      <c r="W1309">
        <f>((65.293683+0.320947*G1309) - I1309)/3.708847</f>
        <v>-0.23252099641748525</v>
      </c>
      <c r="X1309">
        <f t="shared" si="102"/>
        <v>-1.6040620346834271</v>
      </c>
      <c r="Y1309">
        <f t="shared" si="103"/>
        <v>-0.21268081967252606</v>
      </c>
      <c r="Z1309" s="5">
        <v>-2.93</v>
      </c>
      <c r="AA1309" s="8">
        <v>2</v>
      </c>
      <c r="AB1309" s="8"/>
      <c r="AC1309" s="18">
        <f t="shared" si="104"/>
        <v>-2.9511029601796883</v>
      </c>
      <c r="AD1309" s="18">
        <f t="shared" si="105"/>
        <v>-2.8466528543559528</v>
      </c>
      <c r="AE1309" s="20">
        <f t="shared" si="106"/>
        <v>0.10445010582373548</v>
      </c>
      <c r="AF1309" s="8"/>
      <c r="AH1309">
        <v>26141</v>
      </c>
      <c r="AI1309">
        <v>20.53</v>
      </c>
      <c r="AJ1309">
        <v>68.7</v>
      </c>
    </row>
    <row r="1310" spans="1:36">
      <c r="A1310" s="2" t="s">
        <v>2833</v>
      </c>
      <c r="B1310" s="1" t="s">
        <v>2796</v>
      </c>
      <c r="C1310" s="1" t="s">
        <v>2834</v>
      </c>
      <c r="D1310" s="3">
        <v>4</v>
      </c>
      <c r="E1310" s="3">
        <v>7</v>
      </c>
      <c r="F1310" s="3">
        <v>7</v>
      </c>
      <c r="G1310" s="4">
        <v>14.4</v>
      </c>
      <c r="H1310" s="3">
        <v>153</v>
      </c>
      <c r="I1310" s="4">
        <v>72.3</v>
      </c>
      <c r="J1310" s="3">
        <v>56</v>
      </c>
      <c r="K1310" s="21">
        <f>SUMIF(AH$7:AH$3200,A1310,AI$7:AI$3200)+SUMIF(AH$7:AH$3200,VALUE(A1310),AI$7:AI$3200)</f>
        <v>15.46</v>
      </c>
      <c r="L1310" s="8">
        <f>SUMIF(AH$7:AH$3200,A1310,AJ$7:AJ$3200)+SUMIF(AH$7:AH$3200,VALUE(A1310),AJ$7:AJ$3200)</f>
        <v>71.75</v>
      </c>
      <c r="M1310" s="3">
        <v>4</v>
      </c>
      <c r="N1310" s="5">
        <v>2.0699999999999998</v>
      </c>
      <c r="O1310" s="6">
        <v>5.335</v>
      </c>
      <c r="P1310" s="7">
        <v>-1.5271699999999999</v>
      </c>
      <c r="Q1310" s="7">
        <v>4.4929999999999998E-2</v>
      </c>
      <c r="R1310" s="7">
        <v>-0.63512999999999997</v>
      </c>
      <c r="S1310" s="7">
        <v>-4.4999999999999999E-4</v>
      </c>
      <c r="T1310" s="7">
        <v>-0.73965999999999998</v>
      </c>
      <c r="U1310" s="8">
        <v>0.47288999999999998</v>
      </c>
      <c r="V1310">
        <f>(G1310-G$1)/G$2</f>
        <v>-1.53901388598143</v>
      </c>
      <c r="W1310">
        <f>((65.293683+0.320947*G1310) - I1310)/3.708847</f>
        <v>-0.64297076692567556</v>
      </c>
      <c r="X1310">
        <f t="shared" si="102"/>
        <v>-1.6112256862440109</v>
      </c>
      <c r="Y1310">
        <f t="shared" si="103"/>
        <v>-0.40294905128197384</v>
      </c>
      <c r="Z1310" s="5">
        <v>-2.38</v>
      </c>
      <c r="AA1310" s="8">
        <v>2</v>
      </c>
      <c r="AB1310" s="8"/>
      <c r="AC1310" s="18">
        <f t="shared" si="104"/>
        <v>-2.4042746529071057</v>
      </c>
      <c r="AD1310" s="18">
        <f t="shared" si="105"/>
        <v>-2.236464737525985</v>
      </c>
      <c r="AE1310" s="20">
        <f t="shared" si="106"/>
        <v>0.16780991538112078</v>
      </c>
      <c r="AF1310" s="8"/>
      <c r="AH1310">
        <v>26143</v>
      </c>
      <c r="AI1310">
        <v>20.71</v>
      </c>
      <c r="AJ1310">
        <v>69.150000000000006</v>
      </c>
    </row>
    <row r="1311" spans="1:36">
      <c r="A1311" s="2" t="s">
        <v>2835</v>
      </c>
      <c r="B1311" s="1" t="s">
        <v>2796</v>
      </c>
      <c r="C1311" s="1" t="s">
        <v>2836</v>
      </c>
      <c r="D1311" s="3">
        <v>4</v>
      </c>
      <c r="E1311" s="3">
        <v>6</v>
      </c>
      <c r="F1311" s="3">
        <v>5</v>
      </c>
      <c r="G1311" s="4">
        <v>13.7</v>
      </c>
      <c r="H1311" s="3">
        <v>142</v>
      </c>
      <c r="I1311" s="4">
        <v>71.599999999999994</v>
      </c>
      <c r="J1311" s="3">
        <v>62</v>
      </c>
      <c r="K1311" s="21">
        <f>SUMIF(AH$7:AH$3200,A1311,AI$7:AI$3200)+SUMIF(AH$7:AH$3200,VALUE(A1311),AI$7:AI$3200)</f>
        <v>15.57</v>
      </c>
      <c r="L1311" s="8">
        <f>SUMIF(AH$7:AH$3200,A1311,AJ$7:AJ$3200)+SUMIF(AH$7:AH$3200,VALUE(A1311),AJ$7:AJ$3200)</f>
        <v>72.209999999999994</v>
      </c>
      <c r="M1311" s="3">
        <v>14</v>
      </c>
      <c r="N1311" s="5">
        <v>2.8</v>
      </c>
      <c r="O1311" s="6">
        <v>5.6360000000000001</v>
      </c>
      <c r="P1311" s="7">
        <v>-1.58508</v>
      </c>
      <c r="Q1311" s="7">
        <v>-0.28627000000000002</v>
      </c>
      <c r="R1311" s="7">
        <v>-0.50721000000000005</v>
      </c>
      <c r="S1311" s="7">
        <v>-0.41119</v>
      </c>
      <c r="T1311" s="7">
        <v>0.77700999999999998</v>
      </c>
      <c r="U1311" s="8">
        <v>0.63234000000000001</v>
      </c>
      <c r="V1311">
        <f>(G1311-G$1)/G$2</f>
        <v>-1.5972142495628419</v>
      </c>
      <c r="W1311">
        <f>((65.293683+0.320947*G1311) - I1311)/3.708847</f>
        <v>-0.51480772865529012</v>
      </c>
      <c r="X1311">
        <f t="shared" si="102"/>
        <v>-1.6013756653482081</v>
      </c>
      <c r="Y1311">
        <f t="shared" si="103"/>
        <v>-0.51745790807762759</v>
      </c>
      <c r="Z1311" s="5">
        <v>-1.38</v>
      </c>
      <c r="AA1311" s="8">
        <v>3</v>
      </c>
      <c r="AB1311" s="8"/>
      <c r="AC1311" s="18">
        <f t="shared" si="104"/>
        <v>-1.4001319782181314</v>
      </c>
      <c r="AD1311" s="18">
        <f t="shared" si="105"/>
        <v>-1.4069435734258358</v>
      </c>
      <c r="AE1311" s="20">
        <f t="shared" si="106"/>
        <v>-6.8115952077043573E-3</v>
      </c>
      <c r="AF1311" s="8"/>
      <c r="AH1311">
        <v>26145</v>
      </c>
      <c r="AI1311">
        <v>24.35</v>
      </c>
      <c r="AJ1311">
        <v>72.75</v>
      </c>
    </row>
    <row r="1312" spans="1:36">
      <c r="A1312" s="2" t="s">
        <v>2837</v>
      </c>
      <c r="B1312" s="1" t="s">
        <v>2796</v>
      </c>
      <c r="C1312" s="1" t="s">
        <v>848</v>
      </c>
      <c r="D1312" s="3">
        <v>4</v>
      </c>
      <c r="E1312" s="3">
        <v>9</v>
      </c>
      <c r="F1312" s="3">
        <v>9</v>
      </c>
      <c r="G1312" s="4">
        <v>7.1</v>
      </c>
      <c r="H1312" s="3">
        <v>141</v>
      </c>
      <c r="I1312" s="4">
        <v>70</v>
      </c>
      <c r="J1312" s="3">
        <v>53</v>
      </c>
      <c r="K1312" s="21">
        <f>SUMIF(AH$7:AH$3200,A1312,AI$7:AI$3200)+SUMIF(AH$7:AH$3200,VALUE(A1312),AI$7:AI$3200)</f>
        <v>11.86</v>
      </c>
      <c r="L1312" s="8">
        <f>SUMIF(AH$7:AH$3200,A1312,AJ$7:AJ$3200)+SUMIF(AH$7:AH$3200,VALUE(A1312),AJ$7:AJ$3200)</f>
        <v>71.510000000000005</v>
      </c>
      <c r="M1312" s="3">
        <v>4</v>
      </c>
      <c r="N1312" s="5">
        <v>5</v>
      </c>
      <c r="O1312" s="6">
        <v>6.2140000000000004</v>
      </c>
      <c r="P1312" s="7">
        <v>-2.1310699999999998</v>
      </c>
      <c r="Q1312" s="7">
        <v>-0.31637999999999999</v>
      </c>
      <c r="R1312" s="7">
        <v>-0.64546000000000003</v>
      </c>
      <c r="S1312" s="7">
        <v>0.20493</v>
      </c>
      <c r="T1312" s="7">
        <v>-0.73965999999999998</v>
      </c>
      <c r="U1312" s="8">
        <v>0.93842000000000003</v>
      </c>
      <c r="V1312">
        <f>(G1312-G$1)/G$2</f>
        <v>-2.1459605347590109</v>
      </c>
      <c r="W1312">
        <f>((65.293683+0.320947*G1312) - I1312)/3.708847</f>
        <v>-0.65454123613079696</v>
      </c>
      <c r="X1312">
        <f t="shared" si="102"/>
        <v>-1.9335900064702889</v>
      </c>
      <c r="Y1312">
        <f t="shared" si="103"/>
        <v>-0.64976678196755167</v>
      </c>
      <c r="Z1312" s="5">
        <v>-2.69</v>
      </c>
      <c r="AA1312" s="8">
        <v>2</v>
      </c>
      <c r="AB1312" s="8"/>
      <c r="AC1312" s="18">
        <f t="shared" si="104"/>
        <v>-2.7131917708898081</v>
      </c>
      <c r="AD1312" s="18">
        <f t="shared" si="105"/>
        <v>-2.496046788437841</v>
      </c>
      <c r="AE1312" s="20">
        <f t="shared" si="106"/>
        <v>0.21714498245196712</v>
      </c>
      <c r="AF1312" s="8"/>
      <c r="AH1312">
        <v>26147</v>
      </c>
      <c r="AI1312">
        <v>25.24</v>
      </c>
      <c r="AJ1312">
        <v>73.09</v>
      </c>
    </row>
    <row r="1313" spans="1:36">
      <c r="A1313" s="2" t="s">
        <v>2838</v>
      </c>
      <c r="B1313" s="1" t="s">
        <v>2796</v>
      </c>
      <c r="C1313" s="1" t="s">
        <v>2839</v>
      </c>
      <c r="D1313" s="3">
        <v>4</v>
      </c>
      <c r="E1313" s="3">
        <v>0</v>
      </c>
      <c r="F1313" s="3">
        <v>1</v>
      </c>
      <c r="G1313" s="4">
        <v>12.1</v>
      </c>
      <c r="H1313" s="3">
        <v>141</v>
      </c>
      <c r="I1313" s="4">
        <v>71.599999999999994</v>
      </c>
      <c r="J1313" s="3">
        <v>55</v>
      </c>
      <c r="K1313" s="21">
        <f>SUMIF(AH$7:AH$3200,A1313,AI$7:AI$3200)+SUMIF(AH$7:AH$3200,VALUE(A1313),AI$7:AI$3200)</f>
        <v>15.34</v>
      </c>
      <c r="L1313" s="8">
        <f>SUMIF(AH$7:AH$3200,A1313,AJ$7:AJ$3200)+SUMIF(AH$7:AH$3200,VALUE(A1313),AJ$7:AJ$3200)</f>
        <v>73.099999999999994</v>
      </c>
      <c r="M1313" s="3">
        <v>4</v>
      </c>
      <c r="N1313" s="5">
        <v>8.2100000000000009</v>
      </c>
      <c r="O1313" s="6">
        <v>6.7110000000000003</v>
      </c>
      <c r="P1313" s="7">
        <v>-1.7174400000000001</v>
      </c>
      <c r="Q1313" s="7">
        <v>-0.31637999999999999</v>
      </c>
      <c r="R1313" s="7">
        <v>-0.64502000000000004</v>
      </c>
      <c r="S1313" s="7">
        <v>6.8010000000000001E-2</v>
      </c>
      <c r="T1313" s="7">
        <v>-0.73965999999999998</v>
      </c>
      <c r="U1313" s="8">
        <v>1.2012499999999999</v>
      </c>
      <c r="V1313">
        <f>(G1313-G$1)/G$2</f>
        <v>-1.7302436520346403</v>
      </c>
      <c r="W1313">
        <f>((65.293683+0.320947*G1313) - I1313)/3.708847</f>
        <v>-0.65326455903950398</v>
      </c>
      <c r="X1313">
        <f t="shared" si="102"/>
        <v>-1.6219711635848868</v>
      </c>
      <c r="Y1313">
        <f t="shared" si="103"/>
        <v>-0.77732783800463978</v>
      </c>
      <c r="Z1313" s="5">
        <v>-2.15</v>
      </c>
      <c r="AA1313" s="8">
        <v>3</v>
      </c>
      <c r="AB1313" s="8"/>
      <c r="AC1313" s="18">
        <f t="shared" si="104"/>
        <v>-2.1702882110741442</v>
      </c>
      <c r="AD1313" s="18">
        <f t="shared" si="105"/>
        <v>-2.1860790015895271</v>
      </c>
      <c r="AE1313" s="20">
        <f t="shared" si="106"/>
        <v>-1.5790790515382902E-2</v>
      </c>
      <c r="AF1313" s="8"/>
      <c r="AH1313">
        <v>26149</v>
      </c>
      <c r="AI1313">
        <v>25.03</v>
      </c>
      <c r="AJ1313">
        <v>72.62</v>
      </c>
    </row>
    <row r="1314" spans="1:36">
      <c r="A1314" s="2" t="s">
        <v>2840</v>
      </c>
      <c r="B1314" s="1" t="s">
        <v>2796</v>
      </c>
      <c r="C1314" s="1" t="s">
        <v>703</v>
      </c>
      <c r="D1314" s="3">
        <v>4</v>
      </c>
      <c r="E1314" s="3">
        <v>3</v>
      </c>
      <c r="F1314" s="3">
        <v>2</v>
      </c>
      <c r="G1314" s="4">
        <v>16.100000000000001</v>
      </c>
      <c r="H1314" s="3">
        <v>142</v>
      </c>
      <c r="I1314" s="4">
        <v>72.8</v>
      </c>
      <c r="J1314" s="3">
        <v>62</v>
      </c>
      <c r="K1314" s="21">
        <f>SUMIF(AH$7:AH$3200,A1314,AI$7:AI$3200)+SUMIF(AH$7:AH$3200,VALUE(A1314),AI$7:AI$3200)</f>
        <v>17.2</v>
      </c>
      <c r="L1314" s="8">
        <f>SUMIF(AH$7:AH$3200,A1314,AJ$7:AJ$3200)+SUMIF(AH$7:AH$3200,VALUE(A1314),AJ$7:AJ$3200)</f>
        <v>72.41</v>
      </c>
      <c r="M1314" s="3">
        <v>14</v>
      </c>
      <c r="N1314" s="5">
        <v>1.85</v>
      </c>
      <c r="O1314" s="6">
        <v>5.218</v>
      </c>
      <c r="P1314" s="7">
        <v>-1.3865400000000001</v>
      </c>
      <c r="Q1314" s="7">
        <v>-0.28627000000000002</v>
      </c>
      <c r="R1314" s="7">
        <v>-0.62314999999999998</v>
      </c>
      <c r="S1314" s="7">
        <v>-0.41119</v>
      </c>
      <c r="T1314" s="7">
        <v>0.77700999999999998</v>
      </c>
      <c r="U1314" s="8">
        <v>0.41103000000000001</v>
      </c>
      <c r="V1314">
        <f>(G1314-G$1)/G$2</f>
        <v>-1.3976701458551437</v>
      </c>
      <c r="W1314">
        <f>((65.293683+0.320947*G1314) - I1314)/3.708847</f>
        <v>-0.63067317147350344</v>
      </c>
      <c r="X1314">
        <f t="shared" si="102"/>
        <v>-1.45541626480131</v>
      </c>
      <c r="Y1314">
        <f t="shared" si="103"/>
        <v>-0.43033012685613531</v>
      </c>
      <c r="Z1314" s="5">
        <v>-1.52</v>
      </c>
      <c r="AA1314" s="8">
        <v>3</v>
      </c>
      <c r="AB1314" s="8"/>
      <c r="AC1314" s="18">
        <f t="shared" si="104"/>
        <v>-1.5377633173286474</v>
      </c>
      <c r="AD1314" s="18">
        <f t="shared" si="105"/>
        <v>-1.3951663916574453</v>
      </c>
      <c r="AE1314" s="20">
        <f t="shared" si="106"/>
        <v>0.14259692567120208</v>
      </c>
      <c r="AF1314" s="8"/>
      <c r="AH1314">
        <v>26151</v>
      </c>
      <c r="AI1314">
        <v>23.93</v>
      </c>
      <c r="AJ1314">
        <v>71.31</v>
      </c>
    </row>
    <row r="1315" spans="1:36">
      <c r="A1315" s="2" t="s">
        <v>2841</v>
      </c>
      <c r="B1315" s="1" t="s">
        <v>2796</v>
      </c>
      <c r="C1315" s="1" t="s">
        <v>2842</v>
      </c>
      <c r="D1315" s="3">
        <v>4</v>
      </c>
      <c r="E1315" s="3">
        <v>9</v>
      </c>
      <c r="F1315" s="3">
        <v>8</v>
      </c>
      <c r="G1315" s="4">
        <v>5</v>
      </c>
      <c r="H1315" s="3">
        <v>125</v>
      </c>
      <c r="I1315" s="4">
        <v>68.5</v>
      </c>
      <c r="J1315" s="3">
        <v>58</v>
      </c>
      <c r="K1315" s="21">
        <f>SUMIF(AH$7:AH$3200,A1315,AI$7:AI$3200)+SUMIF(AH$7:AH$3200,VALUE(A1315),AI$7:AI$3200)</f>
        <v>9.43</v>
      </c>
      <c r="L1315" s="8">
        <f>SUMIF(AH$7:AH$3200,A1315,AJ$7:AJ$3200)+SUMIF(AH$7:AH$3200,VALUE(A1315),AJ$7:AJ$3200)</f>
        <v>69.25</v>
      </c>
      <c r="M1315" s="3">
        <v>4</v>
      </c>
      <c r="N1315" s="5">
        <v>7.69</v>
      </c>
      <c r="O1315" s="6">
        <v>6.6449999999999996</v>
      </c>
      <c r="P1315" s="7">
        <v>-2.3047900000000001</v>
      </c>
      <c r="Q1315" s="7">
        <v>-0.79812000000000005</v>
      </c>
      <c r="R1315" s="7">
        <v>-0.42302000000000001</v>
      </c>
      <c r="S1315" s="7">
        <v>-0.13736000000000001</v>
      </c>
      <c r="T1315" s="7">
        <v>-0.73965999999999998</v>
      </c>
      <c r="U1315" s="8">
        <v>1.16665</v>
      </c>
      <c r="V1315">
        <f>(G1315-G$1)/G$2</f>
        <v>-2.3205616255032466</v>
      </c>
      <c r="W1315">
        <f>((65.293683+0.320947*G1315) - I1315)/3.708847</f>
        <v>-0.43182746551690954</v>
      </c>
      <c r="X1315">
        <f t="shared" si="102"/>
        <v>-2.1511859226230263</v>
      </c>
      <c r="Y1315">
        <f t="shared" si="103"/>
        <v>-0.25069429663720133</v>
      </c>
      <c r="Z1315" s="5">
        <v>-3.24</v>
      </c>
      <c r="AA1315" s="8">
        <v>2</v>
      </c>
      <c r="AB1315" s="8"/>
      <c r="AC1315" s="18">
        <f t="shared" si="104"/>
        <v>-3.2608790910201568</v>
      </c>
      <c r="AD1315" s="18">
        <f t="shared" si="105"/>
        <v>-2.9103702192602281</v>
      </c>
      <c r="AE1315" s="20">
        <f t="shared" si="106"/>
        <v>0.35050887175992873</v>
      </c>
      <c r="AF1315" s="8"/>
      <c r="AH1315">
        <v>26153</v>
      </c>
      <c r="AI1315">
        <v>18.2</v>
      </c>
      <c r="AJ1315">
        <v>66.61</v>
      </c>
    </row>
    <row r="1316" spans="1:36">
      <c r="A1316" s="2" t="s">
        <v>2843</v>
      </c>
      <c r="B1316" s="1" t="s">
        <v>2796</v>
      </c>
      <c r="C1316" s="1" t="s">
        <v>2844</v>
      </c>
      <c r="D1316" s="3">
        <v>4</v>
      </c>
      <c r="E1316" s="3">
        <v>1</v>
      </c>
      <c r="F1316" s="3">
        <v>1</v>
      </c>
      <c r="G1316" s="4">
        <v>9.6999999999999993</v>
      </c>
      <c r="H1316" s="3">
        <v>141</v>
      </c>
      <c r="I1316" s="4">
        <v>69.900000000000006</v>
      </c>
      <c r="J1316" s="3">
        <v>55</v>
      </c>
      <c r="K1316" s="21">
        <f>SUMIF(AH$7:AH$3200,A1316,AI$7:AI$3200)+SUMIF(AH$7:AH$3200,VALUE(A1316),AI$7:AI$3200)</f>
        <v>13.65</v>
      </c>
      <c r="L1316" s="8">
        <f>SUMIF(AH$7:AH$3200,A1316,AJ$7:AJ$3200)+SUMIF(AH$7:AH$3200,VALUE(A1316),AJ$7:AJ$3200)</f>
        <v>71.63</v>
      </c>
      <c r="M1316" s="3">
        <v>4</v>
      </c>
      <c r="N1316" s="5">
        <v>2.83</v>
      </c>
      <c r="O1316" s="6">
        <v>5.6470000000000002</v>
      </c>
      <c r="P1316" s="7">
        <v>-1.91598</v>
      </c>
      <c r="Q1316" s="7">
        <v>-0.31637999999999999</v>
      </c>
      <c r="R1316" s="7">
        <v>-0.39462999999999998</v>
      </c>
      <c r="S1316" s="7">
        <v>6.8010000000000001E-2</v>
      </c>
      <c r="T1316" s="7">
        <v>-0.73965999999999998</v>
      </c>
      <c r="U1316" s="8">
        <v>0.63821000000000006</v>
      </c>
      <c r="V1316">
        <f>(G1316-G$1)/G$2</f>
        <v>-1.9297877557423382</v>
      </c>
      <c r="W1316">
        <f>((65.293683+0.320947*G1316) - I1316)/3.708847</f>
        <v>-0.40258632939023892</v>
      </c>
      <c r="X1316">
        <f t="shared" si="102"/>
        <v>-1.7733033028022229</v>
      </c>
      <c r="Y1316">
        <f t="shared" si="103"/>
        <v>-0.52722327181466255</v>
      </c>
      <c r="Z1316" s="5">
        <v>-2.66</v>
      </c>
      <c r="AA1316" s="8">
        <v>2</v>
      </c>
      <c r="AB1316" s="8"/>
      <c r="AC1316" s="18">
        <f t="shared" si="104"/>
        <v>-2.6821940851325774</v>
      </c>
      <c r="AD1316" s="18">
        <f t="shared" si="105"/>
        <v>-2.6503465746168855</v>
      </c>
      <c r="AE1316" s="20">
        <f t="shared" si="106"/>
        <v>3.1847510515691901E-2</v>
      </c>
      <c r="AF1316" s="8"/>
      <c r="AH1316">
        <v>26155</v>
      </c>
      <c r="AI1316">
        <v>24.19</v>
      </c>
      <c r="AJ1316">
        <v>72.489999999999995</v>
      </c>
    </row>
    <row r="1317" spans="1:36">
      <c r="A1317" s="2" t="s">
        <v>2845</v>
      </c>
      <c r="B1317" s="1" t="s">
        <v>2796</v>
      </c>
      <c r="C1317" s="1" t="s">
        <v>2846</v>
      </c>
      <c r="D1317" s="3">
        <v>4</v>
      </c>
      <c r="E1317" s="3">
        <v>6</v>
      </c>
      <c r="F1317" s="3">
        <v>6</v>
      </c>
      <c r="G1317" s="4">
        <v>7</v>
      </c>
      <c r="H1317" s="3">
        <v>125</v>
      </c>
      <c r="I1317" s="4">
        <v>66.8</v>
      </c>
      <c r="J1317" s="3">
        <v>58</v>
      </c>
      <c r="K1317" s="21">
        <f>SUMIF(AH$7:AH$3200,A1317,AI$7:AI$3200)+SUMIF(AH$7:AH$3200,VALUE(A1317),AI$7:AI$3200)</f>
        <v>8.6999999999999993</v>
      </c>
      <c r="L1317" s="8">
        <f>SUMIF(AH$7:AH$3200,A1317,AJ$7:AJ$3200)+SUMIF(AH$7:AH$3200,VALUE(A1317),AJ$7:AJ$3200)</f>
        <v>67.89</v>
      </c>
      <c r="M1317" s="3">
        <v>4</v>
      </c>
      <c r="N1317" s="5">
        <v>8.9700000000000006</v>
      </c>
      <c r="O1317" s="6">
        <v>6.7990000000000004</v>
      </c>
      <c r="P1317" s="7">
        <v>-2.1393399999999998</v>
      </c>
      <c r="Q1317" s="7">
        <v>-0.79812000000000005</v>
      </c>
      <c r="R1317" s="7">
        <v>0.20634</v>
      </c>
      <c r="S1317" s="7">
        <v>-0.13736000000000001</v>
      </c>
      <c r="T1317" s="7">
        <v>-0.73965999999999998</v>
      </c>
      <c r="U1317" s="8">
        <v>1.24796</v>
      </c>
      <c r="V1317">
        <f>(G1317-G$1)/G$2</f>
        <v>-2.1542748724134984</v>
      </c>
      <c r="W1317">
        <f>((65.293683+0.320947*G1317) - I1317)/3.708847</f>
        <v>0.19960704768894563</v>
      </c>
      <c r="X1317">
        <f t="shared" si="102"/>
        <v>-2.2165542431133547</v>
      </c>
      <c r="Y1317">
        <f t="shared" si="103"/>
        <v>5.282555468047128E-2</v>
      </c>
      <c r="Z1317" s="5">
        <v>-2.36</v>
      </c>
      <c r="AA1317" s="8">
        <v>2</v>
      </c>
      <c r="AB1317" s="8"/>
      <c r="AC1317" s="18">
        <f t="shared" si="104"/>
        <v>-2.3818478247245531</v>
      </c>
      <c r="AD1317" s="18">
        <f t="shared" si="105"/>
        <v>-2.5909086884328838</v>
      </c>
      <c r="AE1317" s="20">
        <f t="shared" si="106"/>
        <v>-0.20906086370833066</v>
      </c>
      <c r="AF1317" s="8"/>
      <c r="AH1317">
        <v>26157</v>
      </c>
      <c r="AI1317">
        <v>23.71</v>
      </c>
      <c r="AJ1317">
        <v>71.930000000000007</v>
      </c>
    </row>
    <row r="1318" spans="1:36">
      <c r="A1318" s="2" t="s">
        <v>2847</v>
      </c>
      <c r="B1318" s="1" t="s">
        <v>2796</v>
      </c>
      <c r="C1318" s="1" t="s">
        <v>705</v>
      </c>
      <c r="D1318" s="3">
        <v>4</v>
      </c>
      <c r="E1318" s="3">
        <v>7</v>
      </c>
      <c r="F1318" s="3">
        <v>8</v>
      </c>
      <c r="G1318" s="4">
        <v>14.1</v>
      </c>
      <c r="H1318" s="3">
        <v>156</v>
      </c>
      <c r="I1318" s="4">
        <v>72.8</v>
      </c>
      <c r="J1318" s="3">
        <v>51</v>
      </c>
      <c r="K1318" s="21">
        <f>SUMIF(AH$7:AH$3200,A1318,AI$7:AI$3200)+SUMIF(AH$7:AH$3200,VALUE(A1318),AI$7:AI$3200)</f>
        <v>15.27</v>
      </c>
      <c r="L1318" s="8">
        <f>SUMIF(AH$7:AH$3200,A1318,AJ$7:AJ$3200)+SUMIF(AH$7:AH$3200,VALUE(A1318),AJ$7:AJ$3200)</f>
        <v>72.63</v>
      </c>
      <c r="M1318" s="3">
        <v>4</v>
      </c>
      <c r="N1318" s="5">
        <v>2.44</v>
      </c>
      <c r="O1318" s="6">
        <v>5.4969999999999999</v>
      </c>
      <c r="P1318" s="7">
        <v>-1.55199</v>
      </c>
      <c r="Q1318" s="7">
        <v>0.13525999999999999</v>
      </c>
      <c r="R1318" s="7">
        <v>-0.79540999999999995</v>
      </c>
      <c r="S1318" s="7">
        <v>0.34183999999999998</v>
      </c>
      <c r="T1318" s="7">
        <v>-0.73965999999999998</v>
      </c>
      <c r="U1318" s="8">
        <v>0.55896000000000001</v>
      </c>
      <c r="V1318">
        <f>(G1318-G$1)/G$2</f>
        <v>-1.563956898944892</v>
      </c>
      <c r="W1318">
        <f>((65.293683+0.320947*G1318) - I1318)/3.708847</f>
        <v>-0.80374420945377267</v>
      </c>
      <c r="X1318">
        <f t="shared" si="102"/>
        <v>-1.6282393587003978</v>
      </c>
      <c r="Y1318">
        <f t="shared" si="103"/>
        <v>-0.6566613047127563</v>
      </c>
      <c r="Z1318" s="5">
        <v>-2.0499999999999998</v>
      </c>
      <c r="AA1318" s="8">
        <v>3</v>
      </c>
      <c r="AB1318" s="8"/>
      <c r="AC1318" s="18">
        <f t="shared" si="104"/>
        <v>-2.0713011083986643</v>
      </c>
      <c r="AD1318" s="18">
        <f t="shared" si="105"/>
        <v>-1.9885006634131539</v>
      </c>
      <c r="AE1318" s="20">
        <f t="shared" si="106"/>
        <v>8.2800444985510424E-2</v>
      </c>
      <c r="AF1318" s="8"/>
      <c r="AH1318">
        <v>26159</v>
      </c>
      <c r="AI1318">
        <v>25.73</v>
      </c>
      <c r="AJ1318">
        <v>72.47</v>
      </c>
    </row>
    <row r="1319" spans="1:36">
      <c r="A1319" s="2" t="s">
        <v>2848</v>
      </c>
      <c r="B1319" s="1" t="s">
        <v>2796</v>
      </c>
      <c r="C1319" s="1" t="s">
        <v>2849</v>
      </c>
      <c r="D1319" s="3">
        <v>4</v>
      </c>
      <c r="E1319" s="3">
        <v>6</v>
      </c>
      <c r="F1319" s="3">
        <v>4</v>
      </c>
      <c r="G1319" s="4">
        <v>10.1</v>
      </c>
      <c r="H1319" s="3">
        <v>141</v>
      </c>
      <c r="I1319" s="4">
        <v>70.400000000000006</v>
      </c>
      <c r="J1319" s="3">
        <v>55</v>
      </c>
      <c r="K1319" s="21">
        <f>SUMIF(AH$7:AH$3200,A1319,AI$7:AI$3200)+SUMIF(AH$7:AH$3200,VALUE(A1319),AI$7:AI$3200)</f>
        <v>12.65</v>
      </c>
      <c r="L1319" s="8">
        <f>SUMIF(AH$7:AH$3200,A1319,AJ$7:AJ$3200)+SUMIF(AH$7:AH$3200,VALUE(A1319),AJ$7:AJ$3200)</f>
        <v>70.349999999999994</v>
      </c>
      <c r="M1319" s="3">
        <v>4</v>
      </c>
      <c r="N1319" s="5">
        <v>1.58</v>
      </c>
      <c r="O1319" s="6">
        <v>5.0650000000000004</v>
      </c>
      <c r="P1319" s="7">
        <v>-1.88289</v>
      </c>
      <c r="Q1319" s="7">
        <v>-0.31637999999999999</v>
      </c>
      <c r="R1319" s="7">
        <v>-0.49462</v>
      </c>
      <c r="S1319" s="7">
        <v>6.8010000000000001E-2</v>
      </c>
      <c r="T1319" s="7">
        <v>-0.73965999999999998</v>
      </c>
      <c r="U1319" s="8">
        <v>0.33019999999999999</v>
      </c>
      <c r="V1319">
        <f>(G1319-G$1)/G$2</f>
        <v>-1.8965304051243885</v>
      </c>
      <c r="W1319">
        <f>((65.293683+0.320947*G1319) - I1319)/3.708847</f>
        <v>-0.50278490862524294</v>
      </c>
      <c r="X1319">
        <f t="shared" si="102"/>
        <v>-1.8628489473095224</v>
      </c>
      <c r="Y1319">
        <f t="shared" si="103"/>
        <v>-0.26863805651729461</v>
      </c>
      <c r="Z1319" s="5">
        <v>-3.04</v>
      </c>
      <c r="AA1319" s="8">
        <v>2</v>
      </c>
      <c r="AB1319" s="8"/>
      <c r="AC1319" s="18">
        <f t="shared" si="104"/>
        <v>-3.0571453137496314</v>
      </c>
      <c r="AD1319" s="18">
        <f t="shared" si="105"/>
        <v>-2.7893170038268171</v>
      </c>
      <c r="AE1319" s="20">
        <f t="shared" si="106"/>
        <v>0.26782830992281426</v>
      </c>
      <c r="AF1319" s="8"/>
      <c r="AH1319">
        <v>26161</v>
      </c>
      <c r="AI1319">
        <v>24.54</v>
      </c>
      <c r="AJ1319">
        <v>72.61</v>
      </c>
    </row>
    <row r="1320" spans="1:36">
      <c r="A1320" s="2" t="s">
        <v>2850</v>
      </c>
      <c r="B1320" s="1" t="s">
        <v>2796</v>
      </c>
      <c r="C1320" s="1" t="s">
        <v>2851</v>
      </c>
      <c r="D1320" s="3">
        <v>4</v>
      </c>
      <c r="E1320" s="3">
        <v>7</v>
      </c>
      <c r="F1320" s="3">
        <v>7</v>
      </c>
      <c r="G1320" s="4">
        <v>10.7</v>
      </c>
      <c r="H1320" s="3">
        <v>141</v>
      </c>
      <c r="I1320" s="4">
        <v>72</v>
      </c>
      <c r="J1320" s="3">
        <v>56</v>
      </c>
      <c r="K1320" s="21">
        <f>SUMIF(AH$7:AH$3200,A1320,AI$7:AI$3200)+SUMIF(AH$7:AH$3200,VALUE(A1320),AI$7:AI$3200)</f>
        <v>13.59</v>
      </c>
      <c r="L1320" s="8">
        <f>SUMIF(AH$7:AH$3200,A1320,AJ$7:AJ$3200)+SUMIF(AH$7:AH$3200,VALUE(A1320),AJ$7:AJ$3200)</f>
        <v>71.77</v>
      </c>
      <c r="M1320" s="3">
        <v>4</v>
      </c>
      <c r="N1320" s="5">
        <v>7.63</v>
      </c>
      <c r="O1320" s="6">
        <v>6.6379999999999999</v>
      </c>
      <c r="P1320" s="7">
        <v>-1.8332599999999999</v>
      </c>
      <c r="Q1320" s="7">
        <v>-0.31637999999999999</v>
      </c>
      <c r="R1320" s="7">
        <v>-0.87314999999999998</v>
      </c>
      <c r="S1320" s="7">
        <v>-4.4999999999999999E-4</v>
      </c>
      <c r="T1320" s="7">
        <v>-0.73965999999999998</v>
      </c>
      <c r="U1320" s="8">
        <v>1.1625700000000001</v>
      </c>
      <c r="V1320">
        <f>(G1320-G$1)/G$2</f>
        <v>-1.8466443791974643</v>
      </c>
      <c r="W1320">
        <f>((65.293683+0.320947*G1320) - I1320)/3.708847</f>
        <v>-0.88226451509054005</v>
      </c>
      <c r="X1320">
        <f t="shared" si="102"/>
        <v>-1.7786760414726608</v>
      </c>
      <c r="Y1320">
        <f t="shared" si="103"/>
        <v>-0.57016298326676507</v>
      </c>
      <c r="Z1320" s="5">
        <v>-2.6</v>
      </c>
      <c r="AA1320" s="8">
        <v>2</v>
      </c>
      <c r="AB1320" s="8"/>
      <c r="AC1320" s="18">
        <f t="shared" si="104"/>
        <v>-2.6228288942880043</v>
      </c>
      <c r="AD1320" s="18">
        <f t="shared" si="105"/>
        <v>-2.2427590247394256</v>
      </c>
      <c r="AE1320" s="20">
        <f t="shared" si="106"/>
        <v>0.38006986954857869</v>
      </c>
      <c r="AF1320" s="8"/>
      <c r="AH1320">
        <v>26163</v>
      </c>
      <c r="AI1320">
        <v>26.1</v>
      </c>
      <c r="AJ1320">
        <v>74.319999999999993</v>
      </c>
    </row>
    <row r="1321" spans="1:36">
      <c r="A1321" s="2" t="s">
        <v>2852</v>
      </c>
      <c r="B1321" s="1" t="s">
        <v>2796</v>
      </c>
      <c r="C1321" s="1" t="s">
        <v>2853</v>
      </c>
      <c r="D1321" s="3">
        <v>4</v>
      </c>
      <c r="E1321" s="3">
        <v>9</v>
      </c>
      <c r="F1321" s="3">
        <v>9</v>
      </c>
      <c r="G1321" s="4">
        <v>1.1000000000000001</v>
      </c>
      <c r="H1321" s="3">
        <v>139</v>
      </c>
      <c r="I1321" s="4">
        <v>68.3</v>
      </c>
      <c r="J1321" s="3">
        <v>53</v>
      </c>
      <c r="K1321" s="21">
        <f>SUMIF(AH$7:AH$3200,A1321,AI$7:AI$3200)+SUMIF(AH$7:AH$3200,VALUE(A1321),AI$7:AI$3200)</f>
        <v>7.3</v>
      </c>
      <c r="L1321" s="8">
        <f>SUMIF(AH$7:AH$3200,A1321,AJ$7:AJ$3200)+SUMIF(AH$7:AH$3200,VALUE(A1321),AJ$7:AJ$3200)</f>
        <v>69.59</v>
      </c>
      <c r="M1321" s="3">
        <v>1</v>
      </c>
      <c r="N1321" s="5">
        <v>0.57999999999999996</v>
      </c>
      <c r="O1321" s="6">
        <v>4.0650000000000004</v>
      </c>
      <c r="P1321" s="7">
        <v>-2.6274199999999999</v>
      </c>
      <c r="Q1321" s="7">
        <v>-0.37659999999999999</v>
      </c>
      <c r="R1321" s="7">
        <v>-0.70515000000000005</v>
      </c>
      <c r="S1321" s="7">
        <v>0.20493</v>
      </c>
      <c r="T1321" s="7">
        <v>-1.1946600000000001</v>
      </c>
      <c r="U1321" s="8">
        <v>-0.19924</v>
      </c>
      <c r="V1321">
        <f>(G1321-G$1)/G$2</f>
        <v>-2.6448207940282553</v>
      </c>
      <c r="W1321">
        <f>((65.293683+0.320947*G1321) - I1321)/3.708847</f>
        <v>-0.71539087484600739</v>
      </c>
      <c r="X1321">
        <f t="shared" si="102"/>
        <v>-2.3419181454235738</v>
      </c>
      <c r="Y1321">
        <f t="shared" si="103"/>
        <v>-0.52668764713130467</v>
      </c>
      <c r="Z1321" s="5">
        <v>-4.9000000000000004</v>
      </c>
      <c r="AA1321" s="8">
        <v>1</v>
      </c>
      <c r="AB1321" s="8"/>
      <c r="AC1321" s="18">
        <f t="shared" si="104"/>
        <v>-4.9257816688742624</v>
      </c>
      <c r="AD1321" s="18">
        <f t="shared" si="105"/>
        <v>-4.4341757925548775</v>
      </c>
      <c r="AE1321" s="20">
        <f t="shared" si="106"/>
        <v>0.4916058763193849</v>
      </c>
      <c r="AF1321" s="8"/>
      <c r="AH1321">
        <v>26165</v>
      </c>
      <c r="AI1321">
        <v>21.12</v>
      </c>
      <c r="AJ1321">
        <v>69.19</v>
      </c>
    </row>
    <row r="1322" spans="1:36">
      <c r="A1322" s="2" t="s">
        <v>2854</v>
      </c>
      <c r="B1322" s="1" t="s">
        <v>2796</v>
      </c>
      <c r="C1322" s="1" t="s">
        <v>2855</v>
      </c>
      <c r="D1322" s="3">
        <v>4</v>
      </c>
      <c r="E1322" s="3">
        <v>7</v>
      </c>
      <c r="F1322" s="3">
        <v>8</v>
      </c>
      <c r="G1322" s="4">
        <v>4.3</v>
      </c>
      <c r="H1322" s="3">
        <v>125</v>
      </c>
      <c r="I1322" s="4">
        <v>66.900000000000006</v>
      </c>
      <c r="J1322" s="3">
        <v>58</v>
      </c>
      <c r="K1322" s="21">
        <f>SUMIF(AH$7:AH$3200,A1322,AI$7:AI$3200)+SUMIF(AH$7:AH$3200,VALUE(A1322),AI$7:AI$3200)</f>
        <v>7.32</v>
      </c>
      <c r="L1322" s="8">
        <f>SUMIF(AH$7:AH$3200,A1322,AJ$7:AJ$3200)+SUMIF(AH$7:AH$3200,VALUE(A1322),AJ$7:AJ$3200)</f>
        <v>67.3</v>
      </c>
      <c r="M1322" s="3">
        <v>1</v>
      </c>
      <c r="N1322" s="5">
        <v>1.65</v>
      </c>
      <c r="O1322" s="6">
        <v>5.1040000000000001</v>
      </c>
      <c r="P1322" s="7">
        <v>-2.3626999999999998</v>
      </c>
      <c r="Q1322" s="7">
        <v>-0.79812000000000005</v>
      </c>
      <c r="R1322" s="7">
        <v>-5.3100000000000001E-2</v>
      </c>
      <c r="S1322" s="7">
        <v>-0.13736000000000001</v>
      </c>
      <c r="T1322" s="7">
        <v>-1.1946600000000001</v>
      </c>
      <c r="U1322" s="8">
        <v>0.35087000000000002</v>
      </c>
      <c r="V1322">
        <f>(G1322-G$1)/G$2</f>
        <v>-2.3787619890846585</v>
      </c>
      <c r="W1322">
        <f>((65.293683+0.320947*G1322) - I1322)/3.708847</f>
        <v>-6.1001410950626306E-2</v>
      </c>
      <c r="X1322">
        <f t="shared" si="102"/>
        <v>-2.3401272325334279</v>
      </c>
      <c r="Y1322">
        <f t="shared" si="103"/>
        <v>9.2485626934731308E-2</v>
      </c>
      <c r="Z1322" s="5">
        <v>-4.2</v>
      </c>
      <c r="AA1322" s="8">
        <v>2</v>
      </c>
      <c r="AB1322" s="8"/>
      <c r="AC1322" s="18">
        <f t="shared" si="104"/>
        <v>-4.2190334000352845</v>
      </c>
      <c r="AD1322" s="18">
        <f t="shared" si="105"/>
        <v>-4.0269116055986967</v>
      </c>
      <c r="AE1322" s="20">
        <f t="shared" si="106"/>
        <v>0.19212179443658783</v>
      </c>
      <c r="AF1322" s="8"/>
      <c r="AH1322">
        <v>27001</v>
      </c>
      <c r="AI1322">
        <v>10.71</v>
      </c>
      <c r="AJ1322">
        <v>68.7</v>
      </c>
    </row>
    <row r="1323" spans="1:36">
      <c r="A1323" s="2" t="s">
        <v>2856</v>
      </c>
      <c r="B1323" s="1" t="s">
        <v>2796</v>
      </c>
      <c r="C1323" s="1" t="s">
        <v>2857</v>
      </c>
      <c r="D1323" s="3">
        <v>4</v>
      </c>
      <c r="E1323" s="3">
        <v>9</v>
      </c>
      <c r="F1323" s="3">
        <v>9</v>
      </c>
      <c r="G1323" s="4">
        <v>12.5</v>
      </c>
      <c r="H1323" s="3">
        <v>141</v>
      </c>
      <c r="I1323" s="4">
        <v>72.900000000000006</v>
      </c>
      <c r="J1323" s="3">
        <v>53</v>
      </c>
      <c r="K1323" s="21">
        <f>SUMIF(AH$7:AH$3200,A1323,AI$7:AI$3200)+SUMIF(AH$7:AH$3200,VALUE(A1323),AI$7:AI$3200)</f>
        <v>14.34</v>
      </c>
      <c r="L1323" s="8">
        <f>SUMIF(AH$7:AH$3200,A1323,AJ$7:AJ$3200)+SUMIF(AH$7:AH$3200,VALUE(A1323),AJ$7:AJ$3200)</f>
        <v>72.83</v>
      </c>
      <c r="M1323" s="3">
        <v>2</v>
      </c>
      <c r="N1323" s="5">
        <v>1.7</v>
      </c>
      <c r="O1323" s="6">
        <v>5.133</v>
      </c>
      <c r="P1323" s="7">
        <v>-1.68435</v>
      </c>
      <c r="Q1323" s="7">
        <v>-0.31637999999999999</v>
      </c>
      <c r="R1323" s="7">
        <v>-0.96011000000000002</v>
      </c>
      <c r="S1323" s="7">
        <v>0.20493</v>
      </c>
      <c r="T1323" s="7">
        <v>-1.0429999999999999</v>
      </c>
      <c r="U1323" s="8">
        <v>0.36604999999999999</v>
      </c>
      <c r="V1323">
        <f>(G1323-G$1)/G$2</f>
        <v>-1.6969863014166908</v>
      </c>
      <c r="W1323">
        <f>((65.293683+0.320947*G1323) - I1323)/3.708847</f>
        <v>-0.96916359720419998</v>
      </c>
      <c r="X1323">
        <f t="shared" si="102"/>
        <v>-1.7115168080921863</v>
      </c>
      <c r="Y1323">
        <f t="shared" si="103"/>
        <v>-0.7910644521060054</v>
      </c>
      <c r="Z1323" s="5">
        <v>-3.43</v>
      </c>
      <c r="AA1323" s="8">
        <v>2</v>
      </c>
      <c r="AB1323" s="8"/>
      <c r="AC1323" s="18">
        <f t="shared" si="104"/>
        <v>-3.4545498986208911</v>
      </c>
      <c r="AD1323" s="18">
        <f t="shared" si="105"/>
        <v>-3.2909812601981918</v>
      </c>
      <c r="AE1323" s="20">
        <f t="shared" si="106"/>
        <v>0.16356863842269931</v>
      </c>
      <c r="AF1323" s="8"/>
      <c r="AH1323">
        <v>27003</v>
      </c>
      <c r="AI1323">
        <v>14.71</v>
      </c>
      <c r="AJ1323">
        <v>72.58</v>
      </c>
    </row>
    <row r="1324" spans="1:36">
      <c r="A1324" s="2" t="s">
        <v>2858</v>
      </c>
      <c r="B1324" s="1" t="s">
        <v>2796</v>
      </c>
      <c r="C1324" s="1" t="s">
        <v>966</v>
      </c>
      <c r="D1324" s="3">
        <v>4</v>
      </c>
      <c r="E1324" s="3">
        <v>6</v>
      </c>
      <c r="F1324" s="3">
        <v>6</v>
      </c>
      <c r="G1324" s="4">
        <v>6.7</v>
      </c>
      <c r="H1324" s="3">
        <v>139</v>
      </c>
      <c r="I1324" s="4">
        <v>66.3</v>
      </c>
      <c r="J1324" s="3">
        <v>59</v>
      </c>
      <c r="K1324" s="21">
        <f>SUMIF(AH$7:AH$3200,A1324,AI$7:AI$3200)+SUMIF(AH$7:AH$3200,VALUE(A1324),AI$7:AI$3200)</f>
        <v>8.25</v>
      </c>
      <c r="L1324" s="8">
        <f>SUMIF(AH$7:AH$3200,A1324,AJ$7:AJ$3200)+SUMIF(AH$7:AH$3200,VALUE(A1324),AJ$7:AJ$3200)</f>
        <v>65.31</v>
      </c>
      <c r="M1324" s="3">
        <v>16</v>
      </c>
      <c r="N1324" s="5">
        <v>29.81</v>
      </c>
      <c r="O1324" s="6">
        <v>8</v>
      </c>
      <c r="P1324" s="7">
        <v>-2.1641599999999999</v>
      </c>
      <c r="Q1324" s="7">
        <v>-0.37659999999999999</v>
      </c>
      <c r="R1324" s="7">
        <v>0.31494</v>
      </c>
      <c r="S1324" s="7">
        <v>-0.20582</v>
      </c>
      <c r="T1324" s="7">
        <v>1.0803499999999999</v>
      </c>
      <c r="U1324" s="8">
        <v>1.59582</v>
      </c>
      <c r="V1324">
        <f>(G1324-G$1)/G$2</f>
        <v>-2.1792178853769606</v>
      </c>
      <c r="W1324">
        <f>((65.293683+0.320947*G1324) - I1324)/3.708847</f>
        <v>0.3084591788229597</v>
      </c>
      <c r="X1324">
        <f t="shared" si="102"/>
        <v>-2.2568497831416394</v>
      </c>
      <c r="Y1324">
        <f t="shared" si="103"/>
        <v>0.70951855118315721</v>
      </c>
      <c r="Z1324" s="5">
        <v>0.24</v>
      </c>
      <c r="AA1324" s="8">
        <v>4</v>
      </c>
      <c r="AB1324" s="8"/>
      <c r="AC1324" s="18">
        <f t="shared" si="104"/>
        <v>0.22299129344599899</v>
      </c>
      <c r="AD1324" s="18">
        <f t="shared" si="105"/>
        <v>0.54641876804151757</v>
      </c>
      <c r="AE1324" s="20">
        <f t="shared" si="106"/>
        <v>0.32342747459551857</v>
      </c>
      <c r="AF1324" s="8"/>
      <c r="AH1324">
        <v>27005</v>
      </c>
      <c r="AI1324">
        <v>9.24</v>
      </c>
      <c r="AJ1324">
        <v>69.33</v>
      </c>
    </row>
    <row r="1325" spans="1:36">
      <c r="A1325" s="2" t="s">
        <v>2859</v>
      </c>
      <c r="B1325" s="1" t="s">
        <v>2796</v>
      </c>
      <c r="C1325" s="1" t="s">
        <v>2860</v>
      </c>
      <c r="D1325" s="3">
        <v>4</v>
      </c>
      <c r="E1325" s="3">
        <v>9</v>
      </c>
      <c r="F1325" s="3">
        <v>9</v>
      </c>
      <c r="G1325" s="4">
        <v>2.7</v>
      </c>
      <c r="H1325" s="3">
        <v>125</v>
      </c>
      <c r="I1325" s="4">
        <v>67.3</v>
      </c>
      <c r="J1325" s="3">
        <v>58</v>
      </c>
      <c r="K1325" s="21">
        <f>SUMIF(AH$7:AH$3200,A1325,AI$7:AI$3200)+SUMIF(AH$7:AH$3200,VALUE(A1325),AI$7:AI$3200)</f>
        <v>7.01</v>
      </c>
      <c r="L1325" s="8">
        <f>SUMIF(AH$7:AH$3200,A1325,AJ$7:AJ$3200)+SUMIF(AH$7:AH$3200,VALUE(A1325),AJ$7:AJ$3200)</f>
        <v>67.95</v>
      </c>
      <c r="M1325" s="3">
        <v>1</v>
      </c>
      <c r="N1325" s="5">
        <v>26.95</v>
      </c>
      <c r="O1325" s="6">
        <v>7.899</v>
      </c>
      <c r="P1325" s="7">
        <v>-2.4950600000000001</v>
      </c>
      <c r="Q1325" s="7">
        <v>-0.79812000000000005</v>
      </c>
      <c r="R1325" s="7">
        <v>-0.29846</v>
      </c>
      <c r="S1325" s="7">
        <v>-0.13736000000000001</v>
      </c>
      <c r="T1325" s="7">
        <v>-1.1946600000000001</v>
      </c>
      <c r="U1325" s="8">
        <v>1.8303100000000001</v>
      </c>
      <c r="V1325">
        <f>(G1325-G$1)/G$2</f>
        <v>-2.5117913915564571</v>
      </c>
      <c r="W1325">
        <f>((65.293683+0.320947*G1325) - I1325)/3.708847</f>
        <v>-0.30730847079968238</v>
      </c>
      <c r="X1325">
        <f t="shared" si="102"/>
        <v>-2.367886382330691</v>
      </c>
      <c r="Y1325">
        <f t="shared" si="103"/>
        <v>-0.10959700683258196</v>
      </c>
      <c r="Z1325" s="5">
        <v>-3.09</v>
      </c>
      <c r="AA1325" s="8">
        <v>2</v>
      </c>
      <c r="AB1325" s="8"/>
      <c r="AC1325" s="18">
        <f t="shared" si="104"/>
        <v>-3.1189298623561399</v>
      </c>
      <c r="AD1325" s="18">
        <f t="shared" si="105"/>
        <v>-2.7773133891632735</v>
      </c>
      <c r="AE1325" s="20">
        <f t="shared" si="106"/>
        <v>0.34161647319286637</v>
      </c>
      <c r="AF1325" s="8"/>
      <c r="AH1325">
        <v>27007</v>
      </c>
      <c r="AI1325">
        <v>7.99</v>
      </c>
      <c r="AJ1325">
        <v>68.41</v>
      </c>
    </row>
    <row r="1326" spans="1:36">
      <c r="A1326" s="2" t="s">
        <v>2861</v>
      </c>
      <c r="B1326" s="1" t="s">
        <v>2796</v>
      </c>
      <c r="C1326" s="1" t="s">
        <v>2862</v>
      </c>
      <c r="D1326" s="3">
        <v>4</v>
      </c>
      <c r="E1326" s="3">
        <v>6</v>
      </c>
      <c r="F1326" s="3">
        <v>4</v>
      </c>
      <c r="G1326" s="4">
        <v>13.8</v>
      </c>
      <c r="H1326" s="3">
        <v>153</v>
      </c>
      <c r="I1326" s="4">
        <v>73</v>
      </c>
      <c r="J1326" s="3">
        <v>56</v>
      </c>
      <c r="K1326" s="21">
        <f>SUMIF(AH$7:AH$3200,A1326,AI$7:AI$3200)+SUMIF(AH$7:AH$3200,VALUE(A1326),AI$7:AI$3200)</f>
        <v>15.29</v>
      </c>
      <c r="L1326" s="8">
        <f>SUMIF(AH$7:AH$3200,A1326,AJ$7:AJ$3200)+SUMIF(AH$7:AH$3200,VALUE(A1326),AJ$7:AJ$3200)</f>
        <v>72.5</v>
      </c>
      <c r="M1326" s="3">
        <v>4</v>
      </c>
      <c r="N1326" s="5">
        <v>5.35</v>
      </c>
      <c r="O1326" s="6">
        <v>6.2830000000000004</v>
      </c>
      <c r="P1326" s="7">
        <v>-1.57681</v>
      </c>
      <c r="Q1326" s="7">
        <v>4.4929999999999998E-2</v>
      </c>
      <c r="R1326" s="7">
        <v>-0.87502000000000002</v>
      </c>
      <c r="S1326" s="7">
        <v>-4.4999999999999999E-4</v>
      </c>
      <c r="T1326" s="7">
        <v>-0.73965999999999998</v>
      </c>
      <c r="U1326" s="8">
        <v>0.97455999999999998</v>
      </c>
      <c r="V1326">
        <f>(G1326-G$1)/G$2</f>
        <v>-1.5888999119083542</v>
      </c>
      <c r="W1326">
        <f>((65.293683+0.320947*G1326) - I1326)/3.708847</f>
        <v>-0.88362997988323722</v>
      </c>
      <c r="X1326">
        <f t="shared" si="102"/>
        <v>-1.6264484458102519</v>
      </c>
      <c r="Y1326">
        <f t="shared" si="103"/>
        <v>-0.61987926975687957</v>
      </c>
      <c r="Z1326" s="5">
        <v>-2.17</v>
      </c>
      <c r="AA1326" s="8">
        <v>3</v>
      </c>
      <c r="AB1326" s="8"/>
      <c r="AC1326" s="18">
        <f t="shared" si="104"/>
        <v>-2.1931498917915913</v>
      </c>
      <c r="AD1326" s="18">
        <f t="shared" si="105"/>
        <v>-1.9669477155671315</v>
      </c>
      <c r="AE1326" s="20">
        <f t="shared" si="106"/>
        <v>0.22620217622445971</v>
      </c>
      <c r="AF1326" s="8"/>
      <c r="AH1326">
        <v>27009</v>
      </c>
      <c r="AI1326">
        <v>12.89</v>
      </c>
      <c r="AJ1326">
        <v>71.290000000000006</v>
      </c>
    </row>
    <row r="1327" spans="1:36">
      <c r="A1327" s="2" t="s">
        <v>2863</v>
      </c>
      <c r="B1327" s="1" t="s">
        <v>2796</v>
      </c>
      <c r="C1327" s="1" t="s">
        <v>869</v>
      </c>
      <c r="D1327" s="3">
        <v>4</v>
      </c>
      <c r="E1327" s="3">
        <v>9</v>
      </c>
      <c r="F1327" s="3">
        <v>9</v>
      </c>
      <c r="G1327" s="4">
        <v>12.9</v>
      </c>
      <c r="H1327" s="3">
        <v>156</v>
      </c>
      <c r="I1327" s="4">
        <v>72.7</v>
      </c>
      <c r="J1327" s="3">
        <v>51</v>
      </c>
      <c r="K1327" s="21">
        <f>SUMIF(AH$7:AH$3200,A1327,AI$7:AI$3200)+SUMIF(AH$7:AH$3200,VALUE(A1327),AI$7:AI$3200)</f>
        <v>14.53</v>
      </c>
      <c r="L1327" s="8">
        <f>SUMIF(AH$7:AH$3200,A1327,AJ$7:AJ$3200)+SUMIF(AH$7:AH$3200,VALUE(A1327),AJ$7:AJ$3200)</f>
        <v>71.42</v>
      </c>
      <c r="M1327" s="3">
        <v>5</v>
      </c>
      <c r="N1327" s="5">
        <v>2.08</v>
      </c>
      <c r="O1327" s="6">
        <v>5.3380000000000001</v>
      </c>
      <c r="P1327" s="7">
        <v>-1.65126</v>
      </c>
      <c r="Q1327" s="7">
        <v>0.13525999999999999</v>
      </c>
      <c r="R1327" s="7">
        <v>-0.87187999999999999</v>
      </c>
      <c r="S1327" s="7">
        <v>0.34183999999999998</v>
      </c>
      <c r="T1327" s="7">
        <v>-0.58799999999999997</v>
      </c>
      <c r="U1327" s="8">
        <v>0.47443000000000002</v>
      </c>
      <c r="V1327">
        <f>(G1327-G$1)/G$2</f>
        <v>-1.6637289507987412</v>
      </c>
      <c r="W1327">
        <f>((65.293683+0.320947*G1327) - I1327)/3.708847</f>
        <v>-0.88062427487572159</v>
      </c>
      <c r="X1327">
        <f t="shared" si="102"/>
        <v>-1.6945031356357994</v>
      </c>
      <c r="Y1327">
        <f t="shared" si="103"/>
        <v>-0.39445064463430368</v>
      </c>
      <c r="Z1327" s="5">
        <v>-2.16</v>
      </c>
      <c r="AA1327" s="8">
        <v>3</v>
      </c>
      <c r="AB1327" s="8"/>
      <c r="AC1327" s="18">
        <f t="shared" si="104"/>
        <v>-2.1808232256744629</v>
      </c>
      <c r="AD1327" s="18">
        <f t="shared" si="105"/>
        <v>-1.7254237802701029</v>
      </c>
      <c r="AE1327" s="20">
        <f t="shared" si="106"/>
        <v>0.45539944540435995</v>
      </c>
      <c r="AF1327" s="8"/>
      <c r="AH1327">
        <v>27011</v>
      </c>
      <c r="AI1327">
        <v>13.39</v>
      </c>
      <c r="AJ1327">
        <v>72.62</v>
      </c>
    </row>
    <row r="1328" spans="1:36">
      <c r="A1328" s="2" t="s">
        <v>2864</v>
      </c>
      <c r="B1328" s="1" t="s">
        <v>2796</v>
      </c>
      <c r="C1328" s="1" t="s">
        <v>2035</v>
      </c>
      <c r="D1328" s="3">
        <v>4</v>
      </c>
      <c r="E1328" s="3">
        <v>7</v>
      </c>
      <c r="F1328" s="3">
        <v>7</v>
      </c>
      <c r="G1328" s="4">
        <v>12.9</v>
      </c>
      <c r="H1328" s="3">
        <v>156</v>
      </c>
      <c r="I1328" s="4">
        <v>72.7</v>
      </c>
      <c r="J1328" s="3">
        <v>51</v>
      </c>
      <c r="K1328" s="21">
        <f>SUMIF(AH$7:AH$3200,A1328,AI$7:AI$3200)+SUMIF(AH$7:AH$3200,VALUE(A1328),AI$7:AI$3200)</f>
        <v>15.06</v>
      </c>
      <c r="L1328" s="8">
        <f>SUMIF(AH$7:AH$3200,A1328,AJ$7:AJ$3200)+SUMIF(AH$7:AH$3200,VALUE(A1328),AJ$7:AJ$3200)</f>
        <v>72.81</v>
      </c>
      <c r="M1328" s="3">
        <v>4</v>
      </c>
      <c r="N1328" s="5">
        <v>1</v>
      </c>
      <c r="O1328" s="6">
        <v>4.609</v>
      </c>
      <c r="P1328" s="7">
        <v>-1.65126</v>
      </c>
      <c r="Q1328" s="7">
        <v>0.13525999999999999</v>
      </c>
      <c r="R1328" s="7">
        <v>-0.87187999999999999</v>
      </c>
      <c r="S1328" s="7">
        <v>0.34183999999999998</v>
      </c>
      <c r="T1328" s="7">
        <v>-0.73965999999999998</v>
      </c>
      <c r="U1328" s="8">
        <v>8.8510000000000005E-2</v>
      </c>
      <c r="V1328">
        <f>(G1328-G$1)/G$2</f>
        <v>-1.6637289507987412</v>
      </c>
      <c r="W1328">
        <f>((65.293683+0.320947*G1328) - I1328)/3.708847</f>
        <v>-0.88062427487572159</v>
      </c>
      <c r="X1328">
        <f t="shared" si="102"/>
        <v>-1.6470439440469304</v>
      </c>
      <c r="Y1328">
        <f t="shared" si="103"/>
        <v>-0.72336636695986767</v>
      </c>
      <c r="Z1328" s="5">
        <v>-2.7</v>
      </c>
      <c r="AA1328" s="8">
        <v>2</v>
      </c>
      <c r="AB1328" s="8"/>
      <c r="AC1328" s="18">
        <f t="shared" si="104"/>
        <v>-2.718403225674463</v>
      </c>
      <c r="AD1328" s="18">
        <f t="shared" si="105"/>
        <v>-2.5444603110067985</v>
      </c>
      <c r="AE1328" s="20">
        <f t="shared" si="106"/>
        <v>0.17394291466766454</v>
      </c>
      <c r="AF1328" s="8"/>
      <c r="AH1328">
        <v>27013</v>
      </c>
      <c r="AI1328">
        <v>15.61</v>
      </c>
      <c r="AJ1328">
        <v>72.94</v>
      </c>
    </row>
    <row r="1329" spans="1:36">
      <c r="A1329" s="2" t="s">
        <v>2865</v>
      </c>
      <c r="B1329" s="1" t="s">
        <v>2796</v>
      </c>
      <c r="C1329" s="1" t="s">
        <v>2866</v>
      </c>
      <c r="D1329" s="3">
        <v>4</v>
      </c>
      <c r="E1329" s="3">
        <v>6</v>
      </c>
      <c r="F1329" s="3">
        <v>3</v>
      </c>
      <c r="G1329" s="4">
        <v>12.3</v>
      </c>
      <c r="H1329" s="3">
        <v>141</v>
      </c>
      <c r="I1329" s="4">
        <v>72.2</v>
      </c>
      <c r="J1329" s="3">
        <v>56</v>
      </c>
      <c r="K1329" s="21">
        <f>SUMIF(AH$7:AH$3200,A1329,AI$7:AI$3200)+SUMIF(AH$7:AH$3200,VALUE(A1329),AI$7:AI$3200)</f>
        <v>14.55</v>
      </c>
      <c r="L1329" s="8">
        <f>SUMIF(AH$7:AH$3200,A1329,AJ$7:AJ$3200)+SUMIF(AH$7:AH$3200,VALUE(A1329),AJ$7:AJ$3200)</f>
        <v>72.430000000000007</v>
      </c>
      <c r="M1329" s="3">
        <v>4</v>
      </c>
      <c r="N1329" s="5">
        <v>2.72</v>
      </c>
      <c r="O1329" s="6">
        <v>5.6059999999999999</v>
      </c>
      <c r="P1329" s="7">
        <v>-1.7009000000000001</v>
      </c>
      <c r="Q1329" s="7">
        <v>-0.31637999999999999</v>
      </c>
      <c r="R1329" s="7">
        <v>-0.78912000000000004</v>
      </c>
      <c r="S1329" s="7">
        <v>-4.4999999999999999E-4</v>
      </c>
      <c r="T1329" s="7">
        <v>-0.73965999999999998</v>
      </c>
      <c r="U1329" s="8">
        <v>0.61653999999999998</v>
      </c>
      <c r="V1329">
        <f>(G1329-G$1)/G$2</f>
        <v>-1.7136149767256654</v>
      </c>
      <c r="W1329">
        <f>((65.293683+0.320947*G1329) - I1329)/3.708847</f>
        <v>-0.79773279943874909</v>
      </c>
      <c r="X1329">
        <f t="shared" si="102"/>
        <v>-1.6927122227456532</v>
      </c>
      <c r="Y1329">
        <f t="shared" si="103"/>
        <v>-0.66504176365323375</v>
      </c>
      <c r="Z1329" s="5">
        <v>-2.93</v>
      </c>
      <c r="AA1329" s="8">
        <v>2</v>
      </c>
      <c r="AB1329" s="8"/>
      <c r="AC1329" s="18">
        <f t="shared" si="104"/>
        <v>-2.9512977761644144</v>
      </c>
      <c r="AD1329" s="18">
        <f t="shared" si="105"/>
        <v>-2.7977039863988868</v>
      </c>
      <c r="AE1329" s="20">
        <f t="shared" si="106"/>
        <v>0.15359378976552751</v>
      </c>
      <c r="AF1329" s="8"/>
      <c r="AH1329">
        <v>27015</v>
      </c>
      <c r="AI1329">
        <v>15.31</v>
      </c>
      <c r="AJ1329">
        <v>73.09</v>
      </c>
    </row>
    <row r="1330" spans="1:36">
      <c r="A1330" s="2" t="s">
        <v>2867</v>
      </c>
      <c r="B1330" s="1" t="s">
        <v>2796</v>
      </c>
      <c r="C1330" s="1" t="s">
        <v>2868</v>
      </c>
      <c r="D1330" s="3">
        <v>4</v>
      </c>
      <c r="E1330" s="3">
        <v>9</v>
      </c>
      <c r="F1330" s="3">
        <v>9</v>
      </c>
      <c r="G1330" s="4">
        <v>5.8</v>
      </c>
      <c r="H1330" s="3">
        <v>139</v>
      </c>
      <c r="I1330" s="4">
        <v>70.3</v>
      </c>
      <c r="J1330" s="3">
        <v>53</v>
      </c>
      <c r="K1330" s="21">
        <f>SUMIF(AH$7:AH$3200,A1330,AI$7:AI$3200)+SUMIF(AH$7:AH$3200,VALUE(A1330),AI$7:AI$3200)</f>
        <v>8.06</v>
      </c>
      <c r="L1330" s="8">
        <f>SUMIF(AH$7:AH$3200,A1330,AJ$7:AJ$3200)+SUMIF(AH$7:AH$3200,VALUE(A1330),AJ$7:AJ$3200)</f>
        <v>69.010000000000005</v>
      </c>
      <c r="M1330" s="3">
        <v>4</v>
      </c>
      <c r="N1330" s="5">
        <v>4.6100000000000003</v>
      </c>
      <c r="O1330" s="6">
        <v>6.1319999999999997</v>
      </c>
      <c r="P1330" s="7">
        <v>-2.23861</v>
      </c>
      <c r="Q1330" s="7">
        <v>-0.37659999999999999</v>
      </c>
      <c r="R1330" s="7">
        <v>-0.83809999999999996</v>
      </c>
      <c r="S1330" s="7">
        <v>0.20493</v>
      </c>
      <c r="T1330" s="7">
        <v>-0.73965999999999998</v>
      </c>
      <c r="U1330" s="8">
        <v>0.89509000000000005</v>
      </c>
      <c r="V1330">
        <f>(G1330-G$1)/G$2</f>
        <v>-2.2540469242673473</v>
      </c>
      <c r="W1330">
        <f>((65.293683+0.320947*G1330) - I1330)/3.708847</f>
        <v>-0.84792508291660196</v>
      </c>
      <c r="X1330">
        <f t="shared" si="102"/>
        <v>-2.2738634555980264</v>
      </c>
      <c r="Y1330">
        <f t="shared" si="103"/>
        <v>-0.30453781997478074</v>
      </c>
      <c r="Z1330" s="5">
        <v>-3.09</v>
      </c>
      <c r="AA1330" s="8">
        <v>2</v>
      </c>
      <c r="AB1330" s="8"/>
      <c r="AC1330" s="18">
        <f t="shared" si="104"/>
        <v>-3.1182120071839488</v>
      </c>
      <c r="AD1330" s="18">
        <f t="shared" si="105"/>
        <v>-2.594641275572807</v>
      </c>
      <c r="AE1330" s="20">
        <f t="shared" si="106"/>
        <v>0.52357073161114176</v>
      </c>
      <c r="AF1330" s="8"/>
      <c r="AH1330">
        <v>27017</v>
      </c>
      <c r="AI1330">
        <v>10.61</v>
      </c>
      <c r="AJ1330">
        <v>67.63</v>
      </c>
    </row>
    <row r="1331" spans="1:36">
      <c r="A1331" s="2" t="s">
        <v>2869</v>
      </c>
      <c r="B1331" s="1" t="s">
        <v>2796</v>
      </c>
      <c r="C1331" s="1" t="s">
        <v>729</v>
      </c>
      <c r="D1331" s="3">
        <v>4</v>
      </c>
      <c r="E1331" s="3">
        <v>8</v>
      </c>
      <c r="F1331" s="3">
        <v>6</v>
      </c>
      <c r="G1331" s="4">
        <v>1.6</v>
      </c>
      <c r="H1331" s="3">
        <v>139</v>
      </c>
      <c r="I1331" s="4">
        <v>68.099999999999994</v>
      </c>
      <c r="J1331" s="3">
        <v>53</v>
      </c>
      <c r="K1331" s="21">
        <f>SUMIF(AH$7:AH$3200,A1331,AI$7:AI$3200)+SUMIF(AH$7:AH$3200,VALUE(A1331),AI$7:AI$3200)</f>
        <v>7.21</v>
      </c>
      <c r="L1331" s="8">
        <f>SUMIF(AH$7:AH$3200,A1331,AJ$7:AJ$3200)+SUMIF(AH$7:AH$3200,VALUE(A1331),AJ$7:AJ$3200)</f>
        <v>69.39</v>
      </c>
      <c r="M1331" s="3">
        <v>1</v>
      </c>
      <c r="N1331" s="5">
        <v>2.2400000000000002</v>
      </c>
      <c r="O1331" s="6">
        <v>5.41</v>
      </c>
      <c r="P1331" s="7">
        <v>-2.5860599999999998</v>
      </c>
      <c r="Q1331" s="7">
        <v>-0.37659999999999999</v>
      </c>
      <c r="R1331" s="7">
        <v>-0.60831000000000002</v>
      </c>
      <c r="S1331" s="7">
        <v>0.20493</v>
      </c>
      <c r="T1331" s="7">
        <v>-1.1946600000000001</v>
      </c>
      <c r="U1331" s="8">
        <v>0.51283000000000001</v>
      </c>
      <c r="V1331">
        <f>(G1331-G$1)/G$2</f>
        <v>-2.6032491057558182</v>
      </c>
      <c r="W1331">
        <f>((65.293683+0.320947*G1331) - I1331)/3.708847</f>
        <v>-0.61819800061851904</v>
      </c>
      <c r="X1331">
        <f t="shared" si="102"/>
        <v>-2.3499772534292309</v>
      </c>
      <c r="Y1331">
        <f t="shared" si="103"/>
        <v>-0.48055072910799373</v>
      </c>
      <c r="Z1331" s="5">
        <v>-4.05</v>
      </c>
      <c r="AA1331" s="8">
        <v>2</v>
      </c>
      <c r="AB1331" s="8"/>
      <c r="AC1331" s="18">
        <f t="shared" si="104"/>
        <v>-4.0749471063743368</v>
      </c>
      <c r="AD1331" s="18">
        <f t="shared" si="105"/>
        <v>-3.6840279825372244</v>
      </c>
      <c r="AE1331" s="20">
        <f t="shared" si="106"/>
        <v>0.39091912383711236</v>
      </c>
      <c r="AF1331" s="8"/>
      <c r="AH1331">
        <v>27019</v>
      </c>
      <c r="AI1331">
        <v>15.12</v>
      </c>
      <c r="AJ1331">
        <v>72.77</v>
      </c>
    </row>
    <row r="1332" spans="1:36">
      <c r="A1332" s="2" t="s">
        <v>2870</v>
      </c>
      <c r="B1332" s="1" t="s">
        <v>2796</v>
      </c>
      <c r="C1332" s="1" t="s">
        <v>1266</v>
      </c>
      <c r="D1332" s="3">
        <v>4</v>
      </c>
      <c r="E1332" s="3">
        <v>7</v>
      </c>
      <c r="F1332" s="3">
        <v>7</v>
      </c>
      <c r="G1332" s="4">
        <v>13.7</v>
      </c>
      <c r="H1332" s="3">
        <v>153</v>
      </c>
      <c r="I1332" s="4">
        <v>72.8</v>
      </c>
      <c r="J1332" s="3">
        <v>56</v>
      </c>
      <c r="K1332" s="21">
        <f>SUMIF(AH$7:AH$3200,A1332,AI$7:AI$3200)+SUMIF(AH$7:AH$3200,VALUE(A1332),AI$7:AI$3200)</f>
        <v>15.82</v>
      </c>
      <c r="L1332" s="8">
        <f>SUMIF(AH$7:AH$3200,A1332,AJ$7:AJ$3200)+SUMIF(AH$7:AH$3200,VALUE(A1332),AJ$7:AJ$3200)</f>
        <v>72.739999999999995</v>
      </c>
      <c r="M1332" s="3">
        <v>4</v>
      </c>
      <c r="N1332" s="5">
        <v>2.77</v>
      </c>
      <c r="O1332" s="6">
        <v>5.6239999999999997</v>
      </c>
      <c r="P1332" s="7">
        <v>-1.58508</v>
      </c>
      <c r="Q1332" s="7">
        <v>4.4929999999999998E-2</v>
      </c>
      <c r="R1332" s="7">
        <v>-0.82986000000000004</v>
      </c>
      <c r="S1332" s="7">
        <v>-4.4999999999999999E-4</v>
      </c>
      <c r="T1332" s="7">
        <v>-0.73965999999999998</v>
      </c>
      <c r="U1332" s="8">
        <v>0.626</v>
      </c>
      <c r="V1332">
        <f>(G1332-G$1)/G$2</f>
        <v>-1.5972142495628419</v>
      </c>
      <c r="W1332">
        <f>((65.293683+0.320947*G1332) - I1332)/3.708847</f>
        <v>-0.83835841704982428</v>
      </c>
      <c r="X1332">
        <f t="shared" si="102"/>
        <v>-1.5789892542213833</v>
      </c>
      <c r="Y1332">
        <f t="shared" si="103"/>
        <v>-0.63872558237101418</v>
      </c>
      <c r="Z1332" s="5">
        <v>-2.48</v>
      </c>
      <c r="AA1332" s="8">
        <v>2</v>
      </c>
      <c r="AB1332" s="8"/>
      <c r="AC1332" s="18">
        <f t="shared" si="104"/>
        <v>-2.5047526666126658</v>
      </c>
      <c r="AD1332" s="18">
        <f t="shared" si="105"/>
        <v>-2.2868948365923978</v>
      </c>
      <c r="AE1332" s="20">
        <f t="shared" si="106"/>
        <v>0.21785783002026804</v>
      </c>
      <c r="AF1332" s="8"/>
      <c r="AH1332">
        <v>27021</v>
      </c>
      <c r="AI1332">
        <v>10.37</v>
      </c>
      <c r="AJ1332">
        <v>69.55</v>
      </c>
    </row>
    <row r="1333" spans="1:36">
      <c r="A1333" s="2" t="s">
        <v>2871</v>
      </c>
      <c r="B1333" s="1" t="s">
        <v>2796</v>
      </c>
      <c r="C1333" s="1" t="s">
        <v>2872</v>
      </c>
      <c r="D1333" s="3">
        <v>4</v>
      </c>
      <c r="E1333" s="3">
        <v>6</v>
      </c>
      <c r="F1333" s="3">
        <v>4</v>
      </c>
      <c r="G1333" s="4">
        <v>11.5</v>
      </c>
      <c r="H1333" s="3">
        <v>141</v>
      </c>
      <c r="I1333" s="4">
        <v>72.099999999999994</v>
      </c>
      <c r="J1333" s="3">
        <v>56</v>
      </c>
      <c r="K1333" s="21">
        <f>SUMIF(AH$7:AH$3200,A1333,AI$7:AI$3200)+SUMIF(AH$7:AH$3200,VALUE(A1333),AI$7:AI$3200)</f>
        <v>13.78</v>
      </c>
      <c r="L1333" s="8">
        <f>SUMIF(AH$7:AH$3200,A1333,AJ$7:AJ$3200)+SUMIF(AH$7:AH$3200,VALUE(A1333),AJ$7:AJ$3200)</f>
        <v>71.59</v>
      </c>
      <c r="M1333" s="3">
        <v>4</v>
      </c>
      <c r="N1333" s="5">
        <v>5.66</v>
      </c>
      <c r="O1333" s="6">
        <v>6.3390000000000004</v>
      </c>
      <c r="P1333" s="7">
        <v>-1.76708</v>
      </c>
      <c r="Q1333" s="7">
        <v>-0.31637999999999999</v>
      </c>
      <c r="R1333" s="7">
        <v>-0.83113000000000004</v>
      </c>
      <c r="S1333" s="7">
        <v>-4.4999999999999999E-4</v>
      </c>
      <c r="T1333" s="7">
        <v>-0.73965999999999998</v>
      </c>
      <c r="U1333" s="8">
        <v>1.0046299999999999</v>
      </c>
      <c r="V1333">
        <f>(G1333-G$1)/G$2</f>
        <v>-1.7801296779615647</v>
      </c>
      <c r="W1333">
        <f>((65.293683+0.320947*G1333) - I1333)/3.708847</f>
        <v>-0.83999865726464262</v>
      </c>
      <c r="X1333">
        <f t="shared" si="102"/>
        <v>-1.7616623690162738</v>
      </c>
      <c r="Y1333">
        <f t="shared" si="103"/>
        <v>-0.50518863139946113</v>
      </c>
      <c r="Z1333" s="5">
        <v>-2.65</v>
      </c>
      <c r="AA1333" s="8">
        <v>2</v>
      </c>
      <c r="AB1333" s="8"/>
      <c r="AC1333" s="18">
        <f t="shared" si="104"/>
        <v>-2.6719883352262075</v>
      </c>
      <c r="AD1333" s="18">
        <f t="shared" si="105"/>
        <v>-2.3187110004157354</v>
      </c>
      <c r="AE1333" s="20">
        <f t="shared" si="106"/>
        <v>0.35327733481047208</v>
      </c>
      <c r="AF1333" s="8"/>
      <c r="AH1333">
        <v>27023</v>
      </c>
      <c r="AI1333">
        <v>14.1</v>
      </c>
      <c r="AJ1333">
        <v>72.900000000000006</v>
      </c>
    </row>
    <row r="1334" spans="1:36">
      <c r="A1334" s="2" t="s">
        <v>2873</v>
      </c>
      <c r="B1334" s="1" t="s">
        <v>2796</v>
      </c>
      <c r="C1334" s="1" t="s">
        <v>2874</v>
      </c>
      <c r="D1334" s="3">
        <v>4</v>
      </c>
      <c r="E1334" s="3">
        <v>6</v>
      </c>
      <c r="F1334" s="3">
        <v>4</v>
      </c>
      <c r="G1334" s="4">
        <v>10.1</v>
      </c>
      <c r="H1334" s="3">
        <v>141</v>
      </c>
      <c r="I1334" s="4">
        <v>70.099999999999994</v>
      </c>
      <c r="J1334" s="3">
        <v>55</v>
      </c>
      <c r="K1334" s="21">
        <f>SUMIF(AH$7:AH$3200,A1334,AI$7:AI$3200)+SUMIF(AH$7:AH$3200,VALUE(A1334),AI$7:AI$3200)</f>
        <v>12.5</v>
      </c>
      <c r="L1334" s="8">
        <f>SUMIF(AH$7:AH$3200,A1334,AJ$7:AJ$3200)+SUMIF(AH$7:AH$3200,VALUE(A1334),AJ$7:AJ$3200)</f>
        <v>70.55</v>
      </c>
      <c r="M1334" s="3">
        <v>4</v>
      </c>
      <c r="N1334" s="5">
        <v>15.74</v>
      </c>
      <c r="O1334" s="6">
        <v>7.3609999999999998</v>
      </c>
      <c r="P1334" s="7">
        <v>-1.88289</v>
      </c>
      <c r="Q1334" s="7">
        <v>-0.31637999999999999</v>
      </c>
      <c r="R1334" s="7">
        <v>-0.41395999999999999</v>
      </c>
      <c r="S1334" s="7">
        <v>6.8010000000000001E-2</v>
      </c>
      <c r="T1334" s="7">
        <v>-0.73965999999999998</v>
      </c>
      <c r="U1334" s="8">
        <v>1.5455700000000001</v>
      </c>
      <c r="V1334">
        <f>(G1334-G$1)/G$2</f>
        <v>-1.8965304051243885</v>
      </c>
      <c r="W1334">
        <f>((65.293683+0.320947*G1334) - I1334)/3.708847</f>
        <v>-0.42189723652660649</v>
      </c>
      <c r="X1334">
        <f t="shared" si="102"/>
        <v>-1.8762807939856172</v>
      </c>
      <c r="Y1334">
        <f t="shared" si="103"/>
        <v>-0.3355434990982365</v>
      </c>
      <c r="Z1334" s="5">
        <v>-1.74</v>
      </c>
      <c r="AA1334" s="8">
        <v>3</v>
      </c>
      <c r="AB1334" s="8"/>
      <c r="AC1334" s="18">
        <f t="shared" si="104"/>
        <v>-1.7608876416509953</v>
      </c>
      <c r="AD1334" s="18">
        <f t="shared" si="105"/>
        <v>-1.6542842930838533</v>
      </c>
      <c r="AE1334" s="20">
        <f t="shared" si="106"/>
        <v>0.10660334856714204</v>
      </c>
      <c r="AF1334" s="8"/>
      <c r="AH1334">
        <v>27025</v>
      </c>
      <c r="AI1334">
        <v>14.14</v>
      </c>
      <c r="AJ1334">
        <v>71.73</v>
      </c>
    </row>
    <row r="1335" spans="1:36">
      <c r="A1335" s="2" t="s">
        <v>2875</v>
      </c>
      <c r="B1335" s="1" t="s">
        <v>2796</v>
      </c>
      <c r="C1335" s="1" t="s">
        <v>2876</v>
      </c>
      <c r="D1335" s="3">
        <v>4</v>
      </c>
      <c r="E1335" s="3">
        <v>6</v>
      </c>
      <c r="F1335" s="3">
        <v>6</v>
      </c>
      <c r="G1335" s="4">
        <v>9.1</v>
      </c>
      <c r="H1335" s="3">
        <v>141</v>
      </c>
      <c r="I1335" s="4">
        <v>70.599999999999994</v>
      </c>
      <c r="J1335" s="3">
        <v>56</v>
      </c>
      <c r="K1335" s="21">
        <f>SUMIF(AH$7:AH$3200,A1335,AI$7:AI$3200)+SUMIF(AH$7:AH$3200,VALUE(A1335),AI$7:AI$3200)</f>
        <v>12.11</v>
      </c>
      <c r="L1335" s="8">
        <f>SUMIF(AH$7:AH$3200,A1335,AJ$7:AJ$3200)+SUMIF(AH$7:AH$3200,VALUE(A1335),AJ$7:AJ$3200)</f>
        <v>70.78</v>
      </c>
      <c r="M1335" s="3">
        <v>4</v>
      </c>
      <c r="N1335" s="5">
        <v>2.5</v>
      </c>
      <c r="O1335" s="6">
        <v>5.5209999999999999</v>
      </c>
      <c r="P1335" s="7">
        <v>-1.9656199999999999</v>
      </c>
      <c r="Q1335" s="7">
        <v>-0.31637999999999999</v>
      </c>
      <c r="R1335" s="7">
        <v>-0.63453000000000004</v>
      </c>
      <c r="S1335" s="7">
        <v>-4.4999999999999999E-4</v>
      </c>
      <c r="T1335" s="7">
        <v>-0.73965999999999998</v>
      </c>
      <c r="U1335" s="8">
        <v>0.57143999999999995</v>
      </c>
      <c r="V1335">
        <f>(G1335-G$1)/G$2</f>
        <v>-1.9796737816692627</v>
      </c>
      <c r="W1335">
        <f>((65.293683+0.320947*G1335) - I1335)/3.708847</f>
        <v>-0.64324554234779674</v>
      </c>
      <c r="X1335">
        <f t="shared" si="102"/>
        <v>-1.9112035953434641</v>
      </c>
      <c r="Y1335">
        <f t="shared" si="103"/>
        <v>-0.43130623344667673</v>
      </c>
      <c r="Z1335" s="5">
        <v>-3.09</v>
      </c>
      <c r="AA1335" s="8">
        <v>2</v>
      </c>
      <c r="AB1335" s="8"/>
      <c r="AC1335" s="18">
        <f t="shared" si="104"/>
        <v>-3.1079693240170592</v>
      </c>
      <c r="AD1335" s="18">
        <f t="shared" si="105"/>
        <v>-2.8275598287901405</v>
      </c>
      <c r="AE1335" s="20">
        <f t="shared" si="106"/>
        <v>0.28040949522691871</v>
      </c>
      <c r="AF1335" s="8"/>
      <c r="AH1335">
        <v>27027</v>
      </c>
      <c r="AI1335">
        <v>10.29</v>
      </c>
      <c r="AJ1335">
        <v>71.25</v>
      </c>
    </row>
    <row r="1336" spans="1:36">
      <c r="A1336" s="2" t="s">
        <v>2877</v>
      </c>
      <c r="B1336" s="1" t="s">
        <v>2796</v>
      </c>
      <c r="C1336" s="1" t="s">
        <v>2878</v>
      </c>
      <c r="D1336" s="3">
        <v>4</v>
      </c>
      <c r="E1336" s="3">
        <v>4</v>
      </c>
      <c r="F1336" s="3">
        <v>5</v>
      </c>
      <c r="G1336" s="4">
        <v>13.8</v>
      </c>
      <c r="H1336" s="3">
        <v>142</v>
      </c>
      <c r="I1336" s="4">
        <v>71.2</v>
      </c>
      <c r="J1336" s="3">
        <v>62</v>
      </c>
      <c r="K1336" s="21">
        <f>SUMIF(AH$7:AH$3200,A1336,AI$7:AI$3200)+SUMIF(AH$7:AH$3200,VALUE(A1336),AI$7:AI$3200)</f>
        <v>15.13</v>
      </c>
      <c r="L1336" s="8">
        <f>SUMIF(AH$7:AH$3200,A1336,AJ$7:AJ$3200)+SUMIF(AH$7:AH$3200,VALUE(A1336),AJ$7:AJ$3200)</f>
        <v>71.17</v>
      </c>
      <c r="M1336" s="3">
        <v>4</v>
      </c>
      <c r="N1336" s="5">
        <v>0.03</v>
      </c>
      <c r="O1336" s="6">
        <v>1.0820000000000001</v>
      </c>
      <c r="P1336" s="7">
        <v>-1.57681</v>
      </c>
      <c r="Q1336" s="7">
        <v>-0.28627000000000002</v>
      </c>
      <c r="R1336" s="7">
        <v>-0.39104</v>
      </c>
      <c r="S1336" s="7">
        <v>-0.41119</v>
      </c>
      <c r="T1336" s="7">
        <v>-0.73965999999999998</v>
      </c>
      <c r="U1336" s="8">
        <v>-1.7782899999999999</v>
      </c>
      <c r="V1336">
        <f>(G1336-G$1)/G$2</f>
        <v>-1.5888999119083542</v>
      </c>
      <c r="W1336">
        <f>((65.293683+0.320947*G1336) - I1336)/3.708847</f>
        <v>-0.39830394729143792</v>
      </c>
      <c r="X1336">
        <f t="shared" si="102"/>
        <v>-1.6407757489314194</v>
      </c>
      <c r="Y1336">
        <f t="shared" si="103"/>
        <v>-0.27512293982469666</v>
      </c>
      <c r="Z1336" s="5">
        <v>-5.18</v>
      </c>
      <c r="AA1336" s="8">
        <v>1</v>
      </c>
      <c r="AB1336" s="8"/>
      <c r="AC1336" s="18">
        <f t="shared" si="104"/>
        <v>-5.2026138591997926</v>
      </c>
      <c r="AD1336" s="18">
        <f t="shared" si="105"/>
        <v>-5.1313086887561159</v>
      </c>
      <c r="AE1336" s="20">
        <f t="shared" si="106"/>
        <v>7.130517044367668E-2</v>
      </c>
      <c r="AF1336" s="8"/>
      <c r="AH1336">
        <v>27029</v>
      </c>
      <c r="AI1336">
        <v>8.1199999999999992</v>
      </c>
      <c r="AJ1336">
        <v>68.53</v>
      </c>
    </row>
    <row r="1337" spans="1:36">
      <c r="A1337" s="2" t="s">
        <v>2879</v>
      </c>
      <c r="B1337" s="1" t="s">
        <v>2796</v>
      </c>
      <c r="C1337" s="1" t="s">
        <v>1486</v>
      </c>
      <c r="D1337" s="3">
        <v>4</v>
      </c>
      <c r="E1337" s="3">
        <v>9</v>
      </c>
      <c r="F1337" s="3">
        <v>9</v>
      </c>
      <c r="G1337" s="4">
        <v>11.4</v>
      </c>
      <c r="H1337" s="3">
        <v>156</v>
      </c>
      <c r="I1337" s="4">
        <v>71.400000000000006</v>
      </c>
      <c r="J1337" s="3">
        <v>51</v>
      </c>
      <c r="K1337" s="21">
        <f>SUMIF(AH$7:AH$3200,A1337,AI$7:AI$3200)+SUMIF(AH$7:AH$3200,VALUE(A1337),AI$7:AI$3200)</f>
        <v>14.77</v>
      </c>
      <c r="L1337" s="8">
        <f>SUMIF(AH$7:AH$3200,A1337,AJ$7:AJ$3200)+SUMIF(AH$7:AH$3200,VALUE(A1337),AJ$7:AJ$3200)</f>
        <v>71.84</v>
      </c>
      <c r="M1337" s="3">
        <v>4</v>
      </c>
      <c r="N1337" s="5">
        <v>2.1</v>
      </c>
      <c r="O1337" s="6">
        <v>5.3460000000000001</v>
      </c>
      <c r="P1337" s="7">
        <v>-1.77535</v>
      </c>
      <c r="Q1337" s="7">
        <v>0.13525999999999999</v>
      </c>
      <c r="R1337" s="7">
        <v>-0.65153000000000005</v>
      </c>
      <c r="S1337" s="7">
        <v>0.34183999999999998</v>
      </c>
      <c r="T1337" s="7">
        <v>-0.73965999999999998</v>
      </c>
      <c r="U1337" s="8">
        <v>0.47867999999999999</v>
      </c>
      <c r="V1337">
        <f>(G1337-G$1)/G$2</f>
        <v>-1.7884440156160524</v>
      </c>
      <c r="W1337">
        <f>((65.293683+0.320947*G1337) - I1337)/3.708847</f>
        <v>-0.65991430760018177</v>
      </c>
      <c r="X1337">
        <f t="shared" si="102"/>
        <v>-1.6730121809540475</v>
      </c>
      <c r="Y1337">
        <f t="shared" si="103"/>
        <v>-0.4869248610147599</v>
      </c>
      <c r="Z1337" s="5">
        <v>-2.21</v>
      </c>
      <c r="AA1337" s="8">
        <v>3</v>
      </c>
      <c r="AB1337" s="8"/>
      <c r="AC1337" s="18">
        <f t="shared" si="104"/>
        <v>-2.2322383232162339</v>
      </c>
      <c r="AD1337" s="18">
        <f t="shared" si="105"/>
        <v>-1.943817041968807</v>
      </c>
      <c r="AE1337" s="20">
        <f t="shared" si="106"/>
        <v>0.28842128124742694</v>
      </c>
      <c r="AF1337" s="8"/>
      <c r="AH1337">
        <v>27031</v>
      </c>
      <c r="AI1337">
        <v>8.76</v>
      </c>
      <c r="AJ1337">
        <v>63.47</v>
      </c>
    </row>
    <row r="1338" spans="1:36">
      <c r="A1338" s="2" t="s">
        <v>2880</v>
      </c>
      <c r="B1338" s="1" t="s">
        <v>2796</v>
      </c>
      <c r="C1338" s="1" t="s">
        <v>2881</v>
      </c>
      <c r="D1338" s="3">
        <v>4</v>
      </c>
      <c r="E1338" s="3">
        <v>7</v>
      </c>
      <c r="F1338" s="3">
        <v>7</v>
      </c>
      <c r="G1338" s="4">
        <v>13.2</v>
      </c>
      <c r="H1338" s="3">
        <v>153</v>
      </c>
      <c r="I1338" s="4">
        <v>73.099999999999994</v>
      </c>
      <c r="J1338" s="3">
        <v>56</v>
      </c>
      <c r="K1338" s="21">
        <f>SUMIF(AH$7:AH$3200,A1338,AI$7:AI$3200)+SUMIF(AH$7:AH$3200,VALUE(A1338),AI$7:AI$3200)</f>
        <v>15.23</v>
      </c>
      <c r="L1338" s="8">
        <f>SUMIF(AH$7:AH$3200,A1338,AJ$7:AJ$3200)+SUMIF(AH$7:AH$3200,VALUE(A1338),AJ$7:AJ$3200)</f>
        <v>72.95</v>
      </c>
      <c r="M1338" s="3">
        <v>4</v>
      </c>
      <c r="N1338" s="5">
        <v>3.14</v>
      </c>
      <c r="O1338" s="6">
        <v>5.7480000000000002</v>
      </c>
      <c r="P1338" s="7">
        <v>-1.6264400000000001</v>
      </c>
      <c r="Q1338" s="7">
        <v>4.4929999999999998E-2</v>
      </c>
      <c r="R1338" s="7">
        <v>-0.95359000000000005</v>
      </c>
      <c r="S1338" s="7">
        <v>-4.4999999999999999E-4</v>
      </c>
      <c r="T1338" s="7">
        <v>-0.73965999999999998</v>
      </c>
      <c r="U1338" s="8">
        <v>0.69188000000000005</v>
      </c>
      <c r="V1338">
        <f>(G1338-G$1)/G$2</f>
        <v>-1.6387859378352789</v>
      </c>
      <c r="W1338">
        <f>((65.293683+0.320947*G1338) - I1338)/3.708847</f>
        <v>-0.96251384864352607</v>
      </c>
      <c r="X1338">
        <f t="shared" si="102"/>
        <v>-1.6318211844806898</v>
      </c>
      <c r="Y1338">
        <f t="shared" si="103"/>
        <v>-0.746402909044241</v>
      </c>
      <c r="Z1338" s="5">
        <v>-2.58</v>
      </c>
      <c r="AA1338" s="8">
        <v>2</v>
      </c>
      <c r="AB1338" s="8"/>
      <c r="AC1338" s="18">
        <f t="shared" si="104"/>
        <v>-2.6045997864788042</v>
      </c>
      <c r="AD1338" s="18">
        <f t="shared" si="105"/>
        <v>-2.3815240935249307</v>
      </c>
      <c r="AE1338" s="20">
        <f t="shared" si="106"/>
        <v>0.22307569295387353</v>
      </c>
      <c r="AF1338" s="8"/>
      <c r="AH1338">
        <v>27033</v>
      </c>
      <c r="AI1338">
        <v>15.15</v>
      </c>
      <c r="AJ1338">
        <v>72.53</v>
      </c>
    </row>
    <row r="1339" spans="1:36">
      <c r="A1339" s="2" t="s">
        <v>2882</v>
      </c>
      <c r="B1339" s="1" t="s">
        <v>2796</v>
      </c>
      <c r="C1339" s="1" t="s">
        <v>2883</v>
      </c>
      <c r="D1339" s="3">
        <v>4</v>
      </c>
      <c r="E1339" s="3">
        <v>7</v>
      </c>
      <c r="F1339" s="3">
        <v>8</v>
      </c>
      <c r="G1339" s="4">
        <v>12.6</v>
      </c>
      <c r="H1339" s="3">
        <v>156</v>
      </c>
      <c r="I1339" s="4">
        <v>71.599999999999994</v>
      </c>
      <c r="J1339" s="3">
        <v>51</v>
      </c>
      <c r="K1339" s="21">
        <f>SUMIF(AH$7:AH$3200,A1339,AI$7:AI$3200)+SUMIF(AH$7:AH$3200,VALUE(A1339),AI$7:AI$3200)</f>
        <v>15.14</v>
      </c>
      <c r="L1339" s="8">
        <f>SUMIF(AH$7:AH$3200,A1339,AJ$7:AJ$3200)+SUMIF(AH$7:AH$3200,VALUE(A1339),AJ$7:AJ$3200)</f>
        <v>72.23</v>
      </c>
      <c r="M1339" s="3">
        <v>4</v>
      </c>
      <c r="N1339" s="5">
        <v>0.96</v>
      </c>
      <c r="O1339" s="6">
        <v>4.5609999999999999</v>
      </c>
      <c r="P1339" s="7">
        <v>-1.67608</v>
      </c>
      <c r="Q1339" s="7">
        <v>0.13525999999999999</v>
      </c>
      <c r="R1339" s="7">
        <v>-0.60194999999999999</v>
      </c>
      <c r="S1339" s="7">
        <v>0.34183999999999998</v>
      </c>
      <c r="T1339" s="7">
        <v>-0.73965999999999998</v>
      </c>
      <c r="U1339" s="8">
        <v>6.318E-2</v>
      </c>
      <c r="V1339">
        <f>(G1339-G$1)/G$2</f>
        <v>-1.6886719637622032</v>
      </c>
      <c r="W1339">
        <f>((65.293683+0.320947*G1339) - I1339)/3.708847</f>
        <v>-0.60999679954443864</v>
      </c>
      <c r="X1339">
        <f t="shared" si="102"/>
        <v>-1.6398802924863467</v>
      </c>
      <c r="Y1339">
        <f t="shared" si="103"/>
        <v>-0.56006069271663328</v>
      </c>
      <c r="Z1339" s="5">
        <v>-2.48</v>
      </c>
      <c r="AA1339" s="8">
        <v>2</v>
      </c>
      <c r="AB1339" s="8"/>
      <c r="AC1339" s="18">
        <f t="shared" si="104"/>
        <v>-2.4980487633066417</v>
      </c>
      <c r="AD1339" s="18">
        <f t="shared" si="105"/>
        <v>-2.39932098520298</v>
      </c>
      <c r="AE1339" s="20">
        <f t="shared" si="106"/>
        <v>9.8727778103661734E-2</v>
      </c>
      <c r="AF1339" s="8"/>
      <c r="AH1339">
        <v>27035</v>
      </c>
      <c r="AI1339">
        <v>11.51</v>
      </c>
      <c r="AJ1339">
        <v>70.08</v>
      </c>
    </row>
    <row r="1340" spans="1:36">
      <c r="A1340" s="2" t="s">
        <v>2884</v>
      </c>
      <c r="B1340" s="1" t="s">
        <v>2796</v>
      </c>
      <c r="C1340" s="1" t="s">
        <v>2885</v>
      </c>
      <c r="D1340" s="3">
        <v>4</v>
      </c>
      <c r="E1340" s="3">
        <v>8</v>
      </c>
      <c r="F1340" s="3">
        <v>6</v>
      </c>
      <c r="G1340" s="4">
        <v>5.8</v>
      </c>
      <c r="H1340" s="3">
        <v>139</v>
      </c>
      <c r="I1340" s="4">
        <v>70.3</v>
      </c>
      <c r="J1340" s="3">
        <v>53</v>
      </c>
      <c r="K1340" s="21">
        <f>SUMIF(AH$7:AH$3200,A1340,AI$7:AI$3200)+SUMIF(AH$7:AH$3200,VALUE(A1340),AI$7:AI$3200)</f>
        <v>9.18</v>
      </c>
      <c r="L1340" s="8">
        <f>SUMIF(AH$7:AH$3200,A1340,AJ$7:AJ$3200)+SUMIF(AH$7:AH$3200,VALUE(A1340),AJ$7:AJ$3200)</f>
        <v>70.52</v>
      </c>
      <c r="M1340" s="3">
        <v>4</v>
      </c>
      <c r="N1340" s="5">
        <v>0.06</v>
      </c>
      <c r="O1340" s="6">
        <v>1.8360000000000001</v>
      </c>
      <c r="P1340" s="7">
        <v>-2.23861</v>
      </c>
      <c r="Q1340" s="7">
        <v>-0.37659999999999999</v>
      </c>
      <c r="R1340" s="7">
        <v>-0.83809999999999996</v>
      </c>
      <c r="S1340" s="7">
        <v>0.20493</v>
      </c>
      <c r="T1340" s="7">
        <v>-0.73965999999999998</v>
      </c>
      <c r="U1340" s="8">
        <v>-1.37907</v>
      </c>
      <c r="V1340">
        <f>(G1340-G$1)/G$2</f>
        <v>-2.2540469242673473</v>
      </c>
      <c r="W1340">
        <f>((65.293683+0.320947*G1340) - I1340)/3.708847</f>
        <v>-0.84792508291660196</v>
      </c>
      <c r="X1340">
        <f t="shared" si="102"/>
        <v>-2.1735723337498514</v>
      </c>
      <c r="Y1340">
        <f t="shared" si="103"/>
        <v>-0.61475265493561415</v>
      </c>
      <c r="Z1340" s="5">
        <v>-5.37</v>
      </c>
      <c r="AA1340" s="8">
        <v>1</v>
      </c>
      <c r="AB1340" s="8"/>
      <c r="AC1340" s="18">
        <f t="shared" si="104"/>
        <v>-5.3923720071839494</v>
      </c>
      <c r="AD1340" s="18">
        <f t="shared" si="105"/>
        <v>-5.0787249886854653</v>
      </c>
      <c r="AE1340" s="20">
        <f t="shared" si="106"/>
        <v>0.31364701849848409</v>
      </c>
      <c r="AF1340" s="8"/>
      <c r="AH1340">
        <v>27037</v>
      </c>
      <c r="AI1340">
        <v>16.04</v>
      </c>
      <c r="AJ1340">
        <v>73.33</v>
      </c>
    </row>
    <row r="1341" spans="1:36">
      <c r="A1341" s="2" t="s">
        <v>2886</v>
      </c>
      <c r="B1341" s="1" t="s">
        <v>2796</v>
      </c>
      <c r="C1341" s="1" t="s">
        <v>2887</v>
      </c>
      <c r="D1341" s="3">
        <v>4</v>
      </c>
      <c r="E1341" s="3">
        <v>3</v>
      </c>
      <c r="F1341" s="3">
        <v>2</v>
      </c>
      <c r="G1341" s="4">
        <v>12.9</v>
      </c>
      <c r="H1341" s="3">
        <v>142</v>
      </c>
      <c r="I1341" s="4">
        <v>70.099999999999994</v>
      </c>
      <c r="J1341" s="3">
        <v>62</v>
      </c>
      <c r="K1341" s="21">
        <f>SUMIF(AH$7:AH$3200,A1341,AI$7:AI$3200)+SUMIF(AH$7:AH$3200,VALUE(A1341),AI$7:AI$3200)</f>
        <v>15.15</v>
      </c>
      <c r="L1341" s="8">
        <f>SUMIF(AH$7:AH$3200,A1341,AJ$7:AJ$3200)+SUMIF(AH$7:AH$3200,VALUE(A1341),AJ$7:AJ$3200)</f>
        <v>71.23</v>
      </c>
      <c r="M1341" s="3">
        <v>4</v>
      </c>
      <c r="N1341" s="5">
        <v>0.23</v>
      </c>
      <c r="O1341" s="6">
        <v>3.125</v>
      </c>
      <c r="P1341" s="7">
        <v>-1.65126</v>
      </c>
      <c r="Q1341" s="7">
        <v>-0.28627000000000002</v>
      </c>
      <c r="R1341" s="7">
        <v>-0.17279</v>
      </c>
      <c r="S1341" s="7">
        <v>-0.41119</v>
      </c>
      <c r="T1341" s="7">
        <v>-0.73965999999999998</v>
      </c>
      <c r="U1341" s="8">
        <v>-0.69672999999999996</v>
      </c>
      <c r="V1341">
        <f>(G1341-G$1)/G$2</f>
        <v>-1.6637289507987412</v>
      </c>
      <c r="W1341">
        <f>((65.293683+0.320947*G1341) - I1341)/3.708847</f>
        <v>-0.17959778335423029</v>
      </c>
      <c r="X1341">
        <f t="shared" si="102"/>
        <v>-1.638984836041274</v>
      </c>
      <c r="Y1341">
        <f t="shared" si="103"/>
        <v>-0.28956976386462041</v>
      </c>
      <c r="Z1341" s="5">
        <v>-3.96</v>
      </c>
      <c r="AA1341" s="8">
        <v>2</v>
      </c>
      <c r="AB1341" s="8"/>
      <c r="AC1341" s="18">
        <f t="shared" si="104"/>
        <v>-3.9771767341529718</v>
      </c>
      <c r="AD1341" s="18">
        <f t="shared" si="105"/>
        <v>-4.0624045999058938</v>
      </c>
      <c r="AE1341" s="20">
        <f t="shared" si="106"/>
        <v>-8.5227865752921961E-2</v>
      </c>
      <c r="AF1341" s="8"/>
      <c r="AH1341">
        <v>27039</v>
      </c>
      <c r="AI1341">
        <v>14.81</v>
      </c>
      <c r="AJ1341">
        <v>71.16</v>
      </c>
    </row>
    <row r="1342" spans="1:36">
      <c r="A1342" s="2" t="s">
        <v>2888</v>
      </c>
      <c r="B1342" s="1" t="s">
        <v>2796</v>
      </c>
      <c r="C1342" s="1" t="s">
        <v>2889</v>
      </c>
      <c r="D1342" s="3">
        <v>4</v>
      </c>
      <c r="E1342" s="3">
        <v>7</v>
      </c>
      <c r="F1342" s="3">
        <v>7</v>
      </c>
      <c r="G1342" s="4">
        <v>8.1999999999999993</v>
      </c>
      <c r="H1342" s="3">
        <v>141</v>
      </c>
      <c r="I1342" s="4">
        <v>71.2</v>
      </c>
      <c r="J1342" s="3">
        <v>53</v>
      </c>
      <c r="K1342" s="21">
        <f>SUMIF(AH$7:AH$3200,A1342,AI$7:AI$3200)+SUMIF(AH$7:AH$3200,VALUE(A1342),AI$7:AI$3200)</f>
        <v>10.84</v>
      </c>
      <c r="L1342" s="8">
        <f>SUMIF(AH$7:AH$3200,A1342,AJ$7:AJ$3200)+SUMIF(AH$7:AH$3200,VALUE(A1342),AJ$7:AJ$3200)</f>
        <v>70.239999999999995</v>
      </c>
      <c r="M1342" s="3">
        <v>4</v>
      </c>
      <c r="N1342" s="5">
        <v>11.02</v>
      </c>
      <c r="O1342" s="6">
        <v>7.0049999999999999</v>
      </c>
      <c r="P1342" s="7">
        <v>-2.0400700000000001</v>
      </c>
      <c r="Q1342" s="7">
        <v>-0.31637999999999999</v>
      </c>
      <c r="R1342" s="7">
        <v>-0.87336999999999998</v>
      </c>
      <c r="S1342" s="7">
        <v>0.20493</v>
      </c>
      <c r="T1342" s="7">
        <v>-0.73965999999999998</v>
      </c>
      <c r="U1342" s="8">
        <v>1.3569199999999999</v>
      </c>
      <c r="V1342">
        <f>(G1342-G$1)/G$2</f>
        <v>-2.0545028205596494</v>
      </c>
      <c r="W1342">
        <f>((65.293683+0.320947*G1342) - I1342)/3.708847</f>
        <v>-0.88290285363618271</v>
      </c>
      <c r="X1342">
        <f t="shared" si="102"/>
        <v>-2.0249265638677341</v>
      </c>
      <c r="Y1342">
        <f t="shared" si="103"/>
        <v>-0.39560853278660207</v>
      </c>
      <c r="Z1342" s="5">
        <v>-2.41</v>
      </c>
      <c r="AA1342" s="8">
        <v>2</v>
      </c>
      <c r="AB1342" s="8"/>
      <c r="AC1342" s="18">
        <f t="shared" si="104"/>
        <v>-2.4315956741958322</v>
      </c>
      <c r="AD1342" s="18">
        <f t="shared" si="105"/>
        <v>-1.9147250966543365</v>
      </c>
      <c r="AE1342" s="20">
        <f t="shared" si="106"/>
        <v>0.51687057754149568</v>
      </c>
      <c r="AF1342" s="8"/>
      <c r="AH1342">
        <v>27041</v>
      </c>
      <c r="AI1342">
        <v>11.31</v>
      </c>
      <c r="AJ1342">
        <v>70.45</v>
      </c>
    </row>
    <row r="1343" spans="1:36">
      <c r="A1343" s="2" t="s">
        <v>2890</v>
      </c>
      <c r="B1343" s="1" t="s">
        <v>2796</v>
      </c>
      <c r="C1343" s="1" t="s">
        <v>2891</v>
      </c>
      <c r="D1343" s="3">
        <v>4</v>
      </c>
      <c r="E1343" s="3">
        <v>7</v>
      </c>
      <c r="F1343" s="3">
        <v>8</v>
      </c>
      <c r="G1343" s="4">
        <v>2.7</v>
      </c>
      <c r="H1343" s="3">
        <v>139</v>
      </c>
      <c r="I1343" s="4">
        <v>68.2</v>
      </c>
      <c r="J1343" s="3">
        <v>53</v>
      </c>
      <c r="K1343" s="21">
        <f>SUMIF(AH$7:AH$3200,A1343,AI$7:AI$3200)+SUMIF(AH$7:AH$3200,VALUE(A1343),AI$7:AI$3200)</f>
        <v>7.26</v>
      </c>
      <c r="L1343" s="8">
        <f>SUMIF(AH$7:AH$3200,A1343,AJ$7:AJ$3200)+SUMIF(AH$7:AH$3200,VALUE(A1343),AJ$7:AJ$3200)</f>
        <v>69.11</v>
      </c>
      <c r="M1343" s="3">
        <v>1</v>
      </c>
      <c r="N1343" s="5">
        <v>0.28999999999999998</v>
      </c>
      <c r="O1343" s="6">
        <v>3.371</v>
      </c>
      <c r="P1343" s="7">
        <v>-2.4950600000000001</v>
      </c>
      <c r="Q1343" s="7">
        <v>-0.37659999999999999</v>
      </c>
      <c r="R1343" s="7">
        <v>-0.54044999999999999</v>
      </c>
      <c r="S1343" s="7">
        <v>0.20493</v>
      </c>
      <c r="T1343" s="7">
        <v>-1.1946600000000001</v>
      </c>
      <c r="U1343" s="8">
        <v>-0.56659000000000004</v>
      </c>
      <c r="V1343">
        <f>(G1343-G$1)/G$2</f>
        <v>-2.5117913915564571</v>
      </c>
      <c r="W1343">
        <f>((65.293683+0.320947*G1343) - I1343)/3.708847</f>
        <v>-0.54997148709558397</v>
      </c>
      <c r="X1343">
        <f t="shared" si="102"/>
        <v>-2.345499971203866</v>
      </c>
      <c r="Y1343">
        <f t="shared" si="103"/>
        <v>-0.40072879253309729</v>
      </c>
      <c r="Z1343" s="5">
        <v>-4.97</v>
      </c>
      <c r="AA1343" s="8">
        <v>1</v>
      </c>
      <c r="AB1343" s="8"/>
      <c r="AC1343" s="18">
        <f t="shared" si="104"/>
        <v>-4.994682878652041</v>
      </c>
      <c r="AD1343" s="18">
        <f t="shared" si="105"/>
        <v>-4.6791487637369631</v>
      </c>
      <c r="AE1343" s="20">
        <f t="shared" si="106"/>
        <v>0.31553411491507788</v>
      </c>
      <c r="AF1343" s="8"/>
      <c r="AH1343">
        <v>27043</v>
      </c>
      <c r="AI1343">
        <v>15.95</v>
      </c>
      <c r="AJ1343">
        <v>72.63</v>
      </c>
    </row>
    <row r="1344" spans="1:36">
      <c r="A1344" s="2" t="s">
        <v>2892</v>
      </c>
      <c r="B1344" s="1" t="s">
        <v>2796</v>
      </c>
      <c r="C1344" s="1" t="s">
        <v>2893</v>
      </c>
      <c r="D1344" s="3">
        <v>4</v>
      </c>
      <c r="E1344" s="3">
        <v>6</v>
      </c>
      <c r="F1344" s="3">
        <v>4</v>
      </c>
      <c r="G1344" s="4">
        <v>9.1999999999999993</v>
      </c>
      <c r="H1344" s="3">
        <v>141</v>
      </c>
      <c r="I1344" s="4">
        <v>68.900000000000006</v>
      </c>
      <c r="J1344" s="3">
        <v>55</v>
      </c>
      <c r="K1344" s="21">
        <f>SUMIF(AH$7:AH$3200,A1344,AI$7:AI$3200)+SUMIF(AH$7:AH$3200,VALUE(A1344),AI$7:AI$3200)</f>
        <v>12.52</v>
      </c>
      <c r="L1344" s="8">
        <f>SUMIF(AH$7:AH$3200,A1344,AJ$7:AJ$3200)+SUMIF(AH$7:AH$3200,VALUE(A1344),AJ$7:AJ$3200)</f>
        <v>69.44</v>
      </c>
      <c r="M1344" s="3">
        <v>4</v>
      </c>
      <c r="N1344" s="5">
        <v>1.64</v>
      </c>
      <c r="O1344" s="6">
        <v>5.0990000000000002</v>
      </c>
      <c r="P1344" s="7">
        <v>-1.9573499999999999</v>
      </c>
      <c r="Q1344" s="7">
        <v>-0.31637999999999999</v>
      </c>
      <c r="R1344" s="7">
        <v>-0.16882</v>
      </c>
      <c r="S1344" s="7">
        <v>6.8010000000000001E-2</v>
      </c>
      <c r="T1344" s="7">
        <v>-0.73965999999999998</v>
      </c>
      <c r="U1344" s="8">
        <v>0.34833999999999998</v>
      </c>
      <c r="V1344">
        <f>(G1344-G$1)/G$2</f>
        <v>-1.9713594440147753</v>
      </c>
      <c r="W1344">
        <f>((65.293683+0.320947*G1344) - I1344)/3.708847</f>
        <v>-0.17622851522319696</v>
      </c>
      <c r="X1344">
        <f t="shared" si="102"/>
        <v>-1.8744898810954711</v>
      </c>
      <c r="Y1344">
        <f t="shared" si="103"/>
        <v>-3.4528401953489704E-2</v>
      </c>
      <c r="Z1344" s="5">
        <v>-2.77</v>
      </c>
      <c r="AA1344" s="8">
        <v>2</v>
      </c>
      <c r="AB1344" s="8"/>
      <c r="AC1344" s="18">
        <f t="shared" si="104"/>
        <v>-2.7872779592379726</v>
      </c>
      <c r="AD1344" s="18">
        <f t="shared" si="105"/>
        <v>-2.5487082830489611</v>
      </c>
      <c r="AE1344" s="20">
        <f t="shared" si="106"/>
        <v>0.23856967618901148</v>
      </c>
      <c r="AF1344" s="8"/>
      <c r="AH1344">
        <v>27045</v>
      </c>
      <c r="AI1344">
        <v>15.54</v>
      </c>
      <c r="AJ1344">
        <v>71.069999999999993</v>
      </c>
    </row>
    <row r="1345" spans="1:36">
      <c r="A1345" s="2" t="s">
        <v>2894</v>
      </c>
      <c r="B1345" s="1" t="s">
        <v>2796</v>
      </c>
      <c r="C1345" s="1" t="s">
        <v>2895</v>
      </c>
      <c r="D1345" s="3">
        <v>4</v>
      </c>
      <c r="E1345" s="3">
        <v>7</v>
      </c>
      <c r="F1345" s="3">
        <v>8</v>
      </c>
      <c r="G1345" s="4">
        <v>11.4</v>
      </c>
      <c r="H1345" s="3">
        <v>156</v>
      </c>
      <c r="I1345" s="4">
        <v>71.400000000000006</v>
      </c>
      <c r="J1345" s="3">
        <v>51</v>
      </c>
      <c r="K1345" s="21">
        <f>SUMIF(AH$7:AH$3200,A1345,AI$7:AI$3200)+SUMIF(AH$7:AH$3200,VALUE(A1345),AI$7:AI$3200)</f>
        <v>14.85</v>
      </c>
      <c r="L1345" s="8">
        <f>SUMIF(AH$7:AH$3200,A1345,AJ$7:AJ$3200)+SUMIF(AH$7:AH$3200,VALUE(A1345),AJ$7:AJ$3200)</f>
        <v>71.62</v>
      </c>
      <c r="M1345" s="3">
        <v>4</v>
      </c>
      <c r="N1345" s="5">
        <v>0.06</v>
      </c>
      <c r="O1345" s="6">
        <v>1.7190000000000001</v>
      </c>
      <c r="P1345" s="7">
        <v>-1.77535</v>
      </c>
      <c r="Q1345" s="7">
        <v>0.13525999999999999</v>
      </c>
      <c r="R1345" s="7">
        <v>-0.65153000000000005</v>
      </c>
      <c r="S1345" s="7">
        <v>0.34183999999999998</v>
      </c>
      <c r="T1345" s="7">
        <v>-0.73965999999999998</v>
      </c>
      <c r="U1345" s="8">
        <v>-1.4412400000000001</v>
      </c>
      <c r="V1345">
        <f>(G1345-G$1)/G$2</f>
        <v>-1.7884440156160524</v>
      </c>
      <c r="W1345">
        <f>((65.293683+0.320947*G1345) - I1345)/3.708847</f>
        <v>-0.65991430760018177</v>
      </c>
      <c r="X1345">
        <f t="shared" si="102"/>
        <v>-1.6658485293934635</v>
      </c>
      <c r="Y1345">
        <f t="shared" si="103"/>
        <v>-0.42068439328988161</v>
      </c>
      <c r="Z1345" s="5">
        <v>-4.13</v>
      </c>
      <c r="AA1345" s="8">
        <v>2</v>
      </c>
      <c r="AB1345" s="8"/>
      <c r="AC1345" s="18">
        <f t="shared" si="104"/>
        <v>-4.1521583232162342</v>
      </c>
      <c r="AD1345" s="18">
        <f t="shared" si="105"/>
        <v>-3.7903329226833451</v>
      </c>
      <c r="AE1345" s="20">
        <f t="shared" si="106"/>
        <v>0.36182540053288914</v>
      </c>
      <c r="AF1345" s="8"/>
      <c r="AH1345">
        <v>27047</v>
      </c>
      <c r="AI1345">
        <v>15.46</v>
      </c>
      <c r="AJ1345">
        <v>71.75</v>
      </c>
    </row>
    <row r="1346" spans="1:36">
      <c r="A1346" s="2" t="s">
        <v>2896</v>
      </c>
      <c r="B1346" s="1" t="s">
        <v>2796</v>
      </c>
      <c r="C1346" s="1" t="s">
        <v>897</v>
      </c>
      <c r="D1346" s="3">
        <v>4</v>
      </c>
      <c r="E1346" s="3">
        <v>3</v>
      </c>
      <c r="F1346" s="3">
        <v>2</v>
      </c>
      <c r="G1346" s="4">
        <v>4.4000000000000004</v>
      </c>
      <c r="H1346" s="3">
        <v>139</v>
      </c>
      <c r="I1346" s="4">
        <v>69.5</v>
      </c>
      <c r="J1346" s="3">
        <v>53</v>
      </c>
      <c r="K1346" s="21">
        <f>SUMIF(AH$7:AH$3200,A1346,AI$7:AI$3200)+SUMIF(AH$7:AH$3200,VALUE(A1346),AI$7:AI$3200)</f>
        <v>8.24</v>
      </c>
      <c r="L1346" s="8">
        <f>SUMIF(AH$7:AH$3200,A1346,AJ$7:AJ$3200)+SUMIF(AH$7:AH$3200,VALUE(A1346),AJ$7:AJ$3200)</f>
        <v>69.95</v>
      </c>
      <c r="M1346" s="3">
        <v>4</v>
      </c>
      <c r="N1346" s="5">
        <v>1.37</v>
      </c>
      <c r="O1346" s="6">
        <v>4.9210000000000003</v>
      </c>
      <c r="P1346" s="7">
        <v>-2.3544299999999998</v>
      </c>
      <c r="Q1346" s="7">
        <v>-0.37659999999999999</v>
      </c>
      <c r="R1346" s="7">
        <v>-0.74358000000000002</v>
      </c>
      <c r="S1346" s="7">
        <v>0.20493</v>
      </c>
      <c r="T1346" s="7">
        <v>-0.73965999999999998</v>
      </c>
      <c r="U1346" s="8">
        <v>0.25368000000000002</v>
      </c>
      <c r="V1346">
        <f>(G1346-G$1)/G$2</f>
        <v>-2.3704476514301711</v>
      </c>
      <c r="W1346">
        <f>((65.293683+0.320947*G1346) - I1346)/3.708847</f>
        <v>-0.75337435057310376</v>
      </c>
      <c r="X1346">
        <f t="shared" si="102"/>
        <v>-2.2577452395867126</v>
      </c>
      <c r="Y1346">
        <f t="shared" si="103"/>
        <v>-0.54240946579894045</v>
      </c>
      <c r="Z1346" s="5">
        <v>-3.76</v>
      </c>
      <c r="AA1346" s="8">
        <v>2</v>
      </c>
      <c r="AB1346" s="8"/>
      <c r="AC1346" s="18">
        <f t="shared" si="104"/>
        <v>-3.7814720020032748</v>
      </c>
      <c r="AD1346" s="18">
        <f t="shared" si="105"/>
        <v>-3.4578047053856524</v>
      </c>
      <c r="AE1346" s="20">
        <f t="shared" si="106"/>
        <v>0.32366729661762239</v>
      </c>
      <c r="AF1346" s="8"/>
      <c r="AH1346">
        <v>27049</v>
      </c>
      <c r="AI1346">
        <v>15.57</v>
      </c>
      <c r="AJ1346">
        <v>72.209999999999994</v>
      </c>
    </row>
    <row r="1347" spans="1:36">
      <c r="A1347" s="2" t="s">
        <v>2897</v>
      </c>
      <c r="B1347" s="1" t="s">
        <v>2796</v>
      </c>
      <c r="C1347" s="1" t="s">
        <v>899</v>
      </c>
      <c r="D1347" s="3">
        <v>4</v>
      </c>
      <c r="E1347" s="3">
        <v>6</v>
      </c>
      <c r="F1347" s="3">
        <v>6</v>
      </c>
      <c r="G1347" s="4">
        <v>8.8000000000000007</v>
      </c>
      <c r="H1347" s="3">
        <v>141</v>
      </c>
      <c r="I1347" s="4">
        <v>70.7</v>
      </c>
      <c r="J1347" s="3">
        <v>53</v>
      </c>
      <c r="K1347" s="21">
        <f>SUMIF(AH$7:AH$3200,A1347,AI$7:AI$3200)+SUMIF(AH$7:AH$3200,VALUE(A1347),AI$7:AI$3200)</f>
        <v>12.3</v>
      </c>
      <c r="L1347" s="8">
        <f>SUMIF(AH$7:AH$3200,A1347,AJ$7:AJ$3200)+SUMIF(AH$7:AH$3200,VALUE(A1347),AJ$7:AJ$3200)</f>
        <v>71.37</v>
      </c>
      <c r="M1347" s="3">
        <v>4</v>
      </c>
      <c r="N1347" s="5">
        <v>6.57</v>
      </c>
      <c r="O1347" s="6">
        <v>6.4880000000000004</v>
      </c>
      <c r="P1347" s="7">
        <v>-1.99044</v>
      </c>
      <c r="Q1347" s="7">
        <v>-0.31637999999999999</v>
      </c>
      <c r="R1347" s="7">
        <v>-0.68725999999999998</v>
      </c>
      <c r="S1347" s="7">
        <v>0.20493</v>
      </c>
      <c r="T1347" s="7">
        <v>-0.73965999999999998</v>
      </c>
      <c r="U1347" s="8">
        <v>1.0832900000000001</v>
      </c>
      <c r="V1347">
        <f>(G1347-G$1)/G$2</f>
        <v>-2.0046167946327249</v>
      </c>
      <c r="W1347">
        <f>((65.293683+0.320947*G1347) - I1347)/3.708847</f>
        <v>-0.69616875541104783</v>
      </c>
      <c r="X1347">
        <f t="shared" si="102"/>
        <v>-1.8941899228870769</v>
      </c>
      <c r="Y1347">
        <f t="shared" si="103"/>
        <v>-0.57394357329919732</v>
      </c>
      <c r="Z1347" s="5">
        <v>-2.4500000000000002</v>
      </c>
      <c r="AA1347" s="8">
        <v>2</v>
      </c>
      <c r="AB1347" s="8"/>
      <c r="AC1347" s="18">
        <f t="shared" si="104"/>
        <v>-2.4686055500437734</v>
      </c>
      <c r="AD1347" s="18">
        <f t="shared" si="105"/>
        <v>-2.2359534961862746</v>
      </c>
      <c r="AE1347" s="20">
        <f t="shared" si="106"/>
        <v>0.23265205385749876</v>
      </c>
      <c r="AF1347" s="8"/>
      <c r="AH1347">
        <v>27051</v>
      </c>
      <c r="AI1347">
        <v>11.86</v>
      </c>
      <c r="AJ1347">
        <v>71.510000000000005</v>
      </c>
    </row>
    <row r="1348" spans="1:36">
      <c r="A1348" s="2" t="s">
        <v>2898</v>
      </c>
      <c r="B1348" s="1" t="s">
        <v>2796</v>
      </c>
      <c r="C1348" s="1" t="s">
        <v>2899</v>
      </c>
      <c r="D1348" s="3">
        <v>4</v>
      </c>
      <c r="E1348" s="3">
        <v>0</v>
      </c>
      <c r="F1348" s="3">
        <v>1</v>
      </c>
      <c r="G1348" s="4">
        <v>11.8</v>
      </c>
      <c r="H1348" s="3">
        <v>141</v>
      </c>
      <c r="I1348" s="4">
        <v>71.2</v>
      </c>
      <c r="J1348" s="3">
        <v>55</v>
      </c>
      <c r="K1348" s="21">
        <f>SUMIF(AH$7:AH$3200,A1348,AI$7:AI$3200)+SUMIF(AH$7:AH$3200,VALUE(A1348),AI$7:AI$3200)</f>
        <v>15.75</v>
      </c>
      <c r="L1348" s="8">
        <f>SUMIF(AH$7:AH$3200,A1348,AJ$7:AJ$3200)+SUMIF(AH$7:AH$3200,VALUE(A1348),AJ$7:AJ$3200)</f>
        <v>73.27</v>
      </c>
      <c r="M1348" s="3">
        <v>4</v>
      </c>
      <c r="N1348" s="5">
        <v>8.43</v>
      </c>
      <c r="O1348" s="6">
        <v>6.7370000000000001</v>
      </c>
      <c r="P1348" s="7">
        <v>-1.7422599999999999</v>
      </c>
      <c r="Q1348" s="7">
        <v>-0.31637999999999999</v>
      </c>
      <c r="R1348" s="7">
        <v>-0.56330000000000002</v>
      </c>
      <c r="S1348" s="7">
        <v>6.8010000000000001E-2</v>
      </c>
      <c r="T1348" s="7">
        <v>-0.73965999999999998</v>
      </c>
      <c r="U1348" s="8">
        <v>1.21495</v>
      </c>
      <c r="V1348">
        <f>(G1348-G$1)/G$2</f>
        <v>-1.7551866649981025</v>
      </c>
      <c r="W1348">
        <f>((65.293683+0.320947*G1348) - I1348)/3.708847</f>
        <v>-0.57137498527170338</v>
      </c>
      <c r="X1348">
        <f t="shared" si="102"/>
        <v>-1.5852574493368941</v>
      </c>
      <c r="Y1348">
        <f t="shared" si="103"/>
        <v>-0.78768462274124573</v>
      </c>
      <c r="Z1348" s="5">
        <v>-2.08</v>
      </c>
      <c r="AA1348" s="8">
        <v>3</v>
      </c>
      <c r="AB1348" s="8"/>
      <c r="AC1348" s="18">
        <f t="shared" si="104"/>
        <v>-2.0996416502698061</v>
      </c>
      <c r="AD1348" s="18">
        <f t="shared" si="105"/>
        <v>-2.1460220720781402</v>
      </c>
      <c r="AE1348" s="20">
        <f t="shared" si="106"/>
        <v>-4.6380421808334127E-2</v>
      </c>
      <c r="AF1348" s="8"/>
      <c r="AH1348">
        <v>27053</v>
      </c>
      <c r="AI1348">
        <v>15.34</v>
      </c>
      <c r="AJ1348">
        <v>73.099999999999994</v>
      </c>
    </row>
    <row r="1349" spans="1:36">
      <c r="A1349" s="2" t="s">
        <v>2900</v>
      </c>
      <c r="B1349" s="1" t="s">
        <v>2796</v>
      </c>
      <c r="C1349" s="1" t="s">
        <v>2901</v>
      </c>
      <c r="D1349" s="3">
        <v>4</v>
      </c>
      <c r="E1349" s="3">
        <v>9</v>
      </c>
      <c r="F1349" s="3">
        <v>9</v>
      </c>
      <c r="G1349" s="4">
        <v>3.8</v>
      </c>
      <c r="H1349" s="3">
        <v>139</v>
      </c>
      <c r="I1349" s="4">
        <v>68.8</v>
      </c>
      <c r="J1349" s="3">
        <v>53</v>
      </c>
      <c r="K1349" s="21">
        <f>SUMIF(AH$7:AH$3200,A1349,AI$7:AI$3200)+SUMIF(AH$7:AH$3200,VALUE(A1349),AI$7:AI$3200)</f>
        <v>7.62</v>
      </c>
      <c r="L1349" s="8">
        <f>SUMIF(AH$7:AH$3200,A1349,AJ$7:AJ$3200)+SUMIF(AH$7:AH$3200,VALUE(A1349),AJ$7:AJ$3200)</f>
        <v>69.37</v>
      </c>
      <c r="M1349" s="3">
        <v>1</v>
      </c>
      <c r="N1349" s="5">
        <v>0.02</v>
      </c>
      <c r="O1349" s="6">
        <v>0.61499999999999999</v>
      </c>
      <c r="P1349" s="7">
        <v>-2.4040599999999999</v>
      </c>
      <c r="Q1349" s="7">
        <v>-0.37659999999999999</v>
      </c>
      <c r="R1349" s="7">
        <v>-0.60704000000000002</v>
      </c>
      <c r="S1349" s="7">
        <v>0.20493</v>
      </c>
      <c r="T1349" s="7">
        <v>-1.1946600000000001</v>
      </c>
      <c r="U1349" s="8">
        <v>-2.02549</v>
      </c>
      <c r="V1349">
        <f>(G1349-G$1)/G$2</f>
        <v>-2.4203336773570956</v>
      </c>
      <c r="W1349">
        <f>((65.293683+0.320947*G1349) - I1349)/3.708847</f>
        <v>-0.61655776040370447</v>
      </c>
      <c r="X1349">
        <f t="shared" si="102"/>
        <v>-2.3132635391812379</v>
      </c>
      <c r="Y1349">
        <f t="shared" si="103"/>
        <v>-0.43967865484879926</v>
      </c>
      <c r="Z1349" s="5">
        <v>-6.4</v>
      </c>
      <c r="AA1349" s="8">
        <v>1</v>
      </c>
      <c r="AB1349" s="8"/>
      <c r="AC1349" s="18">
        <f t="shared" si="104"/>
        <v>-6.4287114377607999</v>
      </c>
      <c r="AD1349" s="18">
        <f t="shared" si="105"/>
        <v>-6.1447621940300365</v>
      </c>
      <c r="AE1349" s="20">
        <f t="shared" si="106"/>
        <v>0.28394924373076336</v>
      </c>
      <c r="AF1349" s="8"/>
      <c r="AH1349">
        <v>27055</v>
      </c>
      <c r="AI1349">
        <v>17.2</v>
      </c>
      <c r="AJ1349">
        <v>72.41</v>
      </c>
    </row>
    <row r="1350" spans="1:36">
      <c r="A1350" s="2" t="s">
        <v>2902</v>
      </c>
      <c r="B1350" s="1" t="s">
        <v>2796</v>
      </c>
      <c r="C1350" s="1" t="s">
        <v>2903</v>
      </c>
      <c r="D1350" s="3">
        <v>4</v>
      </c>
      <c r="E1350" s="3">
        <v>7</v>
      </c>
      <c r="F1350" s="3">
        <v>8</v>
      </c>
      <c r="G1350" s="4">
        <v>12.9</v>
      </c>
      <c r="H1350" s="3">
        <v>156</v>
      </c>
      <c r="I1350" s="4">
        <v>72.7</v>
      </c>
      <c r="J1350" s="3">
        <v>51</v>
      </c>
      <c r="K1350" s="21">
        <f>SUMIF(AH$7:AH$3200,A1350,AI$7:AI$3200)+SUMIF(AH$7:AH$3200,VALUE(A1350),AI$7:AI$3200)</f>
        <v>15.21</v>
      </c>
      <c r="L1350" s="8">
        <f>SUMIF(AH$7:AH$3200,A1350,AJ$7:AJ$3200)+SUMIF(AH$7:AH$3200,VALUE(A1350),AJ$7:AJ$3200)</f>
        <v>73.099999999999994</v>
      </c>
      <c r="M1350" s="3">
        <v>4</v>
      </c>
      <c r="N1350" s="5">
        <v>0.16</v>
      </c>
      <c r="O1350" s="6">
        <v>2.7730000000000001</v>
      </c>
      <c r="P1350" s="7">
        <v>-1.65126</v>
      </c>
      <c r="Q1350" s="7">
        <v>0.13525999999999999</v>
      </c>
      <c r="R1350" s="7">
        <v>-0.87187999999999999</v>
      </c>
      <c r="S1350" s="7">
        <v>0.34183999999999998</v>
      </c>
      <c r="T1350" s="7">
        <v>-0.73965999999999998</v>
      </c>
      <c r="U1350" s="8">
        <v>-0.88339999999999996</v>
      </c>
      <c r="V1350">
        <f>(G1350-G$1)/G$2</f>
        <v>-1.6637289507987412</v>
      </c>
      <c r="W1350">
        <f>((65.293683+0.320947*G1350) - I1350)/3.708847</f>
        <v>-0.88062427487572159</v>
      </c>
      <c r="X1350">
        <f t="shared" si="102"/>
        <v>-1.6336120973708357</v>
      </c>
      <c r="Y1350">
        <f t="shared" si="103"/>
        <v>-0.788577455473355</v>
      </c>
      <c r="Z1350" s="5">
        <v>-3.67</v>
      </c>
      <c r="AA1350" s="8">
        <v>2</v>
      </c>
      <c r="AB1350" s="8"/>
      <c r="AC1350" s="18">
        <f t="shared" si="104"/>
        <v>-3.6903132256744628</v>
      </c>
      <c r="AD1350" s="18">
        <f t="shared" si="105"/>
        <v>-3.5681495528441909</v>
      </c>
      <c r="AE1350" s="20">
        <f t="shared" si="106"/>
        <v>0.12216367283027196</v>
      </c>
      <c r="AF1350" s="8"/>
      <c r="AH1350">
        <v>27057</v>
      </c>
      <c r="AI1350">
        <v>9.43</v>
      </c>
      <c r="AJ1350">
        <v>69.25</v>
      </c>
    </row>
    <row r="1351" spans="1:36">
      <c r="A1351" s="2" t="s">
        <v>2904</v>
      </c>
      <c r="B1351" s="1" t="s">
        <v>2796</v>
      </c>
      <c r="C1351" s="1" t="s">
        <v>2905</v>
      </c>
      <c r="D1351" s="3">
        <v>4</v>
      </c>
      <c r="E1351" s="3">
        <v>7</v>
      </c>
      <c r="F1351" s="3">
        <v>8</v>
      </c>
      <c r="G1351" s="4">
        <v>12.3</v>
      </c>
      <c r="H1351" s="3">
        <v>141</v>
      </c>
      <c r="I1351" s="4">
        <v>72.2</v>
      </c>
      <c r="J1351" s="3">
        <v>56</v>
      </c>
      <c r="K1351" s="21">
        <f>SUMIF(AH$7:AH$3200,A1351,AI$7:AI$3200)+SUMIF(AH$7:AH$3200,VALUE(A1351),AI$7:AI$3200)</f>
        <v>14.71</v>
      </c>
      <c r="L1351" s="8">
        <f>SUMIF(AH$7:AH$3200,A1351,AJ$7:AJ$3200)+SUMIF(AH$7:AH$3200,VALUE(A1351),AJ$7:AJ$3200)</f>
        <v>72.75</v>
      </c>
      <c r="M1351" s="3">
        <v>4</v>
      </c>
      <c r="N1351" s="5">
        <v>0.44</v>
      </c>
      <c r="O1351" s="6">
        <v>3.774</v>
      </c>
      <c r="P1351" s="7">
        <v>-1.7009000000000001</v>
      </c>
      <c r="Q1351" s="7">
        <v>-0.31637999999999999</v>
      </c>
      <c r="R1351" s="7">
        <v>-0.78912000000000004</v>
      </c>
      <c r="S1351" s="7">
        <v>-4.4999999999999999E-4</v>
      </c>
      <c r="T1351" s="7">
        <v>-0.73965999999999998</v>
      </c>
      <c r="U1351" s="8">
        <v>-0.35328999999999999</v>
      </c>
      <c r="V1351">
        <f>(G1351-G$1)/G$2</f>
        <v>-1.7136149767256654</v>
      </c>
      <c r="W1351">
        <f>((65.293683+0.320947*G1351) - I1351)/3.708847</f>
        <v>-0.79773279943874909</v>
      </c>
      <c r="X1351">
        <f t="shared" si="102"/>
        <v>-1.6783849196244853</v>
      </c>
      <c r="Y1351">
        <f t="shared" si="103"/>
        <v>-0.73747626418668688</v>
      </c>
      <c r="Z1351" s="5">
        <v>-3.9</v>
      </c>
      <c r="AA1351" s="8">
        <v>2</v>
      </c>
      <c r="AB1351" s="8"/>
      <c r="AC1351" s="18">
        <f t="shared" si="104"/>
        <v>-3.9211277761644143</v>
      </c>
      <c r="AD1351" s="18">
        <f t="shared" si="105"/>
        <v>-3.8256411838111721</v>
      </c>
      <c r="AE1351" s="20">
        <f t="shared" si="106"/>
        <v>9.5486592353242195E-2</v>
      </c>
      <c r="AF1351" s="8"/>
      <c r="AH1351">
        <v>27059</v>
      </c>
      <c r="AI1351">
        <v>13.65</v>
      </c>
      <c r="AJ1351">
        <v>71.63</v>
      </c>
    </row>
    <row r="1352" spans="1:36">
      <c r="A1352" s="2" t="s">
        <v>2906</v>
      </c>
      <c r="B1352" s="1" t="s">
        <v>2796</v>
      </c>
      <c r="C1352" s="1" t="s">
        <v>2224</v>
      </c>
      <c r="D1352" s="3">
        <v>4</v>
      </c>
      <c r="E1352" s="3">
        <v>4</v>
      </c>
      <c r="F1352" s="3">
        <v>3</v>
      </c>
      <c r="G1352" s="4">
        <v>13.9</v>
      </c>
      <c r="H1352" s="3">
        <v>153</v>
      </c>
      <c r="I1352" s="4">
        <v>72.400000000000006</v>
      </c>
      <c r="J1352" s="3">
        <v>56</v>
      </c>
      <c r="K1352" s="21">
        <f>SUMIF(AH$7:AH$3200,A1352,AI$7:AI$3200)+SUMIF(AH$7:AH$3200,VALUE(A1352),AI$7:AI$3200)</f>
        <v>15.37</v>
      </c>
      <c r="L1352" s="8">
        <f>SUMIF(AH$7:AH$3200,A1352,AJ$7:AJ$3200)+SUMIF(AH$7:AH$3200,VALUE(A1352),AJ$7:AJ$3200)</f>
        <v>72.33</v>
      </c>
      <c r="M1352" s="3">
        <v>4</v>
      </c>
      <c r="N1352" s="5">
        <v>3.6</v>
      </c>
      <c r="O1352" s="6">
        <v>5.8849999999999998</v>
      </c>
      <c r="P1352" s="7">
        <v>-1.56854</v>
      </c>
      <c r="Q1352" s="7">
        <v>4.4929999999999998E-2</v>
      </c>
      <c r="R1352" s="7">
        <v>-0.70508000000000004</v>
      </c>
      <c r="S1352" s="7">
        <v>-4.4999999999999999E-4</v>
      </c>
      <c r="T1352" s="7">
        <v>-0.73965999999999998</v>
      </c>
      <c r="U1352" s="8">
        <v>0.76412000000000002</v>
      </c>
      <c r="V1352">
        <f>(G1352-G$1)/G$2</f>
        <v>-1.580585574253867</v>
      </c>
      <c r="W1352">
        <f>((65.293683+0.320947*G1352) - I1352)/3.708847</f>
        <v>-0.71320108378695823</v>
      </c>
      <c r="X1352">
        <f t="shared" si="102"/>
        <v>-1.6192847942496682</v>
      </c>
      <c r="Y1352">
        <f t="shared" si="103"/>
        <v>-0.56712008071510989</v>
      </c>
      <c r="Z1352" s="5">
        <v>-2.2000000000000002</v>
      </c>
      <c r="AA1352" s="8">
        <v>3</v>
      </c>
      <c r="AB1352" s="8"/>
      <c r="AC1352" s="18">
        <f t="shared" si="104"/>
        <v>-2.2248466580408248</v>
      </c>
      <c r="AD1352" s="18">
        <f t="shared" si="105"/>
        <v>-2.117464874964778</v>
      </c>
      <c r="AE1352" s="20">
        <f t="shared" si="106"/>
        <v>0.10738178307604684</v>
      </c>
      <c r="AF1352" s="8"/>
      <c r="AH1352">
        <v>27061</v>
      </c>
      <c r="AI1352">
        <v>8.6999999999999993</v>
      </c>
      <c r="AJ1352">
        <v>67.89</v>
      </c>
    </row>
    <row r="1353" spans="1:36">
      <c r="A1353" s="2" t="s">
        <v>2907</v>
      </c>
      <c r="B1353" s="1" t="s">
        <v>2796</v>
      </c>
      <c r="C1353" s="1" t="s">
        <v>2908</v>
      </c>
      <c r="D1353" s="3">
        <v>4</v>
      </c>
      <c r="E1353" s="3">
        <v>6</v>
      </c>
      <c r="F1353" s="3">
        <v>6</v>
      </c>
      <c r="G1353" s="4">
        <v>14.2</v>
      </c>
      <c r="H1353" s="3">
        <v>156</v>
      </c>
      <c r="I1353" s="4">
        <v>73.3</v>
      </c>
      <c r="J1353" s="3">
        <v>51</v>
      </c>
      <c r="K1353" s="21">
        <f>SUMIF(AH$7:AH$3200,A1353,AI$7:AI$3200)+SUMIF(AH$7:AH$3200,VALUE(A1353),AI$7:AI$3200)</f>
        <v>16.13</v>
      </c>
      <c r="L1353" s="8">
        <f>SUMIF(AH$7:AH$3200,A1353,AJ$7:AJ$3200)+SUMIF(AH$7:AH$3200,VALUE(A1353),AJ$7:AJ$3200)</f>
        <v>72.63</v>
      </c>
      <c r="M1353" s="3">
        <v>4</v>
      </c>
      <c r="N1353" s="5">
        <v>0.05</v>
      </c>
      <c r="O1353" s="6">
        <v>1.5609999999999999</v>
      </c>
      <c r="P1353" s="7">
        <v>-1.54372</v>
      </c>
      <c r="Q1353" s="7">
        <v>0.13525999999999999</v>
      </c>
      <c r="R1353" s="7">
        <v>-0.92123999999999995</v>
      </c>
      <c r="S1353" s="7">
        <v>0.34183999999999998</v>
      </c>
      <c r="T1353" s="7">
        <v>-0.73965999999999998</v>
      </c>
      <c r="U1353" s="8">
        <v>-1.5247599999999999</v>
      </c>
      <c r="V1353">
        <f>(G1353-G$1)/G$2</f>
        <v>-1.5556425612904048</v>
      </c>
      <c r="W1353">
        <f>((65.293683+0.320947*G1353) - I1353)/3.708847</f>
        <v>-0.9299034443858144</v>
      </c>
      <c r="X1353">
        <f t="shared" ref="X1353:X1416" si="107">(K1353-K$1)/K$2</f>
        <v>-1.5512301044241203</v>
      </c>
      <c r="Y1353">
        <f t="shared" ref="Y1353:Y1416" si="108">((65.293683+0.320947*K1353) - L1353)/3.708847</f>
        <v>-0.58224075838124256</v>
      </c>
      <c r="Z1353" s="5">
        <v>-4.25</v>
      </c>
      <c r="AA1353" s="8">
        <v>2</v>
      </c>
      <c r="AB1353" s="8"/>
      <c r="AC1353" s="18">
        <f t="shared" ref="AC1353:AC1416" si="109">SUM(V1353+W1353+Q1353+S1353+T1353+U1353)</f>
        <v>-4.2728660056762191</v>
      </c>
      <c r="AD1353" s="18">
        <f t="shared" ref="AD1353:AD1416" si="110">SUM(X1353+Y1353+Q1353+S1353+T1353+U1353)</f>
        <v>-3.9207908628053634</v>
      </c>
      <c r="AE1353" s="20">
        <f t="shared" ref="AE1353:AE1416" si="111">AD1353-AC1353</f>
        <v>0.35207514287085573</v>
      </c>
      <c r="AF1353" s="8"/>
      <c r="AH1353">
        <v>27063</v>
      </c>
      <c r="AI1353">
        <v>15.27</v>
      </c>
      <c r="AJ1353">
        <v>72.63</v>
      </c>
    </row>
    <row r="1354" spans="1:36">
      <c r="A1354" s="2" t="s">
        <v>2909</v>
      </c>
      <c r="B1354" s="1" t="s">
        <v>2796</v>
      </c>
      <c r="C1354" s="1" t="s">
        <v>2910</v>
      </c>
      <c r="D1354" s="3">
        <v>4</v>
      </c>
      <c r="E1354" s="3">
        <v>9</v>
      </c>
      <c r="F1354" s="3">
        <v>9</v>
      </c>
      <c r="G1354" s="4">
        <v>1.4</v>
      </c>
      <c r="H1354" s="3">
        <v>139</v>
      </c>
      <c r="I1354" s="4">
        <v>67.2</v>
      </c>
      <c r="J1354" s="3">
        <v>53</v>
      </c>
      <c r="K1354" s="21">
        <f>SUMIF(AH$7:AH$3200,A1354,AI$7:AI$3200)+SUMIF(AH$7:AH$3200,VALUE(A1354),AI$7:AI$3200)</f>
        <v>6.61</v>
      </c>
      <c r="L1354" s="8">
        <f>SUMIF(AH$7:AH$3200,A1354,AJ$7:AJ$3200)+SUMIF(AH$7:AH$3200,VALUE(A1354),AJ$7:AJ$3200)</f>
        <v>68.290000000000006</v>
      </c>
      <c r="M1354" s="3">
        <v>1</v>
      </c>
      <c r="N1354" s="5">
        <v>0.94</v>
      </c>
      <c r="O1354" s="6">
        <v>4.5449999999999999</v>
      </c>
      <c r="P1354" s="7">
        <v>-2.6026099999999999</v>
      </c>
      <c r="Q1354" s="7">
        <v>-0.37659999999999999</v>
      </c>
      <c r="R1354" s="7">
        <v>-0.38355</v>
      </c>
      <c r="S1354" s="7">
        <v>0.20493</v>
      </c>
      <c r="T1354" s="7">
        <v>-1.1946600000000001</v>
      </c>
      <c r="U1354" s="8">
        <v>5.5E-2</v>
      </c>
      <c r="V1354">
        <f>(G1354-G$1)/G$2</f>
        <v>-2.6198777810647935</v>
      </c>
      <c r="W1354">
        <f>((65.293683+0.320947*G1354) - I1354)/3.708847</f>
        <v>-0.39284208812064897</v>
      </c>
      <c r="X1354">
        <f t="shared" si="107"/>
        <v>-2.4037046401336104</v>
      </c>
      <c r="Y1354">
        <f t="shared" si="108"/>
        <v>-0.23588390947375606</v>
      </c>
      <c r="Z1354" s="5">
        <v>-4.3</v>
      </c>
      <c r="AA1354" s="8">
        <v>2</v>
      </c>
      <c r="AB1354" s="8"/>
      <c r="AC1354" s="18">
        <f t="shared" si="109"/>
        <v>-4.3240498691854423</v>
      </c>
      <c r="AD1354" s="18">
        <f t="shared" si="110"/>
        <v>-3.950918549607366</v>
      </c>
      <c r="AE1354" s="20">
        <f t="shared" si="111"/>
        <v>0.37313131957807633</v>
      </c>
      <c r="AF1354" s="8"/>
      <c r="AH1354">
        <v>27065</v>
      </c>
      <c r="AI1354">
        <v>12.65</v>
      </c>
      <c r="AJ1354">
        <v>70.349999999999994</v>
      </c>
    </row>
    <row r="1355" spans="1:36">
      <c r="A1355" s="2" t="s">
        <v>2911</v>
      </c>
      <c r="B1355" s="1" t="s">
        <v>2796</v>
      </c>
      <c r="C1355" s="1" t="s">
        <v>2912</v>
      </c>
      <c r="D1355" s="3">
        <v>4</v>
      </c>
      <c r="E1355" s="3">
        <v>3</v>
      </c>
      <c r="F1355" s="3">
        <v>2</v>
      </c>
      <c r="G1355" s="4">
        <v>8.5</v>
      </c>
      <c r="H1355" s="3">
        <v>139</v>
      </c>
      <c r="I1355" s="4">
        <v>65.599999999999994</v>
      </c>
      <c r="J1355" s="3">
        <v>59</v>
      </c>
      <c r="K1355" s="21">
        <f>SUMIF(AH$7:AH$3200,A1355,AI$7:AI$3200)+SUMIF(AH$7:AH$3200,VALUE(A1355),AI$7:AI$3200)</f>
        <v>8</v>
      </c>
      <c r="L1355" s="8">
        <f>SUMIF(AH$7:AH$3200,A1355,AJ$7:AJ$3200)+SUMIF(AH$7:AH$3200,VALUE(A1355),AJ$7:AJ$3200)</f>
        <v>66.75</v>
      </c>
      <c r="M1355" s="3">
        <v>9</v>
      </c>
      <c r="N1355" s="5">
        <v>9.25</v>
      </c>
      <c r="O1355" s="6">
        <v>6.83</v>
      </c>
      <c r="P1355" s="7">
        <v>-2.01525</v>
      </c>
      <c r="Q1355" s="7">
        <v>-0.37659999999999999</v>
      </c>
      <c r="R1355" s="7">
        <v>0.65819000000000005</v>
      </c>
      <c r="S1355" s="7">
        <v>-0.20582</v>
      </c>
      <c r="T1355" s="7">
        <v>1.8669999999999999E-2</v>
      </c>
      <c r="U1355" s="8">
        <v>1.26448</v>
      </c>
      <c r="V1355">
        <f>(G1355-G$1)/G$2</f>
        <v>-2.0295598075961871</v>
      </c>
      <c r="W1355">
        <f>((65.293683+0.320947*G1355) - I1355)/3.708847</f>
        <v>0.65296101456867983</v>
      </c>
      <c r="X1355">
        <f t="shared" si="107"/>
        <v>-2.2792361942684645</v>
      </c>
      <c r="Y1355">
        <f t="shared" si="108"/>
        <v>0.29962384536218506</v>
      </c>
      <c r="Z1355" s="5">
        <v>-0.66</v>
      </c>
      <c r="AA1355" s="8">
        <v>3</v>
      </c>
      <c r="AB1355" s="8"/>
      <c r="AC1355" s="18">
        <f t="shared" si="109"/>
        <v>-0.67586879302750713</v>
      </c>
      <c r="AD1355" s="18">
        <f t="shared" si="110"/>
        <v>-1.2788823489062791</v>
      </c>
      <c r="AE1355" s="20">
        <f t="shared" si="111"/>
        <v>-0.60301355587877192</v>
      </c>
      <c r="AF1355" s="8"/>
      <c r="AH1355">
        <v>27067</v>
      </c>
      <c r="AI1355">
        <v>13.59</v>
      </c>
      <c r="AJ1355">
        <v>71.77</v>
      </c>
    </row>
    <row r="1356" spans="1:36">
      <c r="A1356" s="2" t="s">
        <v>2913</v>
      </c>
      <c r="B1356" s="1" t="s">
        <v>2796</v>
      </c>
      <c r="C1356" s="1" t="s">
        <v>910</v>
      </c>
      <c r="D1356" s="3">
        <v>4</v>
      </c>
      <c r="E1356" s="3">
        <v>1</v>
      </c>
      <c r="F1356" s="3">
        <v>1</v>
      </c>
      <c r="G1356" s="4">
        <v>12</v>
      </c>
      <c r="H1356" s="3">
        <v>141</v>
      </c>
      <c r="I1356" s="4">
        <v>72.400000000000006</v>
      </c>
      <c r="J1356" s="3">
        <v>56</v>
      </c>
      <c r="K1356" s="21">
        <f>SUMIF(AH$7:AH$3200,A1356,AI$7:AI$3200)+SUMIF(AH$7:AH$3200,VALUE(A1356),AI$7:AI$3200)</f>
        <v>15.79</v>
      </c>
      <c r="L1356" s="8">
        <f>SUMIF(AH$7:AH$3200,A1356,AJ$7:AJ$3200)+SUMIF(AH$7:AH$3200,VALUE(A1356),AJ$7:AJ$3200)</f>
        <v>73.13</v>
      </c>
      <c r="M1356" s="3">
        <v>4</v>
      </c>
      <c r="N1356" s="5">
        <v>3.19</v>
      </c>
      <c r="O1356" s="6">
        <v>5.7649999999999997</v>
      </c>
      <c r="P1356" s="7">
        <v>-1.7257100000000001</v>
      </c>
      <c r="Q1356" s="7">
        <v>-0.31637999999999999</v>
      </c>
      <c r="R1356" s="7">
        <v>-0.86873</v>
      </c>
      <c r="S1356" s="7">
        <v>-4.4999999999999999E-4</v>
      </c>
      <c r="T1356" s="7">
        <v>-0.73965999999999998</v>
      </c>
      <c r="U1356" s="8">
        <v>0.70084000000000002</v>
      </c>
      <c r="V1356">
        <f>(G1356-G$1)/G$2</f>
        <v>-1.7385579896891277</v>
      </c>
      <c r="W1356">
        <f>((65.293683+0.320947*G1356) - I1356)/3.708847</f>
        <v>-0.87761856986820985</v>
      </c>
      <c r="X1356">
        <f t="shared" si="107"/>
        <v>-1.5816756235566023</v>
      </c>
      <c r="Y1356">
        <f t="shared" si="108"/>
        <v>-0.74647562166894299</v>
      </c>
      <c r="Z1356" s="5">
        <v>-2.95</v>
      </c>
      <c r="AA1356" s="8">
        <v>2</v>
      </c>
      <c r="AB1356" s="8"/>
      <c r="AC1356" s="18">
        <f t="shared" si="109"/>
        <v>-2.9718265595573379</v>
      </c>
      <c r="AD1356" s="18">
        <f t="shared" si="110"/>
        <v>-2.6838012452255451</v>
      </c>
      <c r="AE1356" s="20">
        <f t="shared" si="111"/>
        <v>0.28802531433179279</v>
      </c>
      <c r="AF1356" s="8"/>
      <c r="AH1356">
        <v>27069</v>
      </c>
      <c r="AI1356">
        <v>7.3</v>
      </c>
      <c r="AJ1356">
        <v>69.59</v>
      </c>
    </row>
    <row r="1357" spans="1:36">
      <c r="A1357" s="2" t="s">
        <v>2914</v>
      </c>
      <c r="B1357" s="1" t="s">
        <v>2796</v>
      </c>
      <c r="C1357" s="1" t="s">
        <v>2915</v>
      </c>
      <c r="D1357" s="3">
        <v>4</v>
      </c>
      <c r="E1357" s="3">
        <v>1</v>
      </c>
      <c r="F1357" s="3">
        <v>1</v>
      </c>
      <c r="G1357" s="4">
        <v>8.9</v>
      </c>
      <c r="H1357" s="3">
        <v>141</v>
      </c>
      <c r="I1357" s="4">
        <v>70.2</v>
      </c>
      <c r="J1357" s="3">
        <v>56</v>
      </c>
      <c r="K1357" s="21">
        <f>SUMIF(AH$7:AH$3200,A1357,AI$7:AI$3200)+SUMIF(AH$7:AH$3200,VALUE(A1357),AI$7:AI$3200)</f>
        <v>13.77</v>
      </c>
      <c r="L1357" s="8">
        <f>SUMIF(AH$7:AH$3200,A1357,AJ$7:AJ$3200)+SUMIF(AH$7:AH$3200,VALUE(A1357),AJ$7:AJ$3200)</f>
        <v>71.77</v>
      </c>
      <c r="M1357" s="3">
        <v>4</v>
      </c>
      <c r="N1357" s="5">
        <v>3.2</v>
      </c>
      <c r="O1357" s="6">
        <v>5.7690000000000001</v>
      </c>
      <c r="P1357" s="7">
        <v>-1.9821599999999999</v>
      </c>
      <c r="Q1357" s="7">
        <v>-0.31637999999999999</v>
      </c>
      <c r="R1357" s="7">
        <v>-0.54420000000000002</v>
      </c>
      <c r="S1357" s="7">
        <v>-4.4999999999999999E-4</v>
      </c>
      <c r="T1357" s="7">
        <v>-0.73965999999999998</v>
      </c>
      <c r="U1357" s="8">
        <v>0.70267000000000002</v>
      </c>
      <c r="V1357">
        <f>(G1357-G$1)/G$2</f>
        <v>-1.9963024569782377</v>
      </c>
      <c r="W1357">
        <f>((65.293683+0.320947*G1357) - I1357)/3.708847</f>
        <v>-0.55270241668097841</v>
      </c>
      <c r="X1357">
        <f t="shared" si="107"/>
        <v>-1.762557825461347</v>
      </c>
      <c r="Y1357">
        <f t="shared" si="108"/>
        <v>-0.55458658984854092</v>
      </c>
      <c r="Z1357" s="5">
        <v>-2.88</v>
      </c>
      <c r="AA1357" s="8">
        <v>2</v>
      </c>
      <c r="AB1357" s="8"/>
      <c r="AC1357" s="18">
        <f t="shared" si="109"/>
        <v>-2.9028248736592164</v>
      </c>
      <c r="AD1357" s="18">
        <f t="shared" si="110"/>
        <v>-2.6709644153098879</v>
      </c>
      <c r="AE1357" s="20">
        <f t="shared" si="111"/>
        <v>0.23186045834932845</v>
      </c>
      <c r="AF1357" s="8"/>
      <c r="AH1357">
        <v>27071</v>
      </c>
      <c r="AI1357">
        <v>7.32</v>
      </c>
      <c r="AJ1357">
        <v>67.3</v>
      </c>
    </row>
    <row r="1358" spans="1:36">
      <c r="A1358" s="2" t="s">
        <v>2916</v>
      </c>
      <c r="B1358" s="1" t="s">
        <v>2796</v>
      </c>
      <c r="C1358" s="1" t="s">
        <v>2917</v>
      </c>
      <c r="D1358" s="3">
        <v>4</v>
      </c>
      <c r="E1358" s="3">
        <v>8</v>
      </c>
      <c r="F1358" s="3">
        <v>4</v>
      </c>
      <c r="G1358" s="4">
        <v>12.3</v>
      </c>
      <c r="H1358" s="3">
        <v>141</v>
      </c>
      <c r="I1358" s="4">
        <v>72.2</v>
      </c>
      <c r="J1358" s="3">
        <v>56</v>
      </c>
      <c r="K1358" s="21">
        <f>SUMIF(AH$7:AH$3200,A1358,AI$7:AI$3200)+SUMIF(AH$7:AH$3200,VALUE(A1358),AI$7:AI$3200)</f>
        <v>14.97</v>
      </c>
      <c r="L1358" s="8">
        <f>SUMIF(AH$7:AH$3200,A1358,AJ$7:AJ$3200)+SUMIF(AH$7:AH$3200,VALUE(A1358),AJ$7:AJ$3200)</f>
        <v>72.930000000000007</v>
      </c>
      <c r="M1358" s="3">
        <v>4</v>
      </c>
      <c r="N1358" s="5">
        <v>1.96</v>
      </c>
      <c r="O1358" s="6">
        <v>5.2759999999999998</v>
      </c>
      <c r="P1358" s="7">
        <v>-1.7009000000000001</v>
      </c>
      <c r="Q1358" s="7">
        <v>-0.31637999999999999</v>
      </c>
      <c r="R1358" s="7">
        <v>-0.78912000000000004</v>
      </c>
      <c r="S1358" s="7">
        <v>-4.4999999999999999E-4</v>
      </c>
      <c r="T1358" s="7">
        <v>-0.73965999999999998</v>
      </c>
      <c r="U1358" s="8">
        <v>0.44164999999999999</v>
      </c>
      <c r="V1358">
        <f>(G1358-G$1)/G$2</f>
        <v>-1.7136149767256654</v>
      </c>
      <c r="W1358">
        <f>((65.293683+0.320947*G1358) - I1358)/3.708847</f>
        <v>-0.79773279943874909</v>
      </c>
      <c r="X1358">
        <f t="shared" si="107"/>
        <v>-1.6551030520525878</v>
      </c>
      <c r="Y1358">
        <f t="shared" si="108"/>
        <v>-0.76350963250843429</v>
      </c>
      <c r="Z1358" s="5">
        <v>-3.1</v>
      </c>
      <c r="AA1358" s="8">
        <v>2</v>
      </c>
      <c r="AB1358" s="8"/>
      <c r="AC1358" s="18">
        <f t="shared" si="109"/>
        <v>-3.1261877761644143</v>
      </c>
      <c r="AD1358" s="18">
        <f t="shared" si="110"/>
        <v>-3.0334526845610217</v>
      </c>
      <c r="AE1358" s="20">
        <f t="shared" si="111"/>
        <v>9.2735091603392661E-2</v>
      </c>
      <c r="AF1358" s="8"/>
      <c r="AH1358">
        <v>27073</v>
      </c>
      <c r="AI1358">
        <v>14.34</v>
      </c>
      <c r="AJ1358">
        <v>72.83</v>
      </c>
    </row>
    <row r="1359" spans="1:36">
      <c r="A1359" s="2" t="s">
        <v>2918</v>
      </c>
      <c r="B1359" s="1" t="s">
        <v>2796</v>
      </c>
      <c r="C1359" s="1" t="s">
        <v>2919</v>
      </c>
      <c r="D1359" s="3">
        <v>4</v>
      </c>
      <c r="E1359" s="3">
        <v>3</v>
      </c>
      <c r="F1359" s="3">
        <v>2</v>
      </c>
      <c r="G1359" s="4">
        <v>8.9</v>
      </c>
      <c r="H1359" s="3">
        <v>141</v>
      </c>
      <c r="I1359" s="4">
        <v>70.2</v>
      </c>
      <c r="J1359" s="3">
        <v>56</v>
      </c>
      <c r="K1359" s="21">
        <f>SUMIF(AH$7:AH$3200,A1359,AI$7:AI$3200)+SUMIF(AH$7:AH$3200,VALUE(A1359),AI$7:AI$3200)</f>
        <v>12.69</v>
      </c>
      <c r="L1359" s="8">
        <f>SUMIF(AH$7:AH$3200,A1359,AJ$7:AJ$3200)+SUMIF(AH$7:AH$3200,VALUE(A1359),AJ$7:AJ$3200)</f>
        <v>71.349999999999994</v>
      </c>
      <c r="M1359" s="3">
        <v>4</v>
      </c>
      <c r="N1359" s="5">
        <v>3.27</v>
      </c>
      <c r="O1359" s="6">
        <v>5.7889999999999997</v>
      </c>
      <c r="P1359" s="7">
        <v>-1.9821599999999999</v>
      </c>
      <c r="Q1359" s="7">
        <v>-0.31637999999999999</v>
      </c>
      <c r="R1359" s="7">
        <v>-0.54420000000000002</v>
      </c>
      <c r="S1359" s="7">
        <v>-4.4999999999999999E-4</v>
      </c>
      <c r="T1359" s="7">
        <v>-0.73965999999999998</v>
      </c>
      <c r="U1359" s="8">
        <v>0.71321999999999997</v>
      </c>
      <c r="V1359">
        <f>(G1359-G$1)/G$2</f>
        <v>-1.9963024569782377</v>
      </c>
      <c r="W1359">
        <f>((65.293683+0.320947*G1359) - I1359)/3.708847</f>
        <v>-0.55270241668097841</v>
      </c>
      <c r="X1359">
        <f t="shared" si="107"/>
        <v>-1.8592671215292305</v>
      </c>
      <c r="Y1359">
        <f t="shared" si="108"/>
        <v>-0.53480220941979872</v>
      </c>
      <c r="Z1359" s="5">
        <v>-2.87</v>
      </c>
      <c r="AA1359" s="8">
        <v>2</v>
      </c>
      <c r="AB1359" s="8"/>
      <c r="AC1359" s="18">
        <f t="shared" si="109"/>
        <v>-2.8922748736592165</v>
      </c>
      <c r="AD1359" s="18">
        <f t="shared" si="110"/>
        <v>-2.7373393309490295</v>
      </c>
      <c r="AE1359" s="20">
        <f t="shared" si="111"/>
        <v>0.15493554271018706</v>
      </c>
      <c r="AF1359" s="8"/>
      <c r="AH1359">
        <v>27075</v>
      </c>
      <c r="AI1359">
        <v>8.25</v>
      </c>
      <c r="AJ1359">
        <v>65.31</v>
      </c>
    </row>
    <row r="1360" spans="1:36">
      <c r="A1360" s="2" t="s">
        <v>2920</v>
      </c>
      <c r="B1360" s="1" t="s">
        <v>2796</v>
      </c>
      <c r="C1360" s="1" t="s">
        <v>2921</v>
      </c>
      <c r="D1360" s="3">
        <v>4</v>
      </c>
      <c r="E1360" s="3">
        <v>7</v>
      </c>
      <c r="F1360" s="3">
        <v>7</v>
      </c>
      <c r="G1360" s="4">
        <v>12.9</v>
      </c>
      <c r="H1360" s="3">
        <v>153</v>
      </c>
      <c r="I1360" s="4">
        <v>71.400000000000006</v>
      </c>
      <c r="J1360" s="3">
        <v>56</v>
      </c>
      <c r="K1360" s="21">
        <f>SUMIF(AH$7:AH$3200,A1360,AI$7:AI$3200)+SUMIF(AH$7:AH$3200,VALUE(A1360),AI$7:AI$3200)</f>
        <v>15.11</v>
      </c>
      <c r="L1360" s="8">
        <f>SUMIF(AH$7:AH$3200,A1360,AJ$7:AJ$3200)+SUMIF(AH$7:AH$3200,VALUE(A1360),AJ$7:AJ$3200)</f>
        <v>71.790000000000006</v>
      </c>
      <c r="M1360" s="3">
        <v>4</v>
      </c>
      <c r="N1360" s="5">
        <v>0.61</v>
      </c>
      <c r="O1360" s="6">
        <v>4.1050000000000004</v>
      </c>
      <c r="P1360" s="7">
        <v>-1.65126</v>
      </c>
      <c r="Q1360" s="7">
        <v>4.4929999999999998E-2</v>
      </c>
      <c r="R1360" s="7">
        <v>-0.52232999999999996</v>
      </c>
      <c r="S1360" s="7">
        <v>-4.4999999999999999E-4</v>
      </c>
      <c r="T1360" s="7">
        <v>-0.73965999999999998</v>
      </c>
      <c r="U1360" s="8">
        <v>-0.17826</v>
      </c>
      <c r="V1360">
        <f>(G1360-G$1)/G$2</f>
        <v>-1.6637289507987412</v>
      </c>
      <c r="W1360">
        <f>((65.293683+0.320947*G1360) - I1360)/3.708847</f>
        <v>-0.53011102911497787</v>
      </c>
      <c r="X1360">
        <f t="shared" si="107"/>
        <v>-1.6425666618215657</v>
      </c>
      <c r="Y1360">
        <f t="shared" si="108"/>
        <v>-0.44402150587500649</v>
      </c>
      <c r="Z1360" s="5">
        <v>-3.05</v>
      </c>
      <c r="AA1360" s="8">
        <v>2</v>
      </c>
      <c r="AB1360" s="8"/>
      <c r="AC1360" s="18">
        <f t="shared" si="109"/>
        <v>-3.0672799799137191</v>
      </c>
      <c r="AD1360" s="18">
        <f t="shared" si="110"/>
        <v>-2.9600281676965716</v>
      </c>
      <c r="AE1360" s="20">
        <f t="shared" si="111"/>
        <v>0.10725181221714752</v>
      </c>
      <c r="AF1360" s="8"/>
      <c r="AH1360">
        <v>27077</v>
      </c>
      <c r="AI1360">
        <v>7.01</v>
      </c>
      <c r="AJ1360">
        <v>67.95</v>
      </c>
    </row>
    <row r="1361" spans="1:36">
      <c r="A1361" s="2" t="s">
        <v>2922</v>
      </c>
      <c r="B1361" s="1" t="s">
        <v>2796</v>
      </c>
      <c r="C1361" s="1" t="s">
        <v>2249</v>
      </c>
      <c r="D1361" s="3">
        <v>4</v>
      </c>
      <c r="E1361" s="3">
        <v>7</v>
      </c>
      <c r="F1361" s="3">
        <v>8</v>
      </c>
      <c r="G1361" s="4">
        <v>8.8000000000000007</v>
      </c>
      <c r="H1361" s="3">
        <v>141</v>
      </c>
      <c r="I1361" s="4">
        <v>70.7</v>
      </c>
      <c r="J1361" s="3">
        <v>53</v>
      </c>
      <c r="K1361" s="21">
        <f>SUMIF(AH$7:AH$3200,A1361,AI$7:AI$3200)+SUMIF(AH$7:AH$3200,VALUE(A1361),AI$7:AI$3200)</f>
        <v>12.55</v>
      </c>
      <c r="L1361" s="8">
        <f>SUMIF(AH$7:AH$3200,A1361,AJ$7:AJ$3200)+SUMIF(AH$7:AH$3200,VALUE(A1361),AJ$7:AJ$3200)</f>
        <v>72.05</v>
      </c>
      <c r="M1361" s="3">
        <v>2</v>
      </c>
      <c r="N1361" s="5">
        <v>2.29</v>
      </c>
      <c r="O1361" s="6">
        <v>5.4329999999999998</v>
      </c>
      <c r="P1361" s="7">
        <v>-1.99044</v>
      </c>
      <c r="Q1361" s="7">
        <v>-0.31637999999999999</v>
      </c>
      <c r="R1361" s="7">
        <v>-0.68725999999999998</v>
      </c>
      <c r="S1361" s="7">
        <v>0.20493</v>
      </c>
      <c r="T1361" s="7">
        <v>-1.0429999999999999</v>
      </c>
      <c r="U1361" s="8">
        <v>0.52510999999999997</v>
      </c>
      <c r="V1361">
        <f>(G1361-G$1)/G$2</f>
        <v>-2.0046167946327249</v>
      </c>
      <c r="W1361">
        <f>((65.293683+0.320947*G1361) - I1361)/3.708847</f>
        <v>-0.69616875541104783</v>
      </c>
      <c r="X1361">
        <f t="shared" si="107"/>
        <v>-1.8718035117602521</v>
      </c>
      <c r="Y1361">
        <f t="shared" si="108"/>
        <v>-0.73565508364189436</v>
      </c>
      <c r="Z1361" s="5">
        <v>-3.31</v>
      </c>
      <c r="AA1361" s="8">
        <v>2</v>
      </c>
      <c r="AB1361" s="8"/>
      <c r="AC1361" s="18">
        <f t="shared" si="109"/>
        <v>-3.330125550043773</v>
      </c>
      <c r="AD1361" s="18">
        <f t="shared" si="110"/>
        <v>-3.2367985954021465</v>
      </c>
      <c r="AE1361" s="20">
        <f t="shared" si="111"/>
        <v>9.3326954641626436E-2</v>
      </c>
      <c r="AF1361" s="8"/>
      <c r="AH1361">
        <v>27079</v>
      </c>
      <c r="AI1361">
        <v>15.29</v>
      </c>
      <c r="AJ1361">
        <v>72.5</v>
      </c>
    </row>
    <row r="1362" spans="1:36">
      <c r="A1362" s="2" t="s">
        <v>2923</v>
      </c>
      <c r="B1362" s="1" t="s">
        <v>2796</v>
      </c>
      <c r="C1362" s="1" t="s">
        <v>2924</v>
      </c>
      <c r="D1362" s="3">
        <v>4</v>
      </c>
      <c r="E1362" s="3">
        <v>7</v>
      </c>
      <c r="F1362" s="3">
        <v>8</v>
      </c>
      <c r="G1362" s="4">
        <v>10.4</v>
      </c>
      <c r="H1362" s="3">
        <v>141</v>
      </c>
      <c r="I1362" s="4">
        <v>72</v>
      </c>
      <c r="J1362" s="3">
        <v>53</v>
      </c>
      <c r="K1362" s="21">
        <f>SUMIF(AH$7:AH$3200,A1362,AI$7:AI$3200)+SUMIF(AH$7:AH$3200,VALUE(A1362),AI$7:AI$3200)</f>
        <v>13.41</v>
      </c>
      <c r="L1362" s="8">
        <f>SUMIF(AH$7:AH$3200,A1362,AJ$7:AJ$3200)+SUMIF(AH$7:AH$3200,VALUE(A1362),AJ$7:AJ$3200)</f>
        <v>72.510000000000005</v>
      </c>
      <c r="M1362" s="3">
        <v>2</v>
      </c>
      <c r="N1362" s="5">
        <v>1.17</v>
      </c>
      <c r="O1362" s="6">
        <v>4.7640000000000002</v>
      </c>
      <c r="P1362" s="7">
        <v>-1.85808</v>
      </c>
      <c r="Q1362" s="7">
        <v>-0.31637999999999999</v>
      </c>
      <c r="R1362" s="7">
        <v>-0.89898999999999996</v>
      </c>
      <c r="S1362" s="7">
        <v>0.20493</v>
      </c>
      <c r="T1362" s="7">
        <v>-1.0429999999999999</v>
      </c>
      <c r="U1362" s="8">
        <v>0.17080999999999999</v>
      </c>
      <c r="V1362">
        <f>(G1362-G$1)/G$2</f>
        <v>-1.8715873921609265</v>
      </c>
      <c r="W1362">
        <f>((65.293683+0.320947*G1362) - I1362)/3.708847</f>
        <v>-0.9082251707875777</v>
      </c>
      <c r="X1362">
        <f t="shared" si="107"/>
        <v>-1.7947942574839746</v>
      </c>
      <c r="Y1362">
        <f t="shared" si="108"/>
        <v>-0.78526230119495399</v>
      </c>
      <c r="Z1362" s="5">
        <v>-3.74</v>
      </c>
      <c r="AA1362" s="8">
        <v>2</v>
      </c>
      <c r="AB1362" s="8"/>
      <c r="AC1362" s="18">
        <f t="shared" si="109"/>
        <v>-3.7634525629485043</v>
      </c>
      <c r="AD1362" s="18">
        <f t="shared" si="110"/>
        <v>-3.5636965586789286</v>
      </c>
      <c r="AE1362" s="20">
        <f t="shared" si="111"/>
        <v>0.19975600426957563</v>
      </c>
      <c r="AF1362" s="8"/>
      <c r="AH1362">
        <v>27081</v>
      </c>
      <c r="AI1362">
        <v>14.53</v>
      </c>
      <c r="AJ1362">
        <v>71.42</v>
      </c>
    </row>
    <row r="1363" spans="1:36">
      <c r="A1363" s="2" t="s">
        <v>2925</v>
      </c>
      <c r="B1363" s="1" t="s">
        <v>2796</v>
      </c>
      <c r="C1363" s="1" t="s">
        <v>2430</v>
      </c>
      <c r="D1363" s="3">
        <v>4</v>
      </c>
      <c r="E1363" s="3">
        <v>6</v>
      </c>
      <c r="F1363" s="3">
        <v>6</v>
      </c>
      <c r="G1363" s="4">
        <v>8.1</v>
      </c>
      <c r="H1363" s="3">
        <v>141</v>
      </c>
      <c r="I1363" s="4">
        <v>69.900000000000006</v>
      </c>
      <c r="J1363" s="3">
        <v>56</v>
      </c>
      <c r="K1363" s="21">
        <f>SUMIF(AH$7:AH$3200,A1363,AI$7:AI$3200)+SUMIF(AH$7:AH$3200,VALUE(A1363),AI$7:AI$3200)</f>
        <v>11.53</v>
      </c>
      <c r="L1363" s="8">
        <f>SUMIF(AH$7:AH$3200,A1363,AJ$7:AJ$3200)+SUMIF(AH$7:AH$3200,VALUE(A1363),AJ$7:AJ$3200)</f>
        <v>70.14</v>
      </c>
      <c r="M1363" s="3">
        <v>4</v>
      </c>
      <c r="N1363" s="5">
        <v>3.81</v>
      </c>
      <c r="O1363" s="6">
        <v>5.9429999999999996</v>
      </c>
      <c r="P1363" s="7">
        <v>-2.04834</v>
      </c>
      <c r="Q1363" s="7">
        <v>-0.31637999999999999</v>
      </c>
      <c r="R1363" s="7">
        <v>-0.53244000000000002</v>
      </c>
      <c r="S1363" s="7">
        <v>-4.4999999999999999E-4</v>
      </c>
      <c r="T1363" s="7">
        <v>-0.73965999999999998</v>
      </c>
      <c r="U1363" s="8">
        <v>0.79495000000000005</v>
      </c>
      <c r="V1363">
        <f>(G1363-G$1)/G$2</f>
        <v>-2.0628171582141368</v>
      </c>
      <c r="W1363">
        <f>((65.293683+0.320947*G1363) - I1363)/3.708847</f>
        <v>-0.54104315977445283</v>
      </c>
      <c r="X1363">
        <f t="shared" si="107"/>
        <v>-1.9631400691576975</v>
      </c>
      <c r="Y1363">
        <f t="shared" si="108"/>
        <v>-0.30893646731720115</v>
      </c>
      <c r="Z1363" s="5">
        <v>-2.84</v>
      </c>
      <c r="AA1363" s="8">
        <v>2</v>
      </c>
      <c r="AB1363" s="8"/>
      <c r="AC1363" s="18">
        <f t="shared" si="109"/>
        <v>-2.8654003179885894</v>
      </c>
      <c r="AD1363" s="18">
        <f t="shared" si="110"/>
        <v>-2.5336165364748986</v>
      </c>
      <c r="AE1363" s="20">
        <f t="shared" si="111"/>
        <v>0.33178378151369081</v>
      </c>
      <c r="AF1363" s="8"/>
      <c r="AH1363">
        <v>27083</v>
      </c>
      <c r="AI1363">
        <v>15.06</v>
      </c>
      <c r="AJ1363">
        <v>72.81</v>
      </c>
    </row>
    <row r="1364" spans="1:36">
      <c r="A1364" s="2" t="s">
        <v>2926</v>
      </c>
      <c r="B1364" s="1" t="s">
        <v>2796</v>
      </c>
      <c r="C1364" s="1" t="s">
        <v>2927</v>
      </c>
      <c r="D1364" s="3">
        <v>4</v>
      </c>
      <c r="E1364" s="3">
        <v>9</v>
      </c>
      <c r="F1364" s="3">
        <v>9</v>
      </c>
      <c r="G1364" s="4">
        <v>11.1</v>
      </c>
      <c r="H1364" s="3">
        <v>141</v>
      </c>
      <c r="I1364" s="4">
        <v>72.900000000000006</v>
      </c>
      <c r="J1364" s="3">
        <v>53</v>
      </c>
      <c r="K1364" s="21">
        <f>SUMIF(AH$7:AH$3200,A1364,AI$7:AI$3200)+SUMIF(AH$7:AH$3200,VALUE(A1364),AI$7:AI$3200)</f>
        <v>12.8</v>
      </c>
      <c r="L1364" s="8">
        <f>SUMIF(AH$7:AH$3200,A1364,AJ$7:AJ$3200)+SUMIF(AH$7:AH$3200,VALUE(A1364),AJ$7:AJ$3200)</f>
        <v>72.17</v>
      </c>
      <c r="M1364" s="3">
        <v>2</v>
      </c>
      <c r="N1364" s="5">
        <v>2.0299999999999998</v>
      </c>
      <c r="O1364" s="6">
        <v>5.3109999999999999</v>
      </c>
      <c r="P1364" s="7">
        <v>-1.80017</v>
      </c>
      <c r="Q1364" s="7">
        <v>-0.31637999999999999</v>
      </c>
      <c r="R1364" s="7">
        <v>-1.0806899999999999</v>
      </c>
      <c r="S1364" s="7">
        <v>0.20493</v>
      </c>
      <c r="T1364" s="7">
        <v>-1.0429999999999999</v>
      </c>
      <c r="U1364" s="8">
        <v>0.46032000000000001</v>
      </c>
      <c r="V1364">
        <f>(G1364-G$1)/G$2</f>
        <v>-1.8133870285795144</v>
      </c>
      <c r="W1364">
        <f>((65.293683+0.320947*G1364) - I1364)/3.708847</f>
        <v>-1.0903133237903861</v>
      </c>
      <c r="X1364">
        <f t="shared" si="107"/>
        <v>-1.8494171006334272</v>
      </c>
      <c r="Y1364">
        <f t="shared" si="108"/>
        <v>-0.74637627273381624</v>
      </c>
      <c r="Z1364" s="5">
        <v>-3.57</v>
      </c>
      <c r="AA1364" s="8">
        <v>2</v>
      </c>
      <c r="AB1364" s="8"/>
      <c r="AC1364" s="18">
        <f t="shared" si="109"/>
        <v>-3.5978303523699009</v>
      </c>
      <c r="AD1364" s="18">
        <f t="shared" si="110"/>
        <v>-3.2899233733672433</v>
      </c>
      <c r="AE1364" s="20">
        <f t="shared" si="111"/>
        <v>0.30790697900265762</v>
      </c>
      <c r="AF1364" s="8"/>
      <c r="AH1364">
        <v>27085</v>
      </c>
      <c r="AI1364">
        <v>14.55</v>
      </c>
      <c r="AJ1364">
        <v>72.430000000000007</v>
      </c>
    </row>
    <row r="1365" spans="1:36">
      <c r="A1365" s="2" t="s">
        <v>2928</v>
      </c>
      <c r="B1365" s="1" t="s">
        <v>2796</v>
      </c>
      <c r="C1365" s="1" t="s">
        <v>2929</v>
      </c>
      <c r="D1365" s="3">
        <v>4</v>
      </c>
      <c r="E1365" s="3">
        <v>6</v>
      </c>
      <c r="F1365" s="3">
        <v>6</v>
      </c>
      <c r="G1365" s="4">
        <v>13.7</v>
      </c>
      <c r="H1365" s="3">
        <v>142</v>
      </c>
      <c r="I1365" s="4">
        <v>71.599999999999994</v>
      </c>
      <c r="J1365" s="3">
        <v>62</v>
      </c>
      <c r="K1365" s="21">
        <f>SUMIF(AH$7:AH$3200,A1365,AI$7:AI$3200)+SUMIF(AH$7:AH$3200,VALUE(A1365),AI$7:AI$3200)</f>
        <v>15.66</v>
      </c>
      <c r="L1365" s="8">
        <f>SUMIF(AH$7:AH$3200,A1365,AJ$7:AJ$3200)+SUMIF(AH$7:AH$3200,VALUE(A1365),AJ$7:AJ$3200)</f>
        <v>72.39</v>
      </c>
      <c r="M1365" s="3">
        <v>14</v>
      </c>
      <c r="N1365" s="5">
        <v>4.51</v>
      </c>
      <c r="O1365" s="6">
        <v>6.1120000000000001</v>
      </c>
      <c r="P1365" s="7">
        <v>-1.58508</v>
      </c>
      <c r="Q1365" s="7">
        <v>-0.28627000000000002</v>
      </c>
      <c r="R1365" s="7">
        <v>-0.50721000000000005</v>
      </c>
      <c r="S1365" s="7">
        <v>-0.41119</v>
      </c>
      <c r="T1365" s="7">
        <v>0.77700999999999998</v>
      </c>
      <c r="U1365" s="8">
        <v>0.88427</v>
      </c>
      <c r="V1365">
        <f>(G1365-G$1)/G$2</f>
        <v>-1.5972142495628419</v>
      </c>
      <c r="W1365">
        <f>((65.293683+0.320947*G1365) - I1365)/3.708847</f>
        <v>-0.51480772865529012</v>
      </c>
      <c r="X1365">
        <f t="shared" si="107"/>
        <v>-1.593316557342551</v>
      </c>
      <c r="Y1365">
        <f t="shared" si="108"/>
        <v>-0.5582023146277012</v>
      </c>
      <c r="Z1365" s="5">
        <v>-1.1299999999999999</v>
      </c>
      <c r="AA1365" s="8">
        <v>3</v>
      </c>
      <c r="AB1365" s="8"/>
      <c r="AC1365" s="18">
        <f t="shared" si="109"/>
        <v>-1.1482019782181316</v>
      </c>
      <c r="AD1365" s="18">
        <f t="shared" si="110"/>
        <v>-1.1876988719702526</v>
      </c>
      <c r="AE1365" s="20">
        <f t="shared" si="111"/>
        <v>-3.9496893752120954E-2</v>
      </c>
      <c r="AF1365" s="8"/>
      <c r="AH1365">
        <v>27087</v>
      </c>
      <c r="AI1365">
        <v>8.06</v>
      </c>
      <c r="AJ1365">
        <v>69.010000000000005</v>
      </c>
    </row>
    <row r="1366" spans="1:36">
      <c r="A1366" s="2" t="s">
        <v>2930</v>
      </c>
      <c r="B1366" s="1" t="s">
        <v>2796</v>
      </c>
      <c r="C1366" s="1" t="s">
        <v>2931</v>
      </c>
      <c r="D1366" s="3">
        <v>4</v>
      </c>
      <c r="E1366" s="3">
        <v>7</v>
      </c>
      <c r="F1366" s="3">
        <v>8</v>
      </c>
      <c r="G1366" s="4">
        <v>7.6</v>
      </c>
      <c r="H1366" s="3">
        <v>141</v>
      </c>
      <c r="I1366" s="4">
        <v>69.8</v>
      </c>
      <c r="J1366" s="3">
        <v>56</v>
      </c>
      <c r="K1366" s="21">
        <f>SUMIF(AH$7:AH$3200,A1366,AI$7:AI$3200)+SUMIF(AH$7:AH$3200,VALUE(A1366),AI$7:AI$3200)</f>
        <v>10.67</v>
      </c>
      <c r="L1366" s="8">
        <f>SUMIF(AH$7:AH$3200,A1366,AJ$7:AJ$3200)+SUMIF(AH$7:AH$3200,VALUE(A1366),AJ$7:AJ$3200)</f>
        <v>70</v>
      </c>
      <c r="M1366" s="3">
        <v>2</v>
      </c>
      <c r="N1366" s="5">
        <v>1.39</v>
      </c>
      <c r="O1366" s="6">
        <v>4.9359999999999999</v>
      </c>
      <c r="P1366" s="7">
        <v>-2.0897100000000002</v>
      </c>
      <c r="Q1366" s="7">
        <v>-0.31637999999999999</v>
      </c>
      <c r="R1366" s="7">
        <v>-0.54862</v>
      </c>
      <c r="S1366" s="7">
        <v>-4.4999999999999999E-4</v>
      </c>
      <c r="T1366" s="7">
        <v>-1.0429999999999999</v>
      </c>
      <c r="U1366" s="8">
        <v>0.26183000000000001</v>
      </c>
      <c r="V1366">
        <f>(G1366-G$1)/G$2</f>
        <v>-2.1043888464865739</v>
      </c>
      <c r="W1366">
        <f>((65.293683+0.320947*G1366) - I1366)/3.708847</f>
        <v>-0.55734836190330861</v>
      </c>
      <c r="X1366">
        <f t="shared" si="107"/>
        <v>-2.0401493234339747</v>
      </c>
      <c r="Y1366">
        <f t="shared" si="108"/>
        <v>-0.34560943333601918</v>
      </c>
      <c r="Z1366" s="5">
        <v>-3.74</v>
      </c>
      <c r="AA1366" s="8">
        <v>2</v>
      </c>
      <c r="AB1366" s="8"/>
      <c r="AC1366" s="18">
        <f t="shared" si="109"/>
        <v>-3.7597372083898826</v>
      </c>
      <c r="AD1366" s="18">
        <f t="shared" si="110"/>
        <v>-3.4837587567699941</v>
      </c>
      <c r="AE1366" s="20">
        <f t="shared" si="111"/>
        <v>0.27597845161988843</v>
      </c>
      <c r="AF1366" s="8"/>
      <c r="AH1366">
        <v>27089</v>
      </c>
      <c r="AI1366">
        <v>7.21</v>
      </c>
      <c r="AJ1366">
        <v>69.39</v>
      </c>
    </row>
    <row r="1367" spans="1:36">
      <c r="A1367" s="2" t="s">
        <v>2932</v>
      </c>
      <c r="B1367" s="1" t="s">
        <v>2796</v>
      </c>
      <c r="C1367" s="1" t="s">
        <v>2933</v>
      </c>
      <c r="D1367" s="3">
        <v>4</v>
      </c>
      <c r="E1367" s="3">
        <v>7</v>
      </c>
      <c r="F1367" s="3">
        <v>8</v>
      </c>
      <c r="G1367" s="4">
        <v>12.9</v>
      </c>
      <c r="H1367" s="3">
        <v>153</v>
      </c>
      <c r="I1367" s="4">
        <v>71.400000000000006</v>
      </c>
      <c r="J1367" s="3">
        <v>56</v>
      </c>
      <c r="K1367" s="21">
        <f>SUMIF(AH$7:AH$3200,A1367,AI$7:AI$3200)+SUMIF(AH$7:AH$3200,VALUE(A1367),AI$7:AI$3200)</f>
        <v>15.3</v>
      </c>
      <c r="L1367" s="8">
        <f>SUMIF(AH$7:AH$3200,A1367,AJ$7:AJ$3200)+SUMIF(AH$7:AH$3200,VALUE(A1367),AJ$7:AJ$3200)</f>
        <v>72.11</v>
      </c>
      <c r="M1367" s="3">
        <v>4</v>
      </c>
      <c r="N1367" s="5">
        <v>2.21</v>
      </c>
      <c r="O1367" s="6">
        <v>5.3979999999999997</v>
      </c>
      <c r="P1367" s="7">
        <v>-1.65126</v>
      </c>
      <c r="Q1367" s="7">
        <v>4.4929999999999998E-2</v>
      </c>
      <c r="R1367" s="7">
        <v>-0.52232999999999996</v>
      </c>
      <c r="S1367" s="7">
        <v>-4.4999999999999999E-4</v>
      </c>
      <c r="T1367" s="7">
        <v>-0.73965999999999998</v>
      </c>
      <c r="U1367" s="8">
        <v>0.50614000000000003</v>
      </c>
      <c r="V1367">
        <f>(G1367-G$1)/G$2</f>
        <v>-1.6637289507987412</v>
      </c>
      <c r="W1367">
        <f>((65.293683+0.320947*G1367) - I1367)/3.708847</f>
        <v>-0.53011102911497787</v>
      </c>
      <c r="X1367">
        <f t="shared" si="107"/>
        <v>-1.6255529893651788</v>
      </c>
      <c r="Y1367">
        <f t="shared" si="108"/>
        <v>-0.5138599408387543</v>
      </c>
      <c r="Z1367" s="5">
        <v>-2.36</v>
      </c>
      <c r="AA1367" s="8">
        <v>2</v>
      </c>
      <c r="AB1367" s="8"/>
      <c r="AC1367" s="18">
        <f t="shared" si="109"/>
        <v>-2.382879979913719</v>
      </c>
      <c r="AD1367" s="18">
        <f t="shared" si="110"/>
        <v>-2.328452930203933</v>
      </c>
      <c r="AE1367" s="20">
        <f t="shared" si="111"/>
        <v>5.4427049709786068E-2</v>
      </c>
      <c r="AF1367" s="8"/>
      <c r="AH1367">
        <v>27091</v>
      </c>
      <c r="AI1367">
        <v>15.82</v>
      </c>
      <c r="AJ1367">
        <v>72.739999999999995</v>
      </c>
    </row>
    <row r="1368" spans="1:36">
      <c r="A1368" s="2" t="s">
        <v>2934</v>
      </c>
      <c r="B1368" s="1" t="s">
        <v>2796</v>
      </c>
      <c r="C1368" s="1" t="s">
        <v>763</v>
      </c>
      <c r="D1368" s="3">
        <v>4</v>
      </c>
      <c r="E1368" s="3">
        <v>0</v>
      </c>
      <c r="F1368" s="3">
        <v>1</v>
      </c>
      <c r="G1368" s="4">
        <v>11.8</v>
      </c>
      <c r="H1368" s="3">
        <v>141</v>
      </c>
      <c r="I1368" s="4">
        <v>71.2</v>
      </c>
      <c r="J1368" s="3">
        <v>55</v>
      </c>
      <c r="K1368" s="21">
        <f>SUMIF(AH$7:AH$3200,A1368,AI$7:AI$3200)+SUMIF(AH$7:AH$3200,VALUE(A1368),AI$7:AI$3200)</f>
        <v>15.51</v>
      </c>
      <c r="L1368" s="8">
        <f>SUMIF(AH$7:AH$3200,A1368,AJ$7:AJ$3200)+SUMIF(AH$7:AH$3200,VALUE(A1368),AJ$7:AJ$3200)</f>
        <v>72.78</v>
      </c>
      <c r="M1368" s="3">
        <v>14</v>
      </c>
      <c r="N1368" s="5">
        <v>7.43</v>
      </c>
      <c r="O1368" s="6">
        <v>6.6109999999999998</v>
      </c>
      <c r="P1368" s="7">
        <v>-1.7422599999999999</v>
      </c>
      <c r="Q1368" s="7">
        <v>-0.31637999999999999</v>
      </c>
      <c r="R1368" s="7">
        <v>-0.56330000000000002</v>
      </c>
      <c r="S1368" s="7">
        <v>6.8010000000000001E-2</v>
      </c>
      <c r="T1368" s="7">
        <v>0.77700999999999998</v>
      </c>
      <c r="U1368" s="8">
        <v>1.1485700000000001</v>
      </c>
      <c r="V1368">
        <f>(G1368-G$1)/G$2</f>
        <v>-1.7551866649981025</v>
      </c>
      <c r="W1368">
        <f>((65.293683+0.320947*G1368) - I1368)/3.708847</f>
        <v>-0.57137498527170338</v>
      </c>
      <c r="X1368">
        <f t="shared" si="107"/>
        <v>-1.6067484040186462</v>
      </c>
      <c r="Y1368">
        <f t="shared" si="108"/>
        <v>-0.67633661620444363</v>
      </c>
      <c r="Z1368" s="5">
        <v>-0.63</v>
      </c>
      <c r="AA1368" s="8">
        <v>3</v>
      </c>
      <c r="AB1368" s="8"/>
      <c r="AC1368" s="18">
        <f t="shared" si="109"/>
        <v>-0.64935165026980579</v>
      </c>
      <c r="AD1368" s="18">
        <f t="shared" si="110"/>
        <v>-0.60587502022308959</v>
      </c>
      <c r="AE1368" s="20">
        <f t="shared" si="111"/>
        <v>4.3476630046716203E-2</v>
      </c>
      <c r="AF1368" s="8"/>
      <c r="AH1368">
        <v>27093</v>
      </c>
      <c r="AI1368">
        <v>13.78</v>
      </c>
      <c r="AJ1368">
        <v>71.59</v>
      </c>
    </row>
    <row r="1369" spans="1:36">
      <c r="A1369" s="2" t="s">
        <v>2935</v>
      </c>
      <c r="B1369" s="1" t="s">
        <v>2796</v>
      </c>
      <c r="C1369" s="1" t="s">
        <v>2936</v>
      </c>
      <c r="D1369" s="3">
        <v>4</v>
      </c>
      <c r="E1369" s="3">
        <v>7</v>
      </c>
      <c r="F1369" s="3">
        <v>8</v>
      </c>
      <c r="G1369" s="4">
        <v>14.1</v>
      </c>
      <c r="H1369" s="3">
        <v>153</v>
      </c>
      <c r="I1369" s="4">
        <v>72.8</v>
      </c>
      <c r="J1369" s="3">
        <v>56</v>
      </c>
      <c r="K1369" s="21">
        <f>SUMIF(AH$7:AH$3200,A1369,AI$7:AI$3200)+SUMIF(AH$7:AH$3200,VALUE(A1369),AI$7:AI$3200)</f>
        <v>15.58</v>
      </c>
      <c r="L1369" s="8">
        <f>SUMIF(AH$7:AH$3200,A1369,AJ$7:AJ$3200)+SUMIF(AH$7:AH$3200,VALUE(A1369),AJ$7:AJ$3200)</f>
        <v>73.099999999999994</v>
      </c>
      <c r="M1369" s="3">
        <v>4</v>
      </c>
      <c r="N1369" s="5">
        <v>1.23</v>
      </c>
      <c r="O1369" s="6">
        <v>4.8099999999999996</v>
      </c>
      <c r="P1369" s="7">
        <v>-1.55199</v>
      </c>
      <c r="Q1369" s="7">
        <v>4.4929999999999998E-2</v>
      </c>
      <c r="R1369" s="7">
        <v>-0.79540999999999995</v>
      </c>
      <c r="S1369" s="7">
        <v>-4.4999999999999999E-4</v>
      </c>
      <c r="T1369" s="7">
        <v>-0.73965999999999998</v>
      </c>
      <c r="U1369" s="8">
        <v>0.19516</v>
      </c>
      <c r="V1369">
        <f>(G1369-G$1)/G$2</f>
        <v>-1.563956898944892</v>
      </c>
      <c r="W1369">
        <f>((65.293683+0.320947*G1369) - I1369)/3.708847</f>
        <v>-0.80374420945377267</v>
      </c>
      <c r="X1369">
        <f t="shared" si="107"/>
        <v>-1.6004802089031351</v>
      </c>
      <c r="Y1369">
        <f t="shared" si="108"/>
        <v>-0.75655931344700877</v>
      </c>
      <c r="Z1369" s="5">
        <v>-2.85</v>
      </c>
      <c r="AA1369" s="8">
        <v>2</v>
      </c>
      <c r="AB1369" s="8"/>
      <c r="AC1369" s="18">
        <f t="shared" si="109"/>
        <v>-2.8677211083986642</v>
      </c>
      <c r="AD1369" s="18">
        <f t="shared" si="110"/>
        <v>-2.8570595223501436</v>
      </c>
      <c r="AE1369" s="20">
        <f t="shared" si="111"/>
        <v>1.0661586048520633E-2</v>
      </c>
      <c r="AF1369" s="8"/>
      <c r="AH1369">
        <v>27095</v>
      </c>
      <c r="AI1369">
        <v>12.5</v>
      </c>
      <c r="AJ1369">
        <v>70.55</v>
      </c>
    </row>
    <row r="1370" spans="1:36">
      <c r="A1370" s="2" t="s">
        <v>2937</v>
      </c>
      <c r="B1370" s="1" t="s">
        <v>2796</v>
      </c>
      <c r="C1370" s="1" t="s">
        <v>2938</v>
      </c>
      <c r="D1370" s="3">
        <v>4</v>
      </c>
      <c r="E1370" s="3">
        <v>6</v>
      </c>
      <c r="F1370" s="3">
        <v>6</v>
      </c>
      <c r="G1370" s="4">
        <v>8.6999999999999993</v>
      </c>
      <c r="H1370" s="3">
        <v>141</v>
      </c>
      <c r="I1370" s="4">
        <v>71.7</v>
      </c>
      <c r="J1370" s="3">
        <v>53</v>
      </c>
      <c r="K1370" s="21">
        <f>SUMIF(AH$7:AH$3200,A1370,AI$7:AI$3200)+SUMIF(AH$7:AH$3200,VALUE(A1370),AI$7:AI$3200)</f>
        <v>11.75</v>
      </c>
      <c r="L1370" s="8">
        <f>SUMIF(AH$7:AH$3200,A1370,AJ$7:AJ$3200)+SUMIF(AH$7:AH$3200,VALUE(A1370),AJ$7:AJ$3200)</f>
        <v>71.849999999999994</v>
      </c>
      <c r="M1370" s="3">
        <v>1</v>
      </c>
      <c r="N1370" s="5">
        <v>0.03</v>
      </c>
      <c r="O1370" s="6">
        <v>0.97899999999999998</v>
      </c>
      <c r="P1370" s="7">
        <v>-1.99871</v>
      </c>
      <c r="Q1370" s="7">
        <v>-0.31637999999999999</v>
      </c>
      <c r="R1370" s="7">
        <v>-0.96475</v>
      </c>
      <c r="S1370" s="7">
        <v>0.20493</v>
      </c>
      <c r="T1370" s="7">
        <v>-1.1946600000000001</v>
      </c>
      <c r="U1370" s="8">
        <v>-1.83301</v>
      </c>
      <c r="V1370">
        <f>(G1370-G$1)/G$2</f>
        <v>-2.0129311322872123</v>
      </c>
      <c r="W1370">
        <f>((65.293683+0.320947*G1370) - I1370)/3.708847</f>
        <v>-0.97444788097217283</v>
      </c>
      <c r="X1370">
        <f t="shared" si="107"/>
        <v>-1.9434400273660917</v>
      </c>
      <c r="Y1370">
        <f t="shared" si="108"/>
        <v>-0.75095838410157834</v>
      </c>
      <c r="Z1370" s="5">
        <v>-6.1</v>
      </c>
      <c r="AA1370" s="8">
        <v>1</v>
      </c>
      <c r="AB1370" s="8"/>
      <c r="AC1370" s="18">
        <f t="shared" si="109"/>
        <v>-6.1264990132593855</v>
      </c>
      <c r="AD1370" s="18">
        <f t="shared" si="110"/>
        <v>-5.8335184114676704</v>
      </c>
      <c r="AE1370" s="20">
        <f t="shared" si="111"/>
        <v>0.29298060179171515</v>
      </c>
      <c r="AF1370" s="8"/>
      <c r="AH1370">
        <v>27097</v>
      </c>
      <c r="AI1370">
        <v>12.11</v>
      </c>
      <c r="AJ1370">
        <v>70.78</v>
      </c>
    </row>
    <row r="1371" spans="1:36">
      <c r="A1371" s="2" t="s">
        <v>2939</v>
      </c>
      <c r="B1371" s="1" t="s">
        <v>2796</v>
      </c>
      <c r="C1371" s="1" t="s">
        <v>2940</v>
      </c>
      <c r="D1371" s="3">
        <v>4</v>
      </c>
      <c r="E1371" s="3">
        <v>4</v>
      </c>
      <c r="F1371" s="3">
        <v>5</v>
      </c>
      <c r="G1371" s="4">
        <v>15.7</v>
      </c>
      <c r="H1371" s="3">
        <v>142</v>
      </c>
      <c r="I1371" s="4">
        <v>73.400000000000006</v>
      </c>
      <c r="J1371" s="3">
        <v>62</v>
      </c>
      <c r="K1371" s="21">
        <f>SUMIF(AH$7:AH$3200,A1371,AI$7:AI$3200)+SUMIF(AH$7:AH$3200,VALUE(A1371),AI$7:AI$3200)</f>
        <v>16.63</v>
      </c>
      <c r="L1371" s="8">
        <f>SUMIF(AH$7:AH$3200,A1371,AJ$7:AJ$3200)+SUMIF(AH$7:AH$3200,VALUE(A1371),AJ$7:AJ$3200)</f>
        <v>72.14</v>
      </c>
      <c r="M1371" s="3">
        <v>14</v>
      </c>
      <c r="N1371" s="5">
        <v>2.38</v>
      </c>
      <c r="O1371" s="6">
        <v>5.4740000000000002</v>
      </c>
      <c r="P1371" s="7">
        <v>-1.4196299999999999</v>
      </c>
      <c r="Q1371" s="7">
        <v>-0.28627000000000002</v>
      </c>
      <c r="R1371" s="7">
        <v>-0.81893000000000005</v>
      </c>
      <c r="S1371" s="7">
        <v>-0.41119</v>
      </c>
      <c r="T1371" s="7">
        <v>0.77700999999999998</v>
      </c>
      <c r="U1371" s="8">
        <v>0.54632999999999998</v>
      </c>
      <c r="V1371">
        <f>(G1371-G$1)/G$2</f>
        <v>-1.4309274964730936</v>
      </c>
      <c r="W1371">
        <f>((65.293683+0.320947*G1371) - I1371)/3.708847</f>
        <v>-0.82706272326682784</v>
      </c>
      <c r="X1371">
        <f t="shared" si="107"/>
        <v>-1.5064572821704707</v>
      </c>
      <c r="Y1371">
        <f t="shared" si="108"/>
        <v>-0.40685646779174028</v>
      </c>
      <c r="Z1371" s="5">
        <v>-1.61</v>
      </c>
      <c r="AA1371" s="8">
        <v>3</v>
      </c>
      <c r="AB1371" s="8"/>
      <c r="AC1371" s="18">
        <f t="shared" si="109"/>
        <v>-1.6321102197399215</v>
      </c>
      <c r="AD1371" s="18">
        <f t="shared" si="110"/>
        <v>-1.287433749962211</v>
      </c>
      <c r="AE1371" s="20">
        <f t="shared" si="111"/>
        <v>0.34467646977771049</v>
      </c>
      <c r="AF1371" s="8"/>
      <c r="AH1371">
        <v>27099</v>
      </c>
      <c r="AI1371">
        <v>15.13</v>
      </c>
      <c r="AJ1371">
        <v>71.17</v>
      </c>
    </row>
    <row r="1372" spans="1:36">
      <c r="A1372" s="2" t="s">
        <v>2941</v>
      </c>
      <c r="B1372" s="1" t="s">
        <v>2796</v>
      </c>
      <c r="C1372" s="1" t="s">
        <v>2094</v>
      </c>
      <c r="D1372" s="3">
        <v>4</v>
      </c>
      <c r="E1372" s="3">
        <v>1</v>
      </c>
      <c r="F1372" s="3">
        <v>1</v>
      </c>
      <c r="G1372" s="4">
        <v>11.5</v>
      </c>
      <c r="H1372" s="3">
        <v>141</v>
      </c>
      <c r="I1372" s="4">
        <v>72.099999999999994</v>
      </c>
      <c r="J1372" s="3">
        <v>56</v>
      </c>
      <c r="K1372" s="21">
        <f>SUMIF(AH$7:AH$3200,A1372,AI$7:AI$3200)+SUMIF(AH$7:AH$3200,VALUE(A1372),AI$7:AI$3200)</f>
        <v>14.28</v>
      </c>
      <c r="L1372" s="8">
        <f>SUMIF(AH$7:AH$3200,A1372,AJ$7:AJ$3200)+SUMIF(AH$7:AH$3200,VALUE(A1372),AJ$7:AJ$3200)</f>
        <v>72.08</v>
      </c>
      <c r="M1372" s="3">
        <v>4</v>
      </c>
      <c r="N1372" s="5">
        <v>7.5</v>
      </c>
      <c r="O1372" s="6">
        <v>6.62</v>
      </c>
      <c r="P1372" s="7">
        <v>-1.76708</v>
      </c>
      <c r="Q1372" s="7">
        <v>-0.31637999999999999</v>
      </c>
      <c r="R1372" s="7">
        <v>-0.83113000000000004</v>
      </c>
      <c r="S1372" s="7">
        <v>-4.4999999999999999E-4</v>
      </c>
      <c r="T1372" s="7">
        <v>-0.73965999999999998</v>
      </c>
      <c r="U1372" s="8">
        <v>1.15333</v>
      </c>
      <c r="V1372">
        <f>(G1372-G$1)/G$2</f>
        <v>-1.7801296779615647</v>
      </c>
      <c r="W1372">
        <f>((65.293683+0.320947*G1372) - I1372)/3.708847</f>
        <v>-0.83999865726464262</v>
      </c>
      <c r="X1372">
        <f t="shared" si="107"/>
        <v>-1.7168895467626242</v>
      </c>
      <c r="Y1372">
        <f t="shared" si="108"/>
        <v>-0.59403740299882879</v>
      </c>
      <c r="Z1372" s="5">
        <v>-2.5</v>
      </c>
      <c r="AA1372" s="8">
        <v>2</v>
      </c>
      <c r="AB1372" s="8"/>
      <c r="AC1372" s="18">
        <f t="shared" si="109"/>
        <v>-2.5232883352262072</v>
      </c>
      <c r="AD1372" s="18">
        <f t="shared" si="110"/>
        <v>-2.214086949761453</v>
      </c>
      <c r="AE1372" s="20">
        <f t="shared" si="111"/>
        <v>0.30920138546475417</v>
      </c>
      <c r="AF1372" s="8"/>
      <c r="AH1372">
        <v>27101</v>
      </c>
      <c r="AI1372">
        <v>14.77</v>
      </c>
      <c r="AJ1372">
        <v>71.84</v>
      </c>
    </row>
    <row r="1373" spans="1:36">
      <c r="A1373" s="2" t="s">
        <v>2942</v>
      </c>
      <c r="B1373" s="1" t="s">
        <v>2796</v>
      </c>
      <c r="C1373" s="1" t="s">
        <v>2943</v>
      </c>
      <c r="D1373" s="3">
        <v>4</v>
      </c>
      <c r="E1373" s="3">
        <v>7</v>
      </c>
      <c r="F1373" s="3">
        <v>8</v>
      </c>
      <c r="G1373" s="4">
        <v>13.5</v>
      </c>
      <c r="H1373" s="3">
        <v>141</v>
      </c>
      <c r="I1373" s="4">
        <v>73.3</v>
      </c>
      <c r="J1373" s="3">
        <v>53</v>
      </c>
      <c r="K1373" s="21">
        <f>SUMIF(AH$7:AH$3200,A1373,AI$7:AI$3200)+SUMIF(AH$7:AH$3200,VALUE(A1373),AI$7:AI$3200)</f>
        <v>14.91</v>
      </c>
      <c r="L1373" s="8">
        <f>SUMIF(AH$7:AH$3200,A1373,AJ$7:AJ$3200)+SUMIF(AH$7:AH$3200,VALUE(A1373),AJ$7:AJ$3200)</f>
        <v>72.930000000000007</v>
      </c>
      <c r="M1373" s="3">
        <v>1</v>
      </c>
      <c r="N1373" s="5">
        <v>0.71</v>
      </c>
      <c r="O1373" s="6">
        <v>4.2640000000000002</v>
      </c>
      <c r="P1373" s="7">
        <v>-1.6016300000000001</v>
      </c>
      <c r="Q1373" s="7">
        <v>-0.31637999999999999</v>
      </c>
      <c r="R1373" s="7">
        <v>-0.98153000000000001</v>
      </c>
      <c r="S1373" s="7">
        <v>0.20493</v>
      </c>
      <c r="T1373" s="7">
        <v>-1.1946600000000001</v>
      </c>
      <c r="U1373" s="8">
        <v>-9.3670000000000003E-2</v>
      </c>
      <c r="V1373">
        <f>(G1373-G$1)/G$2</f>
        <v>-1.6138429248718167</v>
      </c>
      <c r="W1373">
        <f>((65.293683+0.320947*G1373) - I1373)/3.708847</f>
        <v>-0.99047830767890754</v>
      </c>
      <c r="X1373">
        <f t="shared" si="107"/>
        <v>-1.6604757907230256</v>
      </c>
      <c r="Y1373">
        <f t="shared" si="108"/>
        <v>-0.76870176364784104</v>
      </c>
      <c r="Z1373" s="5">
        <v>-3.98</v>
      </c>
      <c r="AA1373" s="8">
        <v>2</v>
      </c>
      <c r="AB1373" s="8"/>
      <c r="AC1373" s="18">
        <f t="shared" si="109"/>
        <v>-4.0041012325507248</v>
      </c>
      <c r="AD1373" s="18">
        <f t="shared" si="110"/>
        <v>-3.8289575543708669</v>
      </c>
      <c r="AE1373" s="20">
        <f t="shared" si="111"/>
        <v>0.17514367817985788</v>
      </c>
      <c r="AF1373" s="8"/>
      <c r="AH1373">
        <v>27103</v>
      </c>
      <c r="AI1373">
        <v>15.23</v>
      </c>
      <c r="AJ1373">
        <v>72.95</v>
      </c>
    </row>
    <row r="1374" spans="1:36">
      <c r="A1374" s="2" t="s">
        <v>2944</v>
      </c>
      <c r="B1374" s="1" t="s">
        <v>2945</v>
      </c>
      <c r="C1374" s="1" t="s">
        <v>1049</v>
      </c>
      <c r="D1374" s="3">
        <v>6</v>
      </c>
      <c r="E1374" s="3">
        <v>7</v>
      </c>
      <c r="F1374" s="3">
        <v>7</v>
      </c>
      <c r="G1374" s="4">
        <v>49.4</v>
      </c>
      <c r="H1374" s="3">
        <v>143</v>
      </c>
      <c r="I1374" s="4">
        <v>81.900000000000006</v>
      </c>
      <c r="J1374" s="3">
        <v>71</v>
      </c>
      <c r="K1374" s="21">
        <f>SUMIF(AH$7:AH$3200,A1374,AI$7:AI$3200)+SUMIF(AH$7:AH$3200,VALUE(A1374),AI$7:AI$3200)</f>
        <v>48.19</v>
      </c>
      <c r="L1374" s="8">
        <f>SUMIF(AH$7:AH$3200,A1374,AJ$7:AJ$3200)+SUMIF(AH$7:AH$3200,VALUE(A1374),AJ$7:AJ$3200)</f>
        <v>82.12</v>
      </c>
      <c r="M1374" s="3">
        <v>4</v>
      </c>
      <c r="N1374" s="5">
        <v>5.34</v>
      </c>
      <c r="O1374" s="6">
        <v>6.2809999999999997</v>
      </c>
      <c r="P1374" s="7">
        <v>1.36822</v>
      </c>
      <c r="Q1374" s="7">
        <v>-0.25616</v>
      </c>
      <c r="R1374" s="7">
        <v>-0.20179</v>
      </c>
      <c r="S1374" s="7">
        <v>-1.0273000000000001</v>
      </c>
      <c r="T1374" s="7">
        <v>-0.73965999999999998</v>
      </c>
      <c r="U1374" s="8">
        <v>0.97389999999999999</v>
      </c>
      <c r="V1374">
        <f>(G1374-G$1)/G$2</f>
        <v>1.3710042930891637</v>
      </c>
      <c r="W1374">
        <f>((65.293683+0.320947*G1374) - I1374)/3.708847</f>
        <v>-0.20263310942727117</v>
      </c>
      <c r="X1374">
        <f t="shared" si="107"/>
        <v>1.319603258479898</v>
      </c>
      <c r="Y1374">
        <f t="shared" si="108"/>
        <v>-0.36665871361099556</v>
      </c>
      <c r="Z1374" s="5">
        <v>0.12</v>
      </c>
      <c r="AA1374" s="8">
        <v>4</v>
      </c>
      <c r="AB1374" s="8"/>
      <c r="AC1374" s="18">
        <f t="shared" si="109"/>
        <v>0.11915118366189259</v>
      </c>
      <c r="AD1374" s="18">
        <f t="shared" si="110"/>
        <v>-9.6275455131097587E-2</v>
      </c>
      <c r="AE1374" s="20">
        <f t="shared" si="111"/>
        <v>-0.21542663879299018</v>
      </c>
      <c r="AF1374" s="8"/>
      <c r="AH1374">
        <v>27105</v>
      </c>
      <c r="AI1374">
        <v>15.14</v>
      </c>
      <c r="AJ1374">
        <v>72.23</v>
      </c>
    </row>
    <row r="1375" spans="1:36">
      <c r="A1375" s="2" t="s">
        <v>2946</v>
      </c>
      <c r="B1375" s="1" t="s">
        <v>2945</v>
      </c>
      <c r="C1375" s="1" t="s">
        <v>2947</v>
      </c>
      <c r="D1375" s="3">
        <v>6</v>
      </c>
      <c r="E1375" s="3">
        <v>7</v>
      </c>
      <c r="F1375" s="3">
        <v>7</v>
      </c>
      <c r="G1375" s="4">
        <v>41.5</v>
      </c>
      <c r="H1375" s="3">
        <v>151</v>
      </c>
      <c r="I1375" s="4">
        <v>80.8</v>
      </c>
      <c r="J1375" s="3">
        <v>59</v>
      </c>
      <c r="K1375" s="21">
        <f>SUMIF(AH$7:AH$3200,A1375,AI$7:AI$3200)+SUMIF(AH$7:AH$3200,VALUE(A1375),AI$7:AI$3200)</f>
        <v>39.799999999999997</v>
      </c>
      <c r="L1375" s="8">
        <f>SUMIF(AH$7:AH$3200,A1375,AJ$7:AJ$3200)+SUMIF(AH$7:AH$3200,VALUE(A1375),AJ$7:AJ$3200)</f>
        <v>79.959999999999994</v>
      </c>
      <c r="M1375" s="3">
        <v>4</v>
      </c>
      <c r="N1375" s="5">
        <v>0.35</v>
      </c>
      <c r="O1375" s="6">
        <v>3.5659999999999998</v>
      </c>
      <c r="P1375" s="7">
        <v>0.71469000000000005</v>
      </c>
      <c r="Q1375" s="7">
        <v>-1.529E-2</v>
      </c>
      <c r="R1375" s="7">
        <v>-0.58645999999999998</v>
      </c>
      <c r="S1375" s="7">
        <v>-0.20582</v>
      </c>
      <c r="T1375" s="7">
        <v>-0.73965999999999998</v>
      </c>
      <c r="U1375" s="8">
        <v>-0.46334999999999998</v>
      </c>
      <c r="V1375">
        <f>(G1375-G$1)/G$2</f>
        <v>0.71417161838465848</v>
      </c>
      <c r="W1375">
        <f>((65.293683+0.320947*G1375) - I1375)/3.708847</f>
        <v>-0.58967557842100216</v>
      </c>
      <c r="X1375">
        <f t="shared" si="107"/>
        <v>0.56831530106365602</v>
      </c>
      <c r="Y1375">
        <f t="shared" si="108"/>
        <v>-0.51030047882805563</v>
      </c>
      <c r="Z1375" s="5">
        <v>-1.3</v>
      </c>
      <c r="AA1375" s="8">
        <v>3</v>
      </c>
      <c r="AB1375" s="8"/>
      <c r="AC1375" s="18">
        <f t="shared" si="109"/>
        <v>-1.2996239600363437</v>
      </c>
      <c r="AD1375" s="18">
        <f t="shared" si="110"/>
        <v>-1.3661051777643995</v>
      </c>
      <c r="AE1375" s="20">
        <f t="shared" si="111"/>
        <v>-6.6481217728055819E-2</v>
      </c>
      <c r="AF1375" s="8"/>
      <c r="AH1375">
        <v>27107</v>
      </c>
      <c r="AI1375">
        <v>9.18</v>
      </c>
      <c r="AJ1375">
        <v>70.52</v>
      </c>
    </row>
    <row r="1376" spans="1:36">
      <c r="A1376" s="2" t="s">
        <v>2948</v>
      </c>
      <c r="B1376" s="1" t="s">
        <v>2945</v>
      </c>
      <c r="C1376" s="1" t="s">
        <v>2949</v>
      </c>
      <c r="D1376" s="3">
        <v>6</v>
      </c>
      <c r="E1376" s="3">
        <v>9</v>
      </c>
      <c r="F1376" s="3">
        <v>9</v>
      </c>
      <c r="G1376" s="4">
        <v>49.9</v>
      </c>
      <c r="H1376" s="3">
        <v>143</v>
      </c>
      <c r="I1376" s="4">
        <v>80.599999999999994</v>
      </c>
      <c r="J1376" s="3">
        <v>71</v>
      </c>
      <c r="K1376" s="21">
        <f>SUMIF(AH$7:AH$3200,A1376,AI$7:AI$3200)+SUMIF(AH$7:AH$3200,VALUE(A1376),AI$7:AI$3200)</f>
        <v>49.02</v>
      </c>
      <c r="L1376" s="8">
        <f>SUMIF(AH$7:AH$3200,A1376,AJ$7:AJ$3200)+SUMIF(AH$7:AH$3200,VALUE(A1376),AJ$7:AJ$3200)</f>
        <v>81.67</v>
      </c>
      <c r="M1376" s="3">
        <v>4</v>
      </c>
      <c r="N1376" s="5">
        <v>0.28000000000000003</v>
      </c>
      <c r="O1376" s="6">
        <v>3.3279999999999998</v>
      </c>
      <c r="P1376" s="7">
        <v>1.4095899999999999</v>
      </c>
      <c r="Q1376" s="7">
        <v>-0.25616</v>
      </c>
      <c r="R1376" s="7">
        <v>0.19081000000000001</v>
      </c>
      <c r="S1376" s="7">
        <v>-1.0273000000000001</v>
      </c>
      <c r="T1376" s="7">
        <v>-0.73965999999999998</v>
      </c>
      <c r="U1376" s="8">
        <v>-0.58943000000000001</v>
      </c>
      <c r="V1376">
        <f>(G1376-G$1)/G$2</f>
        <v>1.4125759813616008</v>
      </c>
      <c r="W1376">
        <f>((65.293683+0.320947*G1376) - I1376)/3.708847</f>
        <v>0.1911478958285418</v>
      </c>
      <c r="X1376">
        <f t="shared" si="107"/>
        <v>1.3939261434209569</v>
      </c>
      <c r="Y1376">
        <f t="shared" si="108"/>
        <v>-0.17350272470123637</v>
      </c>
      <c r="Z1376" s="5">
        <v>-1.01</v>
      </c>
      <c r="AA1376" s="8">
        <v>3</v>
      </c>
      <c r="AB1376" s="8"/>
      <c r="AC1376" s="18">
        <f t="shared" si="109"/>
        <v>-1.0088261228098574</v>
      </c>
      <c r="AD1376" s="18">
        <f t="shared" si="110"/>
        <v>-1.3921265812802797</v>
      </c>
      <c r="AE1376" s="20">
        <f t="shared" si="111"/>
        <v>-0.38330045847042227</v>
      </c>
      <c r="AF1376" s="8"/>
      <c r="AH1376">
        <v>27109</v>
      </c>
      <c r="AI1376">
        <v>15.15</v>
      </c>
      <c r="AJ1376">
        <v>71.23</v>
      </c>
    </row>
    <row r="1377" spans="1:36">
      <c r="A1377" s="2" t="s">
        <v>2950</v>
      </c>
      <c r="B1377" s="1" t="s">
        <v>2945</v>
      </c>
      <c r="C1377" s="1" t="s">
        <v>2951</v>
      </c>
      <c r="D1377" s="3">
        <v>6</v>
      </c>
      <c r="E1377" s="3">
        <v>6</v>
      </c>
      <c r="F1377" s="3">
        <v>6</v>
      </c>
      <c r="G1377" s="4">
        <v>44.2</v>
      </c>
      <c r="H1377" s="3">
        <v>152</v>
      </c>
      <c r="I1377" s="4">
        <v>80.2</v>
      </c>
      <c r="J1377" s="3">
        <v>67</v>
      </c>
      <c r="K1377" s="21">
        <f>SUMIF(AH$7:AH$3200,A1377,AI$7:AI$3200)+SUMIF(AH$7:AH$3200,VALUE(A1377),AI$7:AI$3200)</f>
        <v>44.35</v>
      </c>
      <c r="L1377" s="8">
        <f>SUMIF(AH$7:AH$3200,A1377,AJ$7:AJ$3200)+SUMIF(AH$7:AH$3200,VALUE(A1377),AJ$7:AJ$3200)</f>
        <v>81.08</v>
      </c>
      <c r="M1377" s="3">
        <v>13</v>
      </c>
      <c r="N1377" s="5">
        <v>0.27</v>
      </c>
      <c r="O1377" s="6">
        <v>3.286</v>
      </c>
      <c r="P1377" s="7">
        <v>0.93805000000000005</v>
      </c>
      <c r="Q1377" s="7">
        <v>1.482E-2</v>
      </c>
      <c r="R1377" s="7">
        <v>-0.19258</v>
      </c>
      <c r="S1377" s="7">
        <v>-0.75346999999999997</v>
      </c>
      <c r="T1377" s="7">
        <v>0.62534000000000001</v>
      </c>
      <c r="U1377" s="8">
        <v>-0.61184000000000005</v>
      </c>
      <c r="V1377">
        <f>(G1377-G$1)/G$2</f>
        <v>0.93865873505581876</v>
      </c>
      <c r="W1377">
        <f>((65.293683+0.320947*G1377) - I1377)/3.708847</f>
        <v>-0.19425433295037464</v>
      </c>
      <c r="X1377">
        <f t="shared" si="107"/>
        <v>0.97574798357186854</v>
      </c>
      <c r="Y1377">
        <f t="shared" si="108"/>
        <v>-0.41854450992451236</v>
      </c>
      <c r="Z1377" s="5">
        <v>0.02</v>
      </c>
      <c r="AA1377" s="8">
        <v>3</v>
      </c>
      <c r="AB1377" s="8"/>
      <c r="AC1377" s="18">
        <f t="shared" si="109"/>
        <v>1.9254402105444157E-2</v>
      </c>
      <c r="AD1377" s="18">
        <f t="shared" si="110"/>
        <v>-0.16794652635264384</v>
      </c>
      <c r="AE1377" s="20">
        <f t="shared" si="111"/>
        <v>-0.187200928458088</v>
      </c>
      <c r="AF1377" s="8"/>
      <c r="AH1377">
        <v>27111</v>
      </c>
      <c r="AI1377">
        <v>10.84</v>
      </c>
      <c r="AJ1377">
        <v>70.239999999999995</v>
      </c>
    </row>
    <row r="1378" spans="1:36">
      <c r="A1378" s="2" t="s">
        <v>2952</v>
      </c>
      <c r="B1378" s="1" t="s">
        <v>2945</v>
      </c>
      <c r="C1378" s="1" t="s">
        <v>807</v>
      </c>
      <c r="D1378" s="3">
        <v>6</v>
      </c>
      <c r="E1378" s="3">
        <v>8</v>
      </c>
      <c r="F1378" s="3">
        <v>4</v>
      </c>
      <c r="G1378" s="4">
        <v>40.5</v>
      </c>
      <c r="H1378" s="3">
        <v>151</v>
      </c>
      <c r="I1378" s="4">
        <v>79.7</v>
      </c>
      <c r="J1378" s="3">
        <v>59</v>
      </c>
      <c r="K1378" s="21">
        <f>SUMIF(AH$7:AH$3200,A1378,AI$7:AI$3200)+SUMIF(AH$7:AH$3200,VALUE(A1378),AI$7:AI$3200)</f>
        <v>40.270000000000003</v>
      </c>
      <c r="L1378" s="8">
        <f>SUMIF(AH$7:AH$3200,A1378,AJ$7:AJ$3200)+SUMIF(AH$7:AH$3200,VALUE(A1378),AJ$7:AJ$3200)</f>
        <v>80.12</v>
      </c>
      <c r="M1378" s="3">
        <v>4</v>
      </c>
      <c r="N1378" s="5">
        <v>0.46</v>
      </c>
      <c r="O1378" s="6">
        <v>3.8180000000000001</v>
      </c>
      <c r="P1378" s="7">
        <v>0.63195999999999997</v>
      </c>
      <c r="Q1378" s="7">
        <v>-1.529E-2</v>
      </c>
      <c r="R1378" s="7">
        <v>-0.37681999999999999</v>
      </c>
      <c r="S1378" s="7">
        <v>-0.20582</v>
      </c>
      <c r="T1378" s="7">
        <v>-0.73965999999999998</v>
      </c>
      <c r="U1378" s="8">
        <v>-0.33</v>
      </c>
      <c r="V1378">
        <f>(G1378-G$1)/G$2</f>
        <v>0.63102824183978434</v>
      </c>
      <c r="W1378">
        <f>((65.293683+0.320947*G1378) - I1378)/3.708847</f>
        <v>-0.37962296638281606</v>
      </c>
      <c r="X1378">
        <f t="shared" si="107"/>
        <v>0.61040175398208718</v>
      </c>
      <c r="Y1378">
        <f t="shared" si="108"/>
        <v>-0.51276887668863236</v>
      </c>
      <c r="Z1378" s="5">
        <v>-1.04</v>
      </c>
      <c r="AA1378" s="8">
        <v>3</v>
      </c>
      <c r="AB1378" s="8"/>
      <c r="AC1378" s="18">
        <f t="shared" si="109"/>
        <v>-1.0393647245430317</v>
      </c>
      <c r="AD1378" s="18">
        <f t="shared" si="110"/>
        <v>-1.1931371227065453</v>
      </c>
      <c r="AE1378" s="20">
        <f t="shared" si="111"/>
        <v>-0.15377239816351351</v>
      </c>
      <c r="AF1378" s="8"/>
      <c r="AH1378">
        <v>27113</v>
      </c>
      <c r="AI1378">
        <v>7.26</v>
      </c>
      <c r="AJ1378">
        <v>69.11</v>
      </c>
    </row>
    <row r="1379" spans="1:36">
      <c r="A1379" s="2" t="s">
        <v>2953</v>
      </c>
      <c r="B1379" s="1" t="s">
        <v>2945</v>
      </c>
      <c r="C1379" s="1" t="s">
        <v>2954</v>
      </c>
      <c r="D1379" s="3">
        <v>6</v>
      </c>
      <c r="E1379" s="3">
        <v>5</v>
      </c>
      <c r="F1379" s="3">
        <v>7</v>
      </c>
      <c r="G1379" s="4">
        <v>42.5</v>
      </c>
      <c r="H1379" s="3">
        <v>151</v>
      </c>
      <c r="I1379" s="4">
        <v>81.400000000000006</v>
      </c>
      <c r="J1379" s="3">
        <v>59</v>
      </c>
      <c r="K1379" s="21">
        <f>SUMIF(AH$7:AH$3200,A1379,AI$7:AI$3200)+SUMIF(AH$7:AH$3200,VALUE(A1379),AI$7:AI$3200)</f>
        <v>42.84</v>
      </c>
      <c r="L1379" s="8">
        <f>SUMIF(AH$7:AH$3200,A1379,AJ$7:AJ$3200)+SUMIF(AH$7:AH$3200,VALUE(A1379),AJ$7:AJ$3200)</f>
        <v>81.75</v>
      </c>
      <c r="M1379" s="3">
        <v>1</v>
      </c>
      <c r="N1379" s="5">
        <v>3.25</v>
      </c>
      <c r="O1379" s="6">
        <v>5.7850000000000001</v>
      </c>
      <c r="P1379" s="7">
        <v>0.79742000000000002</v>
      </c>
      <c r="Q1379" s="7">
        <v>-1.529E-2</v>
      </c>
      <c r="R1379" s="7">
        <v>-0.66166000000000003</v>
      </c>
      <c r="S1379" s="7">
        <v>-0.20582</v>
      </c>
      <c r="T1379" s="7">
        <v>-1.1946600000000001</v>
      </c>
      <c r="U1379" s="8">
        <v>0.71113999999999999</v>
      </c>
      <c r="V1379">
        <f>(G1379-G$1)/G$2</f>
        <v>0.79731499492953251</v>
      </c>
      <c r="W1379">
        <f>((65.293683+0.320947*G1379) - I1379)/3.708847</f>
        <v>-0.6649154036281365</v>
      </c>
      <c r="X1379">
        <f t="shared" si="107"/>
        <v>0.84053406036584666</v>
      </c>
      <c r="Y1379">
        <f t="shared" si="108"/>
        <v>-0.72986227795322911</v>
      </c>
      <c r="Z1379" s="5">
        <v>-0.56999999999999995</v>
      </c>
      <c r="AA1379" s="8">
        <v>3</v>
      </c>
      <c r="AB1379" s="8"/>
      <c r="AC1379" s="18">
        <f t="shared" si="109"/>
        <v>-0.57223040869860398</v>
      </c>
      <c r="AD1379" s="18">
        <f t="shared" si="110"/>
        <v>-0.59395821758738243</v>
      </c>
      <c r="AE1379" s="20">
        <f t="shared" si="111"/>
        <v>-2.1727808888778455E-2</v>
      </c>
      <c r="AF1379" s="8"/>
      <c r="AH1379">
        <v>27115</v>
      </c>
      <c r="AI1379">
        <v>12.52</v>
      </c>
      <c r="AJ1379">
        <v>69.44</v>
      </c>
    </row>
    <row r="1380" spans="1:36">
      <c r="A1380" s="2" t="s">
        <v>2955</v>
      </c>
      <c r="B1380" s="1" t="s">
        <v>2945</v>
      </c>
      <c r="C1380" s="1" t="s">
        <v>649</v>
      </c>
      <c r="D1380" s="3">
        <v>6</v>
      </c>
      <c r="E1380" s="3">
        <v>9</v>
      </c>
      <c r="F1380" s="3">
        <v>9</v>
      </c>
      <c r="G1380" s="4">
        <v>43</v>
      </c>
      <c r="H1380" s="3">
        <v>151</v>
      </c>
      <c r="I1380" s="4">
        <v>80.400000000000006</v>
      </c>
      <c r="J1380" s="3">
        <v>59</v>
      </c>
      <c r="K1380" s="21">
        <f>SUMIF(AH$7:AH$3200,A1380,AI$7:AI$3200)+SUMIF(AH$7:AH$3200,VALUE(A1380),AI$7:AI$3200)</f>
        <v>42.71</v>
      </c>
      <c r="L1380" s="8">
        <f>SUMIF(AH$7:AH$3200,A1380,AJ$7:AJ$3200)+SUMIF(AH$7:AH$3200,VALUE(A1380),AJ$7:AJ$3200)</f>
        <v>81.06</v>
      </c>
      <c r="M1380" s="3">
        <v>13</v>
      </c>
      <c r="N1380" s="5">
        <v>0.24</v>
      </c>
      <c r="O1380" s="6">
        <v>3.1840000000000002</v>
      </c>
      <c r="P1380" s="7">
        <v>0.83877999999999997</v>
      </c>
      <c r="Q1380" s="7">
        <v>-1.529E-2</v>
      </c>
      <c r="R1380" s="7">
        <v>-0.34971000000000002</v>
      </c>
      <c r="S1380" s="7">
        <v>-0.20582</v>
      </c>
      <c r="T1380" s="7">
        <v>0.62534000000000001</v>
      </c>
      <c r="U1380" s="8">
        <v>-0.66547000000000001</v>
      </c>
      <c r="V1380">
        <f>(G1380-G$1)/G$2</f>
        <v>0.83888668320196957</v>
      </c>
      <c r="W1380">
        <f>((65.293683+0.320947*G1380) - I1380)/3.708847</f>
        <v>-0.35202207047095996</v>
      </c>
      <c r="X1380">
        <f t="shared" si="107"/>
        <v>0.82889312657989755</v>
      </c>
      <c r="Y1380">
        <f t="shared" si="108"/>
        <v>-0.55507024959508833</v>
      </c>
      <c r="Z1380" s="5">
        <v>0.23</v>
      </c>
      <c r="AA1380" s="8">
        <v>4</v>
      </c>
      <c r="AB1380" s="8"/>
      <c r="AC1380" s="18">
        <f t="shared" si="109"/>
        <v>0.22562461273100953</v>
      </c>
      <c r="AD1380" s="18">
        <f t="shared" si="110"/>
        <v>1.2582876984809199E-2</v>
      </c>
      <c r="AE1380" s="20">
        <f t="shared" si="111"/>
        <v>-0.21304173574620033</v>
      </c>
      <c r="AF1380" s="8"/>
      <c r="AH1380">
        <v>27117</v>
      </c>
      <c r="AI1380">
        <v>14.85</v>
      </c>
      <c r="AJ1380">
        <v>71.62</v>
      </c>
    </row>
    <row r="1381" spans="1:36">
      <c r="A1381" s="2" t="s">
        <v>2956</v>
      </c>
      <c r="B1381" s="1" t="s">
        <v>2945</v>
      </c>
      <c r="C1381" s="1" t="s">
        <v>814</v>
      </c>
      <c r="D1381" s="3">
        <v>6</v>
      </c>
      <c r="E1381" s="3">
        <v>9</v>
      </c>
      <c r="F1381" s="3">
        <v>9</v>
      </c>
      <c r="G1381" s="4">
        <v>44.6</v>
      </c>
      <c r="H1381" s="3">
        <v>152</v>
      </c>
      <c r="I1381" s="4">
        <v>82</v>
      </c>
      <c r="J1381" s="3">
        <v>67</v>
      </c>
      <c r="K1381" s="21">
        <f>SUMIF(AH$7:AH$3200,A1381,AI$7:AI$3200)+SUMIF(AH$7:AH$3200,VALUE(A1381),AI$7:AI$3200)</f>
        <v>44.26</v>
      </c>
      <c r="L1381" s="8">
        <f>SUMIF(AH$7:AH$3200,A1381,AJ$7:AJ$3200)+SUMIF(AH$7:AH$3200,VALUE(A1381),AJ$7:AJ$3200)</f>
        <v>81.66</v>
      </c>
      <c r="M1381" s="3">
        <v>4</v>
      </c>
      <c r="N1381" s="5">
        <v>1.08</v>
      </c>
      <c r="O1381" s="6">
        <v>4.6790000000000003</v>
      </c>
      <c r="P1381" s="7">
        <v>0.97114</v>
      </c>
      <c r="Q1381" s="7">
        <v>1.482E-2</v>
      </c>
      <c r="R1381" s="7">
        <v>-0.64210999999999996</v>
      </c>
      <c r="S1381" s="7">
        <v>-0.75346999999999997</v>
      </c>
      <c r="T1381" s="7">
        <v>-0.73965999999999998</v>
      </c>
      <c r="U1381" s="8">
        <v>0.12559000000000001</v>
      </c>
      <c r="V1381">
        <f>(G1381-G$1)/G$2</f>
        <v>0.9719160856737683</v>
      </c>
      <c r="W1381">
        <f>((65.293683+0.320947*G1381) - I1381)/3.708847</f>
        <v>-0.64496615794612244</v>
      </c>
      <c r="X1381">
        <f t="shared" si="107"/>
        <v>0.9676888755662113</v>
      </c>
      <c r="Y1381">
        <f t="shared" si="108"/>
        <v>-0.58271553935764842</v>
      </c>
      <c r="Z1381" s="5">
        <v>-1.02</v>
      </c>
      <c r="AA1381" s="8">
        <v>3</v>
      </c>
      <c r="AB1381" s="8"/>
      <c r="AC1381" s="18">
        <f t="shared" si="109"/>
        <v>-1.0257700722723539</v>
      </c>
      <c r="AD1381" s="18">
        <f t="shared" si="110"/>
        <v>-0.96774666379143703</v>
      </c>
      <c r="AE1381" s="20">
        <f t="shared" si="111"/>
        <v>5.8023408480916916E-2</v>
      </c>
      <c r="AF1381" s="8"/>
      <c r="AH1381">
        <v>27119</v>
      </c>
      <c r="AI1381">
        <v>8.24</v>
      </c>
      <c r="AJ1381">
        <v>69.95</v>
      </c>
    </row>
    <row r="1382" spans="1:36">
      <c r="A1382" s="2" t="s">
        <v>2957</v>
      </c>
      <c r="B1382" s="1" t="s">
        <v>2945</v>
      </c>
      <c r="C1382" s="1" t="s">
        <v>1978</v>
      </c>
      <c r="D1382" s="3">
        <v>6</v>
      </c>
      <c r="E1382" s="3">
        <v>7</v>
      </c>
      <c r="F1382" s="3">
        <v>8</v>
      </c>
      <c r="G1382" s="4">
        <v>43.2</v>
      </c>
      <c r="H1382" s="3">
        <v>152</v>
      </c>
      <c r="I1382" s="4">
        <v>80.099999999999994</v>
      </c>
      <c r="J1382" s="3">
        <v>65</v>
      </c>
      <c r="K1382" s="21">
        <f>SUMIF(AH$7:AH$3200,A1382,AI$7:AI$3200)+SUMIF(AH$7:AH$3200,VALUE(A1382),AI$7:AI$3200)</f>
        <v>42.97</v>
      </c>
      <c r="L1382" s="8">
        <f>SUMIF(AH$7:AH$3200,A1382,AJ$7:AJ$3200)+SUMIF(AH$7:AH$3200,VALUE(A1382),AJ$7:AJ$3200)</f>
        <v>81.180000000000007</v>
      </c>
      <c r="M1382" s="3">
        <v>4</v>
      </c>
      <c r="N1382" s="5">
        <v>0.54</v>
      </c>
      <c r="O1382" s="6">
        <v>3.984</v>
      </c>
      <c r="P1382" s="7">
        <v>0.85531999999999997</v>
      </c>
      <c r="Q1382" s="7">
        <v>1.482E-2</v>
      </c>
      <c r="R1382" s="7">
        <v>-0.25181999999999999</v>
      </c>
      <c r="S1382" s="7">
        <v>-0.61656</v>
      </c>
      <c r="T1382" s="7">
        <v>-0.73965999999999998</v>
      </c>
      <c r="U1382" s="8">
        <v>-0.24207000000000001</v>
      </c>
      <c r="V1382">
        <f>(G1382-G$1)/G$2</f>
        <v>0.85551535851094462</v>
      </c>
      <c r="W1382">
        <f>((65.293683+0.320947*G1382) - I1382)/3.708847</f>
        <v>-0.25382729457429587</v>
      </c>
      <c r="X1382">
        <f t="shared" si="107"/>
        <v>0.85217499415179521</v>
      </c>
      <c r="Y1382">
        <f t="shared" si="108"/>
        <v>-0.56492608349711226</v>
      </c>
      <c r="Z1382" s="5">
        <v>-0.98</v>
      </c>
      <c r="AA1382" s="8">
        <v>3</v>
      </c>
      <c r="AB1382" s="8"/>
      <c r="AC1382" s="18">
        <f t="shared" si="109"/>
        <v>-0.98178193606335129</v>
      </c>
      <c r="AD1382" s="18">
        <f t="shared" si="110"/>
        <v>-1.296221089345317</v>
      </c>
      <c r="AE1382" s="20">
        <f t="shared" si="111"/>
        <v>-0.3144391532819657</v>
      </c>
      <c r="AF1382" s="8"/>
      <c r="AH1382">
        <v>27121</v>
      </c>
      <c r="AI1382">
        <v>12.3</v>
      </c>
      <c r="AJ1382">
        <v>71.37</v>
      </c>
    </row>
    <row r="1383" spans="1:36">
      <c r="A1383" s="2" t="s">
        <v>2958</v>
      </c>
      <c r="B1383" s="1" t="s">
        <v>2945</v>
      </c>
      <c r="C1383" s="1" t="s">
        <v>657</v>
      </c>
      <c r="D1383" s="3">
        <v>6</v>
      </c>
      <c r="E1383" s="3">
        <v>9</v>
      </c>
      <c r="F1383" s="3">
        <v>9</v>
      </c>
      <c r="G1383" s="4">
        <v>44.4</v>
      </c>
      <c r="H1383" s="3">
        <v>152</v>
      </c>
      <c r="I1383" s="4">
        <v>80.099999999999994</v>
      </c>
      <c r="J1383" s="3">
        <v>67</v>
      </c>
      <c r="K1383" s="21">
        <f>SUMIF(AH$7:AH$3200,A1383,AI$7:AI$3200)+SUMIF(AH$7:AH$3200,VALUE(A1383),AI$7:AI$3200)</f>
        <v>43.6</v>
      </c>
      <c r="L1383" s="8">
        <f>SUMIF(AH$7:AH$3200,A1383,AJ$7:AJ$3200)+SUMIF(AH$7:AH$3200,VALUE(A1383),AJ$7:AJ$3200)</f>
        <v>80.849999999999994</v>
      </c>
      <c r="M1383" s="3">
        <v>13</v>
      </c>
      <c r="N1383" s="5">
        <v>0.17</v>
      </c>
      <c r="O1383" s="6">
        <v>2.8279999999999998</v>
      </c>
      <c r="P1383" s="7">
        <v>0.95459000000000005</v>
      </c>
      <c r="Q1383" s="7">
        <v>1.482E-2</v>
      </c>
      <c r="R1383" s="7">
        <v>-0.14846999999999999</v>
      </c>
      <c r="S1383" s="7">
        <v>-0.75346999999999997</v>
      </c>
      <c r="T1383" s="7">
        <v>0.62534000000000001</v>
      </c>
      <c r="U1383" s="8">
        <v>-0.85407</v>
      </c>
      <c r="V1383">
        <f>(G1383-G$1)/G$2</f>
        <v>0.95528741036479325</v>
      </c>
      <c r="W1383">
        <f>((65.293683+0.320947*G1383) - I1383)/3.708847</f>
        <v>-0.14998467178613736</v>
      </c>
      <c r="X1383">
        <f t="shared" si="107"/>
        <v>0.90858875019139407</v>
      </c>
      <c r="Y1383">
        <f t="shared" si="108"/>
        <v>-0.42143226722482385</v>
      </c>
      <c r="Z1383" s="5">
        <v>-0.16</v>
      </c>
      <c r="AA1383" s="8">
        <v>3</v>
      </c>
      <c r="AB1383" s="8"/>
      <c r="AC1383" s="18">
        <f t="shared" si="109"/>
        <v>-0.16207726142134415</v>
      </c>
      <c r="AD1383" s="18">
        <f t="shared" si="110"/>
        <v>-0.48022351703342969</v>
      </c>
      <c r="AE1383" s="20">
        <f t="shared" si="111"/>
        <v>-0.31814625561208554</v>
      </c>
      <c r="AF1383" s="8"/>
      <c r="AH1383">
        <v>27123</v>
      </c>
      <c r="AI1383">
        <v>15.75</v>
      </c>
      <c r="AJ1383">
        <v>73.27</v>
      </c>
    </row>
    <row r="1384" spans="1:36">
      <c r="A1384" s="2" t="s">
        <v>2959</v>
      </c>
      <c r="B1384" s="1" t="s">
        <v>2945</v>
      </c>
      <c r="C1384" s="1" t="s">
        <v>2470</v>
      </c>
      <c r="D1384" s="3">
        <v>6</v>
      </c>
      <c r="E1384" s="3">
        <v>8</v>
      </c>
      <c r="F1384" s="3">
        <v>6</v>
      </c>
      <c r="G1384" s="4">
        <v>46.3</v>
      </c>
      <c r="H1384" s="3">
        <v>143</v>
      </c>
      <c r="I1384" s="4">
        <v>80.5</v>
      </c>
      <c r="J1384" s="3">
        <v>71</v>
      </c>
      <c r="K1384" s="21">
        <f>SUMIF(AH$7:AH$3200,A1384,AI$7:AI$3200)+SUMIF(AH$7:AH$3200,VALUE(A1384),AI$7:AI$3200)</f>
        <v>47.79</v>
      </c>
      <c r="L1384" s="8">
        <f>SUMIF(AH$7:AH$3200,A1384,AJ$7:AJ$3200)+SUMIF(AH$7:AH$3200,VALUE(A1384),AJ$7:AJ$3200)</f>
        <v>82.15</v>
      </c>
      <c r="M1384" s="3">
        <v>4</v>
      </c>
      <c r="N1384" s="5">
        <v>2.92</v>
      </c>
      <c r="O1384" s="6">
        <v>5.6749999999999998</v>
      </c>
      <c r="P1384" s="7">
        <v>1.1117699999999999</v>
      </c>
      <c r="Q1384" s="7">
        <v>-0.25616</v>
      </c>
      <c r="R1384" s="7">
        <v>-9.2369999999999994E-2</v>
      </c>
      <c r="S1384" s="7">
        <v>-1.0273000000000001</v>
      </c>
      <c r="T1384" s="7">
        <v>-0.73965999999999998</v>
      </c>
      <c r="U1384" s="8">
        <v>0.65310999999999997</v>
      </c>
      <c r="V1384">
        <f>(G1384-G$1)/G$2</f>
        <v>1.1132598258000539</v>
      </c>
      <c r="W1384">
        <f>((65.293683+0.320947*G1384) - I1384)/3.708847</f>
        <v>-9.341741516972793E-2</v>
      </c>
      <c r="X1384">
        <f t="shared" si="107"/>
        <v>1.2837850006769782</v>
      </c>
      <c r="Y1384">
        <f t="shared" si="108"/>
        <v>-0.40936168841691462</v>
      </c>
      <c r="Z1384" s="5">
        <v>-0.35</v>
      </c>
      <c r="AA1384" s="8">
        <v>3</v>
      </c>
      <c r="AB1384" s="8"/>
      <c r="AC1384" s="18">
        <f t="shared" si="109"/>
        <v>-0.35016758936967418</v>
      </c>
      <c r="AD1384" s="18">
        <f t="shared" si="110"/>
        <v>-0.49558668773993653</v>
      </c>
      <c r="AE1384" s="20">
        <f t="shared" si="111"/>
        <v>-0.14541909837026235</v>
      </c>
      <c r="AF1384" s="8"/>
      <c r="AH1384">
        <v>27125</v>
      </c>
      <c r="AI1384">
        <v>7.62</v>
      </c>
      <c r="AJ1384">
        <v>69.37</v>
      </c>
    </row>
    <row r="1385" spans="1:36">
      <c r="A1385" s="2" t="s">
        <v>2960</v>
      </c>
      <c r="B1385" s="1" t="s">
        <v>2945</v>
      </c>
      <c r="C1385" s="1" t="s">
        <v>659</v>
      </c>
      <c r="D1385" s="3">
        <v>6</v>
      </c>
      <c r="E1385" s="3">
        <v>7</v>
      </c>
      <c r="F1385" s="3">
        <v>8</v>
      </c>
      <c r="G1385" s="4">
        <v>46.9</v>
      </c>
      <c r="H1385" s="3">
        <v>152</v>
      </c>
      <c r="I1385" s="4">
        <v>81.2</v>
      </c>
      <c r="J1385" s="3">
        <v>65</v>
      </c>
      <c r="K1385" s="21">
        <f>SUMIF(AH$7:AH$3200,A1385,AI$7:AI$3200)+SUMIF(AH$7:AH$3200,VALUE(A1385),AI$7:AI$3200)</f>
        <v>47.11</v>
      </c>
      <c r="L1385" s="8">
        <f>SUMIF(AH$7:AH$3200,A1385,AJ$7:AJ$3200)+SUMIF(AH$7:AH$3200,VALUE(A1385),AJ$7:AJ$3200)</f>
        <v>81.69</v>
      </c>
      <c r="M1385" s="3">
        <v>13</v>
      </c>
      <c r="N1385" s="5">
        <v>0.31</v>
      </c>
      <c r="O1385" s="6">
        <v>3.4289999999999998</v>
      </c>
      <c r="P1385" s="7">
        <v>1.1614100000000001</v>
      </c>
      <c r="Q1385" s="7">
        <v>1.482E-2</v>
      </c>
      <c r="R1385" s="7">
        <v>-0.22891</v>
      </c>
      <c r="S1385" s="7">
        <v>-0.61656</v>
      </c>
      <c r="T1385" s="7">
        <v>0.62534000000000001</v>
      </c>
      <c r="U1385" s="8">
        <v>-0.53568000000000005</v>
      </c>
      <c r="V1385">
        <f>(G1385-G$1)/G$2</f>
        <v>1.1631458517269786</v>
      </c>
      <c r="W1385">
        <f>((65.293683+0.320947*G1385) - I1385)/3.708847</f>
        <v>-0.23023400533912727</v>
      </c>
      <c r="X1385">
        <f t="shared" si="107"/>
        <v>1.2228939624120148</v>
      </c>
      <c r="Y1385">
        <f t="shared" si="108"/>
        <v>-0.34417807744563089</v>
      </c>
      <c r="Z1385" s="5">
        <v>0.42</v>
      </c>
      <c r="AA1385" s="8">
        <v>4</v>
      </c>
      <c r="AB1385" s="8"/>
      <c r="AC1385" s="18">
        <f t="shared" si="109"/>
        <v>0.42083184638785121</v>
      </c>
      <c r="AD1385" s="18">
        <f t="shared" si="110"/>
        <v>0.36663588496638388</v>
      </c>
      <c r="AE1385" s="20">
        <f t="shared" si="111"/>
        <v>-5.419596142146732E-2</v>
      </c>
      <c r="AF1385" s="8"/>
      <c r="AH1385">
        <v>27127</v>
      </c>
      <c r="AI1385">
        <v>15.21</v>
      </c>
      <c r="AJ1385">
        <v>73.099999999999994</v>
      </c>
    </row>
    <row r="1386" spans="1:36">
      <c r="A1386" s="2" t="s">
        <v>2961</v>
      </c>
      <c r="B1386" s="1" t="s">
        <v>2945</v>
      </c>
      <c r="C1386" s="1" t="s">
        <v>661</v>
      </c>
      <c r="D1386" s="3">
        <v>6</v>
      </c>
      <c r="E1386" s="3">
        <v>7</v>
      </c>
      <c r="F1386" s="3">
        <v>8</v>
      </c>
      <c r="G1386" s="4">
        <v>44.7</v>
      </c>
      <c r="H1386" s="3">
        <v>152</v>
      </c>
      <c r="I1386" s="4">
        <v>81.099999999999994</v>
      </c>
      <c r="J1386" s="3">
        <v>65</v>
      </c>
      <c r="K1386" s="21">
        <f>SUMIF(AH$7:AH$3200,A1386,AI$7:AI$3200)+SUMIF(AH$7:AH$3200,VALUE(A1386),AI$7:AI$3200)</f>
        <v>43.93</v>
      </c>
      <c r="L1386" s="8">
        <f>SUMIF(AH$7:AH$3200,A1386,AJ$7:AJ$3200)+SUMIF(AH$7:AH$3200,VALUE(A1386),AJ$7:AJ$3200)</f>
        <v>81.73</v>
      </c>
      <c r="M1386" s="3">
        <v>4</v>
      </c>
      <c r="N1386" s="5">
        <v>1.8</v>
      </c>
      <c r="O1386" s="6">
        <v>5.1929999999999996</v>
      </c>
      <c r="P1386" s="7">
        <v>0.97941</v>
      </c>
      <c r="Q1386" s="7">
        <v>1.482E-2</v>
      </c>
      <c r="R1386" s="7">
        <v>-0.39151000000000002</v>
      </c>
      <c r="S1386" s="7">
        <v>-0.61656</v>
      </c>
      <c r="T1386" s="7">
        <v>-0.73965999999999998</v>
      </c>
      <c r="U1386" s="8">
        <v>0.39789000000000002</v>
      </c>
      <c r="V1386">
        <f>(G1386-G$1)/G$2</f>
        <v>0.98023042332825583</v>
      </c>
      <c r="W1386">
        <f>((65.293683+0.320947*G1386) - I1386)/3.708847</f>
        <v>-0.39364958975120695</v>
      </c>
      <c r="X1386">
        <f t="shared" si="107"/>
        <v>0.93813881287880263</v>
      </c>
      <c r="Y1386">
        <f t="shared" si="108"/>
        <v>-0.63014605078074126</v>
      </c>
      <c r="Z1386" s="5">
        <v>-0.36</v>
      </c>
      <c r="AA1386" s="8">
        <v>3</v>
      </c>
      <c r="AB1386" s="8"/>
      <c r="AC1386" s="18">
        <f t="shared" si="109"/>
        <v>-0.35692916642295108</v>
      </c>
      <c r="AD1386" s="18">
        <f t="shared" si="110"/>
        <v>-0.63551723790193848</v>
      </c>
      <c r="AE1386" s="20">
        <f t="shared" si="111"/>
        <v>-0.2785880714789874</v>
      </c>
      <c r="AF1386" s="8"/>
      <c r="AH1386">
        <v>27129</v>
      </c>
      <c r="AI1386">
        <v>14.71</v>
      </c>
      <c r="AJ1386">
        <v>72.75</v>
      </c>
    </row>
    <row r="1387" spans="1:36">
      <c r="A1387" s="2" t="s">
        <v>2962</v>
      </c>
      <c r="B1387" s="1" t="s">
        <v>2945</v>
      </c>
      <c r="C1387" s="1" t="s">
        <v>2963</v>
      </c>
      <c r="D1387" s="3">
        <v>6</v>
      </c>
      <c r="E1387" s="3">
        <v>7</v>
      </c>
      <c r="F1387" s="3">
        <v>7</v>
      </c>
      <c r="G1387" s="4">
        <v>43.1</v>
      </c>
      <c r="H1387" s="3">
        <v>151</v>
      </c>
      <c r="I1387" s="4">
        <v>82.9</v>
      </c>
      <c r="J1387" s="3">
        <v>59</v>
      </c>
      <c r="K1387" s="21">
        <f>SUMIF(AH$7:AH$3200,A1387,AI$7:AI$3200)+SUMIF(AH$7:AH$3200,VALUE(A1387),AI$7:AI$3200)</f>
        <v>42.21</v>
      </c>
      <c r="L1387" s="8">
        <f>SUMIF(AH$7:AH$3200,A1387,AJ$7:AJ$3200)+SUMIF(AH$7:AH$3200,VALUE(A1387),AJ$7:AJ$3200)</f>
        <v>81.88</v>
      </c>
      <c r="M1387" s="3">
        <v>1</v>
      </c>
      <c r="N1387" s="5">
        <v>4.97</v>
      </c>
      <c r="O1387" s="6">
        <v>6.2089999999999996</v>
      </c>
      <c r="P1387" s="7">
        <v>0.84704999999999997</v>
      </c>
      <c r="Q1387" s="7">
        <v>-1.529E-2</v>
      </c>
      <c r="R1387" s="7">
        <v>-1.0133000000000001</v>
      </c>
      <c r="S1387" s="7">
        <v>-0.20582</v>
      </c>
      <c r="T1387" s="7">
        <v>-1.1946600000000001</v>
      </c>
      <c r="U1387" s="8">
        <v>0.93554000000000004</v>
      </c>
      <c r="V1387">
        <f>(G1387-G$1)/G$2</f>
        <v>0.8472010208564571</v>
      </c>
      <c r="W1387">
        <f>((65.293683+0.320947*G1387) - I1387)/3.708847</f>
        <v>-1.017432452727224</v>
      </c>
      <c r="X1387">
        <f t="shared" si="107"/>
        <v>0.7841203043262478</v>
      </c>
      <c r="Y1387">
        <f t="shared" si="108"/>
        <v>-0.81943097949308685</v>
      </c>
      <c r="Z1387" s="5">
        <v>-0.65</v>
      </c>
      <c r="AA1387" s="8">
        <v>3</v>
      </c>
      <c r="AB1387" s="8"/>
      <c r="AC1387" s="18">
        <f t="shared" si="109"/>
        <v>-0.6504614318707671</v>
      </c>
      <c r="AD1387" s="18">
        <f t="shared" si="110"/>
        <v>-0.51554067516683899</v>
      </c>
      <c r="AE1387" s="20">
        <f t="shared" si="111"/>
        <v>0.13492075670392811</v>
      </c>
      <c r="AF1387" s="8"/>
      <c r="AH1387">
        <v>27131</v>
      </c>
      <c r="AI1387">
        <v>15.37</v>
      </c>
      <c r="AJ1387">
        <v>72.33</v>
      </c>
    </row>
    <row r="1388" spans="1:36">
      <c r="A1388" s="2" t="s">
        <v>2964</v>
      </c>
      <c r="B1388" s="1" t="s">
        <v>2945</v>
      </c>
      <c r="C1388" s="1" t="s">
        <v>2965</v>
      </c>
      <c r="D1388" s="3">
        <v>6</v>
      </c>
      <c r="E1388" s="3">
        <v>6</v>
      </c>
      <c r="F1388" s="3">
        <v>6</v>
      </c>
      <c r="G1388" s="4">
        <v>49.2</v>
      </c>
      <c r="H1388" s="3">
        <v>143</v>
      </c>
      <c r="I1388" s="4">
        <v>80.900000000000006</v>
      </c>
      <c r="J1388" s="3">
        <v>71</v>
      </c>
      <c r="K1388" s="21">
        <f>SUMIF(AH$7:AH$3200,A1388,AI$7:AI$3200)+SUMIF(AH$7:AH$3200,VALUE(A1388),AI$7:AI$3200)</f>
        <v>47.71</v>
      </c>
      <c r="L1388" s="8">
        <f>SUMIF(AH$7:AH$3200,A1388,AJ$7:AJ$3200)+SUMIF(AH$7:AH$3200,VALUE(A1388),AJ$7:AJ$3200)</f>
        <v>81.790000000000006</v>
      </c>
      <c r="M1388" s="3">
        <v>4</v>
      </c>
      <c r="N1388" s="5">
        <v>0.36</v>
      </c>
      <c r="O1388" s="6">
        <v>3.5739999999999998</v>
      </c>
      <c r="P1388" s="7">
        <v>1.35168</v>
      </c>
      <c r="Q1388" s="7">
        <v>-0.25616</v>
      </c>
      <c r="R1388" s="7">
        <v>4.9860000000000002E-2</v>
      </c>
      <c r="S1388" s="7">
        <v>-1.0273000000000001</v>
      </c>
      <c r="T1388" s="7">
        <v>-0.73965999999999998</v>
      </c>
      <c r="U1388" s="8">
        <v>-0.45906000000000002</v>
      </c>
      <c r="V1388">
        <f>(G1388-G$1)/G$2</f>
        <v>1.3543756177801893</v>
      </c>
      <c r="W1388">
        <f>((65.293683+0.320947*G1388) - I1388)/3.708847</f>
        <v>4.9685360436812299E-2</v>
      </c>
      <c r="X1388">
        <f t="shared" si="107"/>
        <v>1.2766213491163945</v>
      </c>
      <c r="Y1388">
        <f t="shared" si="108"/>
        <v>-0.31921932341776504</v>
      </c>
      <c r="Z1388" s="5">
        <v>-1.08</v>
      </c>
      <c r="AA1388" s="8">
        <v>3</v>
      </c>
      <c r="AB1388" s="8"/>
      <c r="AC1388" s="18">
        <f t="shared" si="109"/>
        <v>-1.0781190217829983</v>
      </c>
      <c r="AD1388" s="18">
        <f t="shared" si="110"/>
        <v>-1.5247779743013707</v>
      </c>
      <c r="AE1388" s="20">
        <f t="shared" si="111"/>
        <v>-0.4466589525183724</v>
      </c>
      <c r="AF1388" s="8"/>
      <c r="AH1388">
        <v>27133</v>
      </c>
      <c r="AI1388">
        <v>16.13</v>
      </c>
      <c r="AJ1388">
        <v>72.63</v>
      </c>
    </row>
    <row r="1389" spans="1:36">
      <c r="A1389" s="2" t="s">
        <v>2966</v>
      </c>
      <c r="B1389" s="1" t="s">
        <v>2945</v>
      </c>
      <c r="C1389" s="1" t="s">
        <v>673</v>
      </c>
      <c r="D1389" s="3">
        <v>6</v>
      </c>
      <c r="E1389" s="3">
        <v>7</v>
      </c>
      <c r="F1389" s="3">
        <v>8</v>
      </c>
      <c r="G1389" s="4">
        <v>48.2</v>
      </c>
      <c r="H1389" s="3">
        <v>152</v>
      </c>
      <c r="I1389" s="4">
        <v>81.900000000000006</v>
      </c>
      <c r="J1389" s="3">
        <v>67</v>
      </c>
      <c r="K1389" s="21">
        <f>SUMIF(AH$7:AH$3200,A1389,AI$7:AI$3200)+SUMIF(AH$7:AH$3200,VALUE(A1389),AI$7:AI$3200)</f>
        <v>47.96</v>
      </c>
      <c r="L1389" s="8">
        <f>SUMIF(AH$7:AH$3200,A1389,AJ$7:AJ$3200)+SUMIF(AH$7:AH$3200,VALUE(A1389),AJ$7:AJ$3200)</f>
        <v>81.63</v>
      </c>
      <c r="M1389" s="3">
        <v>4</v>
      </c>
      <c r="N1389" s="5">
        <v>0.28000000000000003</v>
      </c>
      <c r="O1389" s="6">
        <v>3.3220000000000001</v>
      </c>
      <c r="P1389" s="7">
        <v>1.26895</v>
      </c>
      <c r="Q1389" s="7">
        <v>1.482E-2</v>
      </c>
      <c r="R1389" s="7">
        <v>-0.30514999999999998</v>
      </c>
      <c r="S1389" s="7">
        <v>-0.75346999999999997</v>
      </c>
      <c r="T1389" s="7">
        <v>-0.73965999999999998</v>
      </c>
      <c r="U1389" s="8">
        <v>-0.59260999999999997</v>
      </c>
      <c r="V1389">
        <f>(G1389-G$1)/G$2</f>
        <v>1.2712322412353152</v>
      </c>
      <c r="W1389">
        <f>((65.293683+0.320947*G1389) - I1389)/3.708847</f>
        <v>-0.30647573221542967</v>
      </c>
      <c r="X1389">
        <f t="shared" si="107"/>
        <v>1.2990077602432193</v>
      </c>
      <c r="Y1389">
        <f t="shared" si="108"/>
        <v>-0.25444535188429168</v>
      </c>
      <c r="Z1389" s="5">
        <v>-1.1100000000000001</v>
      </c>
      <c r="AA1389" s="8">
        <v>3</v>
      </c>
      <c r="AB1389" s="8"/>
      <c r="AC1389" s="18">
        <f t="shared" si="109"/>
        <v>-1.1061634909801144</v>
      </c>
      <c r="AD1389" s="18">
        <f t="shared" si="110"/>
        <v>-1.0263575916410723</v>
      </c>
      <c r="AE1389" s="20">
        <f t="shared" si="111"/>
        <v>7.980589933904203E-2</v>
      </c>
      <c r="AF1389" s="8"/>
      <c r="AH1389">
        <v>27135</v>
      </c>
      <c r="AI1389">
        <v>6.61</v>
      </c>
      <c r="AJ1389">
        <v>68.290000000000006</v>
      </c>
    </row>
    <row r="1390" spans="1:36">
      <c r="A1390" s="2" t="s">
        <v>2967</v>
      </c>
      <c r="B1390" s="1" t="s">
        <v>2945</v>
      </c>
      <c r="C1390" s="1" t="s">
        <v>1217</v>
      </c>
      <c r="D1390" s="3">
        <v>6</v>
      </c>
      <c r="E1390" s="3">
        <v>1</v>
      </c>
      <c r="F1390" s="3">
        <v>1</v>
      </c>
      <c r="G1390" s="4">
        <v>40.5</v>
      </c>
      <c r="H1390" s="3">
        <v>151</v>
      </c>
      <c r="I1390" s="4">
        <v>80.900000000000006</v>
      </c>
      <c r="J1390" s="3">
        <v>59</v>
      </c>
      <c r="K1390" s="21">
        <f>SUMIF(AH$7:AH$3200,A1390,AI$7:AI$3200)+SUMIF(AH$7:AH$3200,VALUE(A1390),AI$7:AI$3200)</f>
        <v>41.12</v>
      </c>
      <c r="L1390" s="8">
        <f>SUMIF(AH$7:AH$3200,A1390,AJ$7:AJ$3200)+SUMIF(AH$7:AH$3200,VALUE(A1390),AJ$7:AJ$3200)</f>
        <v>81.58</v>
      </c>
      <c r="M1390" s="3">
        <v>4</v>
      </c>
      <c r="N1390" s="5">
        <v>3.73</v>
      </c>
      <c r="O1390" s="6">
        <v>5.9219999999999997</v>
      </c>
      <c r="P1390" s="7">
        <v>0.63195999999999997</v>
      </c>
      <c r="Q1390" s="7">
        <v>-1.529E-2</v>
      </c>
      <c r="R1390" s="7">
        <v>-0.69947999999999999</v>
      </c>
      <c r="S1390" s="7">
        <v>-0.20582</v>
      </c>
      <c r="T1390" s="7">
        <v>-0.73965999999999998</v>
      </c>
      <c r="U1390" s="8">
        <v>0.78374999999999995</v>
      </c>
      <c r="V1390">
        <f>(G1390-G$1)/G$2</f>
        <v>0.63102824183978434</v>
      </c>
      <c r="W1390">
        <f>((65.293683+0.320947*G1390) - I1390)/3.708847</f>
        <v>-0.70317365477735017</v>
      </c>
      <c r="X1390">
        <f t="shared" si="107"/>
        <v>0.68651555181329116</v>
      </c>
      <c r="Y1390">
        <f t="shared" si="108"/>
        <v>-0.83286702309370098</v>
      </c>
      <c r="Z1390" s="5">
        <v>-0.24</v>
      </c>
      <c r="AA1390" s="8">
        <v>3</v>
      </c>
      <c r="AB1390" s="8"/>
      <c r="AC1390" s="18">
        <f t="shared" si="109"/>
        <v>-0.249165412937566</v>
      </c>
      <c r="AD1390" s="18">
        <f t="shared" si="110"/>
        <v>-0.32337147128040988</v>
      </c>
      <c r="AE1390" s="20">
        <f t="shared" si="111"/>
        <v>-7.4206058342843884E-2</v>
      </c>
      <c r="AF1390" s="8"/>
      <c r="AH1390">
        <v>27137</v>
      </c>
      <c r="AI1390">
        <v>8</v>
      </c>
      <c r="AJ1390">
        <v>66.75</v>
      </c>
    </row>
    <row r="1391" spans="1:36">
      <c r="A1391" s="2" t="s">
        <v>2968</v>
      </c>
      <c r="B1391" s="1" t="s">
        <v>2945</v>
      </c>
      <c r="C1391" s="1" t="s">
        <v>2969</v>
      </c>
      <c r="D1391" s="3">
        <v>6</v>
      </c>
      <c r="E1391" s="3">
        <v>5</v>
      </c>
      <c r="F1391" s="3">
        <v>7</v>
      </c>
      <c r="G1391" s="4">
        <v>49.9</v>
      </c>
      <c r="H1391" s="3">
        <v>152</v>
      </c>
      <c r="I1391" s="4">
        <v>81.400000000000006</v>
      </c>
      <c r="J1391" s="3">
        <v>65</v>
      </c>
      <c r="K1391" s="21">
        <f>SUMIF(AH$7:AH$3200,A1391,AI$7:AI$3200)+SUMIF(AH$7:AH$3200,VALUE(A1391),AI$7:AI$3200)</f>
        <v>49.23</v>
      </c>
      <c r="L1391" s="8">
        <f>SUMIF(AH$7:AH$3200,A1391,AJ$7:AJ$3200)+SUMIF(AH$7:AH$3200,VALUE(A1391),AJ$7:AJ$3200)</f>
        <v>81.510000000000005</v>
      </c>
      <c r="M1391" s="3">
        <v>4</v>
      </c>
      <c r="N1391" s="5">
        <v>0.74</v>
      </c>
      <c r="O1391" s="6">
        <v>4.3010000000000002</v>
      </c>
      <c r="P1391" s="7">
        <v>1.4095899999999999</v>
      </c>
      <c r="Q1391" s="7">
        <v>1.482E-2</v>
      </c>
      <c r="R1391" s="7">
        <v>-2.4289999999999999E-2</v>
      </c>
      <c r="S1391" s="7">
        <v>-0.61656</v>
      </c>
      <c r="T1391" s="7">
        <v>-0.73965999999999998</v>
      </c>
      <c r="U1391" s="8">
        <v>-7.4160000000000004E-2</v>
      </c>
      <c r="V1391">
        <f>(G1391-G$1)/G$2</f>
        <v>1.4125759813616008</v>
      </c>
      <c r="W1391">
        <f>((65.293683+0.320947*G1391) - I1391)/3.708847</f>
        <v>-2.4552563101150188E-2</v>
      </c>
      <c r="X1391">
        <f t="shared" si="107"/>
        <v>1.4127307287674893</v>
      </c>
      <c r="Y1391">
        <f t="shared" si="108"/>
        <v>-0.11219017392737006</v>
      </c>
      <c r="Z1391" s="5">
        <v>-0.03</v>
      </c>
      <c r="AA1391" s="8">
        <v>3</v>
      </c>
      <c r="AB1391" s="8"/>
      <c r="AC1391" s="18">
        <f t="shared" si="109"/>
        <v>-2.7536581739549426E-2</v>
      </c>
      <c r="AD1391" s="18">
        <f t="shared" si="110"/>
        <v>-0.11501944515988072</v>
      </c>
      <c r="AE1391" s="20">
        <f t="shared" si="111"/>
        <v>-8.7482863420331292E-2</v>
      </c>
      <c r="AF1391" s="8"/>
      <c r="AH1391">
        <v>27139</v>
      </c>
      <c r="AI1391">
        <v>15.79</v>
      </c>
      <c r="AJ1391">
        <v>73.13</v>
      </c>
    </row>
    <row r="1392" spans="1:36">
      <c r="A1392" s="2" t="s">
        <v>2970</v>
      </c>
      <c r="B1392" s="1" t="s">
        <v>2945</v>
      </c>
      <c r="C1392" s="1" t="s">
        <v>693</v>
      </c>
      <c r="D1392" s="3">
        <v>6</v>
      </c>
      <c r="E1392" s="3">
        <v>9</v>
      </c>
      <c r="F1392" s="3">
        <v>9</v>
      </c>
      <c r="G1392" s="4">
        <v>49.4</v>
      </c>
      <c r="H1392" s="3">
        <v>143</v>
      </c>
      <c r="I1392" s="4">
        <v>81.900000000000006</v>
      </c>
      <c r="J1392" s="3">
        <v>71</v>
      </c>
      <c r="K1392" s="21">
        <f>SUMIF(AH$7:AH$3200,A1392,AI$7:AI$3200)+SUMIF(AH$7:AH$3200,VALUE(A1392),AI$7:AI$3200)</f>
        <v>48.19</v>
      </c>
      <c r="L1392" s="8">
        <f>SUMIF(AH$7:AH$3200,A1392,AJ$7:AJ$3200)+SUMIF(AH$7:AH$3200,VALUE(A1392),AJ$7:AJ$3200)</f>
        <v>81.599999999999994</v>
      </c>
      <c r="M1392" s="3">
        <v>4</v>
      </c>
      <c r="N1392" s="5">
        <v>0.38</v>
      </c>
      <c r="O1392" s="6">
        <v>3.6309999999999998</v>
      </c>
      <c r="P1392" s="7">
        <v>1.36822</v>
      </c>
      <c r="Q1392" s="7">
        <v>-0.25616</v>
      </c>
      <c r="R1392" s="7">
        <v>-0.20179</v>
      </c>
      <c r="S1392" s="7">
        <v>-1.0273000000000001</v>
      </c>
      <c r="T1392" s="7">
        <v>-0.73965999999999998</v>
      </c>
      <c r="U1392" s="8">
        <v>-0.4289</v>
      </c>
      <c r="V1392">
        <f>(G1392-G$1)/G$2</f>
        <v>1.3710042930891637</v>
      </c>
      <c r="W1392">
        <f>((65.293683+0.320947*G1392) - I1392)/3.708847</f>
        <v>-0.20263310942727117</v>
      </c>
      <c r="X1392">
        <f t="shared" si="107"/>
        <v>1.319603258479898</v>
      </c>
      <c r="Y1392">
        <f t="shared" si="108"/>
        <v>-0.22645341530669502</v>
      </c>
      <c r="Z1392" s="5">
        <v>-1.29</v>
      </c>
      <c r="AA1392" s="8">
        <v>3</v>
      </c>
      <c r="AB1392" s="8"/>
      <c r="AC1392" s="18">
        <f t="shared" si="109"/>
        <v>-1.2836488163381075</v>
      </c>
      <c r="AD1392" s="18">
        <f t="shared" si="110"/>
        <v>-1.3588701568267971</v>
      </c>
      <c r="AE1392" s="20">
        <f t="shared" si="111"/>
        <v>-7.522134048868967E-2</v>
      </c>
      <c r="AF1392" s="8"/>
      <c r="AH1392">
        <v>27141</v>
      </c>
      <c r="AI1392">
        <v>13.77</v>
      </c>
      <c r="AJ1392">
        <v>71.77</v>
      </c>
    </row>
    <row r="1393" spans="1:36">
      <c r="A1393" s="2" t="s">
        <v>2971</v>
      </c>
      <c r="B1393" s="1" t="s">
        <v>2945</v>
      </c>
      <c r="C1393" s="1" t="s">
        <v>2972</v>
      </c>
      <c r="D1393" s="3">
        <v>6</v>
      </c>
      <c r="E1393" s="3">
        <v>6</v>
      </c>
      <c r="F1393" s="3">
        <v>6</v>
      </c>
      <c r="G1393" s="4">
        <v>51.7</v>
      </c>
      <c r="H1393" s="3">
        <v>133</v>
      </c>
      <c r="I1393" s="4">
        <v>81.3</v>
      </c>
      <c r="J1393" s="3">
        <v>76</v>
      </c>
      <c r="K1393" s="21">
        <f>SUMIF(AH$7:AH$3200,A1393,AI$7:AI$3200)+SUMIF(AH$7:AH$3200,VALUE(A1393),AI$7:AI$3200)</f>
        <v>50.01</v>
      </c>
      <c r="L1393" s="8">
        <f>SUMIF(AH$7:AH$3200,A1393,AJ$7:AJ$3200)+SUMIF(AH$7:AH$3200,VALUE(A1393),AJ$7:AJ$3200)</f>
        <v>81.88</v>
      </c>
      <c r="M1393" s="3">
        <v>4</v>
      </c>
      <c r="N1393" s="5">
        <v>1.1000000000000001</v>
      </c>
      <c r="O1393" s="6">
        <v>4.7039999999999997</v>
      </c>
      <c r="P1393" s="7">
        <v>1.5584899999999999</v>
      </c>
      <c r="Q1393" s="7">
        <v>-0.55725000000000002</v>
      </c>
      <c r="R1393" s="7">
        <v>0.15762999999999999</v>
      </c>
      <c r="S1393" s="7">
        <v>-1.3695900000000001</v>
      </c>
      <c r="T1393" s="7">
        <v>-0.73965999999999998</v>
      </c>
      <c r="U1393" s="8">
        <v>0.1391</v>
      </c>
      <c r="V1393">
        <f>(G1393-G$1)/G$2</f>
        <v>1.5622340591423747</v>
      </c>
      <c r="W1393">
        <f>((65.293683+0.320947*G1393) - I1393)/3.708847</f>
        <v>0.1581739284473048</v>
      </c>
      <c r="X1393">
        <f t="shared" si="107"/>
        <v>1.4825763314831828</v>
      </c>
      <c r="Y1393">
        <f t="shared" si="108"/>
        <v>-0.14445393137004517</v>
      </c>
      <c r="Z1393" s="5">
        <v>-0.81</v>
      </c>
      <c r="AA1393" s="8">
        <v>3</v>
      </c>
      <c r="AB1393" s="8"/>
      <c r="AC1393" s="18">
        <f t="shared" si="109"/>
        <v>-0.8069920124103207</v>
      </c>
      <c r="AD1393" s="18">
        <f t="shared" si="110"/>
        <v>-1.1892775998868625</v>
      </c>
      <c r="AE1393" s="20">
        <f t="shared" si="111"/>
        <v>-0.38228558747654184</v>
      </c>
      <c r="AF1393" s="8"/>
      <c r="AH1393">
        <v>27143</v>
      </c>
      <c r="AI1393">
        <v>14.97</v>
      </c>
      <c r="AJ1393">
        <v>72.930000000000007</v>
      </c>
    </row>
    <row r="1394" spans="1:36">
      <c r="A1394" s="2" t="s">
        <v>2973</v>
      </c>
      <c r="B1394" s="1" t="s">
        <v>2945</v>
      </c>
      <c r="C1394" s="1" t="s">
        <v>697</v>
      </c>
      <c r="D1394" s="3">
        <v>6</v>
      </c>
      <c r="E1394" s="3">
        <v>8</v>
      </c>
      <c r="F1394" s="3">
        <v>6</v>
      </c>
      <c r="G1394" s="4">
        <v>49.9</v>
      </c>
      <c r="H1394" s="3">
        <v>152</v>
      </c>
      <c r="I1394" s="4">
        <v>81.400000000000006</v>
      </c>
      <c r="J1394" s="3">
        <v>65</v>
      </c>
      <c r="K1394" s="21">
        <f>SUMIF(AH$7:AH$3200,A1394,AI$7:AI$3200)+SUMIF(AH$7:AH$3200,VALUE(A1394),AI$7:AI$3200)</f>
        <v>49.13</v>
      </c>
      <c r="L1394" s="8">
        <f>SUMIF(AH$7:AH$3200,A1394,AJ$7:AJ$3200)+SUMIF(AH$7:AH$3200,VALUE(A1394),AJ$7:AJ$3200)</f>
        <v>81.77</v>
      </c>
      <c r="M1394" s="3">
        <v>4</v>
      </c>
      <c r="N1394" s="5">
        <v>0.81</v>
      </c>
      <c r="O1394" s="6">
        <v>4.3890000000000002</v>
      </c>
      <c r="P1394" s="7">
        <v>1.4095899999999999</v>
      </c>
      <c r="Q1394" s="7">
        <v>1.482E-2</v>
      </c>
      <c r="R1394" s="7">
        <v>-2.4289999999999999E-2</v>
      </c>
      <c r="S1394" s="7">
        <v>-0.61656</v>
      </c>
      <c r="T1394" s="7">
        <v>-0.73965999999999998</v>
      </c>
      <c r="U1394" s="8">
        <v>-2.776E-2</v>
      </c>
      <c r="V1394">
        <f>(G1394-G$1)/G$2</f>
        <v>1.4125759813616008</v>
      </c>
      <c r="W1394">
        <f>((65.293683+0.320947*G1394) - I1394)/3.708847</f>
        <v>-2.4552563101150188E-2</v>
      </c>
      <c r="X1394">
        <f t="shared" si="107"/>
        <v>1.4037761643167597</v>
      </c>
      <c r="Y1394">
        <f t="shared" si="108"/>
        <v>-0.19094637497853034</v>
      </c>
      <c r="Z1394" s="5">
        <v>0.02</v>
      </c>
      <c r="AA1394" s="8">
        <v>3</v>
      </c>
      <c r="AB1394" s="8"/>
      <c r="AC1394" s="18">
        <f t="shared" si="109"/>
        <v>1.8863418260450578E-2</v>
      </c>
      <c r="AD1394" s="18">
        <f t="shared" si="110"/>
        <v>-0.15633021066177055</v>
      </c>
      <c r="AE1394" s="20">
        <f t="shared" si="111"/>
        <v>-0.17519362892222112</v>
      </c>
      <c r="AF1394" s="8"/>
      <c r="AH1394">
        <v>27145</v>
      </c>
      <c r="AI1394">
        <v>12.69</v>
      </c>
      <c r="AJ1394">
        <v>71.349999999999994</v>
      </c>
    </row>
    <row r="1395" spans="1:36">
      <c r="A1395" s="2" t="s">
        <v>2974</v>
      </c>
      <c r="B1395" s="1" t="s">
        <v>2945</v>
      </c>
      <c r="C1395" s="1" t="s">
        <v>2975</v>
      </c>
      <c r="D1395" s="3">
        <v>6</v>
      </c>
      <c r="E1395" s="3">
        <v>7</v>
      </c>
      <c r="F1395" s="3">
        <v>7</v>
      </c>
      <c r="G1395" s="4">
        <v>44.6</v>
      </c>
      <c r="H1395" s="3">
        <v>151</v>
      </c>
      <c r="I1395" s="4">
        <v>82</v>
      </c>
      <c r="J1395" s="3">
        <v>59</v>
      </c>
      <c r="K1395" s="21">
        <f>SUMIF(AH$7:AH$3200,A1395,AI$7:AI$3200)+SUMIF(AH$7:AH$3200,VALUE(A1395),AI$7:AI$3200)</f>
        <v>43.35</v>
      </c>
      <c r="L1395" s="8">
        <f>SUMIF(AH$7:AH$3200,A1395,AJ$7:AJ$3200)+SUMIF(AH$7:AH$3200,VALUE(A1395),AJ$7:AJ$3200)</f>
        <v>81.63</v>
      </c>
      <c r="M1395" s="3">
        <v>13</v>
      </c>
      <c r="N1395" s="5">
        <v>6.12</v>
      </c>
      <c r="O1395" s="6">
        <v>6.4160000000000004</v>
      </c>
      <c r="P1395" s="7">
        <v>0.97114</v>
      </c>
      <c r="Q1395" s="7">
        <v>-1.529E-2</v>
      </c>
      <c r="R1395" s="7">
        <v>-0.64210999999999996</v>
      </c>
      <c r="S1395" s="7">
        <v>-0.20582</v>
      </c>
      <c r="T1395" s="7">
        <v>0.62534000000000001</v>
      </c>
      <c r="U1395" s="8">
        <v>1.0453399999999999</v>
      </c>
      <c r="V1395">
        <f>(G1395-G$1)/G$2</f>
        <v>0.9719160856737683</v>
      </c>
      <c r="W1395">
        <f>((65.293683+0.320947*G1395) - I1395)/3.708847</f>
        <v>-0.64496615794612244</v>
      </c>
      <c r="X1395">
        <f t="shared" si="107"/>
        <v>0.88620233906456924</v>
      </c>
      <c r="Y1395">
        <f t="shared" si="108"/>
        <v>-0.65337409442880734</v>
      </c>
      <c r="Z1395" s="5">
        <v>1.78</v>
      </c>
      <c r="AA1395" s="8">
        <v>4</v>
      </c>
      <c r="AB1395" s="8"/>
      <c r="AC1395" s="18">
        <f t="shared" si="109"/>
        <v>1.7765199277276458</v>
      </c>
      <c r="AD1395" s="18">
        <f t="shared" si="110"/>
        <v>1.6823982446357619</v>
      </c>
      <c r="AE1395" s="20">
        <f t="shared" si="111"/>
        <v>-9.4121683091883845E-2</v>
      </c>
      <c r="AF1395" s="8"/>
      <c r="AH1395">
        <v>27147</v>
      </c>
      <c r="AI1395">
        <v>15.11</v>
      </c>
      <c r="AJ1395">
        <v>71.790000000000006</v>
      </c>
    </row>
    <row r="1396" spans="1:36">
      <c r="A1396" s="2" t="s">
        <v>2976</v>
      </c>
      <c r="B1396" s="1" t="s">
        <v>2945</v>
      </c>
      <c r="C1396" s="1" t="s">
        <v>1433</v>
      </c>
      <c r="D1396" s="3">
        <v>6</v>
      </c>
      <c r="E1396" s="3">
        <v>2</v>
      </c>
      <c r="F1396" s="3">
        <v>2</v>
      </c>
      <c r="G1396" s="4">
        <v>51.2</v>
      </c>
      <c r="H1396" s="3">
        <v>133</v>
      </c>
      <c r="I1396" s="4">
        <v>82</v>
      </c>
      <c r="J1396" s="3">
        <v>76</v>
      </c>
      <c r="K1396" s="21">
        <f>SUMIF(AH$7:AH$3200,A1396,AI$7:AI$3200)+SUMIF(AH$7:AH$3200,VALUE(A1396),AI$7:AI$3200)</f>
        <v>50.86</v>
      </c>
      <c r="L1396" s="8">
        <f>SUMIF(AH$7:AH$3200,A1396,AJ$7:AJ$3200)+SUMIF(AH$7:AH$3200,VALUE(A1396),AJ$7:AJ$3200)</f>
        <v>82.05</v>
      </c>
      <c r="M1396" s="3">
        <v>4</v>
      </c>
      <c r="N1396" s="5">
        <v>13.69</v>
      </c>
      <c r="O1396" s="6">
        <v>7.2220000000000004</v>
      </c>
      <c r="P1396" s="7">
        <v>1.5171300000000001</v>
      </c>
      <c r="Q1396" s="7">
        <v>-0.55725000000000002</v>
      </c>
      <c r="R1396" s="7">
        <v>-7.3649999999999993E-2</v>
      </c>
      <c r="S1396" s="7">
        <v>-1.3695900000000001</v>
      </c>
      <c r="T1396" s="7">
        <v>-0.73965999999999998</v>
      </c>
      <c r="U1396" s="8">
        <v>1.4718100000000001</v>
      </c>
      <c r="V1396">
        <f>(G1396-G$1)/G$2</f>
        <v>1.5206623708699376</v>
      </c>
      <c r="W1396">
        <f>((65.293683+0.320947*G1396) - I1396)/3.708847</f>
        <v>-7.3831732611239181E-2</v>
      </c>
      <c r="X1396">
        <f t="shared" si="107"/>
        <v>1.5586901293143873</v>
      </c>
      <c r="Y1396">
        <f t="shared" si="108"/>
        <v>-0.11673508775098874</v>
      </c>
      <c r="Z1396" s="5">
        <v>0.25</v>
      </c>
      <c r="AA1396" s="8">
        <v>4</v>
      </c>
      <c r="AB1396" s="8"/>
      <c r="AC1396" s="18">
        <f t="shared" si="109"/>
        <v>0.25214063825869837</v>
      </c>
      <c r="AD1396" s="18">
        <f t="shared" si="110"/>
        <v>0.24726504156339857</v>
      </c>
      <c r="AE1396" s="20">
        <f t="shared" si="111"/>
        <v>-4.8755966952997998E-3</v>
      </c>
      <c r="AF1396" s="8"/>
      <c r="AH1396">
        <v>27149</v>
      </c>
      <c r="AI1396">
        <v>12.55</v>
      </c>
      <c r="AJ1396">
        <v>72.05</v>
      </c>
    </row>
    <row r="1397" spans="1:36">
      <c r="A1397" s="2" t="s">
        <v>2977</v>
      </c>
      <c r="B1397" s="1" t="s">
        <v>2945</v>
      </c>
      <c r="C1397" s="1" t="s">
        <v>1856</v>
      </c>
      <c r="D1397" s="3">
        <v>6</v>
      </c>
      <c r="E1397" s="3">
        <v>2</v>
      </c>
      <c r="F1397" s="3">
        <v>2</v>
      </c>
      <c r="G1397" s="4">
        <v>52.4</v>
      </c>
      <c r="H1397" s="3">
        <v>133</v>
      </c>
      <c r="I1397" s="4">
        <v>82.1</v>
      </c>
      <c r="J1397" s="3">
        <v>76</v>
      </c>
      <c r="K1397" s="21">
        <f>SUMIF(AH$7:AH$3200,A1397,AI$7:AI$3200)+SUMIF(AH$7:AH$3200,VALUE(A1397),AI$7:AI$3200)</f>
        <v>50.42</v>
      </c>
      <c r="L1397" s="8">
        <f>SUMIF(AH$7:AH$3200,A1397,AJ$7:AJ$3200)+SUMIF(AH$7:AH$3200,VALUE(A1397),AJ$7:AJ$3200)</f>
        <v>81.69</v>
      </c>
      <c r="M1397" s="3">
        <v>4</v>
      </c>
      <c r="N1397" s="5">
        <v>40.479999999999997</v>
      </c>
      <c r="O1397" s="6">
        <v>8.3059999999999992</v>
      </c>
      <c r="P1397" s="7">
        <v>1.6164000000000001</v>
      </c>
      <c r="Q1397" s="7">
        <v>-0.55725000000000002</v>
      </c>
      <c r="R1397" s="7">
        <v>2.82E-3</v>
      </c>
      <c r="S1397" s="7">
        <v>-1.3695900000000001</v>
      </c>
      <c r="T1397" s="7">
        <v>-0.73965999999999998</v>
      </c>
      <c r="U1397" s="8">
        <v>2.0456500000000002</v>
      </c>
      <c r="V1397">
        <f>(G1397-G$1)/G$2</f>
        <v>1.6204344227237861</v>
      </c>
      <c r="W1397">
        <f>((65.293683+0.320947*G1397) - I1397)/3.708847</f>
        <v>3.0483328107097337E-3</v>
      </c>
      <c r="X1397">
        <f t="shared" si="107"/>
        <v>1.519290045731176</v>
      </c>
      <c r="Y1397">
        <f t="shared" si="108"/>
        <v>-5.7745509588287509E-2</v>
      </c>
      <c r="Z1397" s="5">
        <v>1</v>
      </c>
      <c r="AA1397" s="8">
        <v>4</v>
      </c>
      <c r="AB1397" s="8"/>
      <c r="AC1397" s="18">
        <f t="shared" si="109"/>
        <v>1.002632755534496</v>
      </c>
      <c r="AD1397" s="18">
        <f t="shared" si="110"/>
        <v>0.84069453614288858</v>
      </c>
      <c r="AE1397" s="20">
        <f t="shared" si="111"/>
        <v>-0.16193821939160746</v>
      </c>
      <c r="AF1397" s="8"/>
      <c r="AH1397">
        <v>27151</v>
      </c>
      <c r="AI1397">
        <v>13.41</v>
      </c>
      <c r="AJ1397">
        <v>72.510000000000005</v>
      </c>
    </row>
    <row r="1398" spans="1:36">
      <c r="A1398" s="2" t="s">
        <v>2978</v>
      </c>
      <c r="B1398" s="1" t="s">
        <v>2945</v>
      </c>
      <c r="C1398" s="1" t="s">
        <v>2979</v>
      </c>
      <c r="D1398" s="3">
        <v>6</v>
      </c>
      <c r="E1398" s="3">
        <v>2</v>
      </c>
      <c r="F1398" s="3">
        <v>2</v>
      </c>
      <c r="G1398" s="4">
        <v>47</v>
      </c>
      <c r="H1398" s="3">
        <v>143</v>
      </c>
      <c r="I1398" s="4">
        <v>81.900000000000006</v>
      </c>
      <c r="J1398" s="3">
        <v>71</v>
      </c>
      <c r="K1398" s="21">
        <f>SUMIF(AH$7:AH$3200,A1398,AI$7:AI$3200)+SUMIF(AH$7:AH$3200,VALUE(A1398),AI$7:AI$3200)</f>
        <v>47.27</v>
      </c>
      <c r="L1398" s="8">
        <f>SUMIF(AH$7:AH$3200,A1398,AJ$7:AJ$3200)+SUMIF(AH$7:AH$3200,VALUE(A1398),AJ$7:AJ$3200)</f>
        <v>82.21</v>
      </c>
      <c r="M1398" s="3">
        <v>4</v>
      </c>
      <c r="N1398" s="5">
        <v>0.93</v>
      </c>
      <c r="O1398" s="6">
        <v>4.5309999999999997</v>
      </c>
      <c r="P1398" s="7">
        <v>1.1696800000000001</v>
      </c>
      <c r="Q1398" s="7">
        <v>-0.25616</v>
      </c>
      <c r="R1398" s="7">
        <v>-0.40850999999999998</v>
      </c>
      <c r="S1398" s="7">
        <v>-1.0273000000000001</v>
      </c>
      <c r="T1398" s="7">
        <v>-0.73965999999999998</v>
      </c>
      <c r="U1398" s="8">
        <v>4.7620000000000003E-2</v>
      </c>
      <c r="V1398">
        <f>(G1398-G$1)/G$2</f>
        <v>1.171460189381466</v>
      </c>
      <c r="W1398">
        <f>((65.293683+0.320947*G1398) - I1398)/3.708847</f>
        <v>-0.41031835500359198</v>
      </c>
      <c r="X1398">
        <f t="shared" si="107"/>
        <v>1.2372212655331829</v>
      </c>
      <c r="Y1398">
        <f t="shared" si="108"/>
        <v>-0.47053769271150697</v>
      </c>
      <c r="Z1398" s="5">
        <v>-1.21</v>
      </c>
      <c r="AA1398" s="8">
        <v>3</v>
      </c>
      <c r="AB1398" s="8"/>
      <c r="AC1398" s="18">
        <f t="shared" si="109"/>
        <v>-1.2143581656221261</v>
      </c>
      <c r="AD1398" s="18">
        <f t="shared" si="110"/>
        <v>-1.2088164271783242</v>
      </c>
      <c r="AE1398" s="20">
        <f t="shared" si="111"/>
        <v>5.5417384438019024E-3</v>
      </c>
      <c r="AF1398" s="8"/>
      <c r="AH1398">
        <v>27153</v>
      </c>
      <c r="AI1398">
        <v>11.53</v>
      </c>
      <c r="AJ1398">
        <v>70.14</v>
      </c>
    </row>
    <row r="1399" spans="1:36">
      <c r="A1399" s="2" t="s">
        <v>2980</v>
      </c>
      <c r="B1399" s="1" t="s">
        <v>2945</v>
      </c>
      <c r="C1399" s="1" t="s">
        <v>1247</v>
      </c>
      <c r="D1399" s="3">
        <v>6</v>
      </c>
      <c r="E1399" s="3">
        <v>6</v>
      </c>
      <c r="F1399" s="3">
        <v>6</v>
      </c>
      <c r="G1399" s="4">
        <v>44.9</v>
      </c>
      <c r="H1399" s="3">
        <v>152</v>
      </c>
      <c r="I1399" s="4">
        <v>81.8</v>
      </c>
      <c r="J1399" s="3">
        <v>67</v>
      </c>
      <c r="K1399" s="21">
        <f>SUMIF(AH$7:AH$3200,A1399,AI$7:AI$3200)+SUMIF(AH$7:AH$3200,VALUE(A1399),AI$7:AI$3200)</f>
        <v>45.4</v>
      </c>
      <c r="L1399" s="8">
        <f>SUMIF(AH$7:AH$3200,A1399,AJ$7:AJ$3200)+SUMIF(AH$7:AH$3200,VALUE(A1399),AJ$7:AJ$3200)</f>
        <v>82</v>
      </c>
      <c r="M1399" s="3">
        <v>4</v>
      </c>
      <c r="N1399" s="5">
        <v>1.07</v>
      </c>
      <c r="O1399" s="6">
        <v>4.673</v>
      </c>
      <c r="P1399" s="7">
        <v>0.99595999999999996</v>
      </c>
      <c r="Q1399" s="7">
        <v>1.482E-2</v>
      </c>
      <c r="R1399" s="7">
        <v>-0.5625</v>
      </c>
      <c r="S1399" s="7">
        <v>-0.75346999999999997</v>
      </c>
      <c r="T1399" s="7">
        <v>-0.73965999999999998</v>
      </c>
      <c r="U1399" s="8">
        <v>0.12266000000000001</v>
      </c>
      <c r="V1399">
        <f>(G1399-G$1)/G$2</f>
        <v>0.99685909863723032</v>
      </c>
      <c r="W1399">
        <f>((65.293683+0.320947*G1399) - I1399)/3.708847</f>
        <v>-0.5650803875166579</v>
      </c>
      <c r="X1399">
        <f t="shared" si="107"/>
        <v>1.0697709103045328</v>
      </c>
      <c r="Y1399">
        <f t="shared" si="108"/>
        <v>-0.57573774275401546</v>
      </c>
      <c r="Z1399" s="5">
        <v>-0.92</v>
      </c>
      <c r="AA1399" s="8">
        <v>3</v>
      </c>
      <c r="AB1399" s="8"/>
      <c r="AC1399" s="18">
        <f t="shared" si="109"/>
        <v>-0.9238712888794276</v>
      </c>
      <c r="AD1399" s="18">
        <f t="shared" si="110"/>
        <v>-0.86161683244948273</v>
      </c>
      <c r="AE1399" s="20">
        <f t="shared" si="111"/>
        <v>6.2254456429944871E-2</v>
      </c>
      <c r="AF1399" s="8"/>
      <c r="AH1399">
        <v>27155</v>
      </c>
      <c r="AI1399">
        <v>12.8</v>
      </c>
      <c r="AJ1399">
        <v>72.17</v>
      </c>
    </row>
    <row r="1400" spans="1:36">
      <c r="A1400" s="2" t="s">
        <v>2981</v>
      </c>
      <c r="B1400" s="1" t="s">
        <v>2945</v>
      </c>
      <c r="C1400" s="1" t="s">
        <v>2982</v>
      </c>
      <c r="D1400" s="3">
        <v>6</v>
      </c>
      <c r="E1400" s="3">
        <v>7</v>
      </c>
      <c r="F1400" s="3">
        <v>8</v>
      </c>
      <c r="G1400" s="4">
        <v>44.9</v>
      </c>
      <c r="H1400" s="3">
        <v>145</v>
      </c>
      <c r="I1400" s="4">
        <v>81.8</v>
      </c>
      <c r="J1400" s="3">
        <v>69</v>
      </c>
      <c r="K1400" s="21">
        <f>SUMIF(AH$7:AH$3200,A1400,AI$7:AI$3200)+SUMIF(AH$7:AH$3200,VALUE(A1400),AI$7:AI$3200)</f>
        <v>45.75</v>
      </c>
      <c r="L1400" s="8">
        <f>SUMIF(AH$7:AH$3200,A1400,AJ$7:AJ$3200)+SUMIF(AH$7:AH$3200,VALUE(A1400),AJ$7:AJ$3200)</f>
        <v>82.61</v>
      </c>
      <c r="M1400" s="3">
        <v>1</v>
      </c>
      <c r="N1400" s="5">
        <v>3.03</v>
      </c>
      <c r="O1400" s="6">
        <v>5.7140000000000004</v>
      </c>
      <c r="P1400" s="7">
        <v>0.99595999999999996</v>
      </c>
      <c r="Q1400" s="7">
        <v>-0.19594</v>
      </c>
      <c r="R1400" s="7">
        <v>-0.5625</v>
      </c>
      <c r="S1400" s="7">
        <v>-0.89039000000000001</v>
      </c>
      <c r="T1400" s="7">
        <v>-1.1946600000000001</v>
      </c>
      <c r="U1400" s="8">
        <v>0.67366999999999999</v>
      </c>
      <c r="V1400">
        <f>(G1400-G$1)/G$2</f>
        <v>0.99685909863723032</v>
      </c>
      <c r="W1400">
        <f>((65.293683+0.320947*G1400) - I1400)/3.708847</f>
        <v>-0.5650803875166579</v>
      </c>
      <c r="X1400">
        <f t="shared" si="107"/>
        <v>1.1011118858820876</v>
      </c>
      <c r="Y1400">
        <f t="shared" si="108"/>
        <v>-0.7099219110413566</v>
      </c>
      <c r="Z1400" s="5">
        <v>-1.17</v>
      </c>
      <c r="AA1400" s="8">
        <v>3</v>
      </c>
      <c r="AB1400" s="8"/>
      <c r="AC1400" s="18">
        <f t="shared" si="109"/>
        <v>-1.1755412888794277</v>
      </c>
      <c r="AD1400" s="18">
        <f t="shared" si="110"/>
        <v>-1.216130025159269</v>
      </c>
      <c r="AE1400" s="20">
        <f t="shared" si="111"/>
        <v>-4.0588736279841386E-2</v>
      </c>
      <c r="AF1400" s="8"/>
      <c r="AH1400">
        <v>27157</v>
      </c>
      <c r="AI1400">
        <v>15.66</v>
      </c>
      <c r="AJ1400">
        <v>72.39</v>
      </c>
    </row>
    <row r="1401" spans="1:36">
      <c r="A1401" s="2" t="s">
        <v>2983</v>
      </c>
      <c r="B1401" s="1" t="s">
        <v>2945</v>
      </c>
      <c r="C1401" s="1" t="s">
        <v>2984</v>
      </c>
      <c r="D1401" s="3">
        <v>6</v>
      </c>
      <c r="E1401" s="3">
        <v>9</v>
      </c>
      <c r="F1401" s="3">
        <v>9</v>
      </c>
      <c r="G1401" s="4">
        <v>46</v>
      </c>
      <c r="H1401" s="3">
        <v>145</v>
      </c>
      <c r="I1401" s="4">
        <v>82.9</v>
      </c>
      <c r="J1401" s="3">
        <v>69</v>
      </c>
      <c r="K1401" s="21">
        <f>SUMIF(AH$7:AH$3200,A1401,AI$7:AI$3200)+SUMIF(AH$7:AH$3200,VALUE(A1401),AI$7:AI$3200)</f>
        <v>46.29</v>
      </c>
      <c r="L1401" s="8">
        <f>SUMIF(AH$7:AH$3200,A1401,AJ$7:AJ$3200)+SUMIF(AH$7:AH$3200,VALUE(A1401),AJ$7:AJ$3200)</f>
        <v>82.49</v>
      </c>
      <c r="M1401" s="3">
        <v>1</v>
      </c>
      <c r="N1401" s="5">
        <v>6.43</v>
      </c>
      <c r="O1401" s="6">
        <v>6.4669999999999996</v>
      </c>
      <c r="P1401" s="7">
        <v>1.0869599999999999</v>
      </c>
      <c r="Q1401" s="7">
        <v>-0.19594</v>
      </c>
      <c r="R1401" s="7">
        <v>-0.76351999999999998</v>
      </c>
      <c r="S1401" s="7">
        <v>-0.89039000000000001</v>
      </c>
      <c r="T1401" s="7">
        <v>-1.1946600000000001</v>
      </c>
      <c r="U1401" s="8">
        <v>1.0721000000000001</v>
      </c>
      <c r="V1401">
        <f>(G1401-G$1)/G$2</f>
        <v>1.0883168128365919</v>
      </c>
      <c r="W1401">
        <f>((65.293683+0.320947*G1401) - I1401)/3.708847</f>
        <v>-0.76647944765583775</v>
      </c>
      <c r="X1401">
        <f t="shared" si="107"/>
        <v>1.1494665339160293</v>
      </c>
      <c r="Y1401">
        <f t="shared" si="108"/>
        <v>-0.63083766194722957</v>
      </c>
      <c r="Z1401" s="5">
        <v>-0.89</v>
      </c>
      <c r="AA1401" s="8">
        <v>3</v>
      </c>
      <c r="AB1401" s="8"/>
      <c r="AC1401" s="18">
        <f t="shared" si="109"/>
        <v>-0.88705263481924601</v>
      </c>
      <c r="AD1401" s="18">
        <f t="shared" si="110"/>
        <v>-0.69026112803120032</v>
      </c>
      <c r="AE1401" s="20">
        <f t="shared" si="111"/>
        <v>0.19679150678804569</v>
      </c>
      <c r="AF1401" s="8"/>
      <c r="AH1401">
        <v>27159</v>
      </c>
      <c r="AI1401">
        <v>10.67</v>
      </c>
      <c r="AJ1401">
        <v>70</v>
      </c>
    </row>
    <row r="1402" spans="1:36">
      <c r="A1402" s="2" t="s">
        <v>2985</v>
      </c>
      <c r="B1402" s="1" t="s">
        <v>2945</v>
      </c>
      <c r="C1402" s="1" t="s">
        <v>2986</v>
      </c>
      <c r="D1402" s="3">
        <v>6</v>
      </c>
      <c r="E1402" s="3">
        <v>7</v>
      </c>
      <c r="F1402" s="3">
        <v>8</v>
      </c>
      <c r="G1402" s="4">
        <v>42.6</v>
      </c>
      <c r="H1402" s="3">
        <v>151</v>
      </c>
      <c r="I1402" s="4">
        <v>81.400000000000006</v>
      </c>
      <c r="J1402" s="3">
        <v>59</v>
      </c>
      <c r="K1402" s="21">
        <f>SUMIF(AH$7:AH$3200,A1402,AI$7:AI$3200)+SUMIF(AH$7:AH$3200,VALUE(A1402),AI$7:AI$3200)</f>
        <v>42.02</v>
      </c>
      <c r="L1402" s="8">
        <f>SUMIF(AH$7:AH$3200,A1402,AJ$7:AJ$3200)+SUMIF(AH$7:AH$3200,VALUE(A1402),AJ$7:AJ$3200)</f>
        <v>80.67</v>
      </c>
      <c r="M1402" s="3">
        <v>14</v>
      </c>
      <c r="N1402" s="5">
        <v>1.5</v>
      </c>
      <c r="O1402" s="6">
        <v>5.0069999999999997</v>
      </c>
      <c r="P1402" s="7">
        <v>0.80569000000000002</v>
      </c>
      <c r="Q1402" s="7">
        <v>-1.529E-2</v>
      </c>
      <c r="R1402" s="7">
        <v>-0.65303999999999995</v>
      </c>
      <c r="S1402" s="7">
        <v>-0.20582</v>
      </c>
      <c r="T1402" s="7">
        <v>0.77700999999999998</v>
      </c>
      <c r="U1402" s="8">
        <v>0.29953999999999997</v>
      </c>
      <c r="V1402">
        <f>(G1402-G$1)/G$2</f>
        <v>0.80562933258402003</v>
      </c>
      <c r="W1402">
        <f>((65.293683+0.320947*G1402) - I1402)/3.708847</f>
        <v>-0.65626185172912266</v>
      </c>
      <c r="X1402">
        <f t="shared" si="107"/>
        <v>0.76710663186986117</v>
      </c>
      <c r="Y1402">
        <f t="shared" si="108"/>
        <v>-0.50962578397005998</v>
      </c>
      <c r="Z1402" s="5">
        <v>1.01</v>
      </c>
      <c r="AA1402" s="8">
        <v>4</v>
      </c>
      <c r="AB1402" s="8"/>
      <c r="AC1402" s="18">
        <f t="shared" si="109"/>
        <v>1.0048074808548972</v>
      </c>
      <c r="AD1402" s="18">
        <f t="shared" si="110"/>
        <v>1.1129208478998012</v>
      </c>
      <c r="AE1402" s="20">
        <f t="shared" si="111"/>
        <v>0.10811336704490393</v>
      </c>
      <c r="AF1402" s="8"/>
      <c r="AH1402">
        <v>27161</v>
      </c>
      <c r="AI1402">
        <v>15.3</v>
      </c>
      <c r="AJ1402">
        <v>72.11</v>
      </c>
    </row>
    <row r="1403" spans="1:36">
      <c r="A1403" s="2" t="s">
        <v>2987</v>
      </c>
      <c r="B1403" s="1" t="s">
        <v>2945</v>
      </c>
      <c r="C1403" s="1" t="s">
        <v>705</v>
      </c>
      <c r="D1403" s="3">
        <v>6</v>
      </c>
      <c r="E1403" s="3">
        <v>2</v>
      </c>
      <c r="F1403" s="3">
        <v>2</v>
      </c>
      <c r="G1403" s="4">
        <v>52.4</v>
      </c>
      <c r="H1403" s="3">
        <v>133</v>
      </c>
      <c r="I1403" s="4">
        <v>82.1</v>
      </c>
      <c r="J1403" s="3">
        <v>76</v>
      </c>
      <c r="K1403" s="21">
        <f>SUMIF(AH$7:AH$3200,A1403,AI$7:AI$3200)+SUMIF(AH$7:AH$3200,VALUE(A1403),AI$7:AI$3200)</f>
        <v>50.78</v>
      </c>
      <c r="L1403" s="8">
        <f>SUMIF(AH$7:AH$3200,A1403,AJ$7:AJ$3200)+SUMIF(AH$7:AH$3200,VALUE(A1403),AJ$7:AJ$3200)</f>
        <v>82.11</v>
      </c>
      <c r="M1403" s="3">
        <v>4</v>
      </c>
      <c r="N1403" s="5">
        <v>30.36</v>
      </c>
      <c r="O1403" s="6">
        <v>8.0180000000000007</v>
      </c>
      <c r="P1403" s="7">
        <v>1.6164000000000001</v>
      </c>
      <c r="Q1403" s="7">
        <v>-0.55725000000000002</v>
      </c>
      <c r="R1403" s="7">
        <v>2.82E-3</v>
      </c>
      <c r="S1403" s="7">
        <v>-1.3695900000000001</v>
      </c>
      <c r="T1403" s="7">
        <v>-0.73965999999999998</v>
      </c>
      <c r="U1403" s="8">
        <v>1.89331</v>
      </c>
      <c r="V1403">
        <f>(G1403-G$1)/G$2</f>
        <v>1.6204344227237861</v>
      </c>
      <c r="W1403">
        <f>((65.293683+0.320947*G1403) - I1403)/3.708847</f>
        <v>3.0483328107097337E-3</v>
      </c>
      <c r="X1403">
        <f t="shared" si="107"/>
        <v>1.5515264777538036</v>
      </c>
      <c r="Y1403">
        <f t="shared" si="108"/>
        <v>-0.13983546368993016</v>
      </c>
      <c r="Z1403" s="5">
        <v>0.85</v>
      </c>
      <c r="AA1403" s="8">
        <v>4</v>
      </c>
      <c r="AB1403" s="8"/>
      <c r="AC1403" s="18">
        <f t="shared" si="109"/>
        <v>0.8502927555344959</v>
      </c>
      <c r="AD1403" s="18">
        <f t="shared" si="110"/>
        <v>0.63850101406387338</v>
      </c>
      <c r="AE1403" s="20">
        <f t="shared" si="111"/>
        <v>-0.21179174147062252</v>
      </c>
      <c r="AF1403" s="8"/>
      <c r="AH1403">
        <v>27163</v>
      </c>
      <c r="AI1403">
        <v>15.51</v>
      </c>
      <c r="AJ1403">
        <v>72.78</v>
      </c>
    </row>
    <row r="1404" spans="1:36">
      <c r="A1404" s="2" t="s">
        <v>2988</v>
      </c>
      <c r="B1404" s="1" t="s">
        <v>2945</v>
      </c>
      <c r="C1404" s="1" t="s">
        <v>1448</v>
      </c>
      <c r="D1404" s="3">
        <v>6</v>
      </c>
      <c r="E1404" s="3">
        <v>9</v>
      </c>
      <c r="F1404" s="3">
        <v>9</v>
      </c>
      <c r="G1404" s="4">
        <v>48.2</v>
      </c>
      <c r="H1404" s="3">
        <v>152</v>
      </c>
      <c r="I1404" s="4">
        <v>81.900000000000006</v>
      </c>
      <c r="J1404" s="3">
        <v>65</v>
      </c>
      <c r="K1404" s="21">
        <f>SUMIF(AH$7:AH$3200,A1404,AI$7:AI$3200)+SUMIF(AH$7:AH$3200,VALUE(A1404),AI$7:AI$3200)</f>
        <v>46.93</v>
      </c>
      <c r="L1404" s="8">
        <f>SUMIF(AH$7:AH$3200,A1404,AJ$7:AJ$3200)+SUMIF(AH$7:AH$3200,VALUE(A1404),AJ$7:AJ$3200)</f>
        <v>81.44</v>
      </c>
      <c r="M1404" s="3">
        <v>4</v>
      </c>
      <c r="N1404" s="5">
        <v>0.21</v>
      </c>
      <c r="O1404" s="6">
        <v>3.0569999999999999</v>
      </c>
      <c r="P1404" s="7">
        <v>1.26895</v>
      </c>
      <c r="Q1404" s="7">
        <v>1.482E-2</v>
      </c>
      <c r="R1404" s="7">
        <v>-0.30514999999999998</v>
      </c>
      <c r="S1404" s="7">
        <v>-0.61656</v>
      </c>
      <c r="T1404" s="7">
        <v>-0.73965999999999998</v>
      </c>
      <c r="U1404" s="8">
        <v>-0.73304999999999998</v>
      </c>
      <c r="V1404">
        <f>(G1404-G$1)/G$2</f>
        <v>1.2712322412353152</v>
      </c>
      <c r="W1404">
        <f>((65.293683+0.320947*G1404) - I1404)/3.708847</f>
        <v>-0.30647573221542967</v>
      </c>
      <c r="X1404">
        <f t="shared" si="107"/>
        <v>1.206775746400701</v>
      </c>
      <c r="Y1404">
        <f t="shared" si="108"/>
        <v>-0.29234807744832725</v>
      </c>
      <c r="Z1404" s="5">
        <v>-1.1100000000000001</v>
      </c>
      <c r="AA1404" s="8">
        <v>3</v>
      </c>
      <c r="AB1404" s="8"/>
      <c r="AC1404" s="18">
        <f t="shared" si="109"/>
        <v>-1.1096934909801144</v>
      </c>
      <c r="AD1404" s="18">
        <f t="shared" si="110"/>
        <v>-1.1600223310476263</v>
      </c>
      <c r="AE1404" s="20">
        <f t="shared" si="111"/>
        <v>-5.0328840067511926E-2</v>
      </c>
      <c r="AF1404" s="8"/>
      <c r="AH1404">
        <v>27165</v>
      </c>
      <c r="AI1404">
        <v>15.58</v>
      </c>
      <c r="AJ1404">
        <v>73.099999999999994</v>
      </c>
    </row>
    <row r="1405" spans="1:36">
      <c r="A1405" s="2" t="s">
        <v>2989</v>
      </c>
      <c r="B1405" s="1" t="s">
        <v>2945</v>
      </c>
      <c r="C1405" s="1" t="s">
        <v>707</v>
      </c>
      <c r="D1405" s="3">
        <v>6</v>
      </c>
      <c r="E1405" s="3">
        <v>9</v>
      </c>
      <c r="F1405" s="3">
        <v>9</v>
      </c>
      <c r="G1405" s="4">
        <v>46.3</v>
      </c>
      <c r="H1405" s="3">
        <v>143</v>
      </c>
      <c r="I1405" s="4">
        <v>80.5</v>
      </c>
      <c r="J1405" s="3">
        <v>71</v>
      </c>
      <c r="K1405" s="21">
        <f>SUMIF(AH$7:AH$3200,A1405,AI$7:AI$3200)+SUMIF(AH$7:AH$3200,VALUE(A1405),AI$7:AI$3200)</f>
        <v>47.83</v>
      </c>
      <c r="L1405" s="8">
        <f>SUMIF(AH$7:AH$3200,A1405,AJ$7:AJ$3200)+SUMIF(AH$7:AH$3200,VALUE(A1405),AJ$7:AJ$3200)</f>
        <v>81.819999999999993</v>
      </c>
      <c r="M1405" s="3">
        <v>4</v>
      </c>
      <c r="N1405" s="5">
        <v>1.48</v>
      </c>
      <c r="O1405" s="6">
        <v>4.9980000000000002</v>
      </c>
      <c r="P1405" s="7">
        <v>1.1117699999999999</v>
      </c>
      <c r="Q1405" s="7">
        <v>-0.25616</v>
      </c>
      <c r="R1405" s="7">
        <v>-9.2369999999999994E-2</v>
      </c>
      <c r="S1405" s="7">
        <v>-1.0273000000000001</v>
      </c>
      <c r="T1405" s="7">
        <v>-0.73965999999999998</v>
      </c>
      <c r="U1405" s="8">
        <v>0.29465999999999998</v>
      </c>
      <c r="V1405">
        <f>(G1405-G$1)/G$2</f>
        <v>1.1132598258000539</v>
      </c>
      <c r="W1405">
        <f>((65.293683+0.320947*G1405) - I1405)/3.708847</f>
        <v>-9.341741516972793E-2</v>
      </c>
      <c r="X1405">
        <f t="shared" si="107"/>
        <v>1.2873668264572702</v>
      </c>
      <c r="Y1405">
        <f t="shared" si="108"/>
        <v>-0.3169238283488075</v>
      </c>
      <c r="Z1405" s="5">
        <v>-0.71</v>
      </c>
      <c r="AA1405" s="8">
        <v>3</v>
      </c>
      <c r="AB1405" s="8"/>
      <c r="AC1405" s="18">
        <f t="shared" si="109"/>
        <v>-0.70861758936967423</v>
      </c>
      <c r="AD1405" s="18">
        <f t="shared" si="110"/>
        <v>-0.75801700189153753</v>
      </c>
      <c r="AE1405" s="20">
        <f t="shared" si="111"/>
        <v>-4.9399412521863306E-2</v>
      </c>
      <c r="AF1405" s="8"/>
      <c r="AH1405">
        <v>27167</v>
      </c>
      <c r="AI1405">
        <v>11.75</v>
      </c>
      <c r="AJ1405">
        <v>71.849999999999994</v>
      </c>
    </row>
    <row r="1406" spans="1:36">
      <c r="A1406" s="2" t="s">
        <v>2990</v>
      </c>
      <c r="B1406" s="1" t="s">
        <v>2945</v>
      </c>
      <c r="C1406" s="1" t="s">
        <v>2491</v>
      </c>
      <c r="D1406" s="3">
        <v>6</v>
      </c>
      <c r="E1406" s="3">
        <v>9</v>
      </c>
      <c r="F1406" s="3">
        <v>9</v>
      </c>
      <c r="G1406" s="4">
        <v>48.3</v>
      </c>
      <c r="H1406" s="3">
        <v>152</v>
      </c>
      <c r="I1406" s="4">
        <v>81</v>
      </c>
      <c r="J1406" s="3">
        <v>67</v>
      </c>
      <c r="K1406" s="21">
        <f>SUMIF(AH$7:AH$3200,A1406,AI$7:AI$3200)+SUMIF(AH$7:AH$3200,VALUE(A1406),AI$7:AI$3200)</f>
        <v>48.21</v>
      </c>
      <c r="L1406" s="8">
        <f>SUMIF(AH$7:AH$3200,A1406,AJ$7:AJ$3200)+SUMIF(AH$7:AH$3200,VALUE(A1406),AJ$7:AJ$3200)</f>
        <v>81.56</v>
      </c>
      <c r="M1406" s="3">
        <v>4</v>
      </c>
      <c r="N1406" s="5">
        <v>0.17</v>
      </c>
      <c r="O1406" s="6">
        <v>2.84</v>
      </c>
      <c r="P1406" s="7">
        <v>1.27722</v>
      </c>
      <c r="Q1406" s="7">
        <v>1.482E-2</v>
      </c>
      <c r="R1406" s="7">
        <v>-5.4550000000000001E-2</v>
      </c>
      <c r="S1406" s="7">
        <v>-0.75346999999999997</v>
      </c>
      <c r="T1406" s="7">
        <v>-0.73965999999999998</v>
      </c>
      <c r="U1406" s="8">
        <v>-0.84791000000000005</v>
      </c>
      <c r="V1406">
        <f>(G1406-G$1)/G$2</f>
        <v>1.2795465788898022</v>
      </c>
      <c r="W1406">
        <f>((65.293683+0.320947*G1406) - I1406)/3.708847</f>
        <v>-5.515916402051807E-2</v>
      </c>
      <c r="X1406">
        <f t="shared" si="107"/>
        <v>1.3213941713700441</v>
      </c>
      <c r="Y1406">
        <f t="shared" si="108"/>
        <v>-0.21393768198040919</v>
      </c>
      <c r="Z1406" s="5">
        <v>-1.1000000000000001</v>
      </c>
      <c r="AA1406" s="8">
        <v>3</v>
      </c>
      <c r="AB1406" s="8"/>
      <c r="AC1406" s="18">
        <f t="shared" si="109"/>
        <v>-1.1018325851307158</v>
      </c>
      <c r="AD1406" s="18">
        <f t="shared" si="110"/>
        <v>-1.2187635106103649</v>
      </c>
      <c r="AE1406" s="20">
        <f t="shared" si="111"/>
        <v>-0.11693092547964912</v>
      </c>
      <c r="AF1406" s="8"/>
      <c r="AH1406">
        <v>27169</v>
      </c>
      <c r="AI1406">
        <v>16.63</v>
      </c>
      <c r="AJ1406">
        <v>72.14</v>
      </c>
    </row>
    <row r="1407" spans="1:36">
      <c r="A1407" s="2" t="s">
        <v>2991</v>
      </c>
      <c r="B1407" s="1" t="s">
        <v>2945</v>
      </c>
      <c r="C1407" s="1" t="s">
        <v>1456</v>
      </c>
      <c r="D1407" s="3">
        <v>6</v>
      </c>
      <c r="E1407" s="3">
        <v>5</v>
      </c>
      <c r="F1407" s="3">
        <v>7</v>
      </c>
      <c r="G1407" s="4">
        <v>48.2</v>
      </c>
      <c r="H1407" s="3">
        <v>152</v>
      </c>
      <c r="I1407" s="4">
        <v>81.900000000000006</v>
      </c>
      <c r="J1407" s="3">
        <v>65</v>
      </c>
      <c r="K1407" s="21">
        <f>SUMIF(AH$7:AH$3200,A1407,AI$7:AI$3200)+SUMIF(AH$7:AH$3200,VALUE(A1407),AI$7:AI$3200)</f>
        <v>48.06</v>
      </c>
      <c r="L1407" s="8">
        <f>SUMIF(AH$7:AH$3200,A1407,AJ$7:AJ$3200)+SUMIF(AH$7:AH$3200,VALUE(A1407),AJ$7:AJ$3200)</f>
        <v>81.73</v>
      </c>
      <c r="M1407" s="3">
        <v>4</v>
      </c>
      <c r="N1407" s="5">
        <v>0.84</v>
      </c>
      <c r="O1407" s="6">
        <v>4.4359999999999999</v>
      </c>
      <c r="P1407" s="7">
        <v>1.26895</v>
      </c>
      <c r="Q1407" s="7">
        <v>1.482E-2</v>
      </c>
      <c r="R1407" s="7">
        <v>-0.30514999999999998</v>
      </c>
      <c r="S1407" s="7">
        <v>-0.61656</v>
      </c>
      <c r="T1407" s="7">
        <v>-0.73965999999999998</v>
      </c>
      <c r="U1407" s="8">
        <v>-2.7699999999999999E-3</v>
      </c>
      <c r="V1407">
        <f>(G1407-G$1)/G$2</f>
        <v>1.2712322412353152</v>
      </c>
      <c r="W1407">
        <f>((65.293683+0.320947*G1407) - I1407)/3.708847</f>
        <v>-0.30647573221542967</v>
      </c>
      <c r="X1407">
        <f t="shared" si="107"/>
        <v>1.3079623246939494</v>
      </c>
      <c r="Y1407">
        <f t="shared" si="108"/>
        <v>-0.27275435735149123</v>
      </c>
      <c r="Z1407" s="5">
        <v>-0.38</v>
      </c>
      <c r="AA1407" s="8">
        <v>3</v>
      </c>
      <c r="AB1407" s="8"/>
      <c r="AC1407" s="18">
        <f t="shared" si="109"/>
        <v>-0.3794134909801144</v>
      </c>
      <c r="AD1407" s="18">
        <f t="shared" si="110"/>
        <v>-0.3089620326575418</v>
      </c>
      <c r="AE1407" s="20">
        <f t="shared" si="111"/>
        <v>7.0451458322572602E-2</v>
      </c>
      <c r="AF1407" s="8"/>
      <c r="AH1407">
        <v>27171</v>
      </c>
      <c r="AI1407">
        <v>14.28</v>
      </c>
      <c r="AJ1407">
        <v>72.08</v>
      </c>
    </row>
    <row r="1408" spans="1:36">
      <c r="A1408" s="2" t="s">
        <v>2992</v>
      </c>
      <c r="B1408" s="1" t="s">
        <v>2945</v>
      </c>
      <c r="C1408" s="1" t="s">
        <v>2993</v>
      </c>
      <c r="D1408" s="3">
        <v>6</v>
      </c>
      <c r="E1408" s="3">
        <v>9</v>
      </c>
      <c r="F1408" s="3">
        <v>9</v>
      </c>
      <c r="G1408" s="4">
        <v>44.6</v>
      </c>
      <c r="H1408" s="3">
        <v>152</v>
      </c>
      <c r="I1408" s="4">
        <v>81.599999999999994</v>
      </c>
      <c r="J1408" s="3">
        <v>65</v>
      </c>
      <c r="K1408" s="21">
        <f>SUMIF(AH$7:AH$3200,A1408,AI$7:AI$3200)+SUMIF(AH$7:AH$3200,VALUE(A1408),AI$7:AI$3200)</f>
        <v>45.09</v>
      </c>
      <c r="L1408" s="8">
        <f>SUMIF(AH$7:AH$3200,A1408,AJ$7:AJ$3200)+SUMIF(AH$7:AH$3200,VALUE(A1408),AJ$7:AJ$3200)</f>
        <v>81.17</v>
      </c>
      <c r="M1408" s="3">
        <v>13</v>
      </c>
      <c r="N1408" s="5">
        <v>0.11</v>
      </c>
      <c r="O1408" s="6">
        <v>2.44</v>
      </c>
      <c r="P1408" s="7">
        <v>0.97114</v>
      </c>
      <c r="Q1408" s="7">
        <v>1.482E-2</v>
      </c>
      <c r="R1408" s="7">
        <v>-0.53456000000000004</v>
      </c>
      <c r="S1408" s="7">
        <v>-0.61656</v>
      </c>
      <c r="T1408" s="7">
        <v>0.62534000000000001</v>
      </c>
      <c r="U1408" s="8">
        <v>-1.0594600000000001</v>
      </c>
      <c r="V1408">
        <f>(G1408-G$1)/G$2</f>
        <v>0.9719160856737683</v>
      </c>
      <c r="W1408">
        <f>((65.293683+0.320947*G1408) - I1408)/3.708847</f>
        <v>-0.53711592848127643</v>
      </c>
      <c r="X1408">
        <f t="shared" si="107"/>
        <v>1.0420117605072703</v>
      </c>
      <c r="Y1408">
        <f t="shared" si="108"/>
        <v>-0.37877452750140311</v>
      </c>
      <c r="Z1408" s="5">
        <v>-0.6</v>
      </c>
      <c r="AA1408" s="8">
        <v>3</v>
      </c>
      <c r="AB1408" s="8"/>
      <c r="AC1408" s="18">
        <f t="shared" si="109"/>
        <v>-0.60105984280750824</v>
      </c>
      <c r="AD1408" s="18">
        <f t="shared" si="110"/>
        <v>-0.37262276699413288</v>
      </c>
      <c r="AE1408" s="20">
        <f t="shared" si="111"/>
        <v>0.22843707581337536</v>
      </c>
      <c r="AF1408" s="8"/>
      <c r="AH1408">
        <v>27173</v>
      </c>
      <c r="AI1408">
        <v>14.91</v>
      </c>
      <c r="AJ1408">
        <v>72.930000000000007</v>
      </c>
    </row>
    <row r="1409" spans="1:36">
      <c r="A1409" s="2" t="s">
        <v>2994</v>
      </c>
      <c r="B1409" s="1" t="s">
        <v>2945</v>
      </c>
      <c r="C1409" s="1" t="s">
        <v>865</v>
      </c>
      <c r="D1409" s="3">
        <v>6</v>
      </c>
      <c r="E1409" s="3">
        <v>7</v>
      </c>
      <c r="F1409" s="3">
        <v>8</v>
      </c>
      <c r="G1409" s="4">
        <v>41.8</v>
      </c>
      <c r="H1409" s="3">
        <v>151</v>
      </c>
      <c r="I1409" s="4">
        <v>80.2</v>
      </c>
      <c r="J1409" s="3">
        <v>59</v>
      </c>
      <c r="K1409" s="21">
        <f>SUMIF(AH$7:AH$3200,A1409,AI$7:AI$3200)+SUMIF(AH$7:AH$3200,VALUE(A1409),AI$7:AI$3200)</f>
        <v>41.65</v>
      </c>
      <c r="L1409" s="8">
        <f>SUMIF(AH$7:AH$3200,A1409,AJ$7:AJ$3200)+SUMIF(AH$7:AH$3200,VALUE(A1409),AJ$7:AJ$3200)</f>
        <v>80.67</v>
      </c>
      <c r="M1409" s="3">
        <v>4</v>
      </c>
      <c r="N1409" s="5">
        <v>7.09</v>
      </c>
      <c r="O1409" s="6">
        <v>6.5640000000000001</v>
      </c>
      <c r="P1409" s="7">
        <v>0.73951</v>
      </c>
      <c r="Q1409" s="7">
        <v>-1.529E-2</v>
      </c>
      <c r="R1409" s="7">
        <v>-0.39928999999999998</v>
      </c>
      <c r="S1409" s="7">
        <v>-0.20582</v>
      </c>
      <c r="T1409" s="7">
        <v>-0.73965999999999998</v>
      </c>
      <c r="U1409" s="8">
        <v>1.1236600000000001</v>
      </c>
      <c r="V1409">
        <f>(G1409-G$1)/G$2</f>
        <v>0.73911463134812039</v>
      </c>
      <c r="W1409">
        <f>((65.293683+0.320947*G1409) - I1409)/3.708847</f>
        <v>-0.40193957852669543</v>
      </c>
      <c r="X1409">
        <f t="shared" si="107"/>
        <v>0.73397474340215996</v>
      </c>
      <c r="Y1409">
        <f t="shared" si="108"/>
        <v>-0.54164392599641009</v>
      </c>
      <c r="Z1409" s="5">
        <v>0.5</v>
      </c>
      <c r="AA1409" s="8">
        <v>4</v>
      </c>
      <c r="AB1409" s="8"/>
      <c r="AC1409" s="18">
        <f t="shared" si="109"/>
        <v>0.50006505282142499</v>
      </c>
      <c r="AD1409" s="18">
        <f t="shared" si="110"/>
        <v>0.35522081740574996</v>
      </c>
      <c r="AE1409" s="20">
        <f t="shared" si="111"/>
        <v>-0.14484423541567504</v>
      </c>
      <c r="AF1409" s="8"/>
      <c r="AH1409">
        <v>28001</v>
      </c>
      <c r="AI1409">
        <v>48.19</v>
      </c>
      <c r="AJ1409">
        <v>82.12</v>
      </c>
    </row>
    <row r="1410" spans="1:36">
      <c r="A1410" s="2" t="s">
        <v>2995</v>
      </c>
      <c r="B1410" s="1" t="s">
        <v>2945</v>
      </c>
      <c r="C1410" s="1" t="s">
        <v>709</v>
      </c>
      <c r="D1410" s="3">
        <v>6</v>
      </c>
      <c r="E1410" s="3">
        <v>7</v>
      </c>
      <c r="F1410" s="3">
        <v>7</v>
      </c>
      <c r="G1410" s="4">
        <v>49.9</v>
      </c>
      <c r="H1410" s="3">
        <v>152</v>
      </c>
      <c r="I1410" s="4">
        <v>81.400000000000006</v>
      </c>
      <c r="J1410" s="3">
        <v>67</v>
      </c>
      <c r="K1410" s="21">
        <f>SUMIF(AH$7:AH$3200,A1410,AI$7:AI$3200)+SUMIF(AH$7:AH$3200,VALUE(A1410),AI$7:AI$3200)</f>
        <v>49.11</v>
      </c>
      <c r="L1410" s="8">
        <f>SUMIF(AH$7:AH$3200,A1410,AJ$7:AJ$3200)+SUMIF(AH$7:AH$3200,VALUE(A1410),AJ$7:AJ$3200)</f>
        <v>81.430000000000007</v>
      </c>
      <c r="M1410" s="3">
        <v>4</v>
      </c>
      <c r="N1410" s="5">
        <v>0.62</v>
      </c>
      <c r="O1410" s="6">
        <v>4.1289999999999996</v>
      </c>
      <c r="P1410" s="7">
        <v>1.4095899999999999</v>
      </c>
      <c r="Q1410" s="7">
        <v>1.482E-2</v>
      </c>
      <c r="R1410" s="7">
        <v>-2.4289999999999999E-2</v>
      </c>
      <c r="S1410" s="7">
        <v>-0.75346999999999997</v>
      </c>
      <c r="T1410" s="7">
        <v>-0.73965999999999998</v>
      </c>
      <c r="U1410" s="8">
        <v>-0.16521</v>
      </c>
      <c r="V1410">
        <f>(G1410-G$1)/G$2</f>
        <v>1.4125759813616008</v>
      </c>
      <c r="W1410">
        <f>((65.293683+0.320947*G1410) - I1410)/3.708847</f>
        <v>-2.4552563101150188E-2</v>
      </c>
      <c r="X1410">
        <f t="shared" si="107"/>
        <v>1.4019852514266136</v>
      </c>
      <c r="Y1410">
        <f t="shared" si="108"/>
        <v>-0.10100439031321901</v>
      </c>
      <c r="Z1410" s="5">
        <v>-0.26</v>
      </c>
      <c r="AA1410" s="8">
        <v>3</v>
      </c>
      <c r="AB1410" s="8"/>
      <c r="AC1410" s="18">
        <f t="shared" si="109"/>
        <v>-0.25549658173954937</v>
      </c>
      <c r="AD1410" s="18">
        <f t="shared" si="110"/>
        <v>-0.34253913888660525</v>
      </c>
      <c r="AE1410" s="20">
        <f t="shared" si="111"/>
        <v>-8.7042557147055888E-2</v>
      </c>
      <c r="AF1410" s="8"/>
      <c r="AH1410">
        <v>28003</v>
      </c>
      <c r="AI1410">
        <v>39.799999999999997</v>
      </c>
      <c r="AJ1410">
        <v>79.959999999999994</v>
      </c>
    </row>
    <row r="1411" spans="1:36">
      <c r="A1411" s="2" t="s">
        <v>2996</v>
      </c>
      <c r="B1411" s="1" t="s">
        <v>2945</v>
      </c>
      <c r="C1411" s="1" t="s">
        <v>711</v>
      </c>
      <c r="D1411" s="3">
        <v>6</v>
      </c>
      <c r="E1411" s="3">
        <v>5</v>
      </c>
      <c r="F1411" s="3">
        <v>7</v>
      </c>
      <c r="G1411" s="4">
        <v>46.9</v>
      </c>
      <c r="H1411" s="3">
        <v>152</v>
      </c>
      <c r="I1411" s="4">
        <v>81.2</v>
      </c>
      <c r="J1411" s="3">
        <v>65</v>
      </c>
      <c r="K1411" s="21">
        <f>SUMIF(AH$7:AH$3200,A1411,AI$7:AI$3200)+SUMIF(AH$7:AH$3200,VALUE(A1411),AI$7:AI$3200)</f>
        <v>46.19</v>
      </c>
      <c r="L1411" s="8">
        <f>SUMIF(AH$7:AH$3200,A1411,AJ$7:AJ$3200)+SUMIF(AH$7:AH$3200,VALUE(A1411),AJ$7:AJ$3200)</f>
        <v>81.430000000000007</v>
      </c>
      <c r="M1411" s="3">
        <v>13</v>
      </c>
      <c r="N1411" s="5">
        <v>1.65</v>
      </c>
      <c r="O1411" s="6">
        <v>5.1029999999999998</v>
      </c>
      <c r="P1411" s="7">
        <v>1.1614100000000001</v>
      </c>
      <c r="Q1411" s="7">
        <v>1.482E-2</v>
      </c>
      <c r="R1411" s="7">
        <v>-0.22891</v>
      </c>
      <c r="S1411" s="7">
        <v>-0.61656</v>
      </c>
      <c r="T1411" s="7">
        <v>0.62534000000000001</v>
      </c>
      <c r="U1411" s="8">
        <v>0.35027999999999998</v>
      </c>
      <c r="V1411">
        <f>(G1411-G$1)/G$2</f>
        <v>1.1631458517269786</v>
      </c>
      <c r="W1411">
        <f>((65.293683+0.320947*G1411) - I1411)/3.708847</f>
        <v>-0.23023400533912727</v>
      </c>
      <c r="X1411">
        <f t="shared" si="107"/>
        <v>1.1405119694652992</v>
      </c>
      <c r="Y1411">
        <f t="shared" si="108"/>
        <v>-0.35368810576440879</v>
      </c>
      <c r="Z1411" s="5">
        <v>1.31</v>
      </c>
      <c r="AA1411" s="8">
        <v>4</v>
      </c>
      <c r="AB1411" s="8"/>
      <c r="AC1411" s="18">
        <f t="shared" si="109"/>
        <v>1.3067918463878512</v>
      </c>
      <c r="AD1411" s="18">
        <f t="shared" si="110"/>
        <v>1.1607038637008904</v>
      </c>
      <c r="AE1411" s="20">
        <f t="shared" si="111"/>
        <v>-0.14608798268696077</v>
      </c>
      <c r="AF1411" s="8"/>
      <c r="AH1411">
        <v>28005</v>
      </c>
      <c r="AI1411">
        <v>49.02</v>
      </c>
      <c r="AJ1411">
        <v>81.67</v>
      </c>
    </row>
    <row r="1412" spans="1:36">
      <c r="A1412" s="2" t="s">
        <v>2997</v>
      </c>
      <c r="B1412" s="1" t="s">
        <v>2945</v>
      </c>
      <c r="C1412" s="1" t="s">
        <v>713</v>
      </c>
      <c r="D1412" s="3">
        <v>6</v>
      </c>
      <c r="E1412" s="3">
        <v>9</v>
      </c>
      <c r="F1412" s="3">
        <v>9</v>
      </c>
      <c r="G1412" s="4">
        <v>48.3</v>
      </c>
      <c r="H1412" s="3">
        <v>152</v>
      </c>
      <c r="I1412" s="4">
        <v>81</v>
      </c>
      <c r="J1412" s="3">
        <v>67</v>
      </c>
      <c r="K1412" s="21">
        <f>SUMIF(AH$7:AH$3200,A1412,AI$7:AI$3200)+SUMIF(AH$7:AH$3200,VALUE(A1412),AI$7:AI$3200)</f>
        <v>48.43</v>
      </c>
      <c r="L1412" s="8">
        <f>SUMIF(AH$7:AH$3200,A1412,AJ$7:AJ$3200)+SUMIF(AH$7:AH$3200,VALUE(A1412),AJ$7:AJ$3200)</f>
        <v>81.94</v>
      </c>
      <c r="M1412" s="3">
        <v>4</v>
      </c>
      <c r="N1412" s="5">
        <v>1.17</v>
      </c>
      <c r="O1412" s="6">
        <v>4.766</v>
      </c>
      <c r="P1412" s="7">
        <v>1.27722</v>
      </c>
      <c r="Q1412" s="7">
        <v>1.482E-2</v>
      </c>
      <c r="R1412" s="7">
        <v>-5.4550000000000001E-2</v>
      </c>
      <c r="S1412" s="7">
        <v>-0.75346999999999997</v>
      </c>
      <c r="T1412" s="7">
        <v>-0.73965999999999998</v>
      </c>
      <c r="U1412" s="8">
        <v>0.17202000000000001</v>
      </c>
      <c r="V1412">
        <f>(G1412-G$1)/G$2</f>
        <v>1.2795465788898022</v>
      </c>
      <c r="W1412">
        <f>((65.293683+0.320947*G1412) - I1412)/3.708847</f>
        <v>-5.515916402051807E-2</v>
      </c>
      <c r="X1412">
        <f t="shared" si="107"/>
        <v>1.3410942131616499</v>
      </c>
      <c r="Y1412">
        <f t="shared" si="108"/>
        <v>-0.29735758579418281</v>
      </c>
      <c r="Z1412" s="5">
        <v>-0.08</v>
      </c>
      <c r="AA1412" s="8">
        <v>3</v>
      </c>
      <c r="AB1412" s="8"/>
      <c r="AC1412" s="18">
        <f t="shared" si="109"/>
        <v>-8.1902585130715744E-2</v>
      </c>
      <c r="AD1412" s="18">
        <f t="shared" si="110"/>
        <v>-0.26255337263253281</v>
      </c>
      <c r="AE1412" s="20">
        <f t="shared" si="111"/>
        <v>-0.18065078750181707</v>
      </c>
      <c r="AF1412" s="8"/>
      <c r="AH1412">
        <v>28007</v>
      </c>
      <c r="AI1412">
        <v>44.35</v>
      </c>
      <c r="AJ1412">
        <v>81.08</v>
      </c>
    </row>
    <row r="1413" spans="1:36">
      <c r="A1413" s="2" t="s">
        <v>2998</v>
      </c>
      <c r="B1413" s="1" t="s">
        <v>2945</v>
      </c>
      <c r="C1413" s="1" t="s">
        <v>2999</v>
      </c>
      <c r="D1413" s="3">
        <v>6</v>
      </c>
      <c r="E1413" s="3">
        <v>6</v>
      </c>
      <c r="F1413" s="3">
        <v>6</v>
      </c>
      <c r="G1413" s="4">
        <v>46</v>
      </c>
      <c r="H1413" s="3">
        <v>152</v>
      </c>
      <c r="I1413" s="4">
        <v>79.8</v>
      </c>
      <c r="J1413" s="3">
        <v>67</v>
      </c>
      <c r="K1413" s="21">
        <f>SUMIF(AH$7:AH$3200,A1413,AI$7:AI$3200)+SUMIF(AH$7:AH$3200,VALUE(A1413),AI$7:AI$3200)</f>
        <v>45.03</v>
      </c>
      <c r="L1413" s="8">
        <f>SUMIF(AH$7:AH$3200,A1413,AJ$7:AJ$3200)+SUMIF(AH$7:AH$3200,VALUE(A1413),AJ$7:AJ$3200)</f>
        <v>80.97</v>
      </c>
      <c r="M1413" s="3">
        <v>13</v>
      </c>
      <c r="N1413" s="5">
        <v>0.46</v>
      </c>
      <c r="O1413" s="6">
        <v>3.8239999999999998</v>
      </c>
      <c r="P1413" s="7">
        <v>1.0869599999999999</v>
      </c>
      <c r="Q1413" s="7">
        <v>1.482E-2</v>
      </c>
      <c r="R1413" s="7">
        <v>7.0010000000000003E-2</v>
      </c>
      <c r="S1413" s="7">
        <v>-0.75346999999999997</v>
      </c>
      <c r="T1413" s="7">
        <v>0.62534000000000001</v>
      </c>
      <c r="U1413" s="8">
        <v>-0.32693</v>
      </c>
      <c r="V1413">
        <f>(G1413-G$1)/G$2</f>
        <v>1.0883168128365919</v>
      </c>
      <c r="W1413">
        <f>((65.293683+0.320947*G1413) - I1413)/3.708847</f>
        <v>6.9359830696709118E-2</v>
      </c>
      <c r="X1413">
        <f t="shared" si="107"/>
        <v>1.0366390218368322</v>
      </c>
      <c r="Y1413">
        <f t="shared" si="108"/>
        <v>-0.33004154390839074</v>
      </c>
      <c r="Z1413" s="5">
        <v>0.72</v>
      </c>
      <c r="AA1413" s="8">
        <v>4</v>
      </c>
      <c r="AB1413" s="8"/>
      <c r="AC1413" s="18">
        <f t="shared" si="109"/>
        <v>0.71743664353330105</v>
      </c>
      <c r="AD1413" s="18">
        <f t="shared" si="110"/>
        <v>0.2663574779284415</v>
      </c>
      <c r="AE1413" s="20">
        <f t="shared" si="111"/>
        <v>-0.45107916560485956</v>
      </c>
      <c r="AF1413" s="8"/>
      <c r="AH1413">
        <v>28009</v>
      </c>
      <c r="AI1413">
        <v>40.270000000000003</v>
      </c>
      <c r="AJ1413">
        <v>80.12</v>
      </c>
    </row>
    <row r="1414" spans="1:36">
      <c r="A1414" s="2" t="s">
        <v>3000</v>
      </c>
      <c r="B1414" s="1" t="s">
        <v>2945</v>
      </c>
      <c r="C1414" s="1" t="s">
        <v>715</v>
      </c>
      <c r="D1414" s="3">
        <v>6</v>
      </c>
      <c r="E1414" s="3">
        <v>5</v>
      </c>
      <c r="F1414" s="3">
        <v>7</v>
      </c>
      <c r="G1414" s="4">
        <v>42.6</v>
      </c>
      <c r="H1414" s="3">
        <v>151</v>
      </c>
      <c r="I1414" s="4">
        <v>81.400000000000006</v>
      </c>
      <c r="J1414" s="3">
        <v>59</v>
      </c>
      <c r="K1414" s="21">
        <f>SUMIF(AH$7:AH$3200,A1414,AI$7:AI$3200)+SUMIF(AH$7:AH$3200,VALUE(A1414),AI$7:AI$3200)</f>
        <v>42.31</v>
      </c>
      <c r="L1414" s="8">
        <f>SUMIF(AH$7:AH$3200,A1414,AJ$7:AJ$3200)+SUMIF(AH$7:AH$3200,VALUE(A1414),AJ$7:AJ$3200)</f>
        <v>81.09</v>
      </c>
      <c r="M1414" s="3">
        <v>4</v>
      </c>
      <c r="N1414" s="5">
        <v>0.77</v>
      </c>
      <c r="O1414" s="6">
        <v>4.3499999999999996</v>
      </c>
      <c r="P1414" s="7">
        <v>0.80569000000000002</v>
      </c>
      <c r="Q1414" s="7">
        <v>-1.529E-2</v>
      </c>
      <c r="R1414" s="7">
        <v>-0.65303999999999995</v>
      </c>
      <c r="S1414" s="7">
        <v>-0.20582</v>
      </c>
      <c r="T1414" s="7">
        <v>-0.73965999999999998</v>
      </c>
      <c r="U1414" s="8">
        <v>-4.8559999999999999E-2</v>
      </c>
      <c r="V1414">
        <f>(G1414-G$1)/G$2</f>
        <v>0.80562933258402003</v>
      </c>
      <c r="W1414">
        <f>((65.293683+0.320947*G1414) - I1414)/3.708847</f>
        <v>-0.65626185172912266</v>
      </c>
      <c r="X1414">
        <f t="shared" si="107"/>
        <v>0.79307486877697786</v>
      </c>
      <c r="Y1414">
        <f t="shared" si="108"/>
        <v>-0.59777322440100733</v>
      </c>
      <c r="Z1414" s="5">
        <v>-0.86</v>
      </c>
      <c r="AA1414" s="8">
        <v>3</v>
      </c>
      <c r="AB1414" s="8"/>
      <c r="AC1414" s="18">
        <f t="shared" si="109"/>
        <v>-0.85996251914510269</v>
      </c>
      <c r="AD1414" s="18">
        <f t="shared" si="110"/>
        <v>-0.81402835562402953</v>
      </c>
      <c r="AE1414" s="20">
        <f t="shared" si="111"/>
        <v>4.5934163521073157E-2</v>
      </c>
      <c r="AF1414" s="8"/>
      <c r="AH1414">
        <v>28011</v>
      </c>
      <c r="AI1414">
        <v>42.84</v>
      </c>
      <c r="AJ1414">
        <v>81.75</v>
      </c>
    </row>
    <row r="1415" spans="1:36">
      <c r="A1415" s="2" t="s">
        <v>3001</v>
      </c>
      <c r="B1415" s="1" t="s">
        <v>2945</v>
      </c>
      <c r="C1415" s="1" t="s">
        <v>3002</v>
      </c>
      <c r="D1415" s="3">
        <v>6</v>
      </c>
      <c r="E1415" s="3">
        <v>7</v>
      </c>
      <c r="F1415" s="3">
        <v>7</v>
      </c>
      <c r="G1415" s="4">
        <v>44.6</v>
      </c>
      <c r="H1415" s="3">
        <v>145</v>
      </c>
      <c r="I1415" s="4">
        <v>82</v>
      </c>
      <c r="J1415" s="3">
        <v>69</v>
      </c>
      <c r="K1415" s="21">
        <f>SUMIF(AH$7:AH$3200,A1415,AI$7:AI$3200)+SUMIF(AH$7:AH$3200,VALUE(A1415),AI$7:AI$3200)</f>
        <v>44.82</v>
      </c>
      <c r="L1415" s="8">
        <f>SUMIF(AH$7:AH$3200,A1415,AJ$7:AJ$3200)+SUMIF(AH$7:AH$3200,VALUE(A1415),AJ$7:AJ$3200)</f>
        <v>82.35</v>
      </c>
      <c r="M1415" s="3">
        <v>1</v>
      </c>
      <c r="N1415" s="5">
        <v>2.38</v>
      </c>
      <c r="O1415" s="6">
        <v>5.4710000000000001</v>
      </c>
      <c r="P1415" s="7">
        <v>0.97114</v>
      </c>
      <c r="Q1415" s="7">
        <v>-0.19594</v>
      </c>
      <c r="R1415" s="7">
        <v>-0.64210999999999996</v>
      </c>
      <c r="S1415" s="7">
        <v>-0.89039000000000001</v>
      </c>
      <c r="T1415" s="7">
        <v>-1.1946600000000001</v>
      </c>
      <c r="U1415" s="8">
        <v>0.54520999999999997</v>
      </c>
      <c r="V1415">
        <f>(G1415-G$1)/G$2</f>
        <v>0.9719160856737683</v>
      </c>
      <c r="W1415">
        <f>((65.293683+0.320947*G1415) - I1415)/3.708847</f>
        <v>-0.64496615794612244</v>
      </c>
      <c r="X1415">
        <f t="shared" si="107"/>
        <v>1.0178344364902991</v>
      </c>
      <c r="Y1415">
        <f t="shared" si="108"/>
        <v>-0.72029729455002856</v>
      </c>
      <c r="Z1415" s="5">
        <v>-1.41</v>
      </c>
      <c r="AA1415" s="8">
        <v>3</v>
      </c>
      <c r="AB1415" s="8"/>
      <c r="AC1415" s="18">
        <f t="shared" si="109"/>
        <v>-1.4088300722723544</v>
      </c>
      <c r="AD1415" s="18">
        <f t="shared" si="110"/>
        <v>-1.4382428580597295</v>
      </c>
      <c r="AE1415" s="20">
        <f t="shared" si="111"/>
        <v>-2.9412785787375162E-2</v>
      </c>
      <c r="AF1415" s="8"/>
      <c r="AH1415">
        <v>28013</v>
      </c>
      <c r="AI1415">
        <v>42.71</v>
      </c>
      <c r="AJ1415">
        <v>81.06</v>
      </c>
    </row>
    <row r="1416" spans="1:36">
      <c r="A1416" s="2" t="s">
        <v>3003</v>
      </c>
      <c r="B1416" s="1" t="s">
        <v>2945</v>
      </c>
      <c r="C1416" s="1" t="s">
        <v>869</v>
      </c>
      <c r="D1416" s="3">
        <v>6</v>
      </c>
      <c r="E1416" s="3">
        <v>7</v>
      </c>
      <c r="F1416" s="3">
        <v>7</v>
      </c>
      <c r="G1416" s="4">
        <v>49.2</v>
      </c>
      <c r="H1416" s="3">
        <v>143</v>
      </c>
      <c r="I1416" s="4">
        <v>80.900000000000006</v>
      </c>
      <c r="J1416" s="3">
        <v>71</v>
      </c>
      <c r="K1416" s="21">
        <f>SUMIF(AH$7:AH$3200,A1416,AI$7:AI$3200)+SUMIF(AH$7:AH$3200,VALUE(A1416),AI$7:AI$3200)</f>
        <v>48.05</v>
      </c>
      <c r="L1416" s="8">
        <f>SUMIF(AH$7:AH$3200,A1416,AJ$7:AJ$3200)+SUMIF(AH$7:AH$3200,VALUE(A1416),AJ$7:AJ$3200)</f>
        <v>81.41</v>
      </c>
      <c r="M1416" s="3">
        <v>4</v>
      </c>
      <c r="N1416" s="5">
        <v>0.42</v>
      </c>
      <c r="O1416" s="6">
        <v>3.7370000000000001</v>
      </c>
      <c r="P1416" s="7">
        <v>1.35168</v>
      </c>
      <c r="Q1416" s="7">
        <v>-0.25616</v>
      </c>
      <c r="R1416" s="7">
        <v>4.9860000000000002E-2</v>
      </c>
      <c r="S1416" s="7">
        <v>-1.0273000000000001</v>
      </c>
      <c r="T1416" s="7">
        <v>-0.73965999999999998</v>
      </c>
      <c r="U1416" s="8">
        <v>-0.37264000000000003</v>
      </c>
      <c r="V1416">
        <f>(G1416-G$1)/G$2</f>
        <v>1.3543756177801893</v>
      </c>
      <c r="W1416">
        <f>((65.293683+0.320947*G1416) - I1416)/3.708847</f>
        <v>4.9685360436812299E-2</v>
      </c>
      <c r="X1416">
        <f t="shared" si="107"/>
        <v>1.307066868248876</v>
      </c>
      <c r="Y1416">
        <f t="shared" si="108"/>
        <v>-0.18733952896951542</v>
      </c>
      <c r="Z1416" s="5">
        <v>-0.99</v>
      </c>
      <c r="AA1416" s="8">
        <v>3</v>
      </c>
      <c r="AB1416" s="8"/>
      <c r="AC1416" s="18">
        <f t="shared" si="109"/>
        <v>-0.9916990217829984</v>
      </c>
      <c r="AD1416" s="18">
        <f t="shared" si="110"/>
        <v>-1.2760326607206396</v>
      </c>
      <c r="AE1416" s="20">
        <f t="shared" si="111"/>
        <v>-0.28433363893764119</v>
      </c>
      <c r="AF1416" s="8"/>
      <c r="AH1416">
        <v>28015</v>
      </c>
      <c r="AI1416">
        <v>44.26</v>
      </c>
      <c r="AJ1416">
        <v>81.66</v>
      </c>
    </row>
    <row r="1417" spans="1:36">
      <c r="A1417" s="2" t="s">
        <v>3004</v>
      </c>
      <c r="B1417" s="1" t="s">
        <v>2945</v>
      </c>
      <c r="C1417" s="1" t="s">
        <v>719</v>
      </c>
      <c r="D1417" s="3">
        <v>6</v>
      </c>
      <c r="E1417" s="3">
        <v>5</v>
      </c>
      <c r="F1417" s="3">
        <v>7</v>
      </c>
      <c r="G1417" s="4">
        <v>44.6</v>
      </c>
      <c r="H1417" s="3">
        <v>152</v>
      </c>
      <c r="I1417" s="4">
        <v>80.8</v>
      </c>
      <c r="J1417" s="3">
        <v>65</v>
      </c>
      <c r="K1417" s="21">
        <f>SUMIF(AH$7:AH$3200,A1417,AI$7:AI$3200)+SUMIF(AH$7:AH$3200,VALUE(A1417),AI$7:AI$3200)</f>
        <v>44.06</v>
      </c>
      <c r="L1417" s="8">
        <f>SUMIF(AH$7:AH$3200,A1417,AJ$7:AJ$3200)+SUMIF(AH$7:AH$3200,VALUE(A1417),AJ$7:AJ$3200)</f>
        <v>81.87</v>
      </c>
      <c r="M1417" s="3">
        <v>4</v>
      </c>
      <c r="N1417" s="5">
        <v>2.74</v>
      </c>
      <c r="O1417" s="6">
        <v>5.6139999999999999</v>
      </c>
      <c r="P1417" s="7">
        <v>0.97114</v>
      </c>
      <c r="Q1417" s="7">
        <v>1.482E-2</v>
      </c>
      <c r="R1417" s="7">
        <v>-0.31946000000000002</v>
      </c>
      <c r="S1417" s="7">
        <v>-0.61656</v>
      </c>
      <c r="T1417" s="7">
        <v>-0.73965999999999998</v>
      </c>
      <c r="U1417" s="8">
        <v>0.62092000000000003</v>
      </c>
      <c r="V1417">
        <f>(G1417-G$1)/G$2</f>
        <v>0.9719160856737683</v>
      </c>
      <c r="W1417">
        <f>((65.293683+0.320947*G1417) - I1417)/3.708847</f>
        <v>-0.32141546955158823</v>
      </c>
      <c r="X1417">
        <f t="shared" ref="X1417:X1480" si="112">(K1417-K$1)/K$2</f>
        <v>0.94977974666475184</v>
      </c>
      <c r="Y1417">
        <f t="shared" ref="Y1417:Y1480" si="113">((65.293683+0.320947*K1417) - L1417)/3.708847</f>
        <v>-0.65664401362472169</v>
      </c>
      <c r="Z1417" s="5">
        <v>-7.0000000000000007E-2</v>
      </c>
      <c r="AA1417" s="8">
        <v>3</v>
      </c>
      <c r="AB1417" s="8"/>
      <c r="AC1417" s="18">
        <f t="shared" ref="AC1417:AC1480" si="114">SUM(V1417+W1417+Q1417+S1417+T1417+U1417)</f>
        <v>-6.9979383877819878E-2</v>
      </c>
      <c r="AD1417" s="18">
        <f t="shared" ref="AD1417:AD1480" si="115">SUM(X1417+Y1417+Q1417+S1417+T1417+U1417)</f>
        <v>-0.42734426695996974</v>
      </c>
      <c r="AE1417" s="20">
        <f t="shared" ref="AE1417:AE1480" si="116">AD1417-AC1417</f>
        <v>-0.35736488308214986</v>
      </c>
      <c r="AF1417" s="8"/>
      <c r="AH1417">
        <v>28017</v>
      </c>
      <c r="AI1417">
        <v>42.97</v>
      </c>
      <c r="AJ1417">
        <v>81.180000000000007</v>
      </c>
    </row>
    <row r="1418" spans="1:36">
      <c r="A1418" s="2" t="s">
        <v>3005</v>
      </c>
      <c r="B1418" s="1" t="s">
        <v>2945</v>
      </c>
      <c r="C1418" s="1" t="s">
        <v>723</v>
      </c>
      <c r="D1418" s="3">
        <v>6</v>
      </c>
      <c r="E1418" s="3">
        <v>2</v>
      </c>
      <c r="F1418" s="3">
        <v>2</v>
      </c>
      <c r="G1418" s="4">
        <v>46.2</v>
      </c>
      <c r="H1418" s="3">
        <v>152</v>
      </c>
      <c r="I1418" s="4">
        <v>81.3</v>
      </c>
      <c r="J1418" s="3">
        <v>67</v>
      </c>
      <c r="K1418" s="21">
        <f>SUMIF(AH$7:AH$3200,A1418,AI$7:AI$3200)+SUMIF(AH$7:AH$3200,VALUE(A1418),AI$7:AI$3200)</f>
        <v>46</v>
      </c>
      <c r="L1418" s="8">
        <f>SUMIF(AH$7:AH$3200,A1418,AJ$7:AJ$3200)+SUMIF(AH$7:AH$3200,VALUE(A1418),AJ$7:AJ$3200)</f>
        <v>81.91</v>
      </c>
      <c r="M1418" s="3">
        <v>4</v>
      </c>
      <c r="N1418" s="5">
        <v>3.08</v>
      </c>
      <c r="O1418" s="6">
        <v>5.7320000000000002</v>
      </c>
      <c r="P1418" s="7">
        <v>1.1034999999999999</v>
      </c>
      <c r="Q1418" s="7">
        <v>1.482E-2</v>
      </c>
      <c r="R1418" s="7">
        <v>-0.31608999999999998</v>
      </c>
      <c r="S1418" s="7">
        <v>-0.75346999999999997</v>
      </c>
      <c r="T1418" s="7">
        <v>-0.73965999999999998</v>
      </c>
      <c r="U1418" s="8">
        <v>0.68296999999999997</v>
      </c>
      <c r="V1418">
        <f>(G1418-G$1)/G$2</f>
        <v>1.1049454881455669</v>
      </c>
      <c r="W1418">
        <f>((65.293683+0.320947*G1418) - I1418)/3.708847</f>
        <v>-0.31777142599842995</v>
      </c>
      <c r="X1418">
        <f t="shared" si="112"/>
        <v>1.1234982970089125</v>
      </c>
      <c r="Y1418">
        <f t="shared" si="113"/>
        <v>-0.49955012973034529</v>
      </c>
      <c r="Z1418" s="5">
        <v>-0.01</v>
      </c>
      <c r="AA1418" s="8">
        <v>3</v>
      </c>
      <c r="AB1418" s="8"/>
      <c r="AC1418" s="18">
        <f t="shared" si="114"/>
        <v>-8.1659378528629034E-3</v>
      </c>
      <c r="AD1418" s="18">
        <f t="shared" si="115"/>
        <v>-0.17139183272143277</v>
      </c>
      <c r="AE1418" s="20">
        <f t="shared" si="116"/>
        <v>-0.16322589486856987</v>
      </c>
      <c r="AF1418" s="8"/>
      <c r="AH1418">
        <v>28019</v>
      </c>
      <c r="AI1418">
        <v>43.6</v>
      </c>
      <c r="AJ1418">
        <v>80.849999999999994</v>
      </c>
    </row>
    <row r="1419" spans="1:36">
      <c r="A1419" s="2" t="s">
        <v>3006</v>
      </c>
      <c r="B1419" s="1" t="s">
        <v>2945</v>
      </c>
      <c r="C1419" s="1" t="s">
        <v>727</v>
      </c>
      <c r="D1419" s="3">
        <v>6</v>
      </c>
      <c r="E1419" s="3">
        <v>7</v>
      </c>
      <c r="F1419" s="3">
        <v>8</v>
      </c>
      <c r="G1419" s="4">
        <v>50.4</v>
      </c>
      <c r="H1419" s="3">
        <v>152</v>
      </c>
      <c r="I1419" s="4">
        <v>81.8</v>
      </c>
      <c r="J1419" s="3">
        <v>67</v>
      </c>
      <c r="K1419" s="21">
        <f>SUMIF(AH$7:AH$3200,A1419,AI$7:AI$3200)+SUMIF(AH$7:AH$3200,VALUE(A1419),AI$7:AI$3200)</f>
        <v>49.16</v>
      </c>
      <c r="L1419" s="8">
        <f>SUMIF(AH$7:AH$3200,A1419,AJ$7:AJ$3200)+SUMIF(AH$7:AH$3200,VALUE(A1419),AJ$7:AJ$3200)</f>
        <v>81.83</v>
      </c>
      <c r="M1419" s="3">
        <v>4</v>
      </c>
      <c r="N1419" s="5">
        <v>1.1399999999999999</v>
      </c>
      <c r="O1419" s="6">
        <v>4.7320000000000002</v>
      </c>
      <c r="P1419" s="7">
        <v>1.45095</v>
      </c>
      <c r="Q1419" s="7">
        <v>1.482E-2</v>
      </c>
      <c r="R1419" s="7">
        <v>-8.8779999999999998E-2</v>
      </c>
      <c r="S1419" s="7">
        <v>-0.75346999999999997</v>
      </c>
      <c r="T1419" s="7">
        <v>-0.73965999999999998</v>
      </c>
      <c r="U1419" s="8">
        <v>0.15398000000000001</v>
      </c>
      <c r="V1419">
        <f>(G1419-G$1)/G$2</f>
        <v>1.4541476696340379</v>
      </c>
      <c r="W1419">
        <f>((65.293683+0.320947*G1419) - I1419)/3.708847</f>
        <v>-8.9135033070923117E-2</v>
      </c>
      <c r="X1419">
        <f t="shared" si="112"/>
        <v>1.4064625336519783</v>
      </c>
      <c r="Y1419">
        <f t="shared" si="113"/>
        <v>-0.20452784382855232</v>
      </c>
      <c r="Z1419" s="5">
        <v>0.04</v>
      </c>
      <c r="AA1419" s="8">
        <v>3</v>
      </c>
      <c r="AB1419" s="8"/>
      <c r="AC1419" s="18">
        <f t="shared" si="114"/>
        <v>4.0682636563114882E-2</v>
      </c>
      <c r="AD1419" s="18">
        <f t="shared" si="115"/>
        <v>-0.1223953101765739</v>
      </c>
      <c r="AE1419" s="20">
        <f t="shared" si="116"/>
        <v>-0.16307794673968878</v>
      </c>
      <c r="AF1419" s="8"/>
      <c r="AH1419">
        <v>28021</v>
      </c>
      <c r="AI1419">
        <v>47.79</v>
      </c>
      <c r="AJ1419">
        <v>82.15</v>
      </c>
    </row>
    <row r="1420" spans="1:36">
      <c r="A1420" s="2" t="s">
        <v>3007</v>
      </c>
      <c r="B1420" s="1" t="s">
        <v>2945</v>
      </c>
      <c r="C1420" s="1" t="s">
        <v>729</v>
      </c>
      <c r="D1420" s="3">
        <v>6</v>
      </c>
      <c r="E1420" s="3">
        <v>6</v>
      </c>
      <c r="F1420" s="3">
        <v>4</v>
      </c>
      <c r="G1420" s="4">
        <v>40.5</v>
      </c>
      <c r="H1420" s="3">
        <v>151</v>
      </c>
      <c r="I1420" s="4">
        <v>79.7</v>
      </c>
      <c r="J1420" s="3">
        <v>59</v>
      </c>
      <c r="K1420" s="21">
        <f>SUMIF(AH$7:AH$3200,A1420,AI$7:AI$3200)+SUMIF(AH$7:AH$3200,VALUE(A1420),AI$7:AI$3200)</f>
        <v>40.78</v>
      </c>
      <c r="L1420" s="8">
        <f>SUMIF(AH$7:AH$3200,A1420,AJ$7:AJ$3200)+SUMIF(AH$7:AH$3200,VALUE(A1420),AJ$7:AJ$3200)</f>
        <v>80.56</v>
      </c>
      <c r="M1420" s="3">
        <v>4</v>
      </c>
      <c r="N1420" s="5">
        <v>0.49</v>
      </c>
      <c r="O1420" s="6">
        <v>3.887</v>
      </c>
      <c r="P1420" s="7">
        <v>0.63195999999999997</v>
      </c>
      <c r="Q1420" s="7">
        <v>-1.529E-2</v>
      </c>
      <c r="R1420" s="7">
        <v>-0.37681999999999999</v>
      </c>
      <c r="S1420" s="7">
        <v>-0.20582</v>
      </c>
      <c r="T1420" s="7">
        <v>-0.73965999999999998</v>
      </c>
      <c r="U1420" s="8">
        <v>-0.29371999999999998</v>
      </c>
      <c r="V1420">
        <f>(G1420-G$1)/G$2</f>
        <v>0.63102824183978434</v>
      </c>
      <c r="W1420">
        <f>((65.293683+0.320947*G1420) - I1420)/3.708847</f>
        <v>-0.37962296638281606</v>
      </c>
      <c r="X1420">
        <f t="shared" si="112"/>
        <v>0.65607003268080977</v>
      </c>
      <c r="Y1420">
        <f t="shared" si="113"/>
        <v>-0.58727101441499352</v>
      </c>
      <c r="Z1420" s="5">
        <v>-1</v>
      </c>
      <c r="AA1420" s="8">
        <v>3</v>
      </c>
      <c r="AB1420" s="8"/>
      <c r="AC1420" s="18">
        <f t="shared" si="114"/>
        <v>-1.0030847245430317</v>
      </c>
      <c r="AD1420" s="18">
        <f t="shared" si="115"/>
        <v>-1.1856909817341839</v>
      </c>
      <c r="AE1420" s="20">
        <f t="shared" si="116"/>
        <v>-0.1826062571911522</v>
      </c>
      <c r="AF1420" s="8"/>
      <c r="AH1420">
        <v>28023</v>
      </c>
      <c r="AI1420">
        <v>47.11</v>
      </c>
      <c r="AJ1420">
        <v>81.69</v>
      </c>
    </row>
    <row r="1421" spans="1:36">
      <c r="A1421" s="2" t="s">
        <v>3008</v>
      </c>
      <c r="B1421" s="1" t="s">
        <v>2945</v>
      </c>
      <c r="C1421" s="1" t="s">
        <v>733</v>
      </c>
      <c r="D1421" s="3">
        <v>6</v>
      </c>
      <c r="E1421" s="3">
        <v>7</v>
      </c>
      <c r="F1421" s="3">
        <v>8</v>
      </c>
      <c r="G1421" s="4">
        <v>44.7</v>
      </c>
      <c r="H1421" s="3">
        <v>152</v>
      </c>
      <c r="I1421" s="4">
        <v>81.099999999999994</v>
      </c>
      <c r="J1421" s="3">
        <v>65</v>
      </c>
      <c r="K1421" s="21">
        <f>SUMIF(AH$7:AH$3200,A1421,AI$7:AI$3200)+SUMIF(AH$7:AH$3200,VALUE(A1421),AI$7:AI$3200)</f>
        <v>43.17</v>
      </c>
      <c r="L1421" s="8">
        <f>SUMIF(AH$7:AH$3200,A1421,AJ$7:AJ$3200)+SUMIF(AH$7:AH$3200,VALUE(A1421),AJ$7:AJ$3200)</f>
        <v>81.33</v>
      </c>
      <c r="M1421" s="3">
        <v>14</v>
      </c>
      <c r="N1421" s="5">
        <v>1.02</v>
      </c>
      <c r="O1421" s="6">
        <v>4.6239999999999997</v>
      </c>
      <c r="P1421" s="7">
        <v>0.97941</v>
      </c>
      <c r="Q1421" s="7">
        <v>1.482E-2</v>
      </c>
      <c r="R1421" s="7">
        <v>-0.39151000000000002</v>
      </c>
      <c r="S1421" s="7">
        <v>-0.61656</v>
      </c>
      <c r="T1421" s="7">
        <v>0.77700999999999998</v>
      </c>
      <c r="U1421" s="8">
        <v>9.6790000000000001E-2</v>
      </c>
      <c r="V1421">
        <f>(G1421-G$1)/G$2</f>
        <v>0.98023042332825583</v>
      </c>
      <c r="W1421">
        <f>((65.293683+0.320947*G1421) - I1421)/3.708847</f>
        <v>-0.39364958975120695</v>
      </c>
      <c r="X1421">
        <f t="shared" si="112"/>
        <v>0.87008412305325533</v>
      </c>
      <c r="Y1421">
        <f t="shared" si="113"/>
        <v>-0.58806281574839891</v>
      </c>
      <c r="Z1421" s="5">
        <v>0.86</v>
      </c>
      <c r="AA1421" s="8">
        <v>4</v>
      </c>
      <c r="AB1421" s="8"/>
      <c r="AC1421" s="18">
        <f t="shared" si="114"/>
        <v>0.8586408335770489</v>
      </c>
      <c r="AD1421" s="18">
        <f t="shared" si="115"/>
        <v>0.55408130730485639</v>
      </c>
      <c r="AE1421" s="20">
        <f t="shared" si="116"/>
        <v>-0.30455952627219252</v>
      </c>
      <c r="AF1421" s="8"/>
      <c r="AH1421">
        <v>28025</v>
      </c>
      <c r="AI1421">
        <v>43.93</v>
      </c>
      <c r="AJ1421">
        <v>81.73</v>
      </c>
    </row>
    <row r="1422" spans="1:36">
      <c r="A1422" s="2" t="s">
        <v>3009</v>
      </c>
      <c r="B1422" s="1" t="s">
        <v>2945</v>
      </c>
      <c r="C1422" s="1" t="s">
        <v>735</v>
      </c>
      <c r="D1422" s="3">
        <v>6</v>
      </c>
      <c r="E1422" s="3">
        <v>7</v>
      </c>
      <c r="F1422" s="3">
        <v>8</v>
      </c>
      <c r="G1422" s="4">
        <v>44.4</v>
      </c>
      <c r="H1422" s="3">
        <v>152</v>
      </c>
      <c r="I1422" s="4">
        <v>80.099999999999994</v>
      </c>
      <c r="J1422" s="3">
        <v>67</v>
      </c>
      <c r="K1422" s="21">
        <f>SUMIF(AH$7:AH$3200,A1422,AI$7:AI$3200)+SUMIF(AH$7:AH$3200,VALUE(A1422),AI$7:AI$3200)</f>
        <v>43.11</v>
      </c>
      <c r="L1422" s="8">
        <f>SUMIF(AH$7:AH$3200,A1422,AJ$7:AJ$3200)+SUMIF(AH$7:AH$3200,VALUE(A1422),AJ$7:AJ$3200)</f>
        <v>81.05</v>
      </c>
      <c r="M1422" s="3">
        <v>13</v>
      </c>
      <c r="N1422" s="5">
        <v>0.25</v>
      </c>
      <c r="O1422" s="6">
        <v>3.2189999999999999</v>
      </c>
      <c r="P1422" s="7">
        <v>0.95459000000000005</v>
      </c>
      <c r="Q1422" s="7">
        <v>1.482E-2</v>
      </c>
      <c r="R1422" s="7">
        <v>-0.14846999999999999</v>
      </c>
      <c r="S1422" s="7">
        <v>-0.75346999999999997</v>
      </c>
      <c r="T1422" s="7">
        <v>0.62534000000000001</v>
      </c>
      <c r="U1422" s="8">
        <v>-0.64702000000000004</v>
      </c>
      <c r="V1422">
        <f>(G1422-G$1)/G$2</f>
        <v>0.95528741036479325</v>
      </c>
      <c r="W1422">
        <f>((65.293683+0.320947*G1422) - I1422)/3.708847</f>
        <v>-0.14998467178613736</v>
      </c>
      <c r="X1422">
        <f t="shared" si="112"/>
        <v>0.86471138438281714</v>
      </c>
      <c r="Y1422">
        <f t="shared" si="113"/>
        <v>-0.51775978626241426</v>
      </c>
      <c r="Z1422" s="5">
        <v>0.05</v>
      </c>
      <c r="AA1422" s="8">
        <v>3</v>
      </c>
      <c r="AB1422" s="8"/>
      <c r="AC1422" s="18">
        <f t="shared" si="114"/>
        <v>4.4972738578655802E-2</v>
      </c>
      <c r="AD1422" s="18">
        <f t="shared" si="115"/>
        <v>-0.41337840187959712</v>
      </c>
      <c r="AE1422" s="20">
        <f t="shared" si="116"/>
        <v>-0.45835114045825293</v>
      </c>
      <c r="AF1422" s="8"/>
      <c r="AH1422">
        <v>28027</v>
      </c>
      <c r="AI1422">
        <v>42.21</v>
      </c>
      <c r="AJ1422">
        <v>81.88</v>
      </c>
    </row>
    <row r="1423" spans="1:36">
      <c r="A1423" s="2" t="s">
        <v>3010</v>
      </c>
      <c r="B1423" s="1" t="s">
        <v>2945</v>
      </c>
      <c r="C1423" s="1" t="s">
        <v>3011</v>
      </c>
      <c r="D1423" s="3">
        <v>6</v>
      </c>
      <c r="E1423" s="3">
        <v>7</v>
      </c>
      <c r="F1423" s="3">
        <v>8</v>
      </c>
      <c r="G1423" s="4">
        <v>46</v>
      </c>
      <c r="H1423" s="3">
        <v>152</v>
      </c>
      <c r="I1423" s="4">
        <v>79.8</v>
      </c>
      <c r="J1423" s="3">
        <v>65</v>
      </c>
      <c r="K1423" s="21">
        <f>SUMIF(AH$7:AH$3200,A1423,AI$7:AI$3200)+SUMIF(AH$7:AH$3200,VALUE(A1423),AI$7:AI$3200)</f>
        <v>44.82</v>
      </c>
      <c r="L1423" s="8">
        <f>SUMIF(AH$7:AH$3200,A1423,AJ$7:AJ$3200)+SUMIF(AH$7:AH$3200,VALUE(A1423),AJ$7:AJ$3200)</f>
        <v>80.680000000000007</v>
      </c>
      <c r="M1423" s="3">
        <v>13</v>
      </c>
      <c r="N1423" s="5">
        <v>0.28999999999999998</v>
      </c>
      <c r="O1423" s="6">
        <v>3.3559999999999999</v>
      </c>
      <c r="P1423" s="7">
        <v>1.0869599999999999</v>
      </c>
      <c r="Q1423" s="7">
        <v>1.482E-2</v>
      </c>
      <c r="R1423" s="7">
        <v>7.0010000000000003E-2</v>
      </c>
      <c r="S1423" s="7">
        <v>-0.61656</v>
      </c>
      <c r="T1423" s="7">
        <v>0.62534000000000001</v>
      </c>
      <c r="U1423" s="8">
        <v>-0.57433000000000001</v>
      </c>
      <c r="V1423">
        <f>(G1423-G$1)/G$2</f>
        <v>1.0883168128365919</v>
      </c>
      <c r="W1423">
        <f>((65.293683+0.320947*G1423) - I1423)/3.708847</f>
        <v>6.9359830696709118E-2</v>
      </c>
      <c r="X1423">
        <f t="shared" si="112"/>
        <v>1.0178344364902991</v>
      </c>
      <c r="Y1423">
        <f t="shared" si="113"/>
        <v>-0.27002258653430627</v>
      </c>
      <c r="Z1423" s="5">
        <v>0.61</v>
      </c>
      <c r="AA1423" s="8">
        <v>4</v>
      </c>
      <c r="AB1423" s="8"/>
      <c r="AC1423" s="18">
        <f t="shared" si="114"/>
        <v>0.60694664353330108</v>
      </c>
      <c r="AD1423" s="18">
        <f t="shared" si="115"/>
        <v>0.19708184995599298</v>
      </c>
      <c r="AE1423" s="20">
        <f t="shared" si="116"/>
        <v>-0.4098647935773081</v>
      </c>
      <c r="AF1423" s="8"/>
      <c r="AH1423">
        <v>28029</v>
      </c>
      <c r="AI1423">
        <v>47.71</v>
      </c>
      <c r="AJ1423">
        <v>81.790000000000006</v>
      </c>
    </row>
    <row r="1424" spans="1:36">
      <c r="A1424" s="2" t="s">
        <v>3012</v>
      </c>
      <c r="B1424" s="1" t="s">
        <v>2945</v>
      </c>
      <c r="C1424" s="1" t="s">
        <v>887</v>
      </c>
      <c r="D1424" s="3">
        <v>6</v>
      </c>
      <c r="E1424" s="3">
        <v>7</v>
      </c>
      <c r="F1424" s="3">
        <v>8</v>
      </c>
      <c r="G1424" s="4">
        <v>46.9</v>
      </c>
      <c r="H1424" s="3">
        <v>152</v>
      </c>
      <c r="I1424" s="4">
        <v>81.2</v>
      </c>
      <c r="J1424" s="3">
        <v>65</v>
      </c>
      <c r="K1424" s="21">
        <f>SUMIF(AH$7:AH$3200,A1424,AI$7:AI$3200)+SUMIF(AH$7:AH$3200,VALUE(A1424),AI$7:AI$3200)</f>
        <v>45.93</v>
      </c>
      <c r="L1424" s="8">
        <f>SUMIF(AH$7:AH$3200,A1424,AJ$7:AJ$3200)+SUMIF(AH$7:AH$3200,VALUE(A1424),AJ$7:AJ$3200)</f>
        <v>81.14</v>
      </c>
      <c r="M1424" s="3">
        <v>13</v>
      </c>
      <c r="N1424" s="5">
        <v>0.27</v>
      </c>
      <c r="O1424" s="6">
        <v>3.286</v>
      </c>
      <c r="P1424" s="7">
        <v>1.1614100000000001</v>
      </c>
      <c r="Q1424" s="7">
        <v>1.482E-2</v>
      </c>
      <c r="R1424" s="7">
        <v>-0.22891</v>
      </c>
      <c r="S1424" s="7">
        <v>-0.61656</v>
      </c>
      <c r="T1424" s="7">
        <v>0.62534000000000001</v>
      </c>
      <c r="U1424" s="8">
        <v>-0.61150000000000004</v>
      </c>
      <c r="V1424">
        <f>(G1424-G$1)/G$2</f>
        <v>1.1631458517269786</v>
      </c>
      <c r="W1424">
        <f>((65.293683+0.320947*G1424) - I1424)/3.708847</f>
        <v>-0.23023400533912727</v>
      </c>
      <c r="X1424">
        <f t="shared" si="112"/>
        <v>1.1172301018934014</v>
      </c>
      <c r="Y1424">
        <f t="shared" si="113"/>
        <v>-0.2979959243398293</v>
      </c>
      <c r="Z1424" s="5">
        <v>0.34</v>
      </c>
      <c r="AA1424" s="8">
        <v>4</v>
      </c>
      <c r="AB1424" s="8"/>
      <c r="AC1424" s="18">
        <f t="shared" si="114"/>
        <v>0.34501184638785121</v>
      </c>
      <c r="AD1424" s="18">
        <f t="shared" si="115"/>
        <v>0.23133417755357211</v>
      </c>
      <c r="AE1424" s="20">
        <f t="shared" si="116"/>
        <v>-0.1136776688342791</v>
      </c>
      <c r="AF1424" s="8"/>
      <c r="AH1424">
        <v>28031</v>
      </c>
      <c r="AI1424">
        <v>47.96</v>
      </c>
      <c r="AJ1424">
        <v>81.63</v>
      </c>
    </row>
    <row r="1425" spans="1:36">
      <c r="A1425" s="2" t="s">
        <v>3013</v>
      </c>
      <c r="B1425" s="1" t="s">
        <v>2945</v>
      </c>
      <c r="C1425" s="1" t="s">
        <v>3014</v>
      </c>
      <c r="D1425" s="3">
        <v>6</v>
      </c>
      <c r="E1425" s="3">
        <v>9</v>
      </c>
      <c r="F1425" s="3">
        <v>9</v>
      </c>
      <c r="G1425" s="4">
        <v>44.6</v>
      </c>
      <c r="H1425" s="3">
        <v>152</v>
      </c>
      <c r="I1425" s="4">
        <v>81.599999999999994</v>
      </c>
      <c r="J1425" s="3">
        <v>65</v>
      </c>
      <c r="K1425" s="21">
        <f>SUMIF(AH$7:AH$3200,A1425,AI$7:AI$3200)+SUMIF(AH$7:AH$3200,VALUE(A1425),AI$7:AI$3200)</f>
        <v>44.59</v>
      </c>
      <c r="L1425" s="8">
        <f>SUMIF(AH$7:AH$3200,A1425,AJ$7:AJ$3200)+SUMIF(AH$7:AH$3200,VALUE(A1425),AJ$7:AJ$3200)</f>
        <v>81.69</v>
      </c>
      <c r="M1425" s="3">
        <v>13</v>
      </c>
      <c r="N1425" s="5">
        <v>0.74</v>
      </c>
      <c r="O1425" s="6">
        <v>4.3099999999999996</v>
      </c>
      <c r="P1425" s="7">
        <v>0.97114</v>
      </c>
      <c r="Q1425" s="7">
        <v>1.482E-2</v>
      </c>
      <c r="R1425" s="7">
        <v>-0.53456000000000004</v>
      </c>
      <c r="S1425" s="7">
        <v>-0.61656</v>
      </c>
      <c r="T1425" s="7">
        <v>0.62534000000000001</v>
      </c>
      <c r="U1425" s="8">
        <v>-6.9720000000000004E-2</v>
      </c>
      <c r="V1425">
        <f>(G1425-G$1)/G$2</f>
        <v>0.9719160856737683</v>
      </c>
      <c r="W1425">
        <f>((65.293683+0.320947*G1425) - I1425)/3.708847</f>
        <v>-0.53711592848127643</v>
      </c>
      <c r="X1425">
        <f t="shared" si="112"/>
        <v>0.99723893825362064</v>
      </c>
      <c r="Y1425">
        <f t="shared" si="113"/>
        <v>-0.56224758530076913</v>
      </c>
      <c r="Z1425" s="5">
        <v>0.39</v>
      </c>
      <c r="AA1425" s="8">
        <v>4</v>
      </c>
      <c r="AB1425" s="8"/>
      <c r="AC1425" s="18">
        <f t="shared" si="114"/>
        <v>0.38868015719249188</v>
      </c>
      <c r="AD1425" s="18">
        <f t="shared" si="115"/>
        <v>0.38887135295285152</v>
      </c>
      <c r="AE1425" s="20">
        <f t="shared" si="116"/>
        <v>1.9119576035964148E-4</v>
      </c>
      <c r="AF1425" s="8"/>
      <c r="AH1425">
        <v>28033</v>
      </c>
      <c r="AI1425">
        <v>41.12</v>
      </c>
      <c r="AJ1425">
        <v>81.58</v>
      </c>
    </row>
    <row r="1426" spans="1:36">
      <c r="A1426" s="2" t="s">
        <v>3015</v>
      </c>
      <c r="B1426" s="1" t="s">
        <v>2945</v>
      </c>
      <c r="C1426" s="1" t="s">
        <v>3016</v>
      </c>
      <c r="D1426" s="3">
        <v>6</v>
      </c>
      <c r="E1426" s="3">
        <v>7</v>
      </c>
      <c r="F1426" s="3">
        <v>7</v>
      </c>
      <c r="G1426" s="4">
        <v>44.8</v>
      </c>
      <c r="H1426" s="3">
        <v>152</v>
      </c>
      <c r="I1426" s="4">
        <v>80.8</v>
      </c>
      <c r="J1426" s="3">
        <v>65</v>
      </c>
      <c r="K1426" s="21">
        <f>SUMIF(AH$7:AH$3200,A1426,AI$7:AI$3200)+SUMIF(AH$7:AH$3200,VALUE(A1426),AI$7:AI$3200)</f>
        <v>44.38</v>
      </c>
      <c r="L1426" s="8">
        <f>SUMIF(AH$7:AH$3200,A1426,AJ$7:AJ$3200)+SUMIF(AH$7:AH$3200,VALUE(A1426),AJ$7:AJ$3200)</f>
        <v>81.7</v>
      </c>
      <c r="M1426" s="3">
        <v>4</v>
      </c>
      <c r="N1426" s="5">
        <v>0.9</v>
      </c>
      <c r="O1426" s="6">
        <v>4.5049999999999999</v>
      </c>
      <c r="P1426" s="7">
        <v>0.98768</v>
      </c>
      <c r="Q1426" s="7">
        <v>1.482E-2</v>
      </c>
      <c r="R1426" s="7">
        <v>-0.30223</v>
      </c>
      <c r="S1426" s="7">
        <v>-0.61656</v>
      </c>
      <c r="T1426" s="7">
        <v>-0.73965999999999998</v>
      </c>
      <c r="U1426" s="8">
        <v>3.3759999999999998E-2</v>
      </c>
      <c r="V1426">
        <f>(G1426-G$1)/G$2</f>
        <v>0.9885447609827428</v>
      </c>
      <c r="W1426">
        <f>((65.293683+0.320947*G1426) - I1426)/3.708847</f>
        <v>-0.30410836575356054</v>
      </c>
      <c r="X1426">
        <f t="shared" si="112"/>
        <v>0.97843435290708769</v>
      </c>
      <c r="Y1426">
        <f t="shared" si="113"/>
        <v>-0.58311630002531722</v>
      </c>
      <c r="Z1426" s="5">
        <v>-0.62</v>
      </c>
      <c r="AA1426" s="8">
        <v>3</v>
      </c>
      <c r="AB1426" s="8"/>
      <c r="AC1426" s="18">
        <f t="shared" si="114"/>
        <v>-0.6232036047708176</v>
      </c>
      <c r="AD1426" s="18">
        <f t="shared" si="115"/>
        <v>-0.91232194711822956</v>
      </c>
      <c r="AE1426" s="20">
        <f t="shared" si="116"/>
        <v>-0.28911834234741196</v>
      </c>
      <c r="AF1426" s="8"/>
      <c r="AH1426">
        <v>28035</v>
      </c>
      <c r="AI1426">
        <v>49.23</v>
      </c>
      <c r="AJ1426">
        <v>81.510000000000005</v>
      </c>
    </row>
    <row r="1427" spans="1:36">
      <c r="A1427" s="2" t="s">
        <v>3017</v>
      </c>
      <c r="B1427" s="1" t="s">
        <v>2945</v>
      </c>
      <c r="C1427" s="1" t="s">
        <v>3018</v>
      </c>
      <c r="D1427" s="3">
        <v>6</v>
      </c>
      <c r="E1427" s="3">
        <v>7</v>
      </c>
      <c r="F1427" s="3">
        <v>8</v>
      </c>
      <c r="G1427" s="4">
        <v>42</v>
      </c>
      <c r="H1427" s="3">
        <v>151</v>
      </c>
      <c r="I1427" s="4">
        <v>80.7</v>
      </c>
      <c r="J1427" s="3">
        <v>59</v>
      </c>
      <c r="K1427" s="21">
        <f>SUMIF(AH$7:AH$3200,A1427,AI$7:AI$3200)+SUMIF(AH$7:AH$3200,VALUE(A1427),AI$7:AI$3200)</f>
        <v>41.94</v>
      </c>
      <c r="L1427" s="8">
        <f>SUMIF(AH$7:AH$3200,A1427,AJ$7:AJ$3200)+SUMIF(AH$7:AH$3200,VALUE(A1427),AJ$7:AJ$3200)</f>
        <v>81.38</v>
      </c>
      <c r="M1427" s="3">
        <v>4</v>
      </c>
      <c r="N1427" s="5">
        <v>2.97</v>
      </c>
      <c r="O1427" s="6">
        <v>5.694</v>
      </c>
      <c r="P1427" s="7">
        <v>0.75605</v>
      </c>
      <c r="Q1427" s="7">
        <v>-1.529E-2</v>
      </c>
      <c r="R1427" s="7">
        <v>-0.51651000000000002</v>
      </c>
      <c r="S1427" s="7">
        <v>-0.20582</v>
      </c>
      <c r="T1427" s="7">
        <v>-0.73965999999999998</v>
      </c>
      <c r="U1427" s="8">
        <v>0.66278999999999999</v>
      </c>
      <c r="V1427">
        <f>(G1427-G$1)/G$2</f>
        <v>0.75574330665709555</v>
      </c>
      <c r="W1427">
        <f>((65.293683+0.320947*G1427) - I1427)/3.708847</f>
        <v>-0.51944526155972337</v>
      </c>
      <c r="X1427">
        <f t="shared" si="112"/>
        <v>0.75994298030927676</v>
      </c>
      <c r="Y1427">
        <f t="shared" si="113"/>
        <v>-0.70798278278936755</v>
      </c>
      <c r="Z1427" s="5">
        <v>-0.06</v>
      </c>
      <c r="AA1427" s="8">
        <v>3</v>
      </c>
      <c r="AB1427" s="8"/>
      <c r="AC1427" s="18">
        <f t="shared" si="114"/>
        <v>-6.1681954902627845E-2</v>
      </c>
      <c r="AD1427" s="18">
        <f t="shared" si="115"/>
        <v>-0.24601980248009081</v>
      </c>
      <c r="AE1427" s="20">
        <f t="shared" si="116"/>
        <v>-0.18433784757746297</v>
      </c>
      <c r="AF1427" s="8"/>
      <c r="AH1427">
        <v>28037</v>
      </c>
      <c r="AI1427">
        <v>48.19</v>
      </c>
      <c r="AJ1427">
        <v>81.599999999999994</v>
      </c>
    </row>
    <row r="1428" spans="1:36">
      <c r="A1428" s="2" t="s">
        <v>3019</v>
      </c>
      <c r="B1428" s="1" t="s">
        <v>2945</v>
      </c>
      <c r="C1428" s="1" t="s">
        <v>3020</v>
      </c>
      <c r="D1428" s="3">
        <v>6</v>
      </c>
      <c r="E1428" s="3">
        <v>6</v>
      </c>
      <c r="F1428" s="3">
        <v>5</v>
      </c>
      <c r="G1428" s="4">
        <v>51.7</v>
      </c>
      <c r="H1428" s="3">
        <v>133</v>
      </c>
      <c r="I1428" s="4">
        <v>81.3</v>
      </c>
      <c r="J1428" s="3">
        <v>76</v>
      </c>
      <c r="K1428" s="21">
        <f>SUMIF(AH$7:AH$3200,A1428,AI$7:AI$3200)+SUMIF(AH$7:AH$3200,VALUE(A1428),AI$7:AI$3200)</f>
        <v>50.06</v>
      </c>
      <c r="L1428" s="8">
        <f>SUMIF(AH$7:AH$3200,A1428,AJ$7:AJ$3200)+SUMIF(AH$7:AH$3200,VALUE(A1428),AJ$7:AJ$3200)</f>
        <v>81.790000000000006</v>
      </c>
      <c r="M1428" s="3">
        <v>4</v>
      </c>
      <c r="N1428" s="5">
        <v>0.91</v>
      </c>
      <c r="O1428" s="6">
        <v>4.5090000000000003</v>
      </c>
      <c r="P1428" s="7">
        <v>1.5584899999999999</v>
      </c>
      <c r="Q1428" s="7">
        <v>-0.55725000000000002</v>
      </c>
      <c r="R1428" s="7">
        <v>0.15762999999999999</v>
      </c>
      <c r="S1428" s="7">
        <v>-1.3695900000000001</v>
      </c>
      <c r="T1428" s="7">
        <v>-0.73965999999999998</v>
      </c>
      <c r="U1428" s="8">
        <v>3.585E-2</v>
      </c>
      <c r="V1428">
        <f>(G1428-G$1)/G$2</f>
        <v>1.5622340591423747</v>
      </c>
      <c r="W1428">
        <f>((65.293683+0.320947*G1428) - I1428)/3.708847</f>
        <v>0.1581739284473048</v>
      </c>
      <c r="X1428">
        <f t="shared" si="112"/>
        <v>1.4870536137085482</v>
      </c>
      <c r="Y1428">
        <f t="shared" si="113"/>
        <v>-0.11586085379094924</v>
      </c>
      <c r="Z1428" s="5">
        <v>-0.91</v>
      </c>
      <c r="AA1428" s="8">
        <v>3</v>
      </c>
      <c r="AB1428" s="8"/>
      <c r="AC1428" s="18">
        <f t="shared" si="114"/>
        <v>-0.91024201241032066</v>
      </c>
      <c r="AD1428" s="18">
        <f t="shared" si="115"/>
        <v>-1.2594572400824013</v>
      </c>
      <c r="AE1428" s="20">
        <f t="shared" si="116"/>
        <v>-0.34921522767208069</v>
      </c>
      <c r="AF1428" s="8"/>
      <c r="AH1428">
        <v>28039</v>
      </c>
      <c r="AI1428">
        <v>50.01</v>
      </c>
      <c r="AJ1428">
        <v>81.88</v>
      </c>
    </row>
    <row r="1429" spans="1:36">
      <c r="A1429" s="2" t="s">
        <v>3021</v>
      </c>
      <c r="B1429" s="1" t="s">
        <v>2945</v>
      </c>
      <c r="C1429" s="1" t="s">
        <v>739</v>
      </c>
      <c r="D1429" s="3">
        <v>6</v>
      </c>
      <c r="E1429" s="3">
        <v>9</v>
      </c>
      <c r="F1429" s="3">
        <v>9</v>
      </c>
      <c r="G1429" s="4">
        <v>49.9</v>
      </c>
      <c r="H1429" s="3">
        <v>152</v>
      </c>
      <c r="I1429" s="4">
        <v>81.400000000000006</v>
      </c>
      <c r="J1429" s="3">
        <v>65</v>
      </c>
      <c r="K1429" s="21">
        <f>SUMIF(AH$7:AH$3200,A1429,AI$7:AI$3200)+SUMIF(AH$7:AH$3200,VALUE(A1429),AI$7:AI$3200)</f>
        <v>49.25</v>
      </c>
      <c r="L1429" s="8">
        <f>SUMIF(AH$7:AH$3200,A1429,AJ$7:AJ$3200)+SUMIF(AH$7:AH$3200,VALUE(A1429),AJ$7:AJ$3200)</f>
        <v>81.63</v>
      </c>
      <c r="M1429" s="3">
        <v>4</v>
      </c>
      <c r="N1429" s="5">
        <v>0.46</v>
      </c>
      <c r="O1429" s="6">
        <v>3.8380000000000001</v>
      </c>
      <c r="P1429" s="7">
        <v>1.4095899999999999</v>
      </c>
      <c r="Q1429" s="7">
        <v>1.482E-2</v>
      </c>
      <c r="R1429" s="7">
        <v>-2.4289999999999999E-2</v>
      </c>
      <c r="S1429" s="7">
        <v>-0.61656</v>
      </c>
      <c r="T1429" s="7">
        <v>-0.73965999999999998</v>
      </c>
      <c r="U1429" s="8">
        <v>-0.31928000000000001</v>
      </c>
      <c r="V1429">
        <f>(G1429-G$1)/G$2</f>
        <v>1.4125759813616008</v>
      </c>
      <c r="W1429">
        <f>((65.293683+0.320947*G1429) - I1429)/3.708847</f>
        <v>-2.4552563101150188E-2</v>
      </c>
      <c r="X1429">
        <f t="shared" si="112"/>
        <v>1.4145216416576354</v>
      </c>
      <c r="Y1429">
        <f t="shared" si="113"/>
        <v>-0.14281453238701725</v>
      </c>
      <c r="Z1429" s="5">
        <v>-0.28000000000000003</v>
      </c>
      <c r="AA1429" s="8">
        <v>3</v>
      </c>
      <c r="AB1429" s="8"/>
      <c r="AC1429" s="18">
        <f t="shared" si="114"/>
        <v>-0.27265658173954943</v>
      </c>
      <c r="AD1429" s="18">
        <f t="shared" si="115"/>
        <v>-0.3889728907293819</v>
      </c>
      <c r="AE1429" s="20">
        <f t="shared" si="116"/>
        <v>-0.11631630898983247</v>
      </c>
      <c r="AF1429" s="8"/>
      <c r="AH1429">
        <v>28041</v>
      </c>
      <c r="AI1429">
        <v>49.13</v>
      </c>
      <c r="AJ1429">
        <v>81.77</v>
      </c>
    </row>
    <row r="1430" spans="1:36">
      <c r="A1430" s="2" t="s">
        <v>3022</v>
      </c>
      <c r="B1430" s="1" t="s">
        <v>2945</v>
      </c>
      <c r="C1430" s="1" t="s">
        <v>743</v>
      </c>
      <c r="D1430" s="3">
        <v>6</v>
      </c>
      <c r="E1430" s="3">
        <v>7</v>
      </c>
      <c r="F1430" s="3">
        <v>7</v>
      </c>
      <c r="G1430" s="4">
        <v>50</v>
      </c>
      <c r="H1430" s="3">
        <v>152</v>
      </c>
      <c r="I1430" s="4">
        <v>81</v>
      </c>
      <c r="J1430" s="3">
        <v>67</v>
      </c>
      <c r="K1430" s="21">
        <f>SUMIF(AH$7:AH$3200,A1430,AI$7:AI$3200)+SUMIF(AH$7:AH$3200,VALUE(A1430),AI$7:AI$3200)</f>
        <v>49.04</v>
      </c>
      <c r="L1430" s="8">
        <f>SUMIF(AH$7:AH$3200,A1430,AJ$7:AJ$3200)+SUMIF(AH$7:AH$3200,VALUE(A1430),AJ$7:AJ$3200)</f>
        <v>81.8</v>
      </c>
      <c r="M1430" s="3">
        <v>4</v>
      </c>
      <c r="N1430" s="5">
        <v>0.46</v>
      </c>
      <c r="O1430" s="6">
        <v>3.8290000000000002</v>
      </c>
      <c r="P1430" s="7">
        <v>1.4178599999999999</v>
      </c>
      <c r="Q1430" s="7">
        <v>1.482E-2</v>
      </c>
      <c r="R1430" s="7">
        <v>9.1880000000000003E-2</v>
      </c>
      <c r="S1430" s="7">
        <v>-0.75346999999999997</v>
      </c>
      <c r="T1430" s="7">
        <v>-0.73965999999999998</v>
      </c>
      <c r="U1430" s="8">
        <v>-0.32429999999999998</v>
      </c>
      <c r="V1430">
        <f>(G1430-G$1)/G$2</f>
        <v>1.4208903190160884</v>
      </c>
      <c r="W1430">
        <f>((65.293683+0.320947*G1430) - I1430)/3.708847</f>
        <v>9.1951218262709661E-2</v>
      </c>
      <c r="X1430">
        <f t="shared" si="112"/>
        <v>1.3957170563111025</v>
      </c>
      <c r="Y1430">
        <f t="shared" si="113"/>
        <v>-0.20682333889750606</v>
      </c>
      <c r="Z1430" s="5">
        <v>-0.28999999999999998</v>
      </c>
      <c r="AA1430" s="8">
        <v>3</v>
      </c>
      <c r="AB1430" s="8"/>
      <c r="AC1430" s="18">
        <f t="shared" si="114"/>
        <v>-0.28976846272120188</v>
      </c>
      <c r="AD1430" s="18">
        <f t="shared" si="115"/>
        <v>-0.61371628258640332</v>
      </c>
      <c r="AE1430" s="20">
        <f t="shared" si="116"/>
        <v>-0.32394781986520144</v>
      </c>
      <c r="AF1430" s="8"/>
      <c r="AH1430">
        <v>28043</v>
      </c>
      <c r="AI1430">
        <v>43.35</v>
      </c>
      <c r="AJ1430">
        <v>81.63</v>
      </c>
    </row>
    <row r="1431" spans="1:36">
      <c r="A1431" s="2" t="s">
        <v>3023</v>
      </c>
      <c r="B1431" s="1" t="s">
        <v>2945</v>
      </c>
      <c r="C1431" s="1" t="s">
        <v>3024</v>
      </c>
      <c r="D1431" s="3">
        <v>6</v>
      </c>
      <c r="E1431" s="3">
        <v>7</v>
      </c>
      <c r="F1431" s="3">
        <v>8</v>
      </c>
      <c r="G1431" s="4">
        <v>43.2</v>
      </c>
      <c r="H1431" s="3">
        <v>151</v>
      </c>
      <c r="I1431" s="4">
        <v>80.099999999999994</v>
      </c>
      <c r="J1431" s="3">
        <v>59</v>
      </c>
      <c r="K1431" s="21">
        <f>SUMIF(AH$7:AH$3200,A1431,AI$7:AI$3200)+SUMIF(AH$7:AH$3200,VALUE(A1431),AI$7:AI$3200)</f>
        <v>42.03</v>
      </c>
      <c r="L1431" s="8">
        <f>SUMIF(AH$7:AH$3200,A1431,AJ$7:AJ$3200)+SUMIF(AH$7:AH$3200,VALUE(A1431),AJ$7:AJ$3200)</f>
        <v>80.73</v>
      </c>
      <c r="M1431" s="3">
        <v>4</v>
      </c>
      <c r="N1431" s="5">
        <v>0.72</v>
      </c>
      <c r="O1431" s="6">
        <v>4.2720000000000002</v>
      </c>
      <c r="P1431" s="7">
        <v>0.85531999999999997</v>
      </c>
      <c r="Q1431" s="7">
        <v>-1.529E-2</v>
      </c>
      <c r="R1431" s="7">
        <v>-0.25181999999999999</v>
      </c>
      <c r="S1431" s="7">
        <v>-0.20582</v>
      </c>
      <c r="T1431" s="7">
        <v>-0.73965999999999998</v>
      </c>
      <c r="U1431" s="8">
        <v>-8.9770000000000003E-2</v>
      </c>
      <c r="V1431">
        <f>(G1431-G$1)/G$2</f>
        <v>0.85551535851094462</v>
      </c>
      <c r="W1431">
        <f>((65.293683+0.320947*G1431) - I1431)/3.708847</f>
        <v>-0.25382729457429587</v>
      </c>
      <c r="X1431">
        <f t="shared" si="112"/>
        <v>0.76800208831493399</v>
      </c>
      <c r="Y1431">
        <f t="shared" si="113"/>
        <v>-0.5249379631998855</v>
      </c>
      <c r="Z1431" s="5">
        <v>-0.45</v>
      </c>
      <c r="AA1431" s="8">
        <v>3</v>
      </c>
      <c r="AB1431" s="8"/>
      <c r="AC1431" s="18">
        <f t="shared" si="114"/>
        <v>-0.44885193606335128</v>
      </c>
      <c r="AD1431" s="18">
        <f t="shared" si="115"/>
        <v>-0.80747587488495154</v>
      </c>
      <c r="AE1431" s="20">
        <f t="shared" si="116"/>
        <v>-0.35862393882160026</v>
      </c>
      <c r="AF1431" s="8"/>
      <c r="AH1431">
        <v>28045</v>
      </c>
      <c r="AI1431">
        <v>50.86</v>
      </c>
      <c r="AJ1431">
        <v>82.05</v>
      </c>
    </row>
    <row r="1432" spans="1:36">
      <c r="A1432" s="2" t="s">
        <v>3025</v>
      </c>
      <c r="B1432" s="1" t="s">
        <v>2945</v>
      </c>
      <c r="C1432" s="1" t="s">
        <v>3026</v>
      </c>
      <c r="D1432" s="3">
        <v>6</v>
      </c>
      <c r="E1432" s="3">
        <v>7</v>
      </c>
      <c r="F1432" s="3">
        <v>8</v>
      </c>
      <c r="G1432" s="4">
        <v>40.4</v>
      </c>
      <c r="H1432" s="3">
        <v>151</v>
      </c>
      <c r="I1432" s="4">
        <v>79.8</v>
      </c>
      <c r="J1432" s="3">
        <v>59</v>
      </c>
      <c r="K1432" s="21">
        <f>SUMIF(AH$7:AH$3200,A1432,AI$7:AI$3200)+SUMIF(AH$7:AH$3200,VALUE(A1432),AI$7:AI$3200)</f>
        <v>40.93</v>
      </c>
      <c r="L1432" s="8">
        <f>SUMIF(AH$7:AH$3200,A1432,AJ$7:AJ$3200)+SUMIF(AH$7:AH$3200,VALUE(A1432),AJ$7:AJ$3200)</f>
        <v>80.3</v>
      </c>
      <c r="M1432" s="3">
        <v>4</v>
      </c>
      <c r="N1432" s="5">
        <v>0.79</v>
      </c>
      <c r="O1432" s="6">
        <v>4.3680000000000003</v>
      </c>
      <c r="P1432" s="7">
        <v>0.62368999999999997</v>
      </c>
      <c r="Q1432" s="7">
        <v>-1.529E-2</v>
      </c>
      <c r="R1432" s="7">
        <v>-0.41232000000000002</v>
      </c>
      <c r="S1432" s="7">
        <v>-0.20582</v>
      </c>
      <c r="T1432" s="7">
        <v>-0.73965999999999998</v>
      </c>
      <c r="U1432" s="8">
        <v>-3.8809999999999997E-2</v>
      </c>
      <c r="V1432">
        <f>(G1432-G$1)/G$2</f>
        <v>0.62271390418529682</v>
      </c>
      <c r="W1432">
        <f>((65.293683+0.320947*G1432) - I1432)/3.708847</f>
        <v>-0.41523907564803564</v>
      </c>
      <c r="X1432">
        <f t="shared" si="112"/>
        <v>0.66950187935690453</v>
      </c>
      <c r="Y1432">
        <f t="shared" si="113"/>
        <v>-0.5041880374143205</v>
      </c>
      <c r="Z1432" s="5">
        <v>-0.79</v>
      </c>
      <c r="AA1432" s="8">
        <v>3</v>
      </c>
      <c r="AB1432" s="8"/>
      <c r="AC1432" s="18">
        <f t="shared" si="114"/>
        <v>-0.79210517146273884</v>
      </c>
      <c r="AD1432" s="18">
        <f t="shared" si="115"/>
        <v>-0.834266158057416</v>
      </c>
      <c r="AE1432" s="20">
        <f t="shared" si="116"/>
        <v>-4.2160986594677152E-2</v>
      </c>
      <c r="AF1432" s="8"/>
      <c r="AH1432">
        <v>28047</v>
      </c>
      <c r="AI1432">
        <v>50.42</v>
      </c>
      <c r="AJ1432">
        <v>81.69</v>
      </c>
    </row>
    <row r="1433" spans="1:36">
      <c r="A1433" s="2" t="s">
        <v>3027</v>
      </c>
      <c r="B1433" s="1" t="s">
        <v>2945</v>
      </c>
      <c r="C1433" s="1" t="s">
        <v>1506</v>
      </c>
      <c r="D1433" s="3">
        <v>6</v>
      </c>
      <c r="E1433" s="3">
        <v>9</v>
      </c>
      <c r="F1433" s="3">
        <v>9</v>
      </c>
      <c r="G1433" s="4">
        <v>43.1</v>
      </c>
      <c r="H1433" s="3">
        <v>151</v>
      </c>
      <c r="I1433" s="4">
        <v>82.9</v>
      </c>
      <c r="J1433" s="3">
        <v>59</v>
      </c>
      <c r="K1433" s="21">
        <f>SUMIF(AH$7:AH$3200,A1433,AI$7:AI$3200)+SUMIF(AH$7:AH$3200,VALUE(A1433),AI$7:AI$3200)</f>
        <v>42.41</v>
      </c>
      <c r="L1433" s="8">
        <f>SUMIF(AH$7:AH$3200,A1433,AJ$7:AJ$3200)+SUMIF(AH$7:AH$3200,VALUE(A1433),AJ$7:AJ$3200)</f>
        <v>81.93</v>
      </c>
      <c r="M1433" s="3">
        <v>1</v>
      </c>
      <c r="N1433" s="5">
        <v>0.41</v>
      </c>
      <c r="O1433" s="6">
        <v>3.71</v>
      </c>
      <c r="P1433" s="7">
        <v>0.84704999999999997</v>
      </c>
      <c r="Q1433" s="7">
        <v>-1.529E-2</v>
      </c>
      <c r="R1433" s="7">
        <v>-1.0133000000000001</v>
      </c>
      <c r="S1433" s="7">
        <v>-0.20582</v>
      </c>
      <c r="T1433" s="7">
        <v>-1.1946600000000001</v>
      </c>
      <c r="U1433" s="8">
        <v>-0.38743</v>
      </c>
      <c r="V1433">
        <f>(G1433-G$1)/G$2</f>
        <v>0.8472010208564571</v>
      </c>
      <c r="W1433">
        <f>((65.293683+0.320947*G1433) - I1433)/3.708847</f>
        <v>-1.017432452727224</v>
      </c>
      <c r="X1433">
        <f t="shared" si="112"/>
        <v>0.80202943322770737</v>
      </c>
      <c r="Y1433">
        <f t="shared" si="113"/>
        <v>-0.81560515437816783</v>
      </c>
      <c r="Z1433" s="5">
        <v>-1.97</v>
      </c>
      <c r="AA1433" s="8">
        <v>3</v>
      </c>
      <c r="AB1433" s="8"/>
      <c r="AC1433" s="18">
        <f t="shared" si="114"/>
        <v>-1.9734314318707671</v>
      </c>
      <c r="AD1433" s="18">
        <f t="shared" si="115"/>
        <v>-1.8167757211504605</v>
      </c>
      <c r="AE1433" s="20">
        <f t="shared" si="116"/>
        <v>0.1566557107203066</v>
      </c>
      <c r="AF1433" s="8"/>
      <c r="AH1433">
        <v>28049</v>
      </c>
      <c r="AI1433">
        <v>47.27</v>
      </c>
      <c r="AJ1433">
        <v>82.21</v>
      </c>
    </row>
    <row r="1434" spans="1:36">
      <c r="A1434" s="2" t="s">
        <v>3028</v>
      </c>
      <c r="B1434" s="1" t="s">
        <v>2945</v>
      </c>
      <c r="C1434" s="1" t="s">
        <v>3029</v>
      </c>
      <c r="D1434" s="3">
        <v>6</v>
      </c>
      <c r="E1434" s="3">
        <v>2</v>
      </c>
      <c r="F1434" s="3">
        <v>2</v>
      </c>
      <c r="G1434" s="4">
        <v>47.1</v>
      </c>
      <c r="H1434" s="3">
        <v>152</v>
      </c>
      <c r="I1434" s="4">
        <v>81.7</v>
      </c>
      <c r="J1434" s="3">
        <v>67</v>
      </c>
      <c r="K1434" s="21">
        <f>SUMIF(AH$7:AH$3200,A1434,AI$7:AI$3200)+SUMIF(AH$7:AH$3200,VALUE(A1434),AI$7:AI$3200)</f>
        <v>46.81</v>
      </c>
      <c r="L1434" s="8">
        <f>SUMIF(AH$7:AH$3200,A1434,AJ$7:AJ$3200)+SUMIF(AH$7:AH$3200,VALUE(A1434),AJ$7:AJ$3200)</f>
        <v>81.81</v>
      </c>
      <c r="M1434" s="3">
        <v>4</v>
      </c>
      <c r="N1434" s="5">
        <v>3.91</v>
      </c>
      <c r="O1434" s="6">
        <v>5.97</v>
      </c>
      <c r="P1434" s="7">
        <v>1.1779500000000001</v>
      </c>
      <c r="Q1434" s="7">
        <v>1.482E-2</v>
      </c>
      <c r="R1434" s="7">
        <v>-0.34611999999999998</v>
      </c>
      <c r="S1434" s="7">
        <v>-0.75346999999999997</v>
      </c>
      <c r="T1434" s="7">
        <v>-0.73965999999999998</v>
      </c>
      <c r="U1434" s="8">
        <v>0.80911</v>
      </c>
      <c r="V1434">
        <f>(G1434-G$1)/G$2</f>
        <v>1.1797745270359536</v>
      </c>
      <c r="W1434">
        <f>((65.293683+0.320947*G1434) - I1434)/3.708847</f>
        <v>-0.34773968837215513</v>
      </c>
      <c r="X1434">
        <f t="shared" si="112"/>
        <v>1.1960302690598252</v>
      </c>
      <c r="Y1434">
        <f t="shared" si="113"/>
        <v>-0.40249380198212698</v>
      </c>
      <c r="Z1434" s="5">
        <v>0.16</v>
      </c>
      <c r="AA1434" s="8">
        <v>4</v>
      </c>
      <c r="AB1434" s="8"/>
      <c r="AC1434" s="18">
        <f t="shared" si="114"/>
        <v>0.16283483866379866</v>
      </c>
      <c r="AD1434" s="18">
        <f t="shared" si="115"/>
        <v>0.12433646707769841</v>
      </c>
      <c r="AE1434" s="20">
        <f t="shared" si="116"/>
        <v>-3.8498371586100255E-2</v>
      </c>
      <c r="AF1434" s="8"/>
      <c r="AH1434">
        <v>28051</v>
      </c>
      <c r="AI1434">
        <v>45.4</v>
      </c>
      <c r="AJ1434">
        <v>82</v>
      </c>
    </row>
    <row r="1435" spans="1:36">
      <c r="A1435" s="2" t="s">
        <v>3030</v>
      </c>
      <c r="B1435" s="1" t="s">
        <v>2945</v>
      </c>
      <c r="C1435" s="1" t="s">
        <v>910</v>
      </c>
      <c r="D1435" s="3">
        <v>6</v>
      </c>
      <c r="E1435" s="3">
        <v>6</v>
      </c>
      <c r="F1435" s="3">
        <v>6</v>
      </c>
      <c r="G1435" s="4">
        <v>45.9</v>
      </c>
      <c r="H1435" s="3">
        <v>152</v>
      </c>
      <c r="I1435" s="4">
        <v>80.099999999999994</v>
      </c>
      <c r="J1435" s="3">
        <v>67</v>
      </c>
      <c r="K1435" s="21">
        <f>SUMIF(AH$7:AH$3200,A1435,AI$7:AI$3200)+SUMIF(AH$7:AH$3200,VALUE(A1435),AI$7:AI$3200)</f>
        <v>45.83</v>
      </c>
      <c r="L1435" s="8">
        <f>SUMIF(AH$7:AH$3200,A1435,AJ$7:AJ$3200)+SUMIF(AH$7:AH$3200,VALUE(A1435),AJ$7:AJ$3200)</f>
        <v>81.13</v>
      </c>
      <c r="M1435" s="3">
        <v>4</v>
      </c>
      <c r="N1435" s="5">
        <v>0.21</v>
      </c>
      <c r="O1435" s="6">
        <v>3.0590000000000002</v>
      </c>
      <c r="P1435" s="7">
        <v>1.0786800000000001</v>
      </c>
      <c r="Q1435" s="7">
        <v>1.482E-2</v>
      </c>
      <c r="R1435" s="7">
        <v>-1.9269999999999999E-2</v>
      </c>
      <c r="S1435" s="7">
        <v>-0.75346999999999997</v>
      </c>
      <c r="T1435" s="7">
        <v>-0.73965999999999998</v>
      </c>
      <c r="U1435" s="8">
        <v>-0.73202</v>
      </c>
      <c r="V1435">
        <f>(G1435-G$1)/G$2</f>
        <v>1.0800024751821045</v>
      </c>
      <c r="W1435">
        <f>((65.293683+0.320947*G1435) - I1435)/3.708847</f>
        <v>-2.0181393300933485E-2</v>
      </c>
      <c r="X1435">
        <f t="shared" si="112"/>
        <v>1.1082755374426714</v>
      </c>
      <c r="Y1435">
        <f t="shared" si="113"/>
        <v>-0.30395322050222068</v>
      </c>
      <c r="Z1435" s="5">
        <v>-1.1499999999999999</v>
      </c>
      <c r="AA1435" s="8">
        <v>3</v>
      </c>
      <c r="AB1435" s="8"/>
      <c r="AC1435" s="18">
        <f t="shared" si="114"/>
        <v>-1.1505089181188288</v>
      </c>
      <c r="AD1435" s="18">
        <f t="shared" si="115"/>
        <v>-1.4060076830595492</v>
      </c>
      <c r="AE1435" s="20">
        <f t="shared" si="116"/>
        <v>-0.25549876494072032</v>
      </c>
      <c r="AF1435" s="8"/>
      <c r="AH1435">
        <v>28053</v>
      </c>
      <c r="AI1435">
        <v>45.75</v>
      </c>
      <c r="AJ1435">
        <v>82.61</v>
      </c>
    </row>
    <row r="1436" spans="1:36">
      <c r="A1436" s="2" t="s">
        <v>3031</v>
      </c>
      <c r="B1436" s="1" t="s">
        <v>2945</v>
      </c>
      <c r="C1436" s="1" t="s">
        <v>3032</v>
      </c>
      <c r="D1436" s="3">
        <v>6</v>
      </c>
      <c r="E1436" s="3">
        <v>9</v>
      </c>
      <c r="F1436" s="3">
        <v>9</v>
      </c>
      <c r="G1436" s="4">
        <v>46</v>
      </c>
      <c r="H1436" s="3">
        <v>145</v>
      </c>
      <c r="I1436" s="4">
        <v>81.900000000000006</v>
      </c>
      <c r="J1436" s="3">
        <v>69</v>
      </c>
      <c r="K1436" s="21">
        <f>SUMIF(AH$7:AH$3200,A1436,AI$7:AI$3200)+SUMIF(AH$7:AH$3200,VALUE(A1436),AI$7:AI$3200)</f>
        <v>46.07</v>
      </c>
      <c r="L1436" s="8">
        <f>SUMIF(AH$7:AH$3200,A1436,AJ$7:AJ$3200)+SUMIF(AH$7:AH$3200,VALUE(A1436),AJ$7:AJ$3200)</f>
        <v>82.56</v>
      </c>
      <c r="M1436" s="3">
        <v>1</v>
      </c>
      <c r="N1436" s="5">
        <v>1.65</v>
      </c>
      <c r="O1436" s="6">
        <v>5.1050000000000004</v>
      </c>
      <c r="P1436" s="7">
        <v>1.0869599999999999</v>
      </c>
      <c r="Q1436" s="7">
        <v>-0.19594</v>
      </c>
      <c r="R1436" s="7">
        <v>-0.49464000000000002</v>
      </c>
      <c r="S1436" s="7">
        <v>-0.89039000000000001</v>
      </c>
      <c r="T1436" s="7">
        <v>-1.1946600000000001</v>
      </c>
      <c r="U1436" s="8">
        <v>0.3513</v>
      </c>
      <c r="V1436">
        <f>(G1436-G$1)/G$2</f>
        <v>1.0883168128365919</v>
      </c>
      <c r="W1436">
        <f>((65.293683+0.320947*G1436) - I1436)/3.708847</f>
        <v>-0.4968538739937266</v>
      </c>
      <c r="X1436">
        <f t="shared" si="112"/>
        <v>1.1297664921244235</v>
      </c>
      <c r="Y1436">
        <f t="shared" si="113"/>
        <v>-0.66874926628140674</v>
      </c>
      <c r="Z1436" s="5">
        <v>-1.34</v>
      </c>
      <c r="AA1436" s="8">
        <v>3</v>
      </c>
      <c r="AB1436" s="8"/>
      <c r="AC1436" s="18">
        <f t="shared" si="114"/>
        <v>-1.338227061157135</v>
      </c>
      <c r="AD1436" s="18">
        <f t="shared" si="115"/>
        <v>-1.4686727741569834</v>
      </c>
      <c r="AE1436" s="20">
        <f t="shared" si="116"/>
        <v>-0.13044571299984842</v>
      </c>
      <c r="AF1436" s="8"/>
      <c r="AH1436">
        <v>28055</v>
      </c>
      <c r="AI1436">
        <v>46.29</v>
      </c>
      <c r="AJ1436">
        <v>82.49</v>
      </c>
    </row>
    <row r="1437" spans="1:36">
      <c r="A1437" s="2" t="s">
        <v>3033</v>
      </c>
      <c r="B1437" s="1" t="s">
        <v>2945</v>
      </c>
      <c r="C1437" s="1" t="s">
        <v>2426</v>
      </c>
      <c r="D1437" s="3">
        <v>6</v>
      </c>
      <c r="E1437" s="3">
        <v>6</v>
      </c>
      <c r="F1437" s="3">
        <v>6</v>
      </c>
      <c r="G1437" s="4">
        <v>48.3</v>
      </c>
      <c r="H1437" s="3">
        <v>152</v>
      </c>
      <c r="I1437" s="4">
        <v>81</v>
      </c>
      <c r="J1437" s="3">
        <v>67</v>
      </c>
      <c r="K1437" s="21">
        <f>SUMIF(AH$7:AH$3200,A1437,AI$7:AI$3200)+SUMIF(AH$7:AH$3200,VALUE(A1437),AI$7:AI$3200)</f>
        <v>47.55</v>
      </c>
      <c r="L1437" s="8">
        <f>SUMIF(AH$7:AH$3200,A1437,AJ$7:AJ$3200)+SUMIF(AH$7:AH$3200,VALUE(A1437),AJ$7:AJ$3200)</f>
        <v>81.739999999999995</v>
      </c>
      <c r="M1437" s="3">
        <v>4</v>
      </c>
      <c r="N1437" s="5">
        <v>0.3</v>
      </c>
      <c r="O1437" s="6">
        <v>3.4169999999999998</v>
      </c>
      <c r="P1437" s="7">
        <v>1.27722</v>
      </c>
      <c r="Q1437" s="7">
        <v>1.482E-2</v>
      </c>
      <c r="R1437" s="7">
        <v>-5.4550000000000001E-2</v>
      </c>
      <c r="S1437" s="7">
        <v>-0.75346999999999997</v>
      </c>
      <c r="T1437" s="7">
        <v>-0.73965999999999998</v>
      </c>
      <c r="U1437" s="8">
        <v>-0.54225000000000001</v>
      </c>
      <c r="V1437">
        <f>(G1437-G$1)/G$2</f>
        <v>1.2795465788898022</v>
      </c>
      <c r="W1437">
        <f>((65.293683+0.320947*G1437) - I1437)/3.708847</f>
        <v>-5.515916402051807E-2</v>
      </c>
      <c r="X1437">
        <f t="shared" si="112"/>
        <v>1.2622940459952263</v>
      </c>
      <c r="Y1437">
        <f t="shared" si="113"/>
        <v>-0.31958372777307703</v>
      </c>
      <c r="Z1437" s="5">
        <v>-0.8</v>
      </c>
      <c r="AA1437" s="8">
        <v>3</v>
      </c>
      <c r="AB1437" s="8"/>
      <c r="AC1437" s="18">
        <f t="shared" si="114"/>
        <v>-0.79617258513071576</v>
      </c>
      <c r="AD1437" s="18">
        <f t="shared" si="115"/>
        <v>-1.0778496817778507</v>
      </c>
      <c r="AE1437" s="20">
        <f t="shared" si="116"/>
        <v>-0.28167709664713492</v>
      </c>
      <c r="AF1437" s="8"/>
      <c r="AH1437">
        <v>28057</v>
      </c>
      <c r="AI1437">
        <v>42.02</v>
      </c>
      <c r="AJ1437">
        <v>80.67</v>
      </c>
    </row>
    <row r="1438" spans="1:36">
      <c r="A1438" s="2" t="s">
        <v>3034</v>
      </c>
      <c r="B1438" s="1" t="s">
        <v>2945</v>
      </c>
      <c r="C1438" s="1" t="s">
        <v>2243</v>
      </c>
      <c r="D1438" s="3">
        <v>6</v>
      </c>
      <c r="E1438" s="3">
        <v>8</v>
      </c>
      <c r="F1438" s="3">
        <v>6</v>
      </c>
      <c r="G1438" s="4">
        <v>48.2</v>
      </c>
      <c r="H1438" s="3">
        <v>152</v>
      </c>
      <c r="I1438" s="4">
        <v>81.900000000000006</v>
      </c>
      <c r="J1438" s="3">
        <v>67</v>
      </c>
      <c r="K1438" s="21">
        <f>SUMIF(AH$7:AH$3200,A1438,AI$7:AI$3200)+SUMIF(AH$7:AH$3200,VALUE(A1438),AI$7:AI$3200)</f>
        <v>46.99</v>
      </c>
      <c r="L1438" s="8">
        <f>SUMIF(AH$7:AH$3200,A1438,AJ$7:AJ$3200)+SUMIF(AH$7:AH$3200,VALUE(A1438),AJ$7:AJ$3200)</f>
        <v>81.59</v>
      </c>
      <c r="M1438" s="3">
        <v>4</v>
      </c>
      <c r="N1438" s="5">
        <v>0.22</v>
      </c>
      <c r="O1438" s="6">
        <v>3.0819999999999999</v>
      </c>
      <c r="P1438" s="7">
        <v>1.26895</v>
      </c>
      <c r="Q1438" s="7">
        <v>1.482E-2</v>
      </c>
      <c r="R1438" s="7">
        <v>-0.30514999999999998</v>
      </c>
      <c r="S1438" s="7">
        <v>-0.75346999999999997</v>
      </c>
      <c r="T1438" s="7">
        <v>-0.73965999999999998</v>
      </c>
      <c r="U1438" s="8">
        <v>-0.71940000000000004</v>
      </c>
      <c r="V1438">
        <f>(G1438-G$1)/G$2</f>
        <v>1.2712322412353152</v>
      </c>
      <c r="W1438">
        <f>((65.293683+0.320947*G1438) - I1438)/3.708847</f>
        <v>-0.30647573221542967</v>
      </c>
      <c r="X1438">
        <f t="shared" si="112"/>
        <v>1.212148485071139</v>
      </c>
      <c r="Y1438">
        <f t="shared" si="113"/>
        <v>-0.32759978235823867</v>
      </c>
      <c r="Z1438" s="5">
        <v>-1.23</v>
      </c>
      <c r="AA1438" s="8">
        <v>3</v>
      </c>
      <c r="AB1438" s="8"/>
      <c r="AC1438" s="18">
        <f t="shared" si="114"/>
        <v>-1.2329534909801145</v>
      </c>
      <c r="AD1438" s="18">
        <f t="shared" si="115"/>
        <v>-1.3131612972870994</v>
      </c>
      <c r="AE1438" s="20">
        <f t="shared" si="116"/>
        <v>-8.0207806306984875E-2</v>
      </c>
      <c r="AF1438" s="8"/>
      <c r="AH1438">
        <v>28059</v>
      </c>
      <c r="AI1438">
        <v>50.78</v>
      </c>
      <c r="AJ1438">
        <v>82.11</v>
      </c>
    </row>
    <row r="1439" spans="1:36">
      <c r="A1439" s="2" t="s">
        <v>3035</v>
      </c>
      <c r="B1439" s="1" t="s">
        <v>2945</v>
      </c>
      <c r="C1439" s="1" t="s">
        <v>920</v>
      </c>
      <c r="D1439" s="3">
        <v>6</v>
      </c>
      <c r="E1439" s="3">
        <v>6</v>
      </c>
      <c r="F1439" s="3">
        <v>6</v>
      </c>
      <c r="G1439" s="4">
        <v>51.7</v>
      </c>
      <c r="H1439" s="3">
        <v>133</v>
      </c>
      <c r="I1439" s="4">
        <v>81.3</v>
      </c>
      <c r="J1439" s="3">
        <v>76</v>
      </c>
      <c r="K1439" s="21">
        <f>SUMIF(AH$7:AH$3200,A1439,AI$7:AI$3200)+SUMIF(AH$7:AH$3200,VALUE(A1439),AI$7:AI$3200)</f>
        <v>49.78</v>
      </c>
      <c r="L1439" s="8">
        <f>SUMIF(AH$7:AH$3200,A1439,AJ$7:AJ$3200)+SUMIF(AH$7:AH$3200,VALUE(A1439),AJ$7:AJ$3200)</f>
        <v>81.39</v>
      </c>
      <c r="M1439" s="3">
        <v>4</v>
      </c>
      <c r="N1439" s="5">
        <v>0.6</v>
      </c>
      <c r="O1439" s="6">
        <v>4.0990000000000002</v>
      </c>
      <c r="P1439" s="7">
        <v>1.5584899999999999</v>
      </c>
      <c r="Q1439" s="7">
        <v>-0.55725000000000002</v>
      </c>
      <c r="R1439" s="7">
        <v>0.15762999999999999</v>
      </c>
      <c r="S1439" s="7">
        <v>-1.3695900000000001</v>
      </c>
      <c r="T1439" s="7">
        <v>-0.73965999999999998</v>
      </c>
      <c r="U1439" s="8">
        <v>-0.18146999999999999</v>
      </c>
      <c r="V1439">
        <f>(G1439-G$1)/G$2</f>
        <v>1.5622340591423747</v>
      </c>
      <c r="W1439">
        <f>((65.293683+0.320947*G1439) - I1439)/3.708847</f>
        <v>0.1581739284473048</v>
      </c>
      <c r="X1439">
        <f t="shared" si="112"/>
        <v>1.4619808332465043</v>
      </c>
      <c r="Y1439">
        <f t="shared" si="113"/>
        <v>-3.2240569643341245E-2</v>
      </c>
      <c r="Z1439" s="5">
        <v>-1.1299999999999999</v>
      </c>
      <c r="AA1439" s="8">
        <v>3</v>
      </c>
      <c r="AB1439" s="8"/>
      <c r="AC1439" s="18">
        <f t="shared" si="114"/>
        <v>-1.1275620124103207</v>
      </c>
      <c r="AD1439" s="18">
        <f t="shared" si="115"/>
        <v>-1.418229736396837</v>
      </c>
      <c r="AE1439" s="20">
        <f t="shared" si="116"/>
        <v>-0.2906677239865163</v>
      </c>
      <c r="AF1439" s="8"/>
      <c r="AH1439">
        <v>28061</v>
      </c>
      <c r="AI1439">
        <v>46.93</v>
      </c>
      <c r="AJ1439">
        <v>81.44</v>
      </c>
    </row>
    <row r="1440" spans="1:36">
      <c r="A1440" s="2" t="s">
        <v>3036</v>
      </c>
      <c r="B1440" s="1" t="s">
        <v>2945</v>
      </c>
      <c r="C1440" s="1" t="s">
        <v>3037</v>
      </c>
      <c r="D1440" s="3">
        <v>6</v>
      </c>
      <c r="E1440" s="3">
        <v>7</v>
      </c>
      <c r="F1440" s="3">
        <v>7</v>
      </c>
      <c r="G1440" s="4">
        <v>44.6</v>
      </c>
      <c r="H1440" s="3">
        <v>145</v>
      </c>
      <c r="I1440" s="4">
        <v>81.8</v>
      </c>
      <c r="J1440" s="3">
        <v>69</v>
      </c>
      <c r="K1440" s="21">
        <f>SUMIF(AH$7:AH$3200,A1440,AI$7:AI$3200)+SUMIF(AH$7:AH$3200,VALUE(A1440),AI$7:AI$3200)</f>
        <v>44.01</v>
      </c>
      <c r="L1440" s="8">
        <f>SUMIF(AH$7:AH$3200,A1440,AJ$7:AJ$3200)+SUMIF(AH$7:AH$3200,VALUE(A1440),AJ$7:AJ$3200)</f>
        <v>82.1</v>
      </c>
      <c r="M1440" s="3">
        <v>1</v>
      </c>
      <c r="N1440" s="5">
        <v>1.9</v>
      </c>
      <c r="O1440" s="6">
        <v>5.2460000000000004</v>
      </c>
      <c r="P1440" s="7">
        <v>0.97114</v>
      </c>
      <c r="Q1440" s="7">
        <v>-0.19594</v>
      </c>
      <c r="R1440" s="7">
        <v>-0.58833000000000002</v>
      </c>
      <c r="S1440" s="7">
        <v>-0.89039000000000001</v>
      </c>
      <c r="T1440" s="7">
        <v>-1.1946600000000001</v>
      </c>
      <c r="U1440" s="8">
        <v>0.42612</v>
      </c>
      <c r="V1440">
        <f>(G1440-G$1)/G$2</f>
        <v>0.9719160856737683</v>
      </c>
      <c r="W1440">
        <f>((65.293683+0.320947*G1440) - I1440)/3.708847</f>
        <v>-0.59104104321369944</v>
      </c>
      <c r="X1440">
        <f t="shared" si="112"/>
        <v>0.94530246443938648</v>
      </c>
      <c r="Y1440">
        <f t="shared" si="113"/>
        <v>-0.72298467151650947</v>
      </c>
      <c r="Z1440" s="5">
        <v>-1.47</v>
      </c>
      <c r="AA1440" s="8">
        <v>3</v>
      </c>
      <c r="AB1440" s="8"/>
      <c r="AC1440" s="18">
        <f t="shared" si="114"/>
        <v>-1.4739949575399311</v>
      </c>
      <c r="AD1440" s="18">
        <f t="shared" si="115"/>
        <v>-1.632552207077123</v>
      </c>
      <c r="AE1440" s="20">
        <f t="shared" si="116"/>
        <v>-0.15855724953719186</v>
      </c>
      <c r="AF1440" s="8"/>
      <c r="AH1440">
        <v>28063</v>
      </c>
      <c r="AI1440">
        <v>47.83</v>
      </c>
      <c r="AJ1440">
        <v>81.819999999999993</v>
      </c>
    </row>
    <row r="1441" spans="1:36">
      <c r="A1441" s="2" t="s">
        <v>3038</v>
      </c>
      <c r="B1441" s="1" t="s">
        <v>2945</v>
      </c>
      <c r="C1441" s="1" t="s">
        <v>3039</v>
      </c>
      <c r="D1441" s="3">
        <v>6</v>
      </c>
      <c r="E1441" s="3">
        <v>9</v>
      </c>
      <c r="F1441" s="3">
        <v>9</v>
      </c>
      <c r="G1441" s="4">
        <v>43.1</v>
      </c>
      <c r="H1441" s="3">
        <v>151</v>
      </c>
      <c r="I1441" s="4">
        <v>82.9</v>
      </c>
      <c r="J1441" s="3">
        <v>59</v>
      </c>
      <c r="K1441" s="21">
        <f>SUMIF(AH$7:AH$3200,A1441,AI$7:AI$3200)+SUMIF(AH$7:AH$3200,VALUE(A1441),AI$7:AI$3200)</f>
        <v>43.35</v>
      </c>
      <c r="L1441" s="8">
        <f>SUMIF(AH$7:AH$3200,A1441,AJ$7:AJ$3200)+SUMIF(AH$7:AH$3200,VALUE(A1441),AJ$7:AJ$3200)</f>
        <v>81.95</v>
      </c>
      <c r="M1441" s="3">
        <v>4</v>
      </c>
      <c r="N1441" s="5">
        <v>1.25</v>
      </c>
      <c r="O1441" s="6">
        <v>4.8289999999999997</v>
      </c>
      <c r="P1441" s="7">
        <v>0.84704999999999997</v>
      </c>
      <c r="Q1441" s="7">
        <v>-1.529E-2</v>
      </c>
      <c r="R1441" s="7">
        <v>-1.0133000000000001</v>
      </c>
      <c r="S1441" s="7">
        <v>-0.20582</v>
      </c>
      <c r="T1441" s="7">
        <v>-0.73965999999999998</v>
      </c>
      <c r="U1441" s="8">
        <v>0.20533999999999999</v>
      </c>
      <c r="V1441">
        <f>(G1441-G$1)/G$2</f>
        <v>0.8472010208564571</v>
      </c>
      <c r="W1441">
        <f>((65.293683+0.320947*G1441) - I1441)/3.708847</f>
        <v>-1.017432452727224</v>
      </c>
      <c r="X1441">
        <f t="shared" si="112"/>
        <v>0.88620233906456924</v>
      </c>
      <c r="Y1441">
        <f t="shared" si="113"/>
        <v>-0.73965427800068495</v>
      </c>
      <c r="Z1441" s="5">
        <v>-0.92</v>
      </c>
      <c r="AA1441" s="8">
        <v>3</v>
      </c>
      <c r="AB1441" s="8"/>
      <c r="AC1441" s="18">
        <f t="shared" si="114"/>
        <v>-0.9256614318707671</v>
      </c>
      <c r="AD1441" s="18">
        <f t="shared" si="115"/>
        <v>-0.60888193893611575</v>
      </c>
      <c r="AE1441" s="20">
        <f t="shared" si="116"/>
        <v>0.31677949293465135</v>
      </c>
      <c r="AF1441" s="8"/>
      <c r="AH1441">
        <v>28065</v>
      </c>
      <c r="AI1441">
        <v>48.21</v>
      </c>
      <c r="AJ1441">
        <v>81.56</v>
      </c>
    </row>
    <row r="1442" spans="1:36">
      <c r="A1442" s="2" t="s">
        <v>3040</v>
      </c>
      <c r="B1442" s="1" t="s">
        <v>2945</v>
      </c>
      <c r="C1442" s="1" t="s">
        <v>3041</v>
      </c>
      <c r="D1442" s="3">
        <v>6</v>
      </c>
      <c r="E1442" s="3">
        <v>6</v>
      </c>
      <c r="F1442" s="3">
        <v>4</v>
      </c>
      <c r="G1442" s="4">
        <v>40.5</v>
      </c>
      <c r="H1442" s="3">
        <v>151</v>
      </c>
      <c r="I1442" s="4">
        <v>80.900000000000006</v>
      </c>
      <c r="J1442" s="3">
        <v>59</v>
      </c>
      <c r="K1442" s="21">
        <f>SUMIF(AH$7:AH$3200,A1442,AI$7:AI$3200)+SUMIF(AH$7:AH$3200,VALUE(A1442),AI$7:AI$3200)</f>
        <v>41.35</v>
      </c>
      <c r="L1442" s="8">
        <f>SUMIF(AH$7:AH$3200,A1442,AJ$7:AJ$3200)+SUMIF(AH$7:AH$3200,VALUE(A1442),AJ$7:AJ$3200)</f>
        <v>81.3</v>
      </c>
      <c r="M1442" s="3">
        <v>4</v>
      </c>
      <c r="N1442" s="5">
        <v>1.57</v>
      </c>
      <c r="O1442" s="6">
        <v>5.0590000000000002</v>
      </c>
      <c r="P1442" s="7">
        <v>0.63195999999999997</v>
      </c>
      <c r="Q1442" s="7">
        <v>-1.529E-2</v>
      </c>
      <c r="R1442" s="7">
        <v>-0.69947999999999999</v>
      </c>
      <c r="S1442" s="7">
        <v>-0.20582</v>
      </c>
      <c r="T1442" s="7">
        <v>-0.73965999999999998</v>
      </c>
      <c r="U1442" s="8">
        <v>0.32689000000000001</v>
      </c>
      <c r="V1442">
        <f>(G1442-G$1)/G$2</f>
        <v>0.63102824183978434</v>
      </c>
      <c r="W1442">
        <f>((65.293683+0.320947*G1442) - I1442)/3.708847</f>
        <v>-0.70317365477735017</v>
      </c>
      <c r="X1442">
        <f t="shared" si="112"/>
        <v>0.70711105004997044</v>
      </c>
      <c r="Y1442">
        <f t="shared" si="113"/>
        <v>-0.73746869310057661</v>
      </c>
      <c r="Z1442" s="5">
        <v>-0.7</v>
      </c>
      <c r="AA1442" s="8">
        <v>3</v>
      </c>
      <c r="AB1442" s="8"/>
      <c r="AC1442" s="18">
        <f t="shared" si="114"/>
        <v>-0.70602541293756593</v>
      </c>
      <c r="AD1442" s="18">
        <f t="shared" si="115"/>
        <v>-0.66423764305060617</v>
      </c>
      <c r="AE1442" s="20">
        <f t="shared" si="116"/>
        <v>4.1787769886959758E-2</v>
      </c>
      <c r="AF1442" s="8"/>
      <c r="AH1442">
        <v>28067</v>
      </c>
      <c r="AI1442">
        <v>48.06</v>
      </c>
      <c r="AJ1442">
        <v>81.73</v>
      </c>
    </row>
    <row r="1443" spans="1:36">
      <c r="A1443" s="2" t="s">
        <v>3042</v>
      </c>
      <c r="B1443" s="1" t="s">
        <v>2945</v>
      </c>
      <c r="C1443" s="1" t="s">
        <v>3043</v>
      </c>
      <c r="D1443" s="3">
        <v>6</v>
      </c>
      <c r="E1443" s="3">
        <v>7</v>
      </c>
      <c r="F1443" s="3">
        <v>8</v>
      </c>
      <c r="G1443" s="4">
        <v>41.5</v>
      </c>
      <c r="H1443" s="3">
        <v>151</v>
      </c>
      <c r="I1443" s="4">
        <v>80.8</v>
      </c>
      <c r="J1443" s="3">
        <v>59</v>
      </c>
      <c r="K1443" s="21">
        <f>SUMIF(AH$7:AH$3200,A1443,AI$7:AI$3200)+SUMIF(AH$7:AH$3200,VALUE(A1443),AI$7:AI$3200)</f>
        <v>40.159999999999997</v>
      </c>
      <c r="L1443" s="8">
        <f>SUMIF(AH$7:AH$3200,A1443,AJ$7:AJ$3200)+SUMIF(AH$7:AH$3200,VALUE(A1443),AJ$7:AJ$3200)</f>
        <v>80</v>
      </c>
      <c r="M1443" s="3">
        <v>4</v>
      </c>
      <c r="N1443" s="5">
        <v>0.45</v>
      </c>
      <c r="O1443" s="6">
        <v>3.8069999999999999</v>
      </c>
      <c r="P1443" s="7">
        <v>0.71469000000000005</v>
      </c>
      <c r="Q1443" s="7">
        <v>-1.529E-2</v>
      </c>
      <c r="R1443" s="7">
        <v>-0.58645999999999998</v>
      </c>
      <c r="S1443" s="7">
        <v>-0.20582</v>
      </c>
      <c r="T1443" s="7">
        <v>-0.73965999999999998</v>
      </c>
      <c r="U1443" s="8">
        <v>-0.33600999999999998</v>
      </c>
      <c r="V1443">
        <f>(G1443-G$1)/G$2</f>
        <v>0.71417161838465848</v>
      </c>
      <c r="W1443">
        <f>((65.293683+0.320947*G1443) - I1443)/3.708847</f>
        <v>-0.58967557842100216</v>
      </c>
      <c r="X1443">
        <f t="shared" si="112"/>
        <v>0.60055173308628373</v>
      </c>
      <c r="Y1443">
        <f t="shared" si="113"/>
        <v>-0.48993271493809343</v>
      </c>
      <c r="Z1443" s="5">
        <v>-1.17</v>
      </c>
      <c r="AA1443" s="8">
        <v>3</v>
      </c>
      <c r="AB1443" s="8"/>
      <c r="AC1443" s="18">
        <f t="shared" si="114"/>
        <v>-1.1722839600363437</v>
      </c>
      <c r="AD1443" s="18">
        <f t="shared" si="115"/>
        <v>-1.1861609818518097</v>
      </c>
      <c r="AE1443" s="20">
        <f t="shared" si="116"/>
        <v>-1.3877021815466017E-2</v>
      </c>
      <c r="AF1443" s="8"/>
      <c r="AH1443">
        <v>28069</v>
      </c>
      <c r="AI1443">
        <v>45.09</v>
      </c>
      <c r="AJ1443">
        <v>81.17</v>
      </c>
    </row>
    <row r="1444" spans="1:36">
      <c r="A1444" s="2" t="s">
        <v>3044</v>
      </c>
      <c r="B1444" s="1" t="s">
        <v>2945</v>
      </c>
      <c r="C1444" s="1" t="s">
        <v>3045</v>
      </c>
      <c r="D1444" s="3">
        <v>6</v>
      </c>
      <c r="E1444" s="3">
        <v>6</v>
      </c>
      <c r="F1444" s="3">
        <v>6</v>
      </c>
      <c r="G1444" s="4">
        <v>40.4</v>
      </c>
      <c r="H1444" s="3">
        <v>151</v>
      </c>
      <c r="I1444" s="4">
        <v>79.8</v>
      </c>
      <c r="J1444" s="3">
        <v>59</v>
      </c>
      <c r="K1444" s="21">
        <f>SUMIF(AH$7:AH$3200,A1444,AI$7:AI$3200)+SUMIF(AH$7:AH$3200,VALUE(A1444),AI$7:AI$3200)</f>
        <v>40.409999999999997</v>
      </c>
      <c r="L1444" s="8">
        <f>SUMIF(AH$7:AH$3200,A1444,AJ$7:AJ$3200)+SUMIF(AH$7:AH$3200,VALUE(A1444),AJ$7:AJ$3200)</f>
        <v>79.78</v>
      </c>
      <c r="M1444" s="3">
        <v>14</v>
      </c>
      <c r="N1444" s="5">
        <v>4.59</v>
      </c>
      <c r="O1444" s="6">
        <v>6.1289999999999996</v>
      </c>
      <c r="P1444" s="7">
        <v>0.62368999999999997</v>
      </c>
      <c r="Q1444" s="7">
        <v>-1.529E-2</v>
      </c>
      <c r="R1444" s="7">
        <v>-0.41232000000000002</v>
      </c>
      <c r="S1444" s="7">
        <v>-0.20582</v>
      </c>
      <c r="T1444" s="7">
        <v>0.77700999999999998</v>
      </c>
      <c r="U1444" s="8">
        <v>0.89344000000000001</v>
      </c>
      <c r="V1444">
        <f>(G1444-G$1)/G$2</f>
        <v>0.62271390418529682</v>
      </c>
      <c r="W1444">
        <f>((65.293683+0.320947*G1444) - I1444)/3.708847</f>
        <v>-0.41523907564803564</v>
      </c>
      <c r="X1444">
        <f t="shared" si="112"/>
        <v>0.62293814421310856</v>
      </c>
      <c r="Y1444">
        <f t="shared" si="113"/>
        <v>-0.40898120898489654</v>
      </c>
      <c r="Z1444" s="5">
        <v>1.66</v>
      </c>
      <c r="AA1444" s="8">
        <v>4</v>
      </c>
      <c r="AB1444" s="8"/>
      <c r="AC1444" s="18">
        <f t="shared" si="114"/>
        <v>1.6568148285372613</v>
      </c>
      <c r="AD1444" s="18">
        <f t="shared" si="115"/>
        <v>1.6632969352282121</v>
      </c>
      <c r="AE1444" s="20">
        <f t="shared" si="116"/>
        <v>6.4821066909508396E-3</v>
      </c>
      <c r="AF1444" s="8"/>
      <c r="AH1444">
        <v>28071</v>
      </c>
      <c r="AI1444">
        <v>41.65</v>
      </c>
      <c r="AJ1444">
        <v>80.67</v>
      </c>
    </row>
    <row r="1445" spans="1:36">
      <c r="A1445" s="2" t="s">
        <v>3046</v>
      </c>
      <c r="B1445" s="1" t="s">
        <v>2945</v>
      </c>
      <c r="C1445" s="1" t="s">
        <v>3047</v>
      </c>
      <c r="D1445" s="3">
        <v>6</v>
      </c>
      <c r="E1445" s="3">
        <v>8</v>
      </c>
      <c r="F1445" s="3">
        <v>4</v>
      </c>
      <c r="G1445" s="4">
        <v>41.6</v>
      </c>
      <c r="H1445" s="3">
        <v>151</v>
      </c>
      <c r="I1445" s="4">
        <v>81.2</v>
      </c>
      <c r="J1445" s="3">
        <v>59</v>
      </c>
      <c r="K1445" s="21">
        <f>SUMIF(AH$7:AH$3200,A1445,AI$7:AI$3200)+SUMIF(AH$7:AH$3200,VALUE(A1445),AI$7:AI$3200)</f>
        <v>41.59</v>
      </c>
      <c r="L1445" s="8">
        <f>SUMIF(AH$7:AH$3200,A1445,AJ$7:AJ$3200)+SUMIF(AH$7:AH$3200,VALUE(A1445),AJ$7:AJ$3200)</f>
        <v>81.849999999999994</v>
      </c>
      <c r="M1445" s="3">
        <v>1</v>
      </c>
      <c r="N1445" s="5">
        <v>5.4</v>
      </c>
      <c r="O1445" s="6">
        <v>6.2919999999999998</v>
      </c>
      <c r="P1445" s="7">
        <v>0.72296000000000005</v>
      </c>
      <c r="Q1445" s="7">
        <v>-1.529E-2</v>
      </c>
      <c r="R1445" s="7">
        <v>-0.68540000000000001</v>
      </c>
      <c r="S1445" s="7">
        <v>-0.20582</v>
      </c>
      <c r="T1445" s="7">
        <v>-1.1946600000000001</v>
      </c>
      <c r="U1445" s="8">
        <v>0.97946999999999995</v>
      </c>
      <c r="V1445">
        <f>(G1445-G$1)/G$2</f>
        <v>0.722485956039146</v>
      </c>
      <c r="W1445">
        <f>((65.293683+0.320947*G1445) - I1445)/3.708847</f>
        <v>-0.68887225598683433</v>
      </c>
      <c r="X1445">
        <f t="shared" si="112"/>
        <v>0.72860200473172243</v>
      </c>
      <c r="Y1445">
        <f t="shared" si="113"/>
        <v>-0.86499423405710607</v>
      </c>
      <c r="Z1445" s="5">
        <v>-0.4</v>
      </c>
      <c r="AA1445" s="8">
        <v>3</v>
      </c>
      <c r="AB1445" s="8"/>
      <c r="AC1445" s="18">
        <f t="shared" si="114"/>
        <v>-0.40268629994768845</v>
      </c>
      <c r="AD1445" s="18">
        <f t="shared" si="115"/>
        <v>-0.57269222932538366</v>
      </c>
      <c r="AE1445" s="20">
        <f t="shared" si="116"/>
        <v>-0.17000592937769521</v>
      </c>
      <c r="AF1445" s="8"/>
      <c r="AH1445">
        <v>28073</v>
      </c>
      <c r="AI1445">
        <v>49.11</v>
      </c>
      <c r="AJ1445">
        <v>81.430000000000007</v>
      </c>
    </row>
    <row r="1446" spans="1:36">
      <c r="A1446" s="2" t="s">
        <v>3048</v>
      </c>
      <c r="B1446" s="1" t="s">
        <v>2945</v>
      </c>
      <c r="C1446" s="1" t="s">
        <v>922</v>
      </c>
      <c r="D1446" s="3">
        <v>6</v>
      </c>
      <c r="E1446" s="3">
        <v>7</v>
      </c>
      <c r="F1446" s="3">
        <v>8</v>
      </c>
      <c r="G1446" s="4">
        <v>43.2</v>
      </c>
      <c r="H1446" s="3">
        <v>151</v>
      </c>
      <c r="I1446" s="4">
        <v>80.099999999999994</v>
      </c>
      <c r="J1446" s="3">
        <v>59</v>
      </c>
      <c r="K1446" s="21">
        <f>SUMIF(AH$7:AH$3200,A1446,AI$7:AI$3200)+SUMIF(AH$7:AH$3200,VALUE(A1446),AI$7:AI$3200)</f>
        <v>41.38</v>
      </c>
      <c r="L1446" s="8">
        <f>SUMIF(AH$7:AH$3200,A1446,AJ$7:AJ$3200)+SUMIF(AH$7:AH$3200,VALUE(A1446),AJ$7:AJ$3200)</f>
        <v>80.56</v>
      </c>
      <c r="M1446" s="3">
        <v>4</v>
      </c>
      <c r="N1446" s="5">
        <v>0.33</v>
      </c>
      <c r="O1446" s="6">
        <v>3.5070000000000001</v>
      </c>
      <c r="P1446" s="7">
        <v>0.85531999999999997</v>
      </c>
      <c r="Q1446" s="7">
        <v>-1.529E-2</v>
      </c>
      <c r="R1446" s="7">
        <v>-0.25181999999999999</v>
      </c>
      <c r="S1446" s="7">
        <v>-0.20582</v>
      </c>
      <c r="T1446" s="7">
        <v>-0.73965999999999998</v>
      </c>
      <c r="U1446" s="8">
        <v>-0.49475000000000002</v>
      </c>
      <c r="V1446">
        <f>(G1446-G$1)/G$2</f>
        <v>0.85551535851094462</v>
      </c>
      <c r="W1446">
        <f>((65.293683+0.320947*G1446) - I1446)/3.708847</f>
        <v>-0.25382729457429587</v>
      </c>
      <c r="X1446">
        <f t="shared" si="112"/>
        <v>0.70979741938518948</v>
      </c>
      <c r="Y1446">
        <f t="shared" si="113"/>
        <v>-0.53534970302091045</v>
      </c>
      <c r="Z1446" s="5">
        <v>-0.85</v>
      </c>
      <c r="AA1446" s="8">
        <v>3</v>
      </c>
      <c r="AB1446" s="8"/>
      <c r="AC1446" s="18">
        <f t="shared" si="114"/>
        <v>-0.85383193606335128</v>
      </c>
      <c r="AD1446" s="18">
        <f t="shared" si="115"/>
        <v>-1.2810722836357211</v>
      </c>
      <c r="AE1446" s="20">
        <f t="shared" si="116"/>
        <v>-0.42724034757236984</v>
      </c>
      <c r="AF1446" s="8"/>
      <c r="AH1446">
        <v>28075</v>
      </c>
      <c r="AI1446">
        <v>46.19</v>
      </c>
      <c r="AJ1446">
        <v>81.430000000000007</v>
      </c>
    </row>
    <row r="1447" spans="1:36">
      <c r="A1447" s="2" t="s">
        <v>3049</v>
      </c>
      <c r="B1447" s="1" t="s">
        <v>2945</v>
      </c>
      <c r="C1447" s="1" t="s">
        <v>3050</v>
      </c>
      <c r="D1447" s="3">
        <v>6</v>
      </c>
      <c r="E1447" s="3">
        <v>9</v>
      </c>
      <c r="F1447" s="3">
        <v>9</v>
      </c>
      <c r="G1447" s="4">
        <v>50</v>
      </c>
      <c r="H1447" s="3">
        <v>152</v>
      </c>
      <c r="I1447" s="4">
        <v>81</v>
      </c>
      <c r="J1447" s="3">
        <v>67</v>
      </c>
      <c r="K1447" s="21">
        <f>SUMIF(AH$7:AH$3200,A1447,AI$7:AI$3200)+SUMIF(AH$7:AH$3200,VALUE(A1447),AI$7:AI$3200)</f>
        <v>49.13</v>
      </c>
      <c r="L1447" s="8">
        <f>SUMIF(AH$7:AH$3200,A1447,AJ$7:AJ$3200)+SUMIF(AH$7:AH$3200,VALUE(A1447),AJ$7:AJ$3200)</f>
        <v>81.7</v>
      </c>
      <c r="M1447" s="3">
        <v>4</v>
      </c>
      <c r="N1447" s="5">
        <v>0.15</v>
      </c>
      <c r="O1447" s="6">
        <v>2.73</v>
      </c>
      <c r="P1447" s="7">
        <v>1.4178599999999999</v>
      </c>
      <c r="Q1447" s="7">
        <v>1.482E-2</v>
      </c>
      <c r="R1447" s="7">
        <v>9.1880000000000003E-2</v>
      </c>
      <c r="S1447" s="7">
        <v>-0.75346999999999997</v>
      </c>
      <c r="T1447" s="7">
        <v>-0.73965999999999998</v>
      </c>
      <c r="U1447" s="8">
        <v>-0.90607000000000004</v>
      </c>
      <c r="V1447">
        <f>(G1447-G$1)/G$2</f>
        <v>1.4208903190160884</v>
      </c>
      <c r="W1447">
        <f>((65.293683+0.320947*G1447) - I1447)/3.708847</f>
        <v>9.1951218262709661E-2</v>
      </c>
      <c r="X1447">
        <f t="shared" si="112"/>
        <v>1.4037761643167597</v>
      </c>
      <c r="Y1447">
        <f t="shared" si="113"/>
        <v>-0.1720725848221844</v>
      </c>
      <c r="Z1447" s="5">
        <v>-0.87</v>
      </c>
      <c r="AA1447" s="8">
        <v>3</v>
      </c>
      <c r="AB1447" s="8"/>
      <c r="AC1447" s="18">
        <f t="shared" si="114"/>
        <v>-0.87153846272120195</v>
      </c>
      <c r="AD1447" s="18">
        <f t="shared" si="115"/>
        <v>-1.1526764205054247</v>
      </c>
      <c r="AE1447" s="20">
        <f t="shared" si="116"/>
        <v>-0.28113795778422279</v>
      </c>
      <c r="AF1447" s="8"/>
      <c r="AH1447">
        <v>28077</v>
      </c>
      <c r="AI1447">
        <v>48.43</v>
      </c>
      <c r="AJ1447">
        <v>81.94</v>
      </c>
    </row>
    <row r="1448" spans="1:36">
      <c r="A1448" s="2" t="s">
        <v>3051</v>
      </c>
      <c r="B1448" s="1" t="s">
        <v>2945</v>
      </c>
      <c r="C1448" s="1" t="s">
        <v>1561</v>
      </c>
      <c r="D1448" s="3">
        <v>6</v>
      </c>
      <c r="E1448" s="3">
        <v>4</v>
      </c>
      <c r="F1448" s="3">
        <v>5</v>
      </c>
      <c r="G1448" s="4">
        <v>47.5</v>
      </c>
      <c r="H1448" s="3">
        <v>143</v>
      </c>
      <c r="I1448" s="4">
        <v>81.599999999999994</v>
      </c>
      <c r="J1448" s="3">
        <v>71</v>
      </c>
      <c r="K1448" s="21">
        <f>SUMIF(AH$7:AH$3200,A1448,AI$7:AI$3200)+SUMIF(AH$7:AH$3200,VALUE(A1448),AI$7:AI$3200)</f>
        <v>47.4</v>
      </c>
      <c r="L1448" s="8">
        <f>SUMIF(AH$7:AH$3200,A1448,AJ$7:AJ$3200)+SUMIF(AH$7:AH$3200,VALUE(A1448),AJ$7:AJ$3200)</f>
        <v>82.47</v>
      </c>
      <c r="M1448" s="3">
        <v>4</v>
      </c>
      <c r="N1448" s="5">
        <v>5.2</v>
      </c>
      <c r="O1448" s="6">
        <v>6.2530000000000001</v>
      </c>
      <c r="P1448" s="7">
        <v>1.2110399999999999</v>
      </c>
      <c r="Q1448" s="7">
        <v>-0.25616</v>
      </c>
      <c r="R1448" s="7">
        <v>-0.28477999999999998</v>
      </c>
      <c r="S1448" s="7">
        <v>-1.0273000000000001</v>
      </c>
      <c r="T1448" s="7">
        <v>-0.73965999999999998</v>
      </c>
      <c r="U1448" s="8">
        <v>0.95906999999999998</v>
      </c>
      <c r="V1448">
        <f>(G1448-G$1)/G$2</f>
        <v>1.2130318776539031</v>
      </c>
      <c r="W1448">
        <f>((65.293683+0.320947*G1448) - I1448)/3.708847</f>
        <v>-0.28616292340988636</v>
      </c>
      <c r="X1448">
        <f t="shared" si="112"/>
        <v>1.2488621993191316</v>
      </c>
      <c r="Y1448">
        <f t="shared" si="113"/>
        <v>-0.52939072439493817</v>
      </c>
      <c r="Z1448" s="5">
        <v>-0.14000000000000001</v>
      </c>
      <c r="AA1448" s="8">
        <v>3</v>
      </c>
      <c r="AB1448" s="8"/>
      <c r="AC1448" s="18">
        <f t="shared" si="114"/>
        <v>-0.13718104575598333</v>
      </c>
      <c r="AD1448" s="18">
        <f t="shared" si="115"/>
        <v>-0.34457852507580677</v>
      </c>
      <c r="AE1448" s="20">
        <f t="shared" si="116"/>
        <v>-0.20739747931982344</v>
      </c>
      <c r="AF1448" s="8"/>
      <c r="AH1448">
        <v>28079</v>
      </c>
      <c r="AI1448">
        <v>45.03</v>
      </c>
      <c r="AJ1448">
        <v>80.97</v>
      </c>
    </row>
    <row r="1449" spans="1:36">
      <c r="A1449" s="2" t="s">
        <v>3052</v>
      </c>
      <c r="B1449" s="1" t="s">
        <v>2945</v>
      </c>
      <c r="C1449" s="1" t="s">
        <v>763</v>
      </c>
      <c r="D1449" s="3">
        <v>6</v>
      </c>
      <c r="E1449" s="3">
        <v>5</v>
      </c>
      <c r="F1449" s="3">
        <v>7</v>
      </c>
      <c r="G1449" s="4">
        <v>44.1</v>
      </c>
      <c r="H1449" s="3">
        <v>145</v>
      </c>
      <c r="I1449" s="4">
        <v>81.7</v>
      </c>
      <c r="J1449" s="3">
        <v>69</v>
      </c>
      <c r="K1449" s="21">
        <f>SUMIF(AH$7:AH$3200,A1449,AI$7:AI$3200)+SUMIF(AH$7:AH$3200,VALUE(A1449),AI$7:AI$3200)</f>
        <v>44.54</v>
      </c>
      <c r="L1449" s="8">
        <f>SUMIF(AH$7:AH$3200,A1449,AJ$7:AJ$3200)+SUMIF(AH$7:AH$3200,VALUE(A1449),AJ$7:AJ$3200)</f>
        <v>82.34</v>
      </c>
      <c r="M1449" s="3">
        <v>1</v>
      </c>
      <c r="N1449" s="5">
        <v>4.9000000000000004</v>
      </c>
      <c r="O1449" s="6">
        <v>6.1929999999999996</v>
      </c>
      <c r="P1449" s="7">
        <v>0.92978000000000005</v>
      </c>
      <c r="Q1449" s="7">
        <v>-0.19594</v>
      </c>
      <c r="R1449" s="7">
        <v>-0.60450999999999999</v>
      </c>
      <c r="S1449" s="7">
        <v>-0.89039000000000001</v>
      </c>
      <c r="T1449" s="7">
        <v>-1.1946600000000001</v>
      </c>
      <c r="U1449" s="8">
        <v>0.92744000000000004</v>
      </c>
      <c r="V1449">
        <f>(G1449-G$1)/G$2</f>
        <v>0.93034439740133124</v>
      </c>
      <c r="W1449">
        <f>((65.293683+0.320947*G1449) - I1449)/3.708847</f>
        <v>-0.60734624534255521</v>
      </c>
      <c r="X1449">
        <f t="shared" si="112"/>
        <v>0.99276165602825528</v>
      </c>
      <c r="Y1449">
        <f t="shared" si="113"/>
        <v>-0.74183098413064785</v>
      </c>
      <c r="Z1449" s="5">
        <v>-1.03</v>
      </c>
      <c r="AA1449" s="8">
        <v>3</v>
      </c>
      <c r="AB1449" s="8"/>
      <c r="AC1449" s="18">
        <f t="shared" si="114"/>
        <v>-1.0305518479412241</v>
      </c>
      <c r="AD1449" s="18">
        <f t="shared" si="115"/>
        <v>-1.1026193281023928</v>
      </c>
      <c r="AE1449" s="20">
        <f t="shared" si="116"/>
        <v>-7.2067480161168707E-2</v>
      </c>
      <c r="AF1449" s="8"/>
      <c r="AH1449">
        <v>28081</v>
      </c>
      <c r="AI1449">
        <v>42.31</v>
      </c>
      <c r="AJ1449">
        <v>81.09</v>
      </c>
    </row>
    <row r="1450" spans="1:36">
      <c r="A1450" s="2" t="s">
        <v>3053</v>
      </c>
      <c r="B1450" s="1" t="s">
        <v>2945</v>
      </c>
      <c r="C1450" s="1" t="s">
        <v>1564</v>
      </c>
      <c r="D1450" s="3">
        <v>6</v>
      </c>
      <c r="E1450" s="3">
        <v>7</v>
      </c>
      <c r="F1450" s="3">
        <v>8</v>
      </c>
      <c r="G1450" s="4">
        <v>48.2</v>
      </c>
      <c r="H1450" s="3">
        <v>152</v>
      </c>
      <c r="I1450" s="4">
        <v>81.900000000000006</v>
      </c>
      <c r="J1450" s="3">
        <v>65</v>
      </c>
      <c r="K1450" s="21">
        <f>SUMIF(AH$7:AH$3200,A1450,AI$7:AI$3200)+SUMIF(AH$7:AH$3200,VALUE(A1450),AI$7:AI$3200)</f>
        <v>47.86</v>
      </c>
      <c r="L1450" s="8">
        <f>SUMIF(AH$7:AH$3200,A1450,AJ$7:AJ$3200)+SUMIF(AH$7:AH$3200,VALUE(A1450),AJ$7:AJ$3200)</f>
        <v>81.569999999999993</v>
      </c>
      <c r="M1450" s="3">
        <v>4</v>
      </c>
      <c r="N1450" s="5">
        <v>0.39</v>
      </c>
      <c r="O1450" s="6">
        <v>3.66</v>
      </c>
      <c r="P1450" s="7">
        <v>1.26895</v>
      </c>
      <c r="Q1450" s="7">
        <v>1.482E-2</v>
      </c>
      <c r="R1450" s="7">
        <v>-0.30514999999999998</v>
      </c>
      <c r="S1450" s="7">
        <v>-0.61656</v>
      </c>
      <c r="T1450" s="7">
        <v>-0.73965999999999998</v>
      </c>
      <c r="U1450" s="8">
        <v>-0.41389999999999999</v>
      </c>
      <c r="V1450">
        <f>(G1450-G$1)/G$2</f>
        <v>1.2712322412353152</v>
      </c>
      <c r="W1450">
        <f>((65.293683+0.320947*G1450) - I1450)/3.708847</f>
        <v>-0.30647573221542967</v>
      </c>
      <c r="X1450">
        <f t="shared" si="112"/>
        <v>1.2900531957924892</v>
      </c>
      <c r="Y1450">
        <f t="shared" si="113"/>
        <v>-0.24692136936357439</v>
      </c>
      <c r="Z1450" s="5">
        <v>-0.79</v>
      </c>
      <c r="AA1450" s="8">
        <v>3</v>
      </c>
      <c r="AB1450" s="8"/>
      <c r="AC1450" s="18">
        <f t="shared" si="114"/>
        <v>-0.79054349098011434</v>
      </c>
      <c r="AD1450" s="18">
        <f t="shared" si="115"/>
        <v>-0.71216817357108497</v>
      </c>
      <c r="AE1450" s="20">
        <f t="shared" si="116"/>
        <v>7.8375317409029366E-2</v>
      </c>
      <c r="AF1450" s="8"/>
      <c r="AH1450">
        <v>28083</v>
      </c>
      <c r="AI1450">
        <v>44.82</v>
      </c>
      <c r="AJ1450">
        <v>82.35</v>
      </c>
    </row>
    <row r="1451" spans="1:36">
      <c r="A1451" s="2" t="s">
        <v>3054</v>
      </c>
      <c r="B1451" s="1" t="s">
        <v>2945</v>
      </c>
      <c r="C1451" s="1" t="s">
        <v>1566</v>
      </c>
      <c r="D1451" s="3">
        <v>6</v>
      </c>
      <c r="E1451" s="3">
        <v>9</v>
      </c>
      <c r="F1451" s="3">
        <v>9</v>
      </c>
      <c r="G1451" s="4">
        <v>44.4</v>
      </c>
      <c r="H1451" s="3">
        <v>152</v>
      </c>
      <c r="I1451" s="4">
        <v>80.099999999999994</v>
      </c>
      <c r="J1451" s="3">
        <v>67</v>
      </c>
      <c r="K1451" s="21">
        <f>SUMIF(AH$7:AH$3200,A1451,AI$7:AI$3200)+SUMIF(AH$7:AH$3200,VALUE(A1451),AI$7:AI$3200)</f>
        <v>43.18</v>
      </c>
      <c r="L1451" s="8">
        <f>SUMIF(AH$7:AH$3200,A1451,AJ$7:AJ$3200)+SUMIF(AH$7:AH$3200,VALUE(A1451),AJ$7:AJ$3200)</f>
        <v>80.989999999999995</v>
      </c>
      <c r="M1451" s="3">
        <v>13</v>
      </c>
      <c r="N1451" s="5">
        <v>0.13</v>
      </c>
      <c r="O1451" s="6">
        <v>2.5270000000000001</v>
      </c>
      <c r="P1451" s="7">
        <v>0.95459000000000005</v>
      </c>
      <c r="Q1451" s="7">
        <v>1.482E-2</v>
      </c>
      <c r="R1451" s="7">
        <v>-0.14846999999999999</v>
      </c>
      <c r="S1451" s="7">
        <v>-0.75346999999999997</v>
      </c>
      <c r="T1451" s="7">
        <v>0.62534000000000001</v>
      </c>
      <c r="U1451" s="8">
        <v>-1.01328</v>
      </c>
      <c r="V1451">
        <f>(G1451-G$1)/G$2</f>
        <v>0.95528741036479325</v>
      </c>
      <c r="W1451">
        <f>((65.293683+0.320947*G1451) - I1451)/3.708847</f>
        <v>-0.14998467178613736</v>
      </c>
      <c r="X1451">
        <f t="shared" si="112"/>
        <v>0.87097957949832816</v>
      </c>
      <c r="Y1451">
        <f t="shared" si="113"/>
        <v>-0.49552476551337848</v>
      </c>
      <c r="Z1451" s="5">
        <v>-0.32</v>
      </c>
      <c r="AA1451" s="8">
        <v>3</v>
      </c>
      <c r="AB1451" s="8"/>
      <c r="AC1451" s="18">
        <f t="shared" si="114"/>
        <v>-0.32128726142134412</v>
      </c>
      <c r="AD1451" s="18">
        <f t="shared" si="115"/>
        <v>-0.75113518601505025</v>
      </c>
      <c r="AE1451" s="20">
        <f t="shared" si="116"/>
        <v>-0.42984792459370613</v>
      </c>
      <c r="AF1451" s="8"/>
      <c r="AH1451">
        <v>28085</v>
      </c>
      <c r="AI1451">
        <v>48.05</v>
      </c>
      <c r="AJ1451">
        <v>81.41</v>
      </c>
    </row>
    <row r="1452" spans="1:36">
      <c r="A1452" s="2" t="s">
        <v>3055</v>
      </c>
      <c r="B1452" s="1" t="s">
        <v>2945</v>
      </c>
      <c r="C1452" s="1" t="s">
        <v>1576</v>
      </c>
      <c r="D1452" s="3">
        <v>6</v>
      </c>
      <c r="E1452" s="3">
        <v>9</v>
      </c>
      <c r="F1452" s="3">
        <v>9</v>
      </c>
      <c r="G1452" s="4">
        <v>49.9</v>
      </c>
      <c r="H1452" s="3">
        <v>143</v>
      </c>
      <c r="I1452" s="4">
        <v>80.599999999999994</v>
      </c>
      <c r="J1452" s="3">
        <v>71</v>
      </c>
      <c r="K1452" s="21">
        <f>SUMIF(AH$7:AH$3200,A1452,AI$7:AI$3200)+SUMIF(AH$7:AH$3200,VALUE(A1452),AI$7:AI$3200)</f>
        <v>49.19</v>
      </c>
      <c r="L1452" s="8">
        <f>SUMIF(AH$7:AH$3200,A1452,AJ$7:AJ$3200)+SUMIF(AH$7:AH$3200,VALUE(A1452),AJ$7:AJ$3200)</f>
        <v>82.05</v>
      </c>
      <c r="M1452" s="3">
        <v>4</v>
      </c>
      <c r="N1452" s="5">
        <v>1.59</v>
      </c>
      <c r="O1452" s="6">
        <v>5.07</v>
      </c>
      <c r="P1452" s="7">
        <v>1.4095899999999999</v>
      </c>
      <c r="Q1452" s="7">
        <v>-0.25616</v>
      </c>
      <c r="R1452" s="7">
        <v>0.19081000000000001</v>
      </c>
      <c r="S1452" s="7">
        <v>-1.0273000000000001</v>
      </c>
      <c r="T1452" s="7">
        <v>-0.73965999999999998</v>
      </c>
      <c r="U1452" s="8">
        <v>0.33289000000000002</v>
      </c>
      <c r="V1452">
        <f>(G1452-G$1)/G$2</f>
        <v>1.4125759813616008</v>
      </c>
      <c r="W1452">
        <f>((65.293683+0.320947*G1452) - I1452)/3.708847</f>
        <v>0.1911478958285418</v>
      </c>
      <c r="X1452">
        <f t="shared" si="112"/>
        <v>1.4091489029871973</v>
      </c>
      <c r="Y1452">
        <f t="shared" si="113"/>
        <v>-0.261249404464515</v>
      </c>
      <c r="Z1452" s="5">
        <v>-0.09</v>
      </c>
      <c r="AA1452" s="8">
        <v>3</v>
      </c>
      <c r="AB1452" s="8"/>
      <c r="AC1452" s="18">
        <f t="shared" si="114"/>
        <v>-8.6506122809857477E-2</v>
      </c>
      <c r="AD1452" s="18">
        <f t="shared" si="115"/>
        <v>-0.54233050147731776</v>
      </c>
      <c r="AE1452" s="20">
        <f t="shared" si="116"/>
        <v>-0.45582437866746028</v>
      </c>
      <c r="AF1452" s="8"/>
      <c r="AH1452">
        <v>28087</v>
      </c>
      <c r="AI1452">
        <v>44.06</v>
      </c>
      <c r="AJ1452">
        <v>81.87</v>
      </c>
    </row>
    <row r="1453" spans="1:36">
      <c r="A1453" s="2" t="s">
        <v>3056</v>
      </c>
      <c r="B1453" s="1" t="s">
        <v>2945</v>
      </c>
      <c r="C1453" s="1" t="s">
        <v>767</v>
      </c>
      <c r="D1453" s="3">
        <v>6</v>
      </c>
      <c r="E1453" s="3">
        <v>7</v>
      </c>
      <c r="F1453" s="3">
        <v>8</v>
      </c>
      <c r="G1453" s="4">
        <v>44.3</v>
      </c>
      <c r="H1453" s="3">
        <v>152</v>
      </c>
      <c r="I1453" s="4">
        <v>80.3</v>
      </c>
      <c r="J1453" s="3">
        <v>65</v>
      </c>
      <c r="K1453" s="21">
        <f>SUMIF(AH$7:AH$3200,A1453,AI$7:AI$3200)+SUMIF(AH$7:AH$3200,VALUE(A1453),AI$7:AI$3200)</f>
        <v>44.27</v>
      </c>
      <c r="L1453" s="8">
        <f>SUMIF(AH$7:AH$3200,A1453,AJ$7:AJ$3200)+SUMIF(AH$7:AH$3200,VALUE(A1453),AJ$7:AJ$3200)</f>
        <v>80.849999999999994</v>
      </c>
      <c r="M1453" s="3">
        <v>13</v>
      </c>
      <c r="N1453" s="5">
        <v>0.51</v>
      </c>
      <c r="O1453" s="6">
        <v>3.9279999999999999</v>
      </c>
      <c r="P1453" s="7">
        <v>0.94632000000000005</v>
      </c>
      <c r="Q1453" s="7">
        <v>1.482E-2</v>
      </c>
      <c r="R1453" s="7">
        <v>-0.21085000000000001</v>
      </c>
      <c r="S1453" s="7">
        <v>-0.61656</v>
      </c>
      <c r="T1453" s="7">
        <v>0.62534000000000001</v>
      </c>
      <c r="U1453" s="8">
        <v>-0.27176</v>
      </c>
      <c r="V1453">
        <f>(G1453-G$1)/G$2</f>
        <v>0.94697307271030573</v>
      </c>
      <c r="W1453">
        <f>((65.293683+0.320947*G1453) - I1453)/3.708847</f>
        <v>-0.21256333841757036</v>
      </c>
      <c r="X1453">
        <f t="shared" si="112"/>
        <v>0.9685843320112848</v>
      </c>
      <c r="Y1453">
        <f t="shared" si="113"/>
        <v>-0.36345346950143603</v>
      </c>
      <c r="Z1453" s="5">
        <v>0.49</v>
      </c>
      <c r="AA1453" s="8">
        <v>4</v>
      </c>
      <c r="AB1453" s="8"/>
      <c r="AC1453" s="18">
        <f t="shared" si="114"/>
        <v>0.48624973429273544</v>
      </c>
      <c r="AD1453" s="18">
        <f t="shared" si="115"/>
        <v>0.35697086250984889</v>
      </c>
      <c r="AE1453" s="20">
        <f t="shared" si="116"/>
        <v>-0.12927887178288655</v>
      </c>
      <c r="AF1453" s="8"/>
      <c r="AH1453">
        <v>28089</v>
      </c>
      <c r="AI1453">
        <v>46</v>
      </c>
      <c r="AJ1453">
        <v>81.91</v>
      </c>
    </row>
    <row r="1454" spans="1:36">
      <c r="A1454" s="2" t="s">
        <v>3057</v>
      </c>
      <c r="B1454" s="1" t="s">
        <v>2945</v>
      </c>
      <c r="C1454" s="1" t="s">
        <v>3058</v>
      </c>
      <c r="D1454" s="3">
        <v>6</v>
      </c>
      <c r="E1454" s="3">
        <v>7</v>
      </c>
      <c r="F1454" s="3">
        <v>8</v>
      </c>
      <c r="G1454" s="4">
        <v>43</v>
      </c>
      <c r="H1454" s="3">
        <v>151</v>
      </c>
      <c r="I1454" s="4">
        <v>80.400000000000006</v>
      </c>
      <c r="J1454" s="3">
        <v>59</v>
      </c>
      <c r="K1454" s="21">
        <f>SUMIF(AH$7:AH$3200,A1454,AI$7:AI$3200)+SUMIF(AH$7:AH$3200,VALUE(A1454),AI$7:AI$3200)</f>
        <v>42.47</v>
      </c>
      <c r="L1454" s="8">
        <f>SUMIF(AH$7:AH$3200,A1454,AJ$7:AJ$3200)+SUMIF(AH$7:AH$3200,VALUE(A1454),AJ$7:AJ$3200)</f>
        <v>81.19</v>
      </c>
      <c r="M1454" s="3">
        <v>4</v>
      </c>
      <c r="N1454" s="5">
        <v>5.63</v>
      </c>
      <c r="O1454" s="6">
        <v>6.3339999999999996</v>
      </c>
      <c r="P1454" s="7">
        <v>0.83877999999999997</v>
      </c>
      <c r="Q1454" s="7">
        <v>-1.529E-2</v>
      </c>
      <c r="R1454" s="7">
        <v>-0.34971000000000002</v>
      </c>
      <c r="S1454" s="7">
        <v>-0.20582</v>
      </c>
      <c r="T1454" s="7">
        <v>-0.73965999999999998</v>
      </c>
      <c r="U1454" s="8">
        <v>1.00162</v>
      </c>
      <c r="V1454">
        <f>(G1454-G$1)/G$2</f>
        <v>0.83888668320196957</v>
      </c>
      <c r="W1454">
        <f>((65.293683+0.320947*G1454) - I1454)/3.708847</f>
        <v>-0.35202207047095996</v>
      </c>
      <c r="X1454">
        <f t="shared" si="112"/>
        <v>0.80740217189814545</v>
      </c>
      <c r="Y1454">
        <f t="shared" si="113"/>
        <v>-0.61089009872879629</v>
      </c>
      <c r="Z1454" s="5">
        <v>0.53</v>
      </c>
      <c r="AA1454" s="8">
        <v>4</v>
      </c>
      <c r="AB1454" s="8"/>
      <c r="AC1454" s="18">
        <f t="shared" si="114"/>
        <v>0.5277146127310095</v>
      </c>
      <c r="AD1454" s="18">
        <f t="shared" si="115"/>
        <v>0.2373620731693491</v>
      </c>
      <c r="AE1454" s="20">
        <f t="shared" si="116"/>
        <v>-0.29035253956166041</v>
      </c>
      <c r="AF1454" s="8"/>
      <c r="AH1454">
        <v>28091</v>
      </c>
      <c r="AI1454">
        <v>49.16</v>
      </c>
      <c r="AJ1454">
        <v>81.83</v>
      </c>
    </row>
    <row r="1455" spans="1:36">
      <c r="A1455" s="2" t="s">
        <v>3059</v>
      </c>
      <c r="B1455" s="1" t="s">
        <v>2945</v>
      </c>
      <c r="C1455" s="1" t="s">
        <v>3060</v>
      </c>
      <c r="D1455" s="3">
        <v>6</v>
      </c>
      <c r="E1455" s="3">
        <v>6</v>
      </c>
      <c r="F1455" s="3">
        <v>5</v>
      </c>
      <c r="G1455" s="4">
        <v>46</v>
      </c>
      <c r="H1455" s="3">
        <v>145</v>
      </c>
      <c r="I1455" s="4">
        <v>81.900000000000006</v>
      </c>
      <c r="J1455" s="3">
        <v>69</v>
      </c>
      <c r="K1455" s="21">
        <f>SUMIF(AH$7:AH$3200,A1455,AI$7:AI$3200)+SUMIF(AH$7:AH$3200,VALUE(A1455),AI$7:AI$3200)</f>
        <v>46.39</v>
      </c>
      <c r="L1455" s="8">
        <f>SUMIF(AH$7:AH$3200,A1455,AJ$7:AJ$3200)+SUMIF(AH$7:AH$3200,VALUE(A1455),AJ$7:AJ$3200)</f>
        <v>82.41</v>
      </c>
      <c r="M1455" s="3">
        <v>4</v>
      </c>
      <c r="N1455" s="5">
        <v>1.57</v>
      </c>
      <c r="O1455" s="6">
        <v>5.0540000000000003</v>
      </c>
      <c r="P1455" s="7">
        <v>1.0869599999999999</v>
      </c>
      <c r="Q1455" s="7">
        <v>-0.19594</v>
      </c>
      <c r="R1455" s="7">
        <v>-0.49464000000000002</v>
      </c>
      <c r="S1455" s="7">
        <v>-0.89039000000000001</v>
      </c>
      <c r="T1455" s="7">
        <v>-0.73965999999999998</v>
      </c>
      <c r="U1455" s="8">
        <v>0.32446999999999998</v>
      </c>
      <c r="V1455">
        <f>(G1455-G$1)/G$2</f>
        <v>1.0883168128365919</v>
      </c>
      <c r="W1455">
        <f>((65.293683+0.320947*G1455) - I1455)/3.708847</f>
        <v>-0.4968538739937266</v>
      </c>
      <c r="X1455">
        <f t="shared" si="112"/>
        <v>1.1584210983667593</v>
      </c>
      <c r="Y1455">
        <f t="shared" si="113"/>
        <v>-0.60061406415524721</v>
      </c>
      <c r="Z1455" s="5">
        <v>-0.91</v>
      </c>
      <c r="AA1455" s="8">
        <v>3</v>
      </c>
      <c r="AB1455" s="8"/>
      <c r="AC1455" s="18">
        <f t="shared" si="114"/>
        <v>-0.91005706115713481</v>
      </c>
      <c r="AD1455" s="18">
        <f t="shared" si="115"/>
        <v>-0.94371296578848773</v>
      </c>
      <c r="AE1455" s="20">
        <f t="shared" si="116"/>
        <v>-3.3655904631352929E-2</v>
      </c>
      <c r="AF1455" s="8"/>
      <c r="AH1455">
        <v>28093</v>
      </c>
      <c r="AI1455">
        <v>40.78</v>
      </c>
      <c r="AJ1455">
        <v>80.56</v>
      </c>
    </row>
    <row r="1456" spans="1:36">
      <c r="A1456" s="2" t="s">
        <v>3061</v>
      </c>
      <c r="B1456" s="1" t="s">
        <v>3062</v>
      </c>
      <c r="C1456" s="1" t="s">
        <v>1950</v>
      </c>
      <c r="D1456" s="3">
        <v>4</v>
      </c>
      <c r="E1456" s="3">
        <v>7</v>
      </c>
      <c r="F1456" s="3">
        <v>7</v>
      </c>
      <c r="G1456" s="4">
        <v>25.1</v>
      </c>
      <c r="H1456" s="3">
        <v>158</v>
      </c>
      <c r="I1456" s="4">
        <v>76</v>
      </c>
      <c r="J1456" s="3">
        <v>56</v>
      </c>
      <c r="K1456" s="21">
        <f>SUMIF(AH$7:AH$3200,A1456,AI$7:AI$3200)+SUMIF(AH$7:AH$3200,VALUE(A1456),AI$7:AI$3200)</f>
        <v>25.49</v>
      </c>
      <c r="L1456" s="8">
        <f>SUMIF(AH$7:AH$3200,A1456,AJ$7:AJ$3200)+SUMIF(AH$7:AH$3200,VALUE(A1456),AJ$7:AJ$3200)</f>
        <v>76.37</v>
      </c>
      <c r="M1456" s="3">
        <v>13</v>
      </c>
      <c r="N1456" s="5">
        <v>0.28999999999999998</v>
      </c>
      <c r="O1456" s="6">
        <v>3.3540000000000001</v>
      </c>
      <c r="P1456" s="7">
        <v>-0.64200999999999997</v>
      </c>
      <c r="Q1456" s="7">
        <v>0.19547</v>
      </c>
      <c r="R1456" s="7">
        <v>-0.70838000000000001</v>
      </c>
      <c r="S1456" s="7">
        <v>-4.4999999999999999E-4</v>
      </c>
      <c r="T1456" s="7">
        <v>0.62534000000000001</v>
      </c>
      <c r="U1456" s="8">
        <v>-0.57540000000000002</v>
      </c>
      <c r="V1456">
        <f>(G1456-G$1)/G$2</f>
        <v>-0.64937975695127681</v>
      </c>
      <c r="W1456">
        <f>((65.293683+0.320947*G1456) - I1456)/3.708847</f>
        <v>-0.71465533628105971</v>
      </c>
      <c r="X1456">
        <f t="shared" si="112"/>
        <v>-0.71308287183579822</v>
      </c>
      <c r="Y1456">
        <f t="shared" si="113"/>
        <v>-0.78066794612988843</v>
      </c>
      <c r="Z1456" s="5">
        <v>-1.1100000000000001</v>
      </c>
      <c r="AA1456" s="8">
        <v>3</v>
      </c>
      <c r="AB1456" s="8"/>
      <c r="AC1456" s="18">
        <f t="shared" si="114"/>
        <v>-1.1190750932323366</v>
      </c>
      <c r="AD1456" s="18">
        <f t="shared" si="115"/>
        <v>-1.2487908179656868</v>
      </c>
      <c r="AE1456" s="20">
        <f t="shared" si="116"/>
        <v>-0.12971572473335025</v>
      </c>
      <c r="AF1456" s="8"/>
      <c r="AH1456">
        <v>28095</v>
      </c>
      <c r="AI1456">
        <v>43.17</v>
      </c>
      <c r="AJ1456">
        <v>81.33</v>
      </c>
    </row>
    <row r="1457" spans="1:36">
      <c r="A1457" s="2" t="s">
        <v>3063</v>
      </c>
      <c r="B1457" s="1" t="s">
        <v>3062</v>
      </c>
      <c r="C1457" s="1" t="s">
        <v>3064</v>
      </c>
      <c r="D1457" s="3">
        <v>4</v>
      </c>
      <c r="E1457" s="3">
        <v>3</v>
      </c>
      <c r="F1457" s="3">
        <v>2</v>
      </c>
      <c r="G1457" s="4">
        <v>25.8</v>
      </c>
      <c r="H1457" s="3">
        <v>161</v>
      </c>
      <c r="I1457" s="4">
        <v>77.3</v>
      </c>
      <c r="J1457" s="3">
        <v>53</v>
      </c>
      <c r="K1457" s="21">
        <f>SUMIF(AH$7:AH$3200,A1457,AI$7:AI$3200)+SUMIF(AH$7:AH$3200,VALUE(A1457),AI$7:AI$3200)</f>
        <v>26.45</v>
      </c>
      <c r="L1457" s="8">
        <f>SUMIF(AH$7:AH$3200,A1457,AJ$7:AJ$3200)+SUMIF(AH$7:AH$3200,VALUE(A1457),AJ$7:AJ$3200)</f>
        <v>77.069999999999993</v>
      </c>
      <c r="M1457" s="3">
        <v>13</v>
      </c>
      <c r="N1457" s="5">
        <v>0.3</v>
      </c>
      <c r="O1457" s="6">
        <v>3.4089999999999998</v>
      </c>
      <c r="P1457" s="7">
        <v>-0.58409999999999995</v>
      </c>
      <c r="Q1457" s="7">
        <v>0.2858</v>
      </c>
      <c r="R1457" s="7">
        <v>-0.99763999999999997</v>
      </c>
      <c r="S1457" s="7">
        <v>0.20493</v>
      </c>
      <c r="T1457" s="7">
        <v>0.62534000000000001</v>
      </c>
      <c r="U1457" s="8">
        <v>-0.54644999999999999</v>
      </c>
      <c r="V1457">
        <f>(G1457-G$1)/G$2</f>
        <v>-0.59117939336986502</v>
      </c>
      <c r="W1457">
        <f>((65.293683+0.320947*G1457) - I1457)/3.708847</f>
        <v>-1.0045937187487104</v>
      </c>
      <c r="X1457">
        <f t="shared" si="112"/>
        <v>-0.62711905310879068</v>
      </c>
      <c r="Y1457">
        <f t="shared" si="113"/>
        <v>-0.88633174946283566</v>
      </c>
      <c r="Z1457" s="5">
        <v>-1.01</v>
      </c>
      <c r="AA1457" s="8">
        <v>3</v>
      </c>
      <c r="AB1457" s="8"/>
      <c r="AC1457" s="18">
        <f t="shared" si="114"/>
        <v>-1.0261531121185752</v>
      </c>
      <c r="AD1457" s="18">
        <f t="shared" si="115"/>
        <v>-0.9438308025716261</v>
      </c>
      <c r="AE1457" s="20">
        <f t="shared" si="116"/>
        <v>8.232230954694908E-2</v>
      </c>
      <c r="AF1457" s="8"/>
      <c r="AH1457">
        <v>28097</v>
      </c>
      <c r="AI1457">
        <v>43.11</v>
      </c>
      <c r="AJ1457">
        <v>81.05</v>
      </c>
    </row>
    <row r="1458" spans="1:36">
      <c r="A1458" s="2" t="s">
        <v>3065</v>
      </c>
      <c r="B1458" s="1" t="s">
        <v>3062</v>
      </c>
      <c r="C1458" s="1" t="s">
        <v>2100</v>
      </c>
      <c r="D1458" s="3">
        <v>4</v>
      </c>
      <c r="E1458" s="3">
        <v>9</v>
      </c>
      <c r="F1458" s="3">
        <v>9</v>
      </c>
      <c r="G1458" s="4">
        <v>25.8</v>
      </c>
      <c r="H1458" s="3">
        <v>161</v>
      </c>
      <c r="I1458" s="4">
        <v>77.3</v>
      </c>
      <c r="J1458" s="3">
        <v>53</v>
      </c>
      <c r="K1458" s="21">
        <f>SUMIF(AH$7:AH$3200,A1458,AI$7:AI$3200)+SUMIF(AH$7:AH$3200,VALUE(A1458),AI$7:AI$3200)</f>
        <v>25.56</v>
      </c>
      <c r="L1458" s="8">
        <f>SUMIF(AH$7:AH$3200,A1458,AJ$7:AJ$3200)+SUMIF(AH$7:AH$3200,VALUE(A1458),AJ$7:AJ$3200)</f>
        <v>76.33</v>
      </c>
      <c r="M1458" s="3">
        <v>13</v>
      </c>
      <c r="N1458" s="5">
        <v>0.48</v>
      </c>
      <c r="O1458" s="6">
        <v>3.8759999999999999</v>
      </c>
      <c r="P1458" s="7">
        <v>-0.58409999999999995</v>
      </c>
      <c r="Q1458" s="7">
        <v>0.2858</v>
      </c>
      <c r="R1458" s="7">
        <v>-0.99763999999999997</v>
      </c>
      <c r="S1458" s="7">
        <v>0.20493</v>
      </c>
      <c r="T1458" s="7">
        <v>0.62534000000000001</v>
      </c>
      <c r="U1458" s="8">
        <v>-0.29932999999999998</v>
      </c>
      <c r="V1458">
        <f>(G1458-G$1)/G$2</f>
        <v>-0.59117939336986502</v>
      </c>
      <c r="W1458">
        <f>((65.293683+0.320947*G1458) - I1458)/3.708847</f>
        <v>-1.0045937187487104</v>
      </c>
      <c r="X1458">
        <f t="shared" si="112"/>
        <v>-0.70681467672028719</v>
      </c>
      <c r="Y1458">
        <f t="shared" si="113"/>
        <v>-0.76382543685409376</v>
      </c>
      <c r="Z1458" s="5">
        <v>-0.76</v>
      </c>
      <c r="AA1458" s="8">
        <v>3</v>
      </c>
      <c r="AB1458" s="8"/>
      <c r="AC1458" s="18">
        <f t="shared" si="114"/>
        <v>-0.77903311211857529</v>
      </c>
      <c r="AD1458" s="18">
        <f t="shared" si="115"/>
        <v>-0.65390011357438083</v>
      </c>
      <c r="AE1458" s="20">
        <f t="shared" si="116"/>
        <v>0.12513299854419446</v>
      </c>
      <c r="AF1458" s="8"/>
      <c r="AH1458">
        <v>28099</v>
      </c>
      <c r="AI1458">
        <v>44.82</v>
      </c>
      <c r="AJ1458">
        <v>80.680000000000007</v>
      </c>
    </row>
    <row r="1459" spans="1:36">
      <c r="A1459" s="2" t="s">
        <v>3066</v>
      </c>
      <c r="B1459" s="1" t="s">
        <v>3062</v>
      </c>
      <c r="C1459" s="1" t="s">
        <v>3067</v>
      </c>
      <c r="D1459" s="3">
        <v>4</v>
      </c>
      <c r="E1459" s="3">
        <v>6</v>
      </c>
      <c r="F1459" s="3">
        <v>5</v>
      </c>
      <c r="G1459" s="4">
        <v>27.3</v>
      </c>
      <c r="H1459" s="3">
        <v>158</v>
      </c>
      <c r="I1459" s="4">
        <v>77.2</v>
      </c>
      <c r="J1459" s="3">
        <v>56</v>
      </c>
      <c r="K1459" s="21">
        <f>SUMIF(AH$7:AH$3200,A1459,AI$7:AI$3200)+SUMIF(AH$7:AH$3200,VALUE(A1459),AI$7:AI$3200)</f>
        <v>28.41</v>
      </c>
      <c r="L1459" s="8">
        <f>SUMIF(AH$7:AH$3200,A1459,AJ$7:AJ$3200)+SUMIF(AH$7:AH$3200,VALUE(A1459),AJ$7:AJ$3200)</f>
        <v>77.22</v>
      </c>
      <c r="M1459" s="3">
        <v>2</v>
      </c>
      <c r="N1459" s="5">
        <v>0.5</v>
      </c>
      <c r="O1459" s="6">
        <v>3.9079999999999999</v>
      </c>
      <c r="P1459" s="7">
        <v>-0.46000999999999997</v>
      </c>
      <c r="Q1459" s="7">
        <v>0.19547</v>
      </c>
      <c r="R1459" s="7">
        <v>-0.84155000000000002</v>
      </c>
      <c r="S1459" s="7">
        <v>-4.4999999999999999E-4</v>
      </c>
      <c r="T1459" s="7">
        <v>-1.0429999999999999</v>
      </c>
      <c r="U1459" s="8">
        <v>-0.28238999999999997</v>
      </c>
      <c r="V1459">
        <f>(G1459-G$1)/G$2</f>
        <v>-0.46646432855255382</v>
      </c>
      <c r="W1459">
        <f>((65.293683+0.320947*G1459) - I1459)/3.708847</f>
        <v>-0.84782788289730071</v>
      </c>
      <c r="X1459">
        <f t="shared" si="112"/>
        <v>-0.45160958987448385</v>
      </c>
      <c r="Y1459">
        <f t="shared" si="113"/>
        <v>-0.75716596829149163</v>
      </c>
      <c r="Z1459" s="5">
        <v>-2.4300000000000002</v>
      </c>
      <c r="AA1459" s="8">
        <v>2</v>
      </c>
      <c r="AB1459" s="8"/>
      <c r="AC1459" s="18">
        <f t="shared" si="114"/>
        <v>-2.4446622114498546</v>
      </c>
      <c r="AD1459" s="18">
        <f t="shared" si="115"/>
        <v>-2.3391455581659755</v>
      </c>
      <c r="AE1459" s="20">
        <f t="shared" si="116"/>
        <v>0.10551665328387916</v>
      </c>
      <c r="AF1459" s="8"/>
      <c r="AH1459">
        <v>28101</v>
      </c>
      <c r="AI1459">
        <v>45.93</v>
      </c>
      <c r="AJ1459">
        <v>81.14</v>
      </c>
    </row>
    <row r="1460" spans="1:36">
      <c r="A1460" s="2" t="s">
        <v>3068</v>
      </c>
      <c r="B1460" s="1" t="s">
        <v>3062</v>
      </c>
      <c r="C1460" s="1" t="s">
        <v>2665</v>
      </c>
      <c r="D1460" s="3">
        <v>4</v>
      </c>
      <c r="E1460" s="3">
        <v>7</v>
      </c>
      <c r="F1460" s="3">
        <v>8</v>
      </c>
      <c r="G1460" s="4">
        <v>35.700000000000003</v>
      </c>
      <c r="H1460" s="3">
        <v>153</v>
      </c>
      <c r="I1460" s="4">
        <v>77.099999999999994</v>
      </c>
      <c r="J1460" s="3">
        <v>57</v>
      </c>
      <c r="K1460" s="21">
        <f>SUMIF(AH$7:AH$3200,A1460,AI$7:AI$3200)+SUMIF(AH$7:AH$3200,VALUE(A1460),AI$7:AI$3200)</f>
        <v>35.11</v>
      </c>
      <c r="L1460" s="8">
        <f>SUMIF(AH$7:AH$3200,A1460,AJ$7:AJ$3200)+SUMIF(AH$7:AH$3200,VALUE(A1460),AJ$7:AJ$3200)</f>
        <v>78.88</v>
      </c>
      <c r="M1460" s="3">
        <v>19</v>
      </c>
      <c r="N1460" s="5">
        <v>1.5</v>
      </c>
      <c r="O1460" s="6">
        <v>5.008</v>
      </c>
      <c r="P1460" s="7">
        <v>0.23488000000000001</v>
      </c>
      <c r="Q1460" s="7">
        <v>4.4929999999999998E-2</v>
      </c>
      <c r="R1460" s="7">
        <v>-9.1170000000000001E-2</v>
      </c>
      <c r="S1460" s="7">
        <v>-6.8900000000000003E-2</v>
      </c>
      <c r="T1460" s="7">
        <v>1.53535</v>
      </c>
      <c r="U1460" s="8">
        <v>0.29976999999999998</v>
      </c>
      <c r="V1460">
        <f>(G1460-G$1)/G$2</f>
        <v>0.23194003442438885</v>
      </c>
      <c r="W1460">
        <f>((65.293683+0.320947*G1460) - I1460)/3.708847</f>
        <v>-9.3966966013962538E-2</v>
      </c>
      <c r="X1460">
        <f t="shared" si="112"/>
        <v>0.14834622832442204</v>
      </c>
      <c r="Y1460">
        <f t="shared" si="113"/>
        <v>-0.62495644333670197</v>
      </c>
      <c r="Z1460" s="5">
        <v>1.95</v>
      </c>
      <c r="AA1460" s="8">
        <v>4</v>
      </c>
      <c r="AB1460" s="8"/>
      <c r="AC1460" s="18">
        <f t="shared" si="114"/>
        <v>1.9491230684104264</v>
      </c>
      <c r="AD1460" s="18">
        <f t="shared" si="115"/>
        <v>1.3345397849877201</v>
      </c>
      <c r="AE1460" s="20">
        <f t="shared" si="116"/>
        <v>-0.61458328342270629</v>
      </c>
      <c r="AF1460" s="8"/>
      <c r="AH1460">
        <v>28103</v>
      </c>
      <c r="AI1460">
        <v>44.59</v>
      </c>
      <c r="AJ1460">
        <v>81.69</v>
      </c>
    </row>
    <row r="1461" spans="1:36">
      <c r="A1461" s="2" t="s">
        <v>3069</v>
      </c>
      <c r="B1461" s="1" t="s">
        <v>3062</v>
      </c>
      <c r="C1461" s="1" t="s">
        <v>2104</v>
      </c>
      <c r="D1461" s="3">
        <v>4</v>
      </c>
      <c r="E1461" s="3">
        <v>6</v>
      </c>
      <c r="F1461" s="3">
        <v>6</v>
      </c>
      <c r="G1461" s="4">
        <v>31.5</v>
      </c>
      <c r="H1461" s="3">
        <v>153</v>
      </c>
      <c r="I1461" s="4">
        <v>77.900000000000006</v>
      </c>
      <c r="J1461" s="3">
        <v>57</v>
      </c>
      <c r="K1461" s="21">
        <f>SUMIF(AH$7:AH$3200,A1461,AI$7:AI$3200)+SUMIF(AH$7:AH$3200,VALUE(A1461),AI$7:AI$3200)</f>
        <v>33.69</v>
      </c>
      <c r="L1461" s="8">
        <f>SUMIF(AH$7:AH$3200,A1461,AJ$7:AJ$3200)+SUMIF(AH$7:AH$3200,VALUE(A1461),AJ$7:AJ$3200)</f>
        <v>79.86</v>
      </c>
      <c r="M1461" s="3">
        <v>4</v>
      </c>
      <c r="N1461" s="5">
        <v>0.41</v>
      </c>
      <c r="O1461" s="6">
        <v>3.7069999999999999</v>
      </c>
      <c r="P1461" s="7">
        <v>-0.11257</v>
      </c>
      <c r="Q1461" s="7">
        <v>4.4929999999999998E-2</v>
      </c>
      <c r="R1461" s="7">
        <v>-0.66801999999999995</v>
      </c>
      <c r="S1461" s="7">
        <v>-6.8900000000000003E-2</v>
      </c>
      <c r="T1461" s="7">
        <v>-0.73965999999999998</v>
      </c>
      <c r="U1461" s="8">
        <v>-0.38893</v>
      </c>
      <c r="V1461">
        <f>(G1461-G$1)/G$2</f>
        <v>-0.11726214706408265</v>
      </c>
      <c r="W1461">
        <f>((65.293683+0.320947*G1461) - I1461)/3.708847</f>
        <v>-0.6731166047022169</v>
      </c>
      <c r="X1461">
        <f t="shared" si="112"/>
        <v>2.119141312405674E-2</v>
      </c>
      <c r="Y1461">
        <f t="shared" si="113"/>
        <v>-1.0120699424915618</v>
      </c>
      <c r="Z1461" s="5">
        <v>-1.93</v>
      </c>
      <c r="AA1461" s="8">
        <v>3</v>
      </c>
      <c r="AB1461" s="8"/>
      <c r="AC1461" s="18">
        <f t="shared" si="114"/>
        <v>-1.9429387517662995</v>
      </c>
      <c r="AD1461" s="18">
        <f t="shared" si="115"/>
        <v>-2.1434385293675051</v>
      </c>
      <c r="AE1461" s="20">
        <f t="shared" si="116"/>
        <v>-0.20049977760120563</v>
      </c>
      <c r="AF1461" s="8"/>
      <c r="AH1461">
        <v>28105</v>
      </c>
      <c r="AI1461">
        <v>44.38</v>
      </c>
      <c r="AJ1461">
        <v>81.7</v>
      </c>
    </row>
    <row r="1462" spans="1:36">
      <c r="A1462" s="2" t="s">
        <v>3070</v>
      </c>
      <c r="B1462" s="1" t="s">
        <v>3062</v>
      </c>
      <c r="C1462" s="1" t="s">
        <v>3071</v>
      </c>
      <c r="D1462" s="3">
        <v>4</v>
      </c>
      <c r="E1462" s="3">
        <v>6</v>
      </c>
      <c r="F1462" s="3">
        <v>4</v>
      </c>
      <c r="G1462" s="4">
        <v>31.8</v>
      </c>
      <c r="H1462" s="3">
        <v>161</v>
      </c>
      <c r="I1462" s="4">
        <v>78.599999999999994</v>
      </c>
      <c r="J1462" s="3">
        <v>53</v>
      </c>
      <c r="K1462" s="21">
        <f>SUMIF(AH$7:AH$3200,A1462,AI$7:AI$3200)+SUMIF(AH$7:AH$3200,VALUE(A1462),AI$7:AI$3200)</f>
        <v>32.08</v>
      </c>
      <c r="L1462" s="8">
        <f>SUMIF(AH$7:AH$3200,A1462,AJ$7:AJ$3200)+SUMIF(AH$7:AH$3200,VALUE(A1462),AJ$7:AJ$3200)</f>
        <v>79.19</v>
      </c>
      <c r="M1462" s="3">
        <v>4</v>
      </c>
      <c r="N1462" s="5">
        <v>0.34</v>
      </c>
      <c r="O1462" s="6">
        <v>3.528</v>
      </c>
      <c r="P1462" s="7">
        <v>-8.7749999999999995E-2</v>
      </c>
      <c r="Q1462" s="7">
        <v>0.2858</v>
      </c>
      <c r="R1462" s="7">
        <v>-0.83038999999999996</v>
      </c>
      <c r="S1462" s="7">
        <v>0.20493</v>
      </c>
      <c r="T1462" s="7">
        <v>-0.73965999999999998</v>
      </c>
      <c r="U1462" s="8">
        <v>-0.48346</v>
      </c>
      <c r="V1462">
        <f>(G1462-G$1)/G$2</f>
        <v>-9.2319134100620356E-2</v>
      </c>
      <c r="W1462">
        <f>((65.293683+0.320947*G1462) - I1462)/3.708847</f>
        <v>-0.83589385056865395</v>
      </c>
      <c r="X1462">
        <f t="shared" si="112"/>
        <v>-0.12297707453269523</v>
      </c>
      <c r="Y1462">
        <f t="shared" si="113"/>
        <v>-0.97074299371206252</v>
      </c>
      <c r="Z1462" s="5">
        <v>-1.65</v>
      </c>
      <c r="AA1462" s="8">
        <v>3</v>
      </c>
      <c r="AB1462" s="8"/>
      <c r="AC1462" s="18">
        <f t="shared" si="114"/>
        <v>-1.6606029846692743</v>
      </c>
      <c r="AD1462" s="18">
        <f t="shared" si="115"/>
        <v>-1.8261100682447575</v>
      </c>
      <c r="AE1462" s="20">
        <f t="shared" si="116"/>
        <v>-0.16550708357548327</v>
      </c>
      <c r="AF1462" s="8"/>
      <c r="AH1462">
        <v>28107</v>
      </c>
      <c r="AI1462">
        <v>41.94</v>
      </c>
      <c r="AJ1462">
        <v>81.38</v>
      </c>
    </row>
    <row r="1463" spans="1:36">
      <c r="A1463" s="2" t="s">
        <v>3072</v>
      </c>
      <c r="B1463" s="1" t="s">
        <v>3062</v>
      </c>
      <c r="C1463" s="1" t="s">
        <v>807</v>
      </c>
      <c r="D1463" s="3">
        <v>4</v>
      </c>
      <c r="E1463" s="3">
        <v>9</v>
      </c>
      <c r="F1463" s="3">
        <v>9</v>
      </c>
      <c r="G1463" s="4">
        <v>32.5</v>
      </c>
      <c r="H1463" s="3">
        <v>161</v>
      </c>
      <c r="I1463" s="4">
        <v>78.8</v>
      </c>
      <c r="J1463" s="3">
        <v>53</v>
      </c>
      <c r="K1463" s="21">
        <f>SUMIF(AH$7:AH$3200,A1463,AI$7:AI$3200)+SUMIF(AH$7:AH$3200,VALUE(A1463),AI$7:AI$3200)</f>
        <v>31.71</v>
      </c>
      <c r="L1463" s="8">
        <f>SUMIF(AH$7:AH$3200,A1463,AJ$7:AJ$3200)+SUMIF(AH$7:AH$3200,VALUE(A1463),AJ$7:AJ$3200)</f>
        <v>78.53</v>
      </c>
      <c r="M1463" s="3">
        <v>14</v>
      </c>
      <c r="N1463" s="5">
        <v>6.24</v>
      </c>
      <c r="O1463" s="6">
        <v>6.4370000000000003</v>
      </c>
      <c r="P1463" s="7">
        <v>-2.9839999999999998E-2</v>
      </c>
      <c r="Q1463" s="7">
        <v>0.2858</v>
      </c>
      <c r="R1463" s="7">
        <v>-0.82387999999999995</v>
      </c>
      <c r="S1463" s="7">
        <v>0.20493</v>
      </c>
      <c r="T1463" s="7">
        <v>0.77700999999999998</v>
      </c>
      <c r="U1463" s="8">
        <v>1.0561199999999999</v>
      </c>
      <c r="V1463">
        <f>(G1463-G$1)/G$2</f>
        <v>-3.4118770519208537E-2</v>
      </c>
      <c r="W1463">
        <f>((65.293683+0.320947*G1463) - I1463)/3.708847</f>
        <v>-0.82924410200798004</v>
      </c>
      <c r="X1463">
        <f t="shared" si="112"/>
        <v>-0.15610896300039578</v>
      </c>
      <c r="Y1463">
        <f t="shared" si="113"/>
        <v>-0.82480825712141626</v>
      </c>
      <c r="Z1463" s="5">
        <v>1.47</v>
      </c>
      <c r="AA1463" s="8">
        <v>4</v>
      </c>
      <c r="AB1463" s="8"/>
      <c r="AC1463" s="18">
        <f t="shared" si="114"/>
        <v>1.4604971274728114</v>
      </c>
      <c r="AD1463" s="18">
        <f t="shared" si="115"/>
        <v>1.3429427798781879</v>
      </c>
      <c r="AE1463" s="20">
        <f t="shared" si="116"/>
        <v>-0.11755434759462347</v>
      </c>
      <c r="AF1463" s="8"/>
      <c r="AH1463">
        <v>28109</v>
      </c>
      <c r="AI1463">
        <v>50.06</v>
      </c>
      <c r="AJ1463">
        <v>81.790000000000006</v>
      </c>
    </row>
    <row r="1464" spans="1:36">
      <c r="A1464" s="2" t="s">
        <v>3073</v>
      </c>
      <c r="B1464" s="1" t="s">
        <v>3062</v>
      </c>
      <c r="C1464" s="1" t="s">
        <v>3074</v>
      </c>
      <c r="D1464" s="3">
        <v>4</v>
      </c>
      <c r="E1464" s="3">
        <v>9</v>
      </c>
      <c r="F1464" s="3">
        <v>9</v>
      </c>
      <c r="G1464" s="4">
        <v>34.1</v>
      </c>
      <c r="H1464" s="3">
        <v>170</v>
      </c>
      <c r="I1464" s="4">
        <v>77.5</v>
      </c>
      <c r="J1464" s="3">
        <v>57</v>
      </c>
      <c r="K1464" s="21">
        <f>SUMIF(AH$7:AH$3200,A1464,AI$7:AI$3200)+SUMIF(AH$7:AH$3200,VALUE(A1464),AI$7:AI$3200)</f>
        <v>33.43</v>
      </c>
      <c r="L1464" s="8">
        <f>SUMIF(AH$7:AH$3200,A1464,AJ$7:AJ$3200)+SUMIF(AH$7:AH$3200,VALUE(A1464),AJ$7:AJ$3200)</f>
        <v>78.680000000000007</v>
      </c>
      <c r="M1464" s="3">
        <v>19</v>
      </c>
      <c r="N1464" s="5">
        <v>7.0000000000000007E-2</v>
      </c>
      <c r="O1464" s="6">
        <v>1.98</v>
      </c>
      <c r="P1464" s="7">
        <v>0.10252</v>
      </c>
      <c r="Q1464" s="7">
        <v>0.55678000000000005</v>
      </c>
      <c r="R1464" s="7">
        <v>-0.33653</v>
      </c>
      <c r="S1464" s="7">
        <v>-6.8900000000000003E-2</v>
      </c>
      <c r="T1464" s="7">
        <v>1.53535</v>
      </c>
      <c r="U1464" s="8">
        <v>-1.3028500000000001</v>
      </c>
      <c r="V1464">
        <f>(G1464-G$1)/G$2</f>
        <v>9.8910631952590158E-2</v>
      </c>
      <c r="W1464">
        <f>((65.293683+0.320947*G1464) - I1464)/3.708847</f>
        <v>-0.34027402586302241</v>
      </c>
      <c r="X1464">
        <f t="shared" si="112"/>
        <v>-2.0904544478409235E-3</v>
      </c>
      <c r="Y1464">
        <f t="shared" si="113"/>
        <v>-0.71641100050770701</v>
      </c>
      <c r="Z1464" s="5">
        <v>0.49</v>
      </c>
      <c r="AA1464" s="8">
        <v>4</v>
      </c>
      <c r="AB1464" s="8"/>
      <c r="AC1464" s="18">
        <f t="shared" si="114"/>
        <v>0.47901660608956775</v>
      </c>
      <c r="AD1464" s="18">
        <f t="shared" si="115"/>
        <v>1.8785450444520624E-3</v>
      </c>
      <c r="AE1464" s="20">
        <f t="shared" si="116"/>
        <v>-0.47713806104511569</v>
      </c>
      <c r="AF1464" s="8"/>
      <c r="AH1464">
        <v>28111</v>
      </c>
      <c r="AI1464">
        <v>49.25</v>
      </c>
      <c r="AJ1464">
        <v>81.63</v>
      </c>
    </row>
    <row r="1465" spans="1:36">
      <c r="A1465" s="2" t="s">
        <v>3075</v>
      </c>
      <c r="B1465" s="1" t="s">
        <v>3062</v>
      </c>
      <c r="C1465" s="1" t="s">
        <v>809</v>
      </c>
      <c r="D1465" s="3">
        <v>4</v>
      </c>
      <c r="E1465" s="3">
        <v>3</v>
      </c>
      <c r="F1465" s="3">
        <v>2</v>
      </c>
      <c r="G1465" s="4">
        <v>29.3</v>
      </c>
      <c r="H1465" s="3">
        <v>158</v>
      </c>
      <c r="I1465" s="4">
        <v>77.3</v>
      </c>
      <c r="J1465" s="3">
        <v>56</v>
      </c>
      <c r="K1465" s="21">
        <f>SUMIF(AH$7:AH$3200,A1465,AI$7:AI$3200)+SUMIF(AH$7:AH$3200,VALUE(A1465),AI$7:AI$3200)</f>
        <v>29.81</v>
      </c>
      <c r="L1465" s="8">
        <f>SUMIF(AH$7:AH$3200,A1465,AJ$7:AJ$3200)+SUMIF(AH$7:AH$3200,VALUE(A1465),AJ$7:AJ$3200)</f>
        <v>78.23</v>
      </c>
      <c r="M1465" s="3">
        <v>14</v>
      </c>
      <c r="N1465" s="5">
        <v>0.84</v>
      </c>
      <c r="O1465" s="6">
        <v>4.4320000000000004</v>
      </c>
      <c r="P1465" s="7">
        <v>-0.29455999999999999</v>
      </c>
      <c r="Q1465" s="7">
        <v>0.19547</v>
      </c>
      <c r="R1465" s="7">
        <v>-0.69618000000000002</v>
      </c>
      <c r="S1465" s="7">
        <v>-4.4999999999999999E-4</v>
      </c>
      <c r="T1465" s="7">
        <v>0.77700999999999998</v>
      </c>
      <c r="U1465" s="8">
        <v>-5.2500000000000003E-3</v>
      </c>
      <c r="V1465">
        <f>(G1465-G$1)/G$2</f>
        <v>-0.3001775754628056</v>
      </c>
      <c r="W1465">
        <f>((65.293683+0.320947*G1465) - I1465)/3.708847</f>
        <v>-0.70171940228324103</v>
      </c>
      <c r="X1465">
        <f t="shared" si="112"/>
        <v>-0.32624568756426481</v>
      </c>
      <c r="Y1465">
        <f t="shared" si="113"/>
        <v>-0.90833807110403908</v>
      </c>
      <c r="Z1465" s="5">
        <v>-0.02</v>
      </c>
      <c r="AA1465" s="8">
        <v>3</v>
      </c>
      <c r="AB1465" s="8"/>
      <c r="AC1465" s="18">
        <f t="shared" si="114"/>
        <v>-3.5116977746046628E-2</v>
      </c>
      <c r="AD1465" s="18">
        <f t="shared" si="115"/>
        <v>-0.26780375866830397</v>
      </c>
      <c r="AE1465" s="20">
        <f t="shared" si="116"/>
        <v>-0.23268678092225734</v>
      </c>
      <c r="AF1465" s="8"/>
      <c r="AH1465">
        <v>28113</v>
      </c>
      <c r="AI1465">
        <v>49.04</v>
      </c>
      <c r="AJ1465">
        <v>81.8</v>
      </c>
    </row>
    <row r="1466" spans="1:36">
      <c r="A1466" s="2" t="s">
        <v>3076</v>
      </c>
      <c r="B1466" s="1" t="s">
        <v>3062</v>
      </c>
      <c r="C1466" s="1" t="s">
        <v>1965</v>
      </c>
      <c r="D1466" s="3">
        <v>4</v>
      </c>
      <c r="E1466" s="3">
        <v>3</v>
      </c>
      <c r="F1466" s="3">
        <v>2</v>
      </c>
      <c r="G1466" s="4">
        <v>26.2</v>
      </c>
      <c r="H1466" s="3">
        <v>161</v>
      </c>
      <c r="I1466" s="4">
        <v>78.2</v>
      </c>
      <c r="J1466" s="3">
        <v>53</v>
      </c>
      <c r="K1466" s="21">
        <f>SUMIF(AH$7:AH$3200,A1466,AI$7:AI$3200)+SUMIF(AH$7:AH$3200,VALUE(A1466),AI$7:AI$3200)</f>
        <v>27.95</v>
      </c>
      <c r="L1466" s="8">
        <f>SUMIF(AH$7:AH$3200,A1466,AJ$7:AJ$3200)+SUMIF(AH$7:AH$3200,VALUE(A1466),AJ$7:AJ$3200)</f>
        <v>77.650000000000006</v>
      </c>
      <c r="M1466" s="3">
        <v>13</v>
      </c>
      <c r="N1466" s="5">
        <v>1.17</v>
      </c>
      <c r="O1466" s="6">
        <v>4.76</v>
      </c>
      <c r="P1466" s="7">
        <v>-0.55101</v>
      </c>
      <c r="Q1466" s="7">
        <v>0.2858</v>
      </c>
      <c r="R1466" s="7">
        <v>-1.2051799999999999</v>
      </c>
      <c r="S1466" s="7">
        <v>0.20493</v>
      </c>
      <c r="T1466" s="7">
        <v>0.62534000000000001</v>
      </c>
      <c r="U1466" s="8">
        <v>0.1686</v>
      </c>
      <c r="V1466">
        <f>(G1466-G$1)/G$2</f>
        <v>-0.55792204275191548</v>
      </c>
      <c r="W1466">
        <f>((65.293683+0.320947*G1466) - I1466)/3.708847</f>
        <v>-1.2126425274485566</v>
      </c>
      <c r="X1466">
        <f t="shared" si="112"/>
        <v>-0.49280058634784163</v>
      </c>
      <c r="Y1466">
        <f t="shared" si="113"/>
        <v>-0.9129113037016634</v>
      </c>
      <c r="Z1466" s="5">
        <v>-0.47</v>
      </c>
      <c r="AA1466" s="8">
        <v>3</v>
      </c>
      <c r="AB1466" s="8"/>
      <c r="AC1466" s="18">
        <f t="shared" si="114"/>
        <v>-0.48589457020047189</v>
      </c>
      <c r="AD1466" s="18">
        <f t="shared" si="115"/>
        <v>-0.1210418900495048</v>
      </c>
      <c r="AE1466" s="20">
        <f t="shared" si="116"/>
        <v>0.36485268015096706</v>
      </c>
      <c r="AF1466" s="8"/>
      <c r="AH1466">
        <v>28115</v>
      </c>
      <c r="AI1466">
        <v>42.03</v>
      </c>
      <c r="AJ1466">
        <v>80.73</v>
      </c>
    </row>
    <row r="1467" spans="1:36">
      <c r="A1467" s="2" t="s">
        <v>3077</v>
      </c>
      <c r="B1467" s="1" t="s">
        <v>3062</v>
      </c>
      <c r="C1467" s="1" t="s">
        <v>647</v>
      </c>
      <c r="D1467" s="3">
        <v>4</v>
      </c>
      <c r="E1467" s="3">
        <v>7</v>
      </c>
      <c r="F1467" s="3">
        <v>7</v>
      </c>
      <c r="G1467" s="4">
        <v>36.4</v>
      </c>
      <c r="H1467" s="3">
        <v>141</v>
      </c>
      <c r="I1467" s="4">
        <v>79.599999999999994</v>
      </c>
      <c r="J1467" s="3">
        <v>58</v>
      </c>
      <c r="K1467" s="21">
        <f>SUMIF(AH$7:AH$3200,A1467,AI$7:AI$3200)+SUMIF(AH$7:AH$3200,VALUE(A1467),AI$7:AI$3200)</f>
        <v>35.74</v>
      </c>
      <c r="L1467" s="8">
        <f>SUMIF(AH$7:AH$3200,A1467,AJ$7:AJ$3200)+SUMIF(AH$7:AH$3200,VALUE(A1467),AJ$7:AJ$3200)</f>
        <v>80.150000000000006</v>
      </c>
      <c r="M1467" s="3">
        <v>14</v>
      </c>
      <c r="N1467" s="5">
        <v>0.2</v>
      </c>
      <c r="O1467" s="6">
        <v>3.0110000000000001</v>
      </c>
      <c r="P1467" s="7">
        <v>0.29278999999999999</v>
      </c>
      <c r="Q1467" s="7">
        <v>-0.31637999999999999</v>
      </c>
      <c r="R1467" s="7">
        <v>-0.70306999999999997</v>
      </c>
      <c r="S1467" s="7">
        <v>-0.13736000000000001</v>
      </c>
      <c r="T1467" s="7">
        <v>0.77700999999999998</v>
      </c>
      <c r="U1467" s="8">
        <v>-0.75700999999999996</v>
      </c>
      <c r="V1467">
        <f>(G1467-G$1)/G$2</f>
        <v>0.29014039800580038</v>
      </c>
      <c r="W1467">
        <f>((65.293683+0.320947*G1467) - I1467)/3.708847</f>
        <v>-0.70745603687614733</v>
      </c>
      <c r="X1467">
        <f t="shared" si="112"/>
        <v>0.20475998436402087</v>
      </c>
      <c r="Y1467">
        <f t="shared" si="113"/>
        <v>-0.9128635449238014</v>
      </c>
      <c r="Z1467" s="5">
        <v>-0.84</v>
      </c>
      <c r="AA1467" s="8">
        <v>3</v>
      </c>
      <c r="AB1467" s="8"/>
      <c r="AC1467" s="18">
        <f t="shared" si="114"/>
        <v>-0.85105563887034696</v>
      </c>
      <c r="AD1467" s="18">
        <f t="shared" si="115"/>
        <v>-1.1418435605597803</v>
      </c>
      <c r="AE1467" s="20">
        <f t="shared" si="116"/>
        <v>-0.29078792168943335</v>
      </c>
      <c r="AF1467" s="8"/>
      <c r="AH1467">
        <v>28117</v>
      </c>
      <c r="AI1467">
        <v>40.93</v>
      </c>
      <c r="AJ1467">
        <v>80.3</v>
      </c>
    </row>
    <row r="1468" spans="1:36">
      <c r="A1468" s="2" t="s">
        <v>3078</v>
      </c>
      <c r="B1468" s="1" t="s">
        <v>3062</v>
      </c>
      <c r="C1468" s="1" t="s">
        <v>2296</v>
      </c>
      <c r="D1468" s="3">
        <v>4</v>
      </c>
      <c r="E1468" s="3">
        <v>8</v>
      </c>
      <c r="F1468" s="3">
        <v>4</v>
      </c>
      <c r="G1468" s="4">
        <v>26.2</v>
      </c>
      <c r="H1468" s="3">
        <v>161</v>
      </c>
      <c r="I1468" s="4">
        <v>76.8</v>
      </c>
      <c r="J1468" s="3">
        <v>53</v>
      </c>
      <c r="K1468" s="21">
        <f>SUMIF(AH$7:AH$3200,A1468,AI$7:AI$3200)+SUMIF(AH$7:AH$3200,VALUE(A1468),AI$7:AI$3200)</f>
        <v>27.11</v>
      </c>
      <c r="L1468" s="8">
        <f>SUMIF(AH$7:AH$3200,A1468,AJ$7:AJ$3200)+SUMIF(AH$7:AH$3200,VALUE(A1468),AJ$7:AJ$3200)</f>
        <v>77.23</v>
      </c>
      <c r="M1468" s="3">
        <v>4</v>
      </c>
      <c r="N1468" s="5">
        <v>0.09</v>
      </c>
      <c r="O1468" s="6">
        <v>2.1800000000000002</v>
      </c>
      <c r="P1468" s="7">
        <v>-0.55101</v>
      </c>
      <c r="Q1468" s="7">
        <v>0.2858</v>
      </c>
      <c r="R1468" s="7">
        <v>-0.82874000000000003</v>
      </c>
      <c r="S1468" s="7">
        <v>0.20493</v>
      </c>
      <c r="T1468" s="7">
        <v>-0.73965999999999998</v>
      </c>
      <c r="U1468" s="8">
        <v>-1.1973</v>
      </c>
      <c r="V1468">
        <f>(G1468-G$1)/G$2</f>
        <v>-0.55792204275191548</v>
      </c>
      <c r="W1468">
        <f>((65.293683+0.320947*G1468) - I1468)/3.708847</f>
        <v>-0.83516672432159944</v>
      </c>
      <c r="X1468">
        <f t="shared" si="112"/>
        <v>-0.56801892773397311</v>
      </c>
      <c r="Y1468">
        <f t="shared" si="113"/>
        <v>-0.87235839871529031</v>
      </c>
      <c r="Z1468" s="5">
        <v>-2.83</v>
      </c>
      <c r="AA1468" s="8">
        <v>2</v>
      </c>
      <c r="AB1468" s="8"/>
      <c r="AC1468" s="18">
        <f t="shared" si="114"/>
        <v>-2.8393187670735149</v>
      </c>
      <c r="AD1468" s="18">
        <f t="shared" si="115"/>
        <v>-2.8866073264492633</v>
      </c>
      <c r="AE1468" s="20">
        <f t="shared" si="116"/>
        <v>-4.7288559375748385E-2</v>
      </c>
      <c r="AF1468" s="8"/>
      <c r="AH1468">
        <v>28119</v>
      </c>
      <c r="AI1468">
        <v>42.41</v>
      </c>
      <c r="AJ1468">
        <v>81.93</v>
      </c>
    </row>
    <row r="1469" spans="1:36">
      <c r="A1469" s="2" t="s">
        <v>3079</v>
      </c>
      <c r="B1469" s="1" t="s">
        <v>3062</v>
      </c>
      <c r="C1469" s="1" t="s">
        <v>3080</v>
      </c>
      <c r="D1469" s="3">
        <v>4</v>
      </c>
      <c r="E1469" s="3">
        <v>6</v>
      </c>
      <c r="F1469" s="3">
        <v>5</v>
      </c>
      <c r="G1469" s="4">
        <v>28.5</v>
      </c>
      <c r="H1469" s="3">
        <v>158</v>
      </c>
      <c r="I1469" s="4">
        <v>77.2</v>
      </c>
      <c r="J1469" s="3">
        <v>56</v>
      </c>
      <c r="K1469" s="21">
        <f>SUMIF(AH$7:AH$3200,A1469,AI$7:AI$3200)+SUMIF(AH$7:AH$3200,VALUE(A1469),AI$7:AI$3200)</f>
        <v>30.31</v>
      </c>
      <c r="L1469" s="8">
        <f>SUMIF(AH$7:AH$3200,A1469,AJ$7:AJ$3200)+SUMIF(AH$7:AH$3200,VALUE(A1469),AJ$7:AJ$3200)</f>
        <v>78.2</v>
      </c>
      <c r="M1469" s="3">
        <v>14</v>
      </c>
      <c r="N1469" s="5">
        <v>0.96</v>
      </c>
      <c r="O1469" s="6">
        <v>4.569</v>
      </c>
      <c r="P1469" s="7">
        <v>-0.36074000000000001</v>
      </c>
      <c r="Q1469" s="7">
        <v>0.19547</v>
      </c>
      <c r="R1469" s="7">
        <v>-0.73819000000000001</v>
      </c>
      <c r="S1469" s="7">
        <v>-4.4999999999999999E-4</v>
      </c>
      <c r="T1469" s="7">
        <v>0.77700999999999998</v>
      </c>
      <c r="U1469" s="8">
        <v>6.7419999999999994E-2</v>
      </c>
      <c r="V1469">
        <f>(G1469-G$1)/G$2</f>
        <v>-0.36669227669870497</v>
      </c>
      <c r="W1469">
        <f>((65.293683+0.320947*G1469) - I1469)/3.708847</f>
        <v>-0.74398526010913846</v>
      </c>
      <c r="X1469">
        <f t="shared" si="112"/>
        <v>-0.28147286531061511</v>
      </c>
      <c r="Y1469">
        <f t="shared" si="113"/>
        <v>-0.85698154439911012</v>
      </c>
      <c r="Z1469" s="5">
        <v>-0.06</v>
      </c>
      <c r="AA1469" s="8">
        <v>3</v>
      </c>
      <c r="AB1469" s="8"/>
      <c r="AC1469" s="18">
        <f t="shared" si="114"/>
        <v>-7.122753680784337E-2</v>
      </c>
      <c r="AD1469" s="18">
        <f t="shared" si="115"/>
        <v>-9.9004409709725058E-2</v>
      </c>
      <c r="AE1469" s="20">
        <f t="shared" si="116"/>
        <v>-2.7776872901881688E-2</v>
      </c>
      <c r="AF1469" s="8"/>
      <c r="AH1469">
        <v>28121</v>
      </c>
      <c r="AI1469">
        <v>46.81</v>
      </c>
      <c r="AJ1469">
        <v>81.81</v>
      </c>
    </row>
    <row r="1470" spans="1:36">
      <c r="A1470" s="2" t="s">
        <v>3081</v>
      </c>
      <c r="B1470" s="1" t="s">
        <v>3062</v>
      </c>
      <c r="C1470" s="1" t="s">
        <v>1345</v>
      </c>
      <c r="D1470" s="3">
        <v>4</v>
      </c>
      <c r="E1470" s="3">
        <v>7</v>
      </c>
      <c r="F1470" s="3">
        <v>8</v>
      </c>
      <c r="G1470" s="4">
        <v>31.2</v>
      </c>
      <c r="H1470" s="3">
        <v>161</v>
      </c>
      <c r="I1470" s="4">
        <v>77.599999999999994</v>
      </c>
      <c r="J1470" s="3">
        <v>53</v>
      </c>
      <c r="K1470" s="21">
        <f>SUMIF(AH$7:AH$3200,A1470,AI$7:AI$3200)+SUMIF(AH$7:AH$3200,VALUE(A1470),AI$7:AI$3200)</f>
        <v>33.299999999999997</v>
      </c>
      <c r="L1470" s="8">
        <f>SUMIF(AH$7:AH$3200,A1470,AJ$7:AJ$3200)+SUMIF(AH$7:AH$3200,VALUE(A1470),AJ$7:AJ$3200)</f>
        <v>79.27</v>
      </c>
      <c r="M1470" s="3">
        <v>14</v>
      </c>
      <c r="N1470" s="5">
        <v>7.58</v>
      </c>
      <c r="O1470" s="6">
        <v>6.63</v>
      </c>
      <c r="P1470" s="7">
        <v>-0.13738</v>
      </c>
      <c r="Q1470" s="7">
        <v>0.2858</v>
      </c>
      <c r="R1470" s="7">
        <v>-0.61319000000000001</v>
      </c>
      <c r="S1470" s="7">
        <v>0.20493</v>
      </c>
      <c r="T1470" s="7">
        <v>0.77700999999999998</v>
      </c>
      <c r="U1470" s="8">
        <v>1.15862</v>
      </c>
      <c r="V1470">
        <f>(G1470-G$1)/G$2</f>
        <v>-0.14220516002754494</v>
      </c>
      <c r="W1470">
        <f>((65.293683+0.320947*G1470) - I1470)/3.708847</f>
        <v>-0.61818958830062209</v>
      </c>
      <c r="X1470">
        <f t="shared" si="112"/>
        <v>-1.3731388233790073E-2</v>
      </c>
      <c r="Y1470">
        <f t="shared" si="113"/>
        <v>-0.88673970643706501</v>
      </c>
      <c r="Z1470" s="5">
        <v>1.68</v>
      </c>
      <c r="AA1470" s="8">
        <v>4</v>
      </c>
      <c r="AB1470" s="8"/>
      <c r="AC1470" s="18">
        <f t="shared" si="114"/>
        <v>1.6659652516718331</v>
      </c>
      <c r="AD1470" s="18">
        <f t="shared" si="115"/>
        <v>1.5258889053291449</v>
      </c>
      <c r="AE1470" s="20">
        <f t="shared" si="116"/>
        <v>-0.14007634634268817</v>
      </c>
      <c r="AF1470" s="8"/>
      <c r="AH1470">
        <v>28123</v>
      </c>
      <c r="AI1470">
        <v>45.83</v>
      </c>
      <c r="AJ1470">
        <v>81.13</v>
      </c>
    </row>
    <row r="1471" spans="1:36">
      <c r="A1471" s="2" t="s">
        <v>3082</v>
      </c>
      <c r="B1471" s="1" t="s">
        <v>3062</v>
      </c>
      <c r="C1471" s="1" t="s">
        <v>3083</v>
      </c>
      <c r="D1471" s="3">
        <v>4</v>
      </c>
      <c r="E1471" s="3">
        <v>5</v>
      </c>
      <c r="F1471" s="3">
        <v>7</v>
      </c>
      <c r="G1471" s="4">
        <v>34.6</v>
      </c>
      <c r="H1471" s="3">
        <v>170</v>
      </c>
      <c r="I1471" s="4">
        <v>79.099999999999994</v>
      </c>
      <c r="J1471" s="3">
        <v>57</v>
      </c>
      <c r="K1471" s="21">
        <f>SUMIF(AH$7:AH$3200,A1471,AI$7:AI$3200)+SUMIF(AH$7:AH$3200,VALUE(A1471),AI$7:AI$3200)</f>
        <v>33.96</v>
      </c>
      <c r="L1471" s="8">
        <f>SUMIF(AH$7:AH$3200,A1471,AJ$7:AJ$3200)+SUMIF(AH$7:AH$3200,VALUE(A1471),AJ$7:AJ$3200)</f>
        <v>79.19</v>
      </c>
      <c r="M1471" s="3">
        <v>14</v>
      </c>
      <c r="N1471" s="5">
        <v>1.31</v>
      </c>
      <c r="O1471" s="6">
        <v>4.8739999999999997</v>
      </c>
      <c r="P1471" s="7">
        <v>0.14388000000000001</v>
      </c>
      <c r="Q1471" s="7">
        <v>0.55678000000000005</v>
      </c>
      <c r="R1471" s="7">
        <v>-0.72367000000000004</v>
      </c>
      <c r="S1471" s="7">
        <v>-6.8900000000000003E-2</v>
      </c>
      <c r="T1471" s="7">
        <v>0.77700999999999998</v>
      </c>
      <c r="U1471" s="8">
        <v>0.22886000000000001</v>
      </c>
      <c r="V1471">
        <f>(G1471-G$1)/G$2</f>
        <v>0.14048232022502721</v>
      </c>
      <c r="W1471">
        <f>((65.293683+0.320947*G1471) - I1471)/3.708847</f>
        <v>-0.7284071842273333</v>
      </c>
      <c r="X1471">
        <f t="shared" si="112"/>
        <v>4.5368737141027855E-2</v>
      </c>
      <c r="Y1471">
        <f t="shared" si="113"/>
        <v>-0.80805621801061056</v>
      </c>
      <c r="Z1471" s="5">
        <v>0.91</v>
      </c>
      <c r="AA1471" s="8">
        <v>4</v>
      </c>
      <c r="AB1471" s="8"/>
      <c r="AC1471" s="18">
        <f t="shared" si="114"/>
        <v>0.9058251359976941</v>
      </c>
      <c r="AD1471" s="18">
        <f t="shared" si="115"/>
        <v>0.73106251913041742</v>
      </c>
      <c r="AE1471" s="20">
        <f t="shared" si="116"/>
        <v>-0.17476261686727668</v>
      </c>
      <c r="AF1471" s="8"/>
      <c r="AH1471">
        <v>28125</v>
      </c>
      <c r="AI1471">
        <v>46.07</v>
      </c>
      <c r="AJ1471">
        <v>82.56</v>
      </c>
    </row>
    <row r="1472" spans="1:36">
      <c r="A1472" s="2" t="s">
        <v>3084</v>
      </c>
      <c r="B1472" s="1" t="s">
        <v>3062</v>
      </c>
      <c r="C1472" s="1" t="s">
        <v>814</v>
      </c>
      <c r="D1472" s="3">
        <v>4</v>
      </c>
      <c r="E1472" s="3">
        <v>6</v>
      </c>
      <c r="F1472" s="3">
        <v>4</v>
      </c>
      <c r="G1472" s="4">
        <v>28.2</v>
      </c>
      <c r="H1472" s="3">
        <v>161</v>
      </c>
      <c r="I1472" s="4">
        <v>78.099999999999994</v>
      </c>
      <c r="J1472" s="3">
        <v>53</v>
      </c>
      <c r="K1472" s="21">
        <f>SUMIF(AH$7:AH$3200,A1472,AI$7:AI$3200)+SUMIF(AH$7:AH$3200,VALUE(A1472),AI$7:AI$3200)</f>
        <v>28.07</v>
      </c>
      <c r="L1472" s="8">
        <f>SUMIF(AH$7:AH$3200,A1472,AJ$7:AJ$3200)+SUMIF(AH$7:AH$3200,VALUE(A1472),AJ$7:AJ$3200)</f>
        <v>77.790000000000006</v>
      </c>
      <c r="M1472" s="3">
        <v>13</v>
      </c>
      <c r="N1472" s="5">
        <v>1.1000000000000001</v>
      </c>
      <c r="O1472" s="6">
        <v>4.7050000000000001</v>
      </c>
      <c r="P1472" s="7">
        <v>-0.38556000000000001</v>
      </c>
      <c r="Q1472" s="7">
        <v>0.2858</v>
      </c>
      <c r="R1472" s="7">
        <v>-1.00603</v>
      </c>
      <c r="S1472" s="7">
        <v>0.20493</v>
      </c>
      <c r="T1472" s="7">
        <v>0.62534000000000001</v>
      </c>
      <c r="U1472" s="8">
        <v>0.13946</v>
      </c>
      <c r="V1472">
        <f>(G1472-G$1)/G$2</f>
        <v>-0.39163528966216726</v>
      </c>
      <c r="W1472">
        <f>((65.293683+0.320947*G1472) - I1472)/3.708847</f>
        <v>-1.0126089321020777</v>
      </c>
      <c r="X1472">
        <f t="shared" si="112"/>
        <v>-0.48205510900696563</v>
      </c>
      <c r="Y1472">
        <f t="shared" si="113"/>
        <v>-0.94027462173554566</v>
      </c>
      <c r="Z1472" s="5">
        <v>-0.14000000000000001</v>
      </c>
      <c r="AA1472" s="8">
        <v>3</v>
      </c>
      <c r="AB1472" s="8"/>
      <c r="AC1472" s="18">
        <f t="shared" si="114"/>
        <v>-0.1487142217642449</v>
      </c>
      <c r="AD1472" s="18">
        <f t="shared" si="115"/>
        <v>-0.16679973074251123</v>
      </c>
      <c r="AE1472" s="20">
        <f t="shared" si="116"/>
        <v>-1.8085508978266329E-2</v>
      </c>
      <c r="AF1472" s="8"/>
      <c r="AH1472">
        <v>28127</v>
      </c>
      <c r="AI1472">
        <v>47.55</v>
      </c>
      <c r="AJ1472">
        <v>81.739999999999995</v>
      </c>
    </row>
    <row r="1473" spans="1:36">
      <c r="A1473" s="2" t="s">
        <v>3085</v>
      </c>
      <c r="B1473" s="1" t="s">
        <v>3062</v>
      </c>
      <c r="C1473" s="1" t="s">
        <v>2305</v>
      </c>
      <c r="D1473" s="3">
        <v>4</v>
      </c>
      <c r="E1473" s="3">
        <v>9</v>
      </c>
      <c r="F1473" s="3">
        <v>9</v>
      </c>
      <c r="G1473" s="4">
        <v>35.200000000000003</v>
      </c>
      <c r="H1473" s="3">
        <v>170</v>
      </c>
      <c r="I1473" s="4">
        <v>78.099999999999994</v>
      </c>
      <c r="J1473" s="3">
        <v>57</v>
      </c>
      <c r="K1473" s="21">
        <f>SUMIF(AH$7:AH$3200,A1473,AI$7:AI$3200)+SUMIF(AH$7:AH$3200,VALUE(A1473),AI$7:AI$3200)</f>
        <v>34.67</v>
      </c>
      <c r="L1473" s="8">
        <f>SUMIF(AH$7:AH$3200,A1473,AJ$7:AJ$3200)+SUMIF(AH$7:AH$3200,VALUE(A1473),AJ$7:AJ$3200)</f>
        <v>78.59</v>
      </c>
      <c r="M1473" s="3">
        <v>19</v>
      </c>
      <c r="N1473" s="5">
        <v>0.28000000000000003</v>
      </c>
      <c r="O1473" s="6">
        <v>3.3420000000000001</v>
      </c>
      <c r="P1473" s="7">
        <v>0.19352</v>
      </c>
      <c r="Q1473" s="7">
        <v>0.55678000000000005</v>
      </c>
      <c r="R1473" s="7">
        <v>-0.40311000000000002</v>
      </c>
      <c r="S1473" s="7">
        <v>-6.8900000000000003E-2</v>
      </c>
      <c r="T1473" s="7">
        <v>1.53535</v>
      </c>
      <c r="U1473" s="8">
        <v>-0.58174999999999999</v>
      </c>
      <c r="V1473">
        <f>(G1473-G$1)/G$2</f>
        <v>0.19036834615195181</v>
      </c>
      <c r="W1473">
        <f>((65.293683+0.320947*G1473) - I1473)/3.708847</f>
        <v>-0.40686029917114291</v>
      </c>
      <c r="X1473">
        <f t="shared" si="112"/>
        <v>0.1089461447412105</v>
      </c>
      <c r="Y1473">
        <f t="shared" si="113"/>
        <v>-0.58484065533035057</v>
      </c>
      <c r="Z1473" s="5">
        <v>1.23</v>
      </c>
      <c r="AA1473" s="8">
        <v>4</v>
      </c>
      <c r="AB1473" s="8"/>
      <c r="AC1473" s="18">
        <f t="shared" si="114"/>
        <v>1.224988046980809</v>
      </c>
      <c r="AD1473" s="18">
        <f t="shared" si="115"/>
        <v>0.96558548941085998</v>
      </c>
      <c r="AE1473" s="20">
        <f t="shared" si="116"/>
        <v>-0.25940255756994901</v>
      </c>
      <c r="AF1473" s="8"/>
      <c r="AH1473">
        <v>28129</v>
      </c>
      <c r="AI1473">
        <v>46.99</v>
      </c>
      <c r="AJ1473">
        <v>81.59</v>
      </c>
    </row>
    <row r="1474" spans="1:36">
      <c r="A1474" s="2" t="s">
        <v>3086</v>
      </c>
      <c r="B1474" s="1" t="s">
        <v>3062</v>
      </c>
      <c r="C1474" s="1" t="s">
        <v>1671</v>
      </c>
      <c r="D1474" s="3">
        <v>4</v>
      </c>
      <c r="E1474" s="3">
        <v>1</v>
      </c>
      <c r="F1474" s="3">
        <v>1</v>
      </c>
      <c r="G1474" s="4">
        <v>30</v>
      </c>
      <c r="H1474" s="3">
        <v>161</v>
      </c>
      <c r="I1474" s="4">
        <v>78.400000000000006</v>
      </c>
      <c r="J1474" s="3">
        <v>53</v>
      </c>
      <c r="K1474" s="21">
        <f>SUMIF(AH$7:AH$3200,A1474,AI$7:AI$3200)+SUMIF(AH$7:AH$3200,VALUE(A1474),AI$7:AI$3200)</f>
        <v>30.71</v>
      </c>
      <c r="L1474" s="8">
        <f>SUMIF(AH$7:AH$3200,A1474,AJ$7:AJ$3200)+SUMIF(AH$7:AH$3200,VALUE(A1474),AJ$7:AJ$3200)</f>
        <v>78.56</v>
      </c>
      <c r="M1474" s="3">
        <v>4</v>
      </c>
      <c r="N1474" s="5">
        <v>0.51</v>
      </c>
      <c r="O1474" s="6">
        <v>3.9390000000000001</v>
      </c>
      <c r="P1474" s="7">
        <v>-0.23665</v>
      </c>
      <c r="Q1474" s="7">
        <v>0.2858</v>
      </c>
      <c r="R1474" s="7">
        <v>-0.93164999999999998</v>
      </c>
      <c r="S1474" s="7">
        <v>0.20493</v>
      </c>
      <c r="T1474" s="7">
        <v>-0.73965999999999998</v>
      </c>
      <c r="U1474" s="8">
        <v>-0.26591999999999999</v>
      </c>
      <c r="V1474">
        <f>(G1474-G$1)/G$2</f>
        <v>-0.24197721188139382</v>
      </c>
      <c r="W1474">
        <f>((65.293683+0.320947*G1474) - I1474)/3.708847</f>
        <v>-0.9377326700184726</v>
      </c>
      <c r="X1474">
        <f t="shared" si="112"/>
        <v>-0.24565460750769516</v>
      </c>
      <c r="Y1474">
        <f t="shared" si="113"/>
        <v>-0.91943254332141455</v>
      </c>
      <c r="Z1474" s="5">
        <v>-1.68</v>
      </c>
      <c r="AA1474" s="8">
        <v>3</v>
      </c>
      <c r="AB1474" s="8"/>
      <c r="AC1474" s="18">
        <f t="shared" si="114"/>
        <v>-1.6945598818998662</v>
      </c>
      <c r="AD1474" s="18">
        <f t="shared" si="115"/>
        <v>-1.6799371508291094</v>
      </c>
      <c r="AE1474" s="20">
        <f t="shared" si="116"/>
        <v>1.4622731070756734E-2</v>
      </c>
      <c r="AF1474" s="8"/>
      <c r="AH1474">
        <v>28131</v>
      </c>
      <c r="AI1474">
        <v>49.78</v>
      </c>
      <c r="AJ1474">
        <v>81.39</v>
      </c>
    </row>
    <row r="1475" spans="1:36">
      <c r="A1475" s="2" t="s">
        <v>3087</v>
      </c>
      <c r="B1475" s="1" t="s">
        <v>3062</v>
      </c>
      <c r="C1475" s="1" t="s">
        <v>1973</v>
      </c>
      <c r="D1475" s="3">
        <v>4</v>
      </c>
      <c r="E1475" s="3">
        <v>7</v>
      </c>
      <c r="F1475" s="3">
        <v>8</v>
      </c>
      <c r="G1475" s="4">
        <v>31.8</v>
      </c>
      <c r="H1475" s="3">
        <v>161</v>
      </c>
      <c r="I1475" s="4">
        <v>78.599999999999994</v>
      </c>
      <c r="J1475" s="3">
        <v>53</v>
      </c>
      <c r="K1475" s="21">
        <f>SUMIF(AH$7:AH$3200,A1475,AI$7:AI$3200)+SUMIF(AH$7:AH$3200,VALUE(A1475),AI$7:AI$3200)</f>
        <v>33.67</v>
      </c>
      <c r="L1475" s="8">
        <f>SUMIF(AH$7:AH$3200,A1475,AJ$7:AJ$3200)+SUMIF(AH$7:AH$3200,VALUE(A1475),AJ$7:AJ$3200)</f>
        <v>79.739999999999995</v>
      </c>
      <c r="M1475" s="3">
        <v>14</v>
      </c>
      <c r="N1475" s="5">
        <v>4.53</v>
      </c>
      <c r="O1475" s="6">
        <v>6.1150000000000002</v>
      </c>
      <c r="P1475" s="7">
        <v>-8.7749999999999995E-2</v>
      </c>
      <c r="Q1475" s="7">
        <v>0.2858</v>
      </c>
      <c r="R1475" s="7">
        <v>-0.83038999999999996</v>
      </c>
      <c r="S1475" s="7">
        <v>0.20493</v>
      </c>
      <c r="T1475" s="7">
        <v>0.77700999999999998</v>
      </c>
      <c r="U1475" s="8">
        <v>0.88604000000000005</v>
      </c>
      <c r="V1475">
        <f>(G1475-G$1)/G$2</f>
        <v>-9.2319134100620356E-2</v>
      </c>
      <c r="W1475">
        <f>((65.293683+0.320947*G1475) - I1475)/3.708847</f>
        <v>-0.83589385056865395</v>
      </c>
      <c r="X1475">
        <f t="shared" si="112"/>
        <v>1.940050023391111E-2</v>
      </c>
      <c r="Y1475">
        <f t="shared" si="113"/>
        <v>-0.98144558403190685</v>
      </c>
      <c r="Z1475" s="5">
        <v>1.24</v>
      </c>
      <c r="AA1475" s="8">
        <v>4</v>
      </c>
      <c r="AB1475" s="8"/>
      <c r="AC1475" s="18">
        <f t="shared" si="114"/>
        <v>1.2255670153307257</v>
      </c>
      <c r="AD1475" s="18">
        <f t="shared" si="115"/>
        <v>1.1917349162020043</v>
      </c>
      <c r="AE1475" s="20">
        <f t="shared" si="116"/>
        <v>-3.3832099128721316E-2</v>
      </c>
      <c r="AF1475" s="8"/>
      <c r="AH1475">
        <v>28133</v>
      </c>
      <c r="AI1475">
        <v>44.01</v>
      </c>
      <c r="AJ1475">
        <v>82.1</v>
      </c>
    </row>
    <row r="1476" spans="1:36">
      <c r="A1476" s="2" t="s">
        <v>3088</v>
      </c>
      <c r="B1476" s="1" t="s">
        <v>3062</v>
      </c>
      <c r="C1476" s="1" t="s">
        <v>3089</v>
      </c>
      <c r="D1476" s="3">
        <v>4</v>
      </c>
      <c r="E1476" s="3">
        <v>9</v>
      </c>
      <c r="F1476" s="3">
        <v>8</v>
      </c>
      <c r="G1476" s="4">
        <v>28.2</v>
      </c>
      <c r="H1476" s="3">
        <v>161</v>
      </c>
      <c r="I1476" s="4">
        <v>78.099999999999994</v>
      </c>
      <c r="J1476" s="3">
        <v>53</v>
      </c>
      <c r="K1476" s="21">
        <f>SUMIF(AH$7:AH$3200,A1476,AI$7:AI$3200)+SUMIF(AH$7:AH$3200,VALUE(A1476),AI$7:AI$3200)</f>
        <v>27.92</v>
      </c>
      <c r="L1476" s="8">
        <f>SUMIF(AH$7:AH$3200,A1476,AJ$7:AJ$3200)+SUMIF(AH$7:AH$3200,VALUE(A1476),AJ$7:AJ$3200)</f>
        <v>77.97</v>
      </c>
      <c r="M1476" s="3">
        <v>13</v>
      </c>
      <c r="N1476" s="5">
        <v>1.61</v>
      </c>
      <c r="O1476" s="6">
        <v>5.0819999999999999</v>
      </c>
      <c r="P1476" s="7">
        <v>-0.38556000000000001</v>
      </c>
      <c r="Q1476" s="7">
        <v>0.2858</v>
      </c>
      <c r="R1476" s="7">
        <v>-1.00603</v>
      </c>
      <c r="S1476" s="7">
        <v>0.20493</v>
      </c>
      <c r="T1476" s="7">
        <v>0.62534000000000001</v>
      </c>
      <c r="U1476" s="8">
        <v>0.33921000000000001</v>
      </c>
      <c r="V1476">
        <f>(G1476-G$1)/G$2</f>
        <v>-0.39163528966216726</v>
      </c>
      <c r="W1476">
        <f>((65.293683+0.320947*G1476) - I1476)/3.708847</f>
        <v>-1.0126089321020777</v>
      </c>
      <c r="X1476">
        <f t="shared" si="112"/>
        <v>-0.49548695568306039</v>
      </c>
      <c r="Y1476">
        <f t="shared" si="113"/>
        <v>-1.0017875528432425</v>
      </c>
      <c r="Z1476" s="5">
        <v>0.06</v>
      </c>
      <c r="AA1476" s="8">
        <v>4</v>
      </c>
      <c r="AB1476" s="8"/>
      <c r="AC1476" s="18">
        <f t="shared" si="114"/>
        <v>5.1035778235755114E-2</v>
      </c>
      <c r="AD1476" s="18">
        <f t="shared" si="115"/>
        <v>-4.199450852630271E-2</v>
      </c>
      <c r="AE1476" s="20">
        <f t="shared" si="116"/>
        <v>-9.3030286762057823E-2</v>
      </c>
      <c r="AF1476" s="8"/>
      <c r="AH1476">
        <v>28135</v>
      </c>
      <c r="AI1476">
        <v>43.35</v>
      </c>
      <c r="AJ1476">
        <v>81.95</v>
      </c>
    </row>
    <row r="1477" spans="1:36">
      <c r="A1477" s="2" t="s">
        <v>3090</v>
      </c>
      <c r="B1477" s="1" t="s">
        <v>3062</v>
      </c>
      <c r="C1477" s="1" t="s">
        <v>1675</v>
      </c>
      <c r="D1477" s="3">
        <v>4</v>
      </c>
      <c r="E1477" s="3">
        <v>2</v>
      </c>
      <c r="F1477" s="3">
        <v>2</v>
      </c>
      <c r="G1477" s="4">
        <v>33.9</v>
      </c>
      <c r="H1477" s="3">
        <v>153</v>
      </c>
      <c r="I1477" s="4">
        <v>78.5</v>
      </c>
      <c r="J1477" s="3">
        <v>57</v>
      </c>
      <c r="K1477" s="21">
        <f>SUMIF(AH$7:AH$3200,A1477,AI$7:AI$3200)+SUMIF(AH$7:AH$3200,VALUE(A1477),AI$7:AI$3200)</f>
        <v>33.6</v>
      </c>
      <c r="L1477" s="8">
        <f>SUMIF(AH$7:AH$3200,A1477,AJ$7:AJ$3200)+SUMIF(AH$7:AH$3200,VALUE(A1477),AJ$7:AJ$3200)</f>
        <v>78.37</v>
      </c>
      <c r="M1477" s="3">
        <v>19</v>
      </c>
      <c r="N1477" s="5">
        <v>0.16</v>
      </c>
      <c r="O1477" s="6">
        <v>2.7589999999999999</v>
      </c>
      <c r="P1477" s="7">
        <v>8.5980000000000001E-2</v>
      </c>
      <c r="Q1477" s="7">
        <v>4.4929999999999998E-2</v>
      </c>
      <c r="R1477" s="7">
        <v>-0.62263000000000002</v>
      </c>
      <c r="S1477" s="7">
        <v>-6.8900000000000003E-2</v>
      </c>
      <c r="T1477" s="7">
        <v>1.53535</v>
      </c>
      <c r="U1477" s="8">
        <v>-0.89078999999999997</v>
      </c>
      <c r="V1477">
        <f>(G1477-G$1)/G$2</f>
        <v>8.2281956643615095E-2</v>
      </c>
      <c r="W1477">
        <f>((65.293683+0.320947*G1477) - I1477)/3.708847</f>
        <v>-0.62720670332316131</v>
      </c>
      <c r="X1477">
        <f t="shared" si="112"/>
        <v>1.3132305118400125E-2</v>
      </c>
      <c r="Y1477">
        <f t="shared" si="113"/>
        <v>-0.61811603444412955</v>
      </c>
      <c r="Z1477" s="5">
        <v>0.08</v>
      </c>
      <c r="AA1477" s="8">
        <v>4</v>
      </c>
      <c r="AB1477" s="8"/>
      <c r="AC1477" s="18">
        <f t="shared" si="114"/>
        <v>7.5665253320453929E-2</v>
      </c>
      <c r="AD1477" s="18">
        <f t="shared" si="115"/>
        <v>1.5606270674270672E-2</v>
      </c>
      <c r="AE1477" s="20">
        <f t="shared" si="116"/>
        <v>-6.0058982646183257E-2</v>
      </c>
      <c r="AF1477" s="8"/>
      <c r="AH1477">
        <v>28137</v>
      </c>
      <c r="AI1477">
        <v>41.35</v>
      </c>
      <c r="AJ1477">
        <v>81.3</v>
      </c>
    </row>
    <row r="1478" spans="1:36">
      <c r="A1478" s="2" t="s">
        <v>3091</v>
      </c>
      <c r="B1478" s="1" t="s">
        <v>3062</v>
      </c>
      <c r="C1478" s="1" t="s">
        <v>818</v>
      </c>
      <c r="D1478" s="3">
        <v>4</v>
      </c>
      <c r="E1478" s="3">
        <v>9</v>
      </c>
      <c r="F1478" s="3">
        <v>9</v>
      </c>
      <c r="G1478" s="4">
        <v>26.4</v>
      </c>
      <c r="H1478" s="3">
        <v>158</v>
      </c>
      <c r="I1478" s="4">
        <v>76.900000000000006</v>
      </c>
      <c r="J1478" s="3">
        <v>56</v>
      </c>
      <c r="K1478" s="21">
        <f>SUMIF(AH$7:AH$3200,A1478,AI$7:AI$3200)+SUMIF(AH$7:AH$3200,VALUE(A1478),AI$7:AI$3200)</f>
        <v>25</v>
      </c>
      <c r="L1478" s="8">
        <f>SUMIF(AH$7:AH$3200,A1478,AJ$7:AJ$3200)+SUMIF(AH$7:AH$3200,VALUE(A1478),AJ$7:AJ$3200)</f>
        <v>76.28</v>
      </c>
      <c r="M1478" s="3">
        <v>13</v>
      </c>
      <c r="N1478" s="5">
        <v>0.9</v>
      </c>
      <c r="O1478" s="6">
        <v>4.4960000000000004</v>
      </c>
      <c r="P1478" s="7">
        <v>-0.53447</v>
      </c>
      <c r="Q1478" s="7">
        <v>0.19547</v>
      </c>
      <c r="R1478" s="7">
        <v>-0.83840999999999999</v>
      </c>
      <c r="S1478" s="7">
        <v>-4.4999999999999999E-4</v>
      </c>
      <c r="T1478" s="7">
        <v>0.62534000000000001</v>
      </c>
      <c r="U1478" s="8">
        <v>2.8899999999999999E-2</v>
      </c>
      <c r="V1478">
        <f>(G1478-G$1)/G$2</f>
        <v>-0.54129336744294076</v>
      </c>
      <c r="W1478">
        <f>((65.293683+0.320947*G1478) - I1478)/3.708847</f>
        <v>-0.84482217788978897</v>
      </c>
      <c r="X1478">
        <f t="shared" si="112"/>
        <v>-0.75696023764437481</v>
      </c>
      <c r="Y1478">
        <f t="shared" si="113"/>
        <v>-0.79880404880546496</v>
      </c>
      <c r="Z1478" s="5">
        <v>-0.52</v>
      </c>
      <c r="AA1478" s="8">
        <v>3</v>
      </c>
      <c r="AB1478" s="8"/>
      <c r="AC1478" s="18">
        <f t="shared" si="114"/>
        <v>-0.53685554533272983</v>
      </c>
      <c r="AD1478" s="18">
        <f t="shared" si="115"/>
        <v>-0.70650428644983976</v>
      </c>
      <c r="AE1478" s="20">
        <f t="shared" si="116"/>
        <v>-0.16964874111710992</v>
      </c>
      <c r="AF1478" s="8"/>
      <c r="AH1478">
        <v>28139</v>
      </c>
      <c r="AI1478">
        <v>40.159999999999997</v>
      </c>
      <c r="AJ1478">
        <v>80</v>
      </c>
    </row>
    <row r="1479" spans="1:36">
      <c r="A1479" s="2" t="s">
        <v>3092</v>
      </c>
      <c r="B1479" s="1" t="s">
        <v>3062</v>
      </c>
      <c r="C1479" s="1" t="s">
        <v>661</v>
      </c>
      <c r="D1479" s="3">
        <v>4</v>
      </c>
      <c r="E1479" s="3">
        <v>0</v>
      </c>
      <c r="F1479" s="3">
        <v>1</v>
      </c>
      <c r="G1479" s="4">
        <v>27.8</v>
      </c>
      <c r="H1479" s="3">
        <v>161</v>
      </c>
      <c r="I1479" s="4">
        <v>78.8</v>
      </c>
      <c r="J1479" s="3">
        <v>53</v>
      </c>
      <c r="K1479" s="21">
        <f>SUMIF(AH$7:AH$3200,A1479,AI$7:AI$3200)+SUMIF(AH$7:AH$3200,VALUE(A1479),AI$7:AI$3200)</f>
        <v>29.08</v>
      </c>
      <c r="L1479" s="8">
        <f>SUMIF(AH$7:AH$3200,A1479,AJ$7:AJ$3200)+SUMIF(AH$7:AH$3200,VALUE(A1479),AJ$7:AJ$3200)</f>
        <v>77.959999999999994</v>
      </c>
      <c r="M1479" s="3">
        <v>13</v>
      </c>
      <c r="N1479" s="5">
        <v>3.1</v>
      </c>
      <c r="O1479" s="6">
        <v>5.7380000000000004</v>
      </c>
      <c r="P1479" s="7">
        <v>-0.41865000000000002</v>
      </c>
      <c r="Q1479" s="7">
        <v>0.2858</v>
      </c>
      <c r="R1479" s="7">
        <v>-1.2286900000000001</v>
      </c>
      <c r="S1479" s="7">
        <v>0.20493</v>
      </c>
      <c r="T1479" s="7">
        <v>0.62534000000000001</v>
      </c>
      <c r="U1479" s="8">
        <v>0.68623999999999996</v>
      </c>
      <c r="V1479">
        <f>(G1479-G$1)/G$2</f>
        <v>-0.42489264028011681</v>
      </c>
      <c r="W1479">
        <f>((65.293683+0.320947*G1479) - I1479)/3.708847</f>
        <v>-1.2359610412616078</v>
      </c>
      <c r="X1479">
        <f t="shared" si="112"/>
        <v>-0.3916140080545934</v>
      </c>
      <c r="Y1479">
        <f t="shared" si="113"/>
        <v>-0.89871009507806476</v>
      </c>
      <c r="Z1479" s="5">
        <v>0.15</v>
      </c>
      <c r="AA1479" s="8">
        <v>4</v>
      </c>
      <c r="AB1479" s="8"/>
      <c r="AC1479" s="18">
        <f t="shared" si="114"/>
        <v>0.14145631845827555</v>
      </c>
      <c r="AD1479" s="18">
        <f t="shared" si="115"/>
        <v>0.51198589686734186</v>
      </c>
      <c r="AE1479" s="20">
        <f t="shared" si="116"/>
        <v>0.37052957840906631</v>
      </c>
      <c r="AF1479" s="8"/>
      <c r="AH1479">
        <v>28141</v>
      </c>
      <c r="AI1479">
        <v>40.409999999999997</v>
      </c>
      <c r="AJ1479">
        <v>79.78</v>
      </c>
    </row>
    <row r="1480" spans="1:36">
      <c r="A1480" s="2" t="s">
        <v>3093</v>
      </c>
      <c r="B1480" s="1" t="s">
        <v>3062</v>
      </c>
      <c r="C1480" s="1" t="s">
        <v>1679</v>
      </c>
      <c r="D1480" s="3">
        <v>4</v>
      </c>
      <c r="E1480" s="3">
        <v>1</v>
      </c>
      <c r="F1480" s="3">
        <v>1</v>
      </c>
      <c r="G1480" s="4">
        <v>26.2</v>
      </c>
      <c r="H1480" s="3">
        <v>161</v>
      </c>
      <c r="I1480" s="4">
        <v>76.8</v>
      </c>
      <c r="J1480" s="3">
        <v>53</v>
      </c>
      <c r="K1480" s="21">
        <f>SUMIF(AH$7:AH$3200,A1480,AI$7:AI$3200)+SUMIF(AH$7:AH$3200,VALUE(A1480),AI$7:AI$3200)</f>
        <v>27.56</v>
      </c>
      <c r="L1480" s="8">
        <f>SUMIF(AH$7:AH$3200,A1480,AJ$7:AJ$3200)+SUMIF(AH$7:AH$3200,VALUE(A1480),AJ$7:AJ$3200)</f>
        <v>77.13</v>
      </c>
      <c r="M1480" s="3">
        <v>4</v>
      </c>
      <c r="N1480" s="5">
        <v>1.1100000000000001</v>
      </c>
      <c r="O1480" s="6">
        <v>4.7110000000000003</v>
      </c>
      <c r="P1480" s="7">
        <v>-0.55101</v>
      </c>
      <c r="Q1480" s="7">
        <v>0.2858</v>
      </c>
      <c r="R1480" s="7">
        <v>-0.82874000000000003</v>
      </c>
      <c r="S1480" s="7">
        <v>0.20493</v>
      </c>
      <c r="T1480" s="7">
        <v>-0.73965999999999998</v>
      </c>
      <c r="U1480" s="8">
        <v>0.14294999999999999</v>
      </c>
      <c r="V1480">
        <f>(G1480-G$1)/G$2</f>
        <v>-0.55792204275191548</v>
      </c>
      <c r="W1480">
        <f>((65.293683+0.320947*G1480) - I1480)/3.708847</f>
        <v>-0.83516672432159944</v>
      </c>
      <c r="X1480">
        <f t="shared" si="112"/>
        <v>-0.52772338770568838</v>
      </c>
      <c r="Y1480">
        <f t="shared" si="113"/>
        <v>-0.80645485780351656</v>
      </c>
      <c r="Z1480" s="5">
        <v>-1.49</v>
      </c>
      <c r="AA1480" s="8">
        <v>3</v>
      </c>
      <c r="AB1480" s="8"/>
      <c r="AC1480" s="18">
        <f t="shared" si="114"/>
        <v>-1.499068767073515</v>
      </c>
      <c r="AD1480" s="18">
        <f t="shared" si="115"/>
        <v>-1.440158245509205</v>
      </c>
      <c r="AE1480" s="20">
        <f t="shared" si="116"/>
        <v>5.8910521564309981E-2</v>
      </c>
      <c r="AF1480" s="8"/>
      <c r="AH1480">
        <v>28143</v>
      </c>
      <c r="AI1480">
        <v>41.59</v>
      </c>
      <c r="AJ1480">
        <v>81.849999999999994</v>
      </c>
    </row>
    <row r="1481" spans="1:36">
      <c r="A1481" s="2" t="s">
        <v>3094</v>
      </c>
      <c r="B1481" s="1" t="s">
        <v>3062</v>
      </c>
      <c r="C1481" s="1" t="s">
        <v>3095</v>
      </c>
      <c r="D1481" s="3">
        <v>4</v>
      </c>
      <c r="E1481" s="3">
        <v>4</v>
      </c>
      <c r="F1481" s="3">
        <v>5</v>
      </c>
      <c r="G1481" s="4">
        <v>31</v>
      </c>
      <c r="H1481" s="3">
        <v>161</v>
      </c>
      <c r="I1481" s="4">
        <v>77.400000000000006</v>
      </c>
      <c r="J1481" s="3">
        <v>53</v>
      </c>
      <c r="K1481" s="21">
        <f>SUMIF(AH$7:AH$3200,A1481,AI$7:AI$3200)+SUMIF(AH$7:AH$3200,VALUE(A1481),AI$7:AI$3200)</f>
        <v>31.97</v>
      </c>
      <c r="L1481" s="8">
        <f>SUMIF(AH$7:AH$3200,A1481,AJ$7:AJ$3200)+SUMIF(AH$7:AH$3200,VALUE(A1481),AJ$7:AJ$3200)</f>
        <v>79.08</v>
      </c>
      <c r="M1481" s="3">
        <v>14</v>
      </c>
      <c r="N1481" s="5">
        <v>1.89</v>
      </c>
      <c r="O1481" s="6">
        <v>5.2430000000000003</v>
      </c>
      <c r="P1481" s="7">
        <v>-0.15393000000000001</v>
      </c>
      <c r="Q1481" s="7">
        <v>0.2858</v>
      </c>
      <c r="R1481" s="7">
        <v>-0.57664000000000004</v>
      </c>
      <c r="S1481" s="7">
        <v>0.20493</v>
      </c>
      <c r="T1481" s="7">
        <v>0.77700999999999998</v>
      </c>
      <c r="U1481" s="8">
        <v>0.42412</v>
      </c>
      <c r="V1481">
        <f>(G1481-G$1)/G$2</f>
        <v>-0.15883383533651971</v>
      </c>
      <c r="W1481">
        <f>((65.293683+0.320947*G1481) - I1481)/3.708847</f>
        <v>-0.58157157736622678</v>
      </c>
      <c r="X1481">
        <f t="shared" ref="X1481:X1544" si="117">(K1481-K$1)/K$2</f>
        <v>-0.1328270954284981</v>
      </c>
      <c r="Y1481">
        <f t="shared" ref="Y1481:Y1544" si="118">((65.293683+0.320947*K1481) - L1481)/3.708847</f>
        <v>-0.95060308769814217</v>
      </c>
      <c r="Z1481" s="5">
        <v>0.96</v>
      </c>
      <c r="AA1481" s="8">
        <v>4</v>
      </c>
      <c r="AB1481" s="8"/>
      <c r="AC1481" s="18">
        <f t="shared" ref="AC1481:AC1544" si="119">SUM(V1481+W1481+Q1481+S1481+T1481+U1481)</f>
        <v>0.95145458729725352</v>
      </c>
      <c r="AD1481" s="18">
        <f t="shared" ref="AD1481:AD1544" si="120">SUM(X1481+Y1481+Q1481+S1481+T1481+U1481)</f>
        <v>0.60842981687335995</v>
      </c>
      <c r="AE1481" s="20">
        <f t="shared" ref="AE1481:AE1544" si="121">AD1481-AC1481</f>
        <v>-0.34302477042389357</v>
      </c>
      <c r="AF1481" s="8"/>
      <c r="AH1481">
        <v>28145</v>
      </c>
      <c r="AI1481">
        <v>41.38</v>
      </c>
      <c r="AJ1481">
        <v>80.56</v>
      </c>
    </row>
    <row r="1482" spans="1:36">
      <c r="A1482" s="2" t="s">
        <v>3096</v>
      </c>
      <c r="B1482" s="1" t="s">
        <v>3062</v>
      </c>
      <c r="C1482" s="1" t="s">
        <v>3097</v>
      </c>
      <c r="D1482" s="3">
        <v>4</v>
      </c>
      <c r="E1482" s="3">
        <v>6</v>
      </c>
      <c r="F1482" s="3">
        <v>6</v>
      </c>
      <c r="G1482" s="4">
        <v>28</v>
      </c>
      <c r="H1482" s="3">
        <v>161</v>
      </c>
      <c r="I1482" s="4">
        <v>77.400000000000006</v>
      </c>
      <c r="J1482" s="3">
        <v>53</v>
      </c>
      <c r="K1482" s="21">
        <f>SUMIF(AH$7:AH$3200,A1482,AI$7:AI$3200)+SUMIF(AH$7:AH$3200,VALUE(A1482),AI$7:AI$3200)</f>
        <v>30.24</v>
      </c>
      <c r="L1482" s="8">
        <f>SUMIF(AH$7:AH$3200,A1482,AJ$7:AJ$3200)+SUMIF(AH$7:AH$3200,VALUE(A1482),AJ$7:AJ$3200)</f>
        <v>78.349999999999994</v>
      </c>
      <c r="M1482" s="3">
        <v>13</v>
      </c>
      <c r="N1482" s="5">
        <v>0.91</v>
      </c>
      <c r="O1482" s="6">
        <v>4.5129999999999999</v>
      </c>
      <c r="P1482" s="7">
        <v>-0.40211000000000002</v>
      </c>
      <c r="Q1482" s="7">
        <v>0.2858</v>
      </c>
      <c r="R1482" s="7">
        <v>-0.83504</v>
      </c>
      <c r="S1482" s="7">
        <v>0.20493</v>
      </c>
      <c r="T1482" s="7">
        <v>0.62534000000000001</v>
      </c>
      <c r="U1482" s="8">
        <v>3.7839999999999999E-2</v>
      </c>
      <c r="V1482">
        <f>(G1482-G$1)/G$2</f>
        <v>-0.40826396497114203</v>
      </c>
      <c r="W1482">
        <f>((65.293683+0.320947*G1482) - I1482)/3.708847</f>
        <v>-0.84117813433663069</v>
      </c>
      <c r="X1482">
        <f t="shared" si="117"/>
        <v>-0.28774106042612607</v>
      </c>
      <c r="Y1482">
        <f t="shared" si="118"/>
        <v>-0.90348286677773304</v>
      </c>
      <c r="Z1482" s="5">
        <v>-0.08</v>
      </c>
      <c r="AA1482" s="8">
        <v>3</v>
      </c>
      <c r="AB1482" s="8"/>
      <c r="AC1482" s="18">
        <f t="shared" si="119"/>
        <v>-9.5532099307772719E-2</v>
      </c>
      <c r="AD1482" s="18">
        <f t="shared" si="120"/>
        <v>-3.7313927203859051E-2</v>
      </c>
      <c r="AE1482" s="20">
        <f t="shared" si="121"/>
        <v>5.8218172103913668E-2</v>
      </c>
      <c r="AF1482" s="8"/>
      <c r="AH1482">
        <v>28147</v>
      </c>
      <c r="AI1482">
        <v>49.13</v>
      </c>
      <c r="AJ1482">
        <v>81.7</v>
      </c>
    </row>
    <row r="1483" spans="1:36">
      <c r="A1483" s="2" t="s">
        <v>3098</v>
      </c>
      <c r="B1483" s="1" t="s">
        <v>3062</v>
      </c>
      <c r="C1483" s="1" t="s">
        <v>830</v>
      </c>
      <c r="D1483" s="3">
        <v>4</v>
      </c>
      <c r="E1483" s="3">
        <v>6</v>
      </c>
      <c r="F1483" s="3">
        <v>4</v>
      </c>
      <c r="G1483" s="4">
        <v>31.4</v>
      </c>
      <c r="H1483" s="3">
        <v>170</v>
      </c>
      <c r="I1483" s="4">
        <v>77.5</v>
      </c>
      <c r="J1483" s="3">
        <v>57</v>
      </c>
      <c r="K1483" s="21">
        <f>SUMIF(AH$7:AH$3200,A1483,AI$7:AI$3200)+SUMIF(AH$7:AH$3200,VALUE(A1483),AI$7:AI$3200)</f>
        <v>31.83</v>
      </c>
      <c r="L1483" s="8">
        <f>SUMIF(AH$7:AH$3200,A1483,AJ$7:AJ$3200)+SUMIF(AH$7:AH$3200,VALUE(A1483),AJ$7:AJ$3200)</f>
        <v>76.989999999999995</v>
      </c>
      <c r="M1483" s="3">
        <v>14</v>
      </c>
      <c r="N1483" s="5">
        <v>0.17</v>
      </c>
      <c r="O1483" s="6">
        <v>2.8220000000000001</v>
      </c>
      <c r="P1483" s="7">
        <v>-0.12084</v>
      </c>
      <c r="Q1483" s="7">
        <v>0.55678000000000005</v>
      </c>
      <c r="R1483" s="7">
        <v>-0.56908000000000003</v>
      </c>
      <c r="S1483" s="7">
        <v>-6.8900000000000003E-2</v>
      </c>
      <c r="T1483" s="7">
        <v>0.77700999999999998</v>
      </c>
      <c r="U1483" s="8">
        <v>-0.85740000000000005</v>
      </c>
      <c r="V1483">
        <f>(G1483-G$1)/G$2</f>
        <v>-0.12557648471857016</v>
      </c>
      <c r="W1483">
        <f>((65.293683+0.320947*G1483) - I1483)/3.708847</f>
        <v>-0.57391992713638473</v>
      </c>
      <c r="X1483">
        <f t="shared" si="117"/>
        <v>-0.14536348565952006</v>
      </c>
      <c r="Y1483">
        <f t="shared" si="118"/>
        <v>-0.39920061140294982</v>
      </c>
      <c r="Z1483" s="5">
        <v>-0.28000000000000003</v>
      </c>
      <c r="AA1483" s="8">
        <v>3</v>
      </c>
      <c r="AB1483" s="8"/>
      <c r="AC1483" s="18">
        <f t="shared" si="119"/>
        <v>-0.29200641185495491</v>
      </c>
      <c r="AD1483" s="18">
        <f t="shared" si="120"/>
        <v>-0.13707409706246987</v>
      </c>
      <c r="AE1483" s="20">
        <f t="shared" si="121"/>
        <v>0.15493231479248504</v>
      </c>
      <c r="AF1483" s="8"/>
      <c r="AH1483">
        <v>28149</v>
      </c>
      <c r="AI1483">
        <v>47.4</v>
      </c>
      <c r="AJ1483">
        <v>82.47</v>
      </c>
    </row>
    <row r="1484" spans="1:36">
      <c r="A1484" s="2" t="s">
        <v>3099</v>
      </c>
      <c r="B1484" s="1" t="s">
        <v>3062</v>
      </c>
      <c r="C1484" s="1" t="s">
        <v>1215</v>
      </c>
      <c r="D1484" s="3">
        <v>4</v>
      </c>
      <c r="E1484" s="3">
        <v>8</v>
      </c>
      <c r="F1484" s="3">
        <v>6</v>
      </c>
      <c r="G1484" s="4">
        <v>33.799999999999997</v>
      </c>
      <c r="H1484" s="3">
        <v>153</v>
      </c>
      <c r="I1484" s="4">
        <v>78.3</v>
      </c>
      <c r="J1484" s="3">
        <v>57</v>
      </c>
      <c r="K1484" s="21">
        <f>SUMIF(AH$7:AH$3200,A1484,AI$7:AI$3200)+SUMIF(AH$7:AH$3200,VALUE(A1484),AI$7:AI$3200)</f>
        <v>34.03</v>
      </c>
      <c r="L1484" s="8">
        <f>SUMIF(AH$7:AH$3200,A1484,AJ$7:AJ$3200)+SUMIF(AH$7:AH$3200,VALUE(A1484),AJ$7:AJ$3200)</f>
        <v>79.680000000000007</v>
      </c>
      <c r="M1484" s="3">
        <v>14</v>
      </c>
      <c r="N1484" s="5">
        <v>3.15</v>
      </c>
      <c r="O1484" s="6">
        <v>5.7530000000000001</v>
      </c>
      <c r="P1484" s="7">
        <v>7.7700000000000005E-2</v>
      </c>
      <c r="Q1484" s="7">
        <v>4.4929999999999998E-2</v>
      </c>
      <c r="R1484" s="7">
        <v>-0.57747000000000004</v>
      </c>
      <c r="S1484" s="7">
        <v>-6.8900000000000003E-2</v>
      </c>
      <c r="T1484" s="7">
        <v>0.77700999999999998</v>
      </c>
      <c r="U1484" s="8">
        <v>0.69438</v>
      </c>
      <c r="V1484">
        <f>(G1484-G$1)/G$2</f>
        <v>7.396761898912757E-2</v>
      </c>
      <c r="W1484">
        <f>((65.293683+0.320947*G1484) - I1484)/3.708847</f>
        <v>-0.58193514048975215</v>
      </c>
      <c r="X1484">
        <f t="shared" si="117"/>
        <v>5.1636932256538835E-2</v>
      </c>
      <c r="Y1484">
        <f t="shared" si="118"/>
        <v>-0.93411526277573897</v>
      </c>
      <c r="Z1484" s="5">
        <v>0.95</v>
      </c>
      <c r="AA1484" s="8">
        <v>4</v>
      </c>
      <c r="AB1484" s="8"/>
      <c r="AC1484" s="18">
        <f t="shared" si="119"/>
        <v>0.93945247849937552</v>
      </c>
      <c r="AD1484" s="18">
        <f t="shared" si="120"/>
        <v>0.56494166948079994</v>
      </c>
      <c r="AE1484" s="20">
        <f t="shared" si="121"/>
        <v>-0.37451080901857559</v>
      </c>
      <c r="AF1484" s="8"/>
      <c r="AH1484">
        <v>28151</v>
      </c>
      <c r="AI1484">
        <v>44.54</v>
      </c>
      <c r="AJ1484">
        <v>82.34</v>
      </c>
    </row>
    <row r="1485" spans="1:36">
      <c r="A1485" s="2" t="s">
        <v>3100</v>
      </c>
      <c r="B1485" s="1" t="s">
        <v>3062</v>
      </c>
      <c r="C1485" s="1" t="s">
        <v>681</v>
      </c>
      <c r="D1485" s="3">
        <v>4</v>
      </c>
      <c r="E1485" s="3">
        <v>8</v>
      </c>
      <c r="F1485" s="3">
        <v>6</v>
      </c>
      <c r="G1485" s="4">
        <v>33.4</v>
      </c>
      <c r="H1485" s="3">
        <v>153</v>
      </c>
      <c r="I1485" s="4">
        <v>77.2</v>
      </c>
      <c r="J1485" s="3">
        <v>57</v>
      </c>
      <c r="K1485" s="21">
        <f>SUMIF(AH$7:AH$3200,A1485,AI$7:AI$3200)+SUMIF(AH$7:AH$3200,VALUE(A1485),AI$7:AI$3200)</f>
        <v>32.51</v>
      </c>
      <c r="L1485" s="8">
        <f>SUMIF(AH$7:AH$3200,A1485,AJ$7:AJ$3200)+SUMIF(AH$7:AH$3200,VALUE(A1485),AJ$7:AJ$3200)</f>
        <v>78.599999999999994</v>
      </c>
      <c r="M1485" s="3">
        <v>14</v>
      </c>
      <c r="N1485" s="5">
        <v>0.24</v>
      </c>
      <c r="O1485" s="6">
        <v>3.16</v>
      </c>
      <c r="P1485" s="7">
        <v>4.4609999999999997E-2</v>
      </c>
      <c r="Q1485" s="7">
        <v>4.4929999999999998E-2</v>
      </c>
      <c r="R1485" s="7">
        <v>-0.31614999999999999</v>
      </c>
      <c r="S1485" s="7">
        <v>-6.8900000000000003E-2</v>
      </c>
      <c r="T1485" s="7">
        <v>0.77700999999999998</v>
      </c>
      <c r="U1485" s="8">
        <v>-0.67813999999999997</v>
      </c>
      <c r="V1485">
        <f>(G1485-G$1)/G$2</f>
        <v>4.0710268371178041E-2</v>
      </c>
      <c r="W1485">
        <f>((65.293683+0.320947*G1485) - I1485)/3.708847</f>
        <v>-0.31996121705748676</v>
      </c>
      <c r="X1485">
        <f t="shared" si="117"/>
        <v>-8.4472447394556519E-2</v>
      </c>
      <c r="Y1485">
        <f t="shared" si="118"/>
        <v>-0.77445363208565909</v>
      </c>
      <c r="Z1485" s="5">
        <v>-0.2</v>
      </c>
      <c r="AA1485" s="8">
        <v>3</v>
      </c>
      <c r="AB1485" s="8"/>
      <c r="AC1485" s="18">
        <f t="shared" si="119"/>
        <v>-0.20435094868630871</v>
      </c>
      <c r="AD1485" s="18">
        <f t="shared" si="120"/>
        <v>-0.78402607948021552</v>
      </c>
      <c r="AE1485" s="20">
        <f t="shared" si="121"/>
        <v>-0.57967513079390676</v>
      </c>
      <c r="AF1485" s="8"/>
      <c r="AH1485">
        <v>28153</v>
      </c>
      <c r="AI1485">
        <v>47.86</v>
      </c>
      <c r="AJ1485">
        <v>81.569999999999993</v>
      </c>
    </row>
    <row r="1486" spans="1:36">
      <c r="A1486" s="2" t="s">
        <v>3101</v>
      </c>
      <c r="B1486" s="1" t="s">
        <v>3062</v>
      </c>
      <c r="C1486" s="1" t="s">
        <v>1832</v>
      </c>
      <c r="D1486" s="3">
        <v>4</v>
      </c>
      <c r="E1486" s="3">
        <v>9</v>
      </c>
      <c r="F1486" s="3">
        <v>9</v>
      </c>
      <c r="G1486" s="4">
        <v>26.2</v>
      </c>
      <c r="H1486" s="3">
        <v>161</v>
      </c>
      <c r="I1486" s="4">
        <v>76.8</v>
      </c>
      <c r="J1486" s="3">
        <v>53</v>
      </c>
      <c r="K1486" s="21">
        <f>SUMIF(AH$7:AH$3200,A1486,AI$7:AI$3200)+SUMIF(AH$7:AH$3200,VALUE(A1486),AI$7:AI$3200)</f>
        <v>26.18</v>
      </c>
      <c r="L1486" s="8">
        <f>SUMIF(AH$7:AH$3200,A1486,AJ$7:AJ$3200)+SUMIF(AH$7:AH$3200,VALUE(A1486),AJ$7:AJ$3200)</f>
        <v>77.12</v>
      </c>
      <c r="M1486" s="3">
        <v>4</v>
      </c>
      <c r="N1486" s="5">
        <v>0.37</v>
      </c>
      <c r="O1486" s="6">
        <v>3.6179999999999999</v>
      </c>
      <c r="P1486" s="7">
        <v>-0.55101</v>
      </c>
      <c r="Q1486" s="7">
        <v>0.2858</v>
      </c>
      <c r="R1486" s="7">
        <v>-0.82874000000000003</v>
      </c>
      <c r="S1486" s="7">
        <v>0.20493</v>
      </c>
      <c r="T1486" s="7">
        <v>-0.73965999999999998</v>
      </c>
      <c r="U1486" s="8">
        <v>-0.43604999999999999</v>
      </c>
      <c r="V1486">
        <f>(G1486-G$1)/G$2</f>
        <v>-0.55792204275191548</v>
      </c>
      <c r="W1486">
        <f>((65.293683+0.320947*G1486) - I1486)/3.708847</f>
        <v>-0.83516672432159944</v>
      </c>
      <c r="X1486">
        <f t="shared" si="117"/>
        <v>-0.65129637712576149</v>
      </c>
      <c r="Y1486">
        <f t="shared" si="118"/>
        <v>-0.92317761827328049</v>
      </c>
      <c r="Z1486" s="5">
        <v>-2.06</v>
      </c>
      <c r="AA1486" s="8">
        <v>3</v>
      </c>
      <c r="AB1486" s="8"/>
      <c r="AC1486" s="18">
        <f t="shared" si="119"/>
        <v>-2.078068767073515</v>
      </c>
      <c r="AD1486" s="18">
        <f t="shared" si="120"/>
        <v>-2.259453995399042</v>
      </c>
      <c r="AE1486" s="20">
        <f t="shared" si="121"/>
        <v>-0.18138522832552706</v>
      </c>
      <c r="AF1486" s="8"/>
      <c r="AH1486">
        <v>28155</v>
      </c>
      <c r="AI1486">
        <v>43.18</v>
      </c>
      <c r="AJ1486">
        <v>80.989999999999995</v>
      </c>
    </row>
    <row r="1487" spans="1:36">
      <c r="A1487" s="2" t="s">
        <v>3102</v>
      </c>
      <c r="B1487" s="1" t="s">
        <v>3062</v>
      </c>
      <c r="C1487" s="1" t="s">
        <v>683</v>
      </c>
      <c r="D1487" s="3">
        <v>4</v>
      </c>
      <c r="E1487" s="3">
        <v>8</v>
      </c>
      <c r="F1487" s="3">
        <v>6</v>
      </c>
      <c r="G1487" s="4">
        <v>27.8</v>
      </c>
      <c r="H1487" s="3">
        <v>161</v>
      </c>
      <c r="I1487" s="4">
        <v>78.8</v>
      </c>
      <c r="J1487" s="3">
        <v>53</v>
      </c>
      <c r="K1487" s="21">
        <f>SUMIF(AH$7:AH$3200,A1487,AI$7:AI$3200)+SUMIF(AH$7:AH$3200,VALUE(A1487),AI$7:AI$3200)</f>
        <v>26.39</v>
      </c>
      <c r="L1487" s="8">
        <f>SUMIF(AH$7:AH$3200,A1487,AJ$7:AJ$3200)+SUMIF(AH$7:AH$3200,VALUE(A1487),AJ$7:AJ$3200)</f>
        <v>76.989999999999995</v>
      </c>
      <c r="M1487" s="3">
        <v>4</v>
      </c>
      <c r="N1487" s="5">
        <v>0.37</v>
      </c>
      <c r="O1487" s="6">
        <v>3.62</v>
      </c>
      <c r="P1487" s="7">
        <v>-0.41865000000000002</v>
      </c>
      <c r="Q1487" s="7">
        <v>0.2858</v>
      </c>
      <c r="R1487" s="7">
        <v>-1.2286900000000001</v>
      </c>
      <c r="S1487" s="7">
        <v>0.20493</v>
      </c>
      <c r="T1487" s="7">
        <v>-0.73965999999999998</v>
      </c>
      <c r="U1487" s="8">
        <v>-0.43475999999999998</v>
      </c>
      <c r="V1487">
        <f>(G1487-G$1)/G$2</f>
        <v>-0.42489264028011681</v>
      </c>
      <c r="W1487">
        <f>((65.293683+0.320947*G1487) - I1487)/3.708847</f>
        <v>-1.2359610412616078</v>
      </c>
      <c r="X1487">
        <f t="shared" si="117"/>
        <v>-0.63249179177922854</v>
      </c>
      <c r="Y1487">
        <f t="shared" si="118"/>
        <v>-0.86995383470927401</v>
      </c>
      <c r="Z1487" s="5">
        <v>-2.33</v>
      </c>
      <c r="AA1487" s="8">
        <v>2</v>
      </c>
      <c r="AB1487" s="8"/>
      <c r="AC1487" s="18">
        <f t="shared" si="119"/>
        <v>-2.3445436815417242</v>
      </c>
      <c r="AD1487" s="18">
        <f t="shared" si="120"/>
        <v>-2.1861356264885026</v>
      </c>
      <c r="AE1487" s="20">
        <f t="shared" si="121"/>
        <v>0.15840805505322164</v>
      </c>
      <c r="AF1487" s="8"/>
      <c r="AH1487">
        <v>28157</v>
      </c>
      <c r="AI1487">
        <v>49.19</v>
      </c>
      <c r="AJ1487">
        <v>82.05</v>
      </c>
    </row>
    <row r="1488" spans="1:36">
      <c r="A1488" s="2" t="s">
        <v>3103</v>
      </c>
      <c r="B1488" s="1" t="s">
        <v>3062</v>
      </c>
      <c r="C1488" s="1" t="s">
        <v>3104</v>
      </c>
      <c r="D1488" s="3">
        <v>4</v>
      </c>
      <c r="E1488" s="3">
        <v>7</v>
      </c>
      <c r="F1488" s="3">
        <v>8</v>
      </c>
      <c r="G1488" s="4">
        <v>31.9</v>
      </c>
      <c r="H1488" s="3">
        <v>170</v>
      </c>
      <c r="I1488" s="4">
        <v>76.8</v>
      </c>
      <c r="J1488" s="3">
        <v>57</v>
      </c>
      <c r="K1488" s="21">
        <f>SUMIF(AH$7:AH$3200,A1488,AI$7:AI$3200)+SUMIF(AH$7:AH$3200,VALUE(A1488),AI$7:AI$3200)</f>
        <v>32.61</v>
      </c>
      <c r="L1488" s="8">
        <f>SUMIF(AH$7:AH$3200,A1488,AJ$7:AJ$3200)+SUMIF(AH$7:AH$3200,VALUE(A1488),AJ$7:AJ$3200)</f>
        <v>76.930000000000007</v>
      </c>
      <c r="M1488" s="3">
        <v>19</v>
      </c>
      <c r="N1488" s="5">
        <v>0.13</v>
      </c>
      <c r="O1488" s="6">
        <v>2.5539999999999998</v>
      </c>
      <c r="P1488" s="7">
        <v>-7.9479999999999995E-2</v>
      </c>
      <c r="Q1488" s="7">
        <v>0.55678000000000005</v>
      </c>
      <c r="R1488" s="7">
        <v>-0.33779999999999999</v>
      </c>
      <c r="S1488" s="7">
        <v>-6.8900000000000003E-2</v>
      </c>
      <c r="T1488" s="7">
        <v>1.53535</v>
      </c>
      <c r="U1488" s="8">
        <v>-0.99922999999999995</v>
      </c>
      <c r="V1488">
        <f>(G1488-G$1)/G$2</f>
        <v>-8.4004796446133123E-2</v>
      </c>
      <c r="W1488">
        <f>((65.293683+0.320947*G1488) - I1488)/3.708847</f>
        <v>-0.34191426607784081</v>
      </c>
      <c r="X1488">
        <f t="shared" si="117"/>
        <v>-7.5517882943826456E-2</v>
      </c>
      <c r="Y1488">
        <f t="shared" si="118"/>
        <v>-0.31552537217092297</v>
      </c>
      <c r="Z1488" s="5">
        <v>0.61</v>
      </c>
      <c r="AA1488" s="8">
        <v>4</v>
      </c>
      <c r="AB1488" s="8"/>
      <c r="AC1488" s="18">
        <f t="shared" si="119"/>
        <v>0.5980809374760262</v>
      </c>
      <c r="AD1488" s="18">
        <f t="shared" si="120"/>
        <v>0.63295674488525078</v>
      </c>
      <c r="AE1488" s="20">
        <f t="shared" si="121"/>
        <v>3.487580740922458E-2</v>
      </c>
      <c r="AF1488" s="8"/>
      <c r="AH1488">
        <v>28159</v>
      </c>
      <c r="AI1488">
        <v>44.27</v>
      </c>
      <c r="AJ1488">
        <v>80.849999999999994</v>
      </c>
    </row>
    <row r="1489" spans="1:36">
      <c r="A1489" s="2" t="s">
        <v>3105</v>
      </c>
      <c r="B1489" s="1" t="s">
        <v>3062</v>
      </c>
      <c r="C1489" s="1" t="s">
        <v>1083</v>
      </c>
      <c r="D1489" s="3">
        <v>4</v>
      </c>
      <c r="E1489" s="3">
        <v>6</v>
      </c>
      <c r="F1489" s="3">
        <v>6</v>
      </c>
      <c r="G1489" s="4">
        <v>35.700000000000003</v>
      </c>
      <c r="H1489" s="3">
        <v>153</v>
      </c>
      <c r="I1489" s="4">
        <v>77.8</v>
      </c>
      <c r="J1489" s="3">
        <v>57</v>
      </c>
      <c r="K1489" s="21">
        <f>SUMIF(AH$7:AH$3200,A1489,AI$7:AI$3200)+SUMIF(AH$7:AH$3200,VALUE(A1489),AI$7:AI$3200)</f>
        <v>33.89</v>
      </c>
      <c r="L1489" s="8">
        <f>SUMIF(AH$7:AH$3200,A1489,AJ$7:AJ$3200)+SUMIF(AH$7:AH$3200,VALUE(A1489),AJ$7:AJ$3200)</f>
        <v>78.08</v>
      </c>
      <c r="M1489" s="3">
        <v>19</v>
      </c>
      <c r="N1489" s="5">
        <v>0.01</v>
      </c>
      <c r="O1489" s="6">
        <v>0</v>
      </c>
      <c r="P1489" s="7">
        <v>0.23488000000000001</v>
      </c>
      <c r="Q1489" s="7">
        <v>4.4929999999999998E-2</v>
      </c>
      <c r="R1489" s="7">
        <v>-0.27938000000000002</v>
      </c>
      <c r="S1489" s="7">
        <v>-6.8900000000000003E-2</v>
      </c>
      <c r="T1489" s="7">
        <v>1.53535</v>
      </c>
      <c r="U1489" s="8">
        <v>-2.3510300000000002</v>
      </c>
      <c r="V1489">
        <f>(G1489-G$1)/G$2</f>
        <v>0.23194003442438885</v>
      </c>
      <c r="W1489">
        <f>((65.293683+0.320947*G1489) - I1489)/3.708847</f>
        <v>-0.28270486757744112</v>
      </c>
      <c r="X1489">
        <f t="shared" si="117"/>
        <v>3.9100542025516875E-2</v>
      </c>
      <c r="Y1489">
        <f t="shared" si="118"/>
        <v>-0.51482931757497585</v>
      </c>
      <c r="Z1489" s="5">
        <v>-0.88</v>
      </c>
      <c r="AA1489" s="8">
        <v>3</v>
      </c>
      <c r="AB1489" s="8"/>
      <c r="AC1489" s="18">
        <f t="shared" si="119"/>
        <v>-0.89041483315305237</v>
      </c>
      <c r="AD1489" s="18">
        <f t="shared" si="120"/>
        <v>-1.3153787755494593</v>
      </c>
      <c r="AE1489" s="20">
        <f t="shared" si="121"/>
        <v>-0.42496394239640689</v>
      </c>
      <c r="AF1489" s="8"/>
      <c r="AH1489">
        <v>28161</v>
      </c>
      <c r="AI1489">
        <v>42.47</v>
      </c>
      <c r="AJ1489">
        <v>81.19</v>
      </c>
    </row>
    <row r="1490" spans="1:36">
      <c r="A1490" s="2" t="s">
        <v>3106</v>
      </c>
      <c r="B1490" s="1" t="s">
        <v>3062</v>
      </c>
      <c r="C1490" s="1" t="s">
        <v>3107</v>
      </c>
      <c r="D1490" s="3">
        <v>4</v>
      </c>
      <c r="E1490" s="3">
        <v>7</v>
      </c>
      <c r="F1490" s="3">
        <v>7</v>
      </c>
      <c r="G1490" s="4">
        <v>38</v>
      </c>
      <c r="H1490" s="3">
        <v>141</v>
      </c>
      <c r="I1490" s="4">
        <v>80.2</v>
      </c>
      <c r="J1490" s="3">
        <v>58</v>
      </c>
      <c r="K1490" s="21">
        <f>SUMIF(AH$7:AH$3200,A1490,AI$7:AI$3200)+SUMIF(AH$7:AH$3200,VALUE(A1490),AI$7:AI$3200)</f>
        <v>37.47</v>
      </c>
      <c r="L1490" s="8">
        <f>SUMIF(AH$7:AH$3200,A1490,AJ$7:AJ$3200)+SUMIF(AH$7:AH$3200,VALUE(A1490),AJ$7:AJ$3200)</f>
        <v>80.959999999999994</v>
      </c>
      <c r="M1490" s="3">
        <v>4</v>
      </c>
      <c r="N1490" s="5">
        <v>0.27</v>
      </c>
      <c r="O1490" s="6">
        <v>3.3039999999999998</v>
      </c>
      <c r="P1490" s="7">
        <v>0.42514999999999997</v>
      </c>
      <c r="Q1490" s="7">
        <v>-0.31637999999999999</v>
      </c>
      <c r="R1490" s="7">
        <v>-0.72658999999999996</v>
      </c>
      <c r="S1490" s="7">
        <v>-0.13736000000000001</v>
      </c>
      <c r="T1490" s="7">
        <v>-0.73965999999999998</v>
      </c>
      <c r="U1490" s="8">
        <v>-0.60187000000000002</v>
      </c>
      <c r="V1490">
        <f>(G1490-G$1)/G$2</f>
        <v>0.42316980047759906</v>
      </c>
      <c r="W1490">
        <f>((65.293683+0.320947*G1490) - I1490)/3.708847</f>
        <v>-0.7307745506892025</v>
      </c>
      <c r="X1490">
        <f t="shared" si="117"/>
        <v>0.35967394936164854</v>
      </c>
      <c r="Y1490">
        <f t="shared" si="118"/>
        <v>-0.98155381173717904</v>
      </c>
      <c r="Z1490" s="5">
        <v>-2.1</v>
      </c>
      <c r="AA1490" s="8">
        <v>3</v>
      </c>
      <c r="AB1490" s="8"/>
      <c r="AC1490" s="18">
        <f t="shared" si="119"/>
        <v>-2.1028747502116034</v>
      </c>
      <c r="AD1490" s="18">
        <f t="shared" si="120"/>
        <v>-2.4171498623755303</v>
      </c>
      <c r="AE1490" s="20">
        <f t="shared" si="121"/>
        <v>-0.3142751121639269</v>
      </c>
      <c r="AF1490" s="8"/>
      <c r="AH1490">
        <v>28163</v>
      </c>
      <c r="AI1490">
        <v>46.39</v>
      </c>
      <c r="AJ1490">
        <v>82.41</v>
      </c>
    </row>
    <row r="1491" spans="1:36">
      <c r="A1491" s="2" t="s">
        <v>3108</v>
      </c>
      <c r="B1491" s="1" t="s">
        <v>3062</v>
      </c>
      <c r="C1491" s="1" t="s">
        <v>693</v>
      </c>
      <c r="D1491" s="3">
        <v>4</v>
      </c>
      <c r="E1491" s="3">
        <v>1</v>
      </c>
      <c r="F1491" s="3">
        <v>1</v>
      </c>
      <c r="G1491" s="4">
        <v>32.1</v>
      </c>
      <c r="H1491" s="3">
        <v>158</v>
      </c>
      <c r="I1491" s="4">
        <v>77.5</v>
      </c>
      <c r="J1491" s="3">
        <v>56</v>
      </c>
      <c r="K1491" s="21">
        <f>SUMIF(AH$7:AH$3200,A1491,AI$7:AI$3200)+SUMIF(AH$7:AH$3200,VALUE(A1491),AI$7:AI$3200)</f>
        <v>31.3</v>
      </c>
      <c r="L1491" s="8">
        <f>SUMIF(AH$7:AH$3200,A1491,AJ$7:AJ$3200)+SUMIF(AH$7:AH$3200,VALUE(A1491),AJ$7:AJ$3200)</f>
        <v>78.010000000000005</v>
      </c>
      <c r="M1491" s="3">
        <v>14</v>
      </c>
      <c r="N1491" s="5">
        <v>0.81</v>
      </c>
      <c r="O1491" s="6">
        <v>4.4000000000000004</v>
      </c>
      <c r="P1491" s="7">
        <v>-6.293E-2</v>
      </c>
      <c r="Q1491" s="7">
        <v>0.19547</v>
      </c>
      <c r="R1491" s="7">
        <v>-0.50878999999999996</v>
      </c>
      <c r="S1491" s="7">
        <v>-4.4999999999999999E-4</v>
      </c>
      <c r="T1491" s="7">
        <v>0.77700999999999998</v>
      </c>
      <c r="U1491" s="8">
        <v>-2.2069999999999999E-2</v>
      </c>
      <c r="V1491">
        <f>(G1491-G$1)/G$2</f>
        <v>-6.737612113715806E-2</v>
      </c>
      <c r="W1491">
        <f>((65.293683+0.320947*G1491) - I1491)/3.708847</f>
        <v>-0.5133450638432917</v>
      </c>
      <c r="X1491">
        <f t="shared" si="117"/>
        <v>-0.19282267724838853</v>
      </c>
      <c r="Y1491">
        <f t="shared" si="118"/>
        <v>-0.72008252160307673</v>
      </c>
      <c r="Z1491" s="5">
        <v>0.38</v>
      </c>
      <c r="AA1491" s="8">
        <v>4</v>
      </c>
      <c r="AB1491" s="8"/>
      <c r="AC1491" s="18">
        <f t="shared" si="119"/>
        <v>0.36923881501955025</v>
      </c>
      <c r="AD1491" s="18">
        <f t="shared" si="120"/>
        <v>3.7054801148534801E-2</v>
      </c>
      <c r="AE1491" s="20">
        <f t="shared" si="121"/>
        <v>-0.33218401387101543</v>
      </c>
      <c r="AF1491" s="8"/>
      <c r="AH1491">
        <v>29001</v>
      </c>
      <c r="AI1491">
        <v>25.49</v>
      </c>
      <c r="AJ1491">
        <v>76.37</v>
      </c>
    </row>
    <row r="1492" spans="1:36">
      <c r="A1492" s="2" t="s">
        <v>3109</v>
      </c>
      <c r="B1492" s="1" t="s">
        <v>3062</v>
      </c>
      <c r="C1492" s="1" t="s">
        <v>3110</v>
      </c>
      <c r="D1492" s="3">
        <v>4</v>
      </c>
      <c r="E1492" s="3">
        <v>6</v>
      </c>
      <c r="F1492" s="3">
        <v>4</v>
      </c>
      <c r="G1492" s="4">
        <v>32.1</v>
      </c>
      <c r="H1492" s="3">
        <v>158</v>
      </c>
      <c r="I1492" s="4">
        <v>77.5</v>
      </c>
      <c r="J1492" s="3">
        <v>56</v>
      </c>
      <c r="K1492" s="21">
        <f>SUMIF(AH$7:AH$3200,A1492,AI$7:AI$3200)+SUMIF(AH$7:AH$3200,VALUE(A1492),AI$7:AI$3200)</f>
        <v>31.01</v>
      </c>
      <c r="L1492" s="8">
        <f>SUMIF(AH$7:AH$3200,A1492,AJ$7:AJ$3200)+SUMIF(AH$7:AH$3200,VALUE(A1492),AJ$7:AJ$3200)</f>
        <v>77.849999999999994</v>
      </c>
      <c r="M1492" s="3">
        <v>14</v>
      </c>
      <c r="N1492" s="5">
        <v>0.96</v>
      </c>
      <c r="O1492" s="6">
        <v>4.5670000000000002</v>
      </c>
      <c r="P1492" s="7">
        <v>-6.293E-2</v>
      </c>
      <c r="Q1492" s="7">
        <v>0.19547</v>
      </c>
      <c r="R1492" s="7">
        <v>-0.50878999999999996</v>
      </c>
      <c r="S1492" s="7">
        <v>-4.4999999999999999E-4</v>
      </c>
      <c r="T1492" s="7">
        <v>0.77700999999999998</v>
      </c>
      <c r="U1492" s="8">
        <v>6.6589999999999996E-2</v>
      </c>
      <c r="V1492">
        <f>(G1492-G$1)/G$2</f>
        <v>-6.737612113715806E-2</v>
      </c>
      <c r="W1492">
        <f>((65.293683+0.320947*G1492) - I1492)/3.708847</f>
        <v>-0.5133450638432917</v>
      </c>
      <c r="X1492">
        <f t="shared" si="117"/>
        <v>-0.21879091415550528</v>
      </c>
      <c r="Y1492">
        <f t="shared" si="118"/>
        <v>-0.70203773032427197</v>
      </c>
      <c r="Z1492" s="5">
        <v>0.47</v>
      </c>
      <c r="AA1492" s="8">
        <v>4</v>
      </c>
      <c r="AB1492" s="8"/>
      <c r="AC1492" s="18">
        <f t="shared" si="119"/>
        <v>0.45789881501955021</v>
      </c>
      <c r="AD1492" s="18">
        <f t="shared" si="120"/>
        <v>0.11779135552022275</v>
      </c>
      <c r="AE1492" s="20">
        <f t="shared" si="121"/>
        <v>-0.34010745949932747</v>
      </c>
      <c r="AF1492" s="8"/>
      <c r="AH1492">
        <v>29003</v>
      </c>
      <c r="AI1492">
        <v>26.45</v>
      </c>
      <c r="AJ1492">
        <v>77.069999999999993</v>
      </c>
    </row>
    <row r="1493" spans="1:36">
      <c r="A1493" s="2" t="s">
        <v>3111</v>
      </c>
      <c r="B1493" s="1" t="s">
        <v>3062</v>
      </c>
      <c r="C1493" s="1" t="s">
        <v>3112</v>
      </c>
      <c r="D1493" s="3">
        <v>4</v>
      </c>
      <c r="E1493" s="3">
        <v>8</v>
      </c>
      <c r="F1493" s="3">
        <v>6</v>
      </c>
      <c r="G1493" s="4">
        <v>25.2</v>
      </c>
      <c r="H1493" s="3">
        <v>161</v>
      </c>
      <c r="I1493" s="4">
        <v>76.5</v>
      </c>
      <c r="J1493" s="3">
        <v>53</v>
      </c>
      <c r="K1493" s="21">
        <f>SUMIF(AH$7:AH$3200,A1493,AI$7:AI$3200)+SUMIF(AH$7:AH$3200,VALUE(A1493),AI$7:AI$3200)</f>
        <v>25.48</v>
      </c>
      <c r="L1493" s="8">
        <f>SUMIF(AH$7:AH$3200,A1493,AJ$7:AJ$3200)+SUMIF(AH$7:AH$3200,VALUE(A1493),AJ$7:AJ$3200)</f>
        <v>76.87</v>
      </c>
      <c r="M1493" s="3">
        <v>13</v>
      </c>
      <c r="N1493" s="5">
        <v>0.06</v>
      </c>
      <c r="O1493" s="6">
        <v>1.774</v>
      </c>
      <c r="P1493" s="7">
        <v>-0.63373999999999997</v>
      </c>
      <c r="Q1493" s="7">
        <v>0.2858</v>
      </c>
      <c r="R1493" s="7">
        <v>-0.83421000000000001</v>
      </c>
      <c r="S1493" s="7">
        <v>0.20493</v>
      </c>
      <c r="T1493" s="7">
        <v>0.62534000000000001</v>
      </c>
      <c r="U1493" s="8">
        <v>-1.41181</v>
      </c>
      <c r="V1493">
        <f>(G1493-G$1)/G$2</f>
        <v>-0.64106541929678962</v>
      </c>
      <c r="W1493">
        <f>((65.293683+0.320947*G1493) - I1493)/3.708847</f>
        <v>-0.84081457121310144</v>
      </c>
      <c r="X1493">
        <f t="shared" si="117"/>
        <v>-0.71397832828087104</v>
      </c>
      <c r="Y1493">
        <f t="shared" si="118"/>
        <v>-0.91634608815084584</v>
      </c>
      <c r="Z1493" s="5">
        <v>-1.76</v>
      </c>
      <c r="AA1493" s="8">
        <v>3</v>
      </c>
      <c r="AB1493" s="8"/>
      <c r="AC1493" s="18">
        <f t="shared" si="119"/>
        <v>-1.7776199905098911</v>
      </c>
      <c r="AD1493" s="18">
        <f t="shared" si="120"/>
        <v>-1.9260644164317169</v>
      </c>
      <c r="AE1493" s="20">
        <f t="shared" si="121"/>
        <v>-0.14844442592182583</v>
      </c>
      <c r="AF1493" s="8"/>
      <c r="AH1493">
        <v>29005</v>
      </c>
      <c r="AI1493">
        <v>25.56</v>
      </c>
      <c r="AJ1493">
        <v>76.33</v>
      </c>
    </row>
    <row r="1494" spans="1:36">
      <c r="A1494" s="2" t="s">
        <v>3113</v>
      </c>
      <c r="B1494" s="1" t="s">
        <v>3062</v>
      </c>
      <c r="C1494" s="1" t="s">
        <v>697</v>
      </c>
      <c r="D1494" s="3">
        <v>4</v>
      </c>
      <c r="E1494" s="3">
        <v>2</v>
      </c>
      <c r="F1494" s="3">
        <v>2</v>
      </c>
      <c r="G1494" s="4">
        <v>32.9</v>
      </c>
      <c r="H1494" s="3">
        <v>153</v>
      </c>
      <c r="I1494" s="4">
        <v>77.8</v>
      </c>
      <c r="J1494" s="3">
        <v>57</v>
      </c>
      <c r="K1494" s="21">
        <f>SUMIF(AH$7:AH$3200,A1494,AI$7:AI$3200)+SUMIF(AH$7:AH$3200,VALUE(A1494),AI$7:AI$3200)</f>
        <v>33.43</v>
      </c>
      <c r="L1494" s="8">
        <f>SUMIF(AH$7:AH$3200,A1494,AJ$7:AJ$3200)+SUMIF(AH$7:AH$3200,VALUE(A1494),AJ$7:AJ$3200)</f>
        <v>78.7</v>
      </c>
      <c r="M1494" s="3">
        <v>19</v>
      </c>
      <c r="N1494" s="5">
        <v>0.42</v>
      </c>
      <c r="O1494" s="6">
        <v>3.7320000000000002</v>
      </c>
      <c r="P1494" s="7">
        <v>3.2499999999999999E-3</v>
      </c>
      <c r="Q1494" s="7">
        <v>4.4929999999999998E-2</v>
      </c>
      <c r="R1494" s="7">
        <v>-0.52054999999999996</v>
      </c>
      <c r="S1494" s="7">
        <v>-6.8900000000000003E-2</v>
      </c>
      <c r="T1494" s="7">
        <v>1.53535</v>
      </c>
      <c r="U1494" s="8">
        <v>-0.37569000000000002</v>
      </c>
      <c r="V1494">
        <f>(G1494-G$1)/G$2</f>
        <v>-8.6141990125901304E-4</v>
      </c>
      <c r="W1494">
        <f>((65.293683+0.320947*G1494) - I1494)/3.708847</f>
        <v>-0.52500432074981729</v>
      </c>
      <c r="X1494">
        <f t="shared" si="117"/>
        <v>-2.0904544478409235E-3</v>
      </c>
      <c r="Y1494">
        <f t="shared" si="118"/>
        <v>-0.72180351198094816</v>
      </c>
      <c r="Z1494" s="5">
        <v>0.62</v>
      </c>
      <c r="AA1494" s="8">
        <v>4</v>
      </c>
      <c r="AB1494" s="8"/>
      <c r="AC1494" s="18">
        <f t="shared" si="119"/>
        <v>0.60982425934892381</v>
      </c>
      <c r="AD1494" s="18">
        <f t="shared" si="120"/>
        <v>0.41179603357121092</v>
      </c>
      <c r="AE1494" s="20">
        <f t="shared" si="121"/>
        <v>-0.1980282257777129</v>
      </c>
      <c r="AF1494" s="8"/>
      <c r="AH1494">
        <v>29007</v>
      </c>
      <c r="AI1494">
        <v>28.41</v>
      </c>
      <c r="AJ1494">
        <v>77.22</v>
      </c>
    </row>
    <row r="1495" spans="1:36">
      <c r="A1495" s="2" t="s">
        <v>3114</v>
      </c>
      <c r="B1495" s="1" t="s">
        <v>3062</v>
      </c>
      <c r="C1495" s="1" t="s">
        <v>1706</v>
      </c>
      <c r="D1495" s="3">
        <v>4</v>
      </c>
      <c r="E1495" s="3">
        <v>7</v>
      </c>
      <c r="F1495" s="3">
        <v>8</v>
      </c>
      <c r="G1495" s="4">
        <v>26.4</v>
      </c>
      <c r="H1495" s="3">
        <v>161</v>
      </c>
      <c r="I1495" s="4">
        <v>77</v>
      </c>
      <c r="J1495" s="3">
        <v>53</v>
      </c>
      <c r="K1495" s="21">
        <f>SUMIF(AH$7:AH$3200,A1495,AI$7:AI$3200)+SUMIF(AH$7:AH$3200,VALUE(A1495),AI$7:AI$3200)</f>
        <v>25.97</v>
      </c>
      <c r="L1495" s="8">
        <f>SUMIF(AH$7:AH$3200,A1495,AJ$7:AJ$3200)+SUMIF(AH$7:AH$3200,VALUE(A1495),AJ$7:AJ$3200)</f>
        <v>77.069999999999993</v>
      </c>
      <c r="M1495" s="3">
        <v>13</v>
      </c>
      <c r="N1495" s="5">
        <v>0.49</v>
      </c>
      <c r="O1495" s="6">
        <v>3.8980000000000001</v>
      </c>
      <c r="P1495" s="7">
        <v>-0.53447</v>
      </c>
      <c r="Q1495" s="7">
        <v>0.2858</v>
      </c>
      <c r="R1495" s="7">
        <v>-0.86529</v>
      </c>
      <c r="S1495" s="7">
        <v>0.20493</v>
      </c>
      <c r="T1495" s="7">
        <v>0.62534000000000001</v>
      </c>
      <c r="U1495" s="8">
        <v>-0.28754999999999997</v>
      </c>
      <c r="V1495">
        <f>(G1495-G$1)/G$2</f>
        <v>-0.54129336744294076</v>
      </c>
      <c r="W1495">
        <f>((65.293683+0.320947*G1495) - I1495)/3.708847</f>
        <v>-0.87178473525599853</v>
      </c>
      <c r="X1495">
        <f t="shared" si="117"/>
        <v>-0.67010096247229445</v>
      </c>
      <c r="Y1495">
        <f t="shared" si="118"/>
        <v>-0.92786879857810134</v>
      </c>
      <c r="Z1495" s="5">
        <v>-0.56999999999999995</v>
      </c>
      <c r="AA1495" s="8">
        <v>3</v>
      </c>
      <c r="AB1495" s="8"/>
      <c r="AC1495" s="18">
        <f t="shared" si="119"/>
        <v>-0.58455810269893904</v>
      </c>
      <c r="AD1495" s="18">
        <f t="shared" si="120"/>
        <v>-0.76944976105039564</v>
      </c>
      <c r="AE1495" s="20">
        <f t="shared" si="121"/>
        <v>-0.1848916583514566</v>
      </c>
      <c r="AF1495" s="8"/>
      <c r="AH1495">
        <v>29009</v>
      </c>
      <c r="AI1495">
        <v>35.11</v>
      </c>
      <c r="AJ1495">
        <v>78.88</v>
      </c>
    </row>
    <row r="1496" spans="1:36">
      <c r="A1496" s="2" t="s">
        <v>3115</v>
      </c>
      <c r="B1496" s="1" t="s">
        <v>3062</v>
      </c>
      <c r="C1496" s="1" t="s">
        <v>1856</v>
      </c>
      <c r="D1496" s="3">
        <v>4</v>
      </c>
      <c r="E1496" s="3">
        <v>7</v>
      </c>
      <c r="F1496" s="3">
        <v>8</v>
      </c>
      <c r="G1496" s="4">
        <v>25.1</v>
      </c>
      <c r="H1496" s="3">
        <v>161</v>
      </c>
      <c r="I1496" s="4">
        <v>76.5</v>
      </c>
      <c r="J1496" s="3">
        <v>53</v>
      </c>
      <c r="K1496" s="21">
        <f>SUMIF(AH$7:AH$3200,A1496,AI$7:AI$3200)+SUMIF(AH$7:AH$3200,VALUE(A1496),AI$7:AI$3200)</f>
        <v>25</v>
      </c>
      <c r="L1496" s="8">
        <f>SUMIF(AH$7:AH$3200,A1496,AJ$7:AJ$3200)+SUMIF(AH$7:AH$3200,VALUE(A1496),AJ$7:AJ$3200)</f>
        <v>76.53</v>
      </c>
      <c r="M1496" s="3">
        <v>13</v>
      </c>
      <c r="N1496" s="5">
        <v>0.18</v>
      </c>
      <c r="O1496" s="6">
        <v>2.8919999999999999</v>
      </c>
      <c r="P1496" s="7">
        <v>-0.64200999999999997</v>
      </c>
      <c r="Q1496" s="7">
        <v>0.2858</v>
      </c>
      <c r="R1496" s="7">
        <v>-0.84282000000000001</v>
      </c>
      <c r="S1496" s="7">
        <v>0.20493</v>
      </c>
      <c r="T1496" s="7">
        <v>0.62534000000000001</v>
      </c>
      <c r="U1496" s="8">
        <v>-0.82011000000000001</v>
      </c>
      <c r="V1496">
        <f>(G1496-G$1)/G$2</f>
        <v>-0.64937975695127681</v>
      </c>
      <c r="W1496">
        <f>((65.293683+0.320947*G1496) - I1496)/3.708847</f>
        <v>-0.84946812311211528</v>
      </c>
      <c r="X1496">
        <f t="shared" si="117"/>
        <v>-0.75696023764437481</v>
      </c>
      <c r="Y1496">
        <f t="shared" si="118"/>
        <v>-0.86621044222099275</v>
      </c>
      <c r="Z1496" s="5">
        <v>-1.19</v>
      </c>
      <c r="AA1496" s="8">
        <v>3</v>
      </c>
      <c r="AB1496" s="8"/>
      <c r="AC1496" s="18">
        <f t="shared" si="119"/>
        <v>-1.202887880063392</v>
      </c>
      <c r="AD1496" s="18">
        <f t="shared" si="120"/>
        <v>-1.3272106798653676</v>
      </c>
      <c r="AE1496" s="20">
        <f t="shared" si="121"/>
        <v>-0.12432279980197558</v>
      </c>
      <c r="AF1496" s="8"/>
      <c r="AH1496">
        <v>29011</v>
      </c>
      <c r="AI1496">
        <v>33.69</v>
      </c>
      <c r="AJ1496">
        <v>79.86</v>
      </c>
    </row>
    <row r="1497" spans="1:36">
      <c r="A1497" s="2" t="s">
        <v>3116</v>
      </c>
      <c r="B1497" s="1" t="s">
        <v>3062</v>
      </c>
      <c r="C1497" s="1" t="s">
        <v>701</v>
      </c>
      <c r="D1497" s="3">
        <v>4</v>
      </c>
      <c r="E1497" s="3">
        <v>6</v>
      </c>
      <c r="F1497" s="3">
        <v>4</v>
      </c>
      <c r="G1497" s="4">
        <v>29.6</v>
      </c>
      <c r="H1497" s="3">
        <v>161</v>
      </c>
      <c r="I1497" s="4">
        <v>77.7</v>
      </c>
      <c r="J1497" s="3">
        <v>53</v>
      </c>
      <c r="K1497" s="21">
        <f>SUMIF(AH$7:AH$3200,A1497,AI$7:AI$3200)+SUMIF(AH$7:AH$3200,VALUE(A1497),AI$7:AI$3200)</f>
        <v>31.71</v>
      </c>
      <c r="L1497" s="8">
        <f>SUMIF(AH$7:AH$3200,A1497,AJ$7:AJ$3200)+SUMIF(AH$7:AH$3200,VALUE(A1497),AJ$7:AJ$3200)</f>
        <v>78.989999999999995</v>
      </c>
      <c r="M1497" s="3">
        <v>4</v>
      </c>
      <c r="N1497" s="5">
        <v>4.1100000000000003</v>
      </c>
      <c r="O1497" s="6">
        <v>6.0190000000000001</v>
      </c>
      <c r="P1497" s="7">
        <v>-0.26973999999999998</v>
      </c>
      <c r="Q1497" s="7">
        <v>0.2858</v>
      </c>
      <c r="R1497" s="7">
        <v>-0.77788999999999997</v>
      </c>
      <c r="S1497" s="7">
        <v>0.20493</v>
      </c>
      <c r="T1497" s="7">
        <v>-0.73965999999999998</v>
      </c>
      <c r="U1497" s="8">
        <v>0.83503000000000005</v>
      </c>
      <c r="V1497">
        <f>(G1497-G$1)/G$2</f>
        <v>-0.27523456249934336</v>
      </c>
      <c r="W1497">
        <f>((65.293683+0.320947*G1497) - I1497)/3.708847</f>
        <v>-0.7836089760510494</v>
      </c>
      <c r="X1497">
        <f t="shared" si="117"/>
        <v>-0.15610896300039578</v>
      </c>
      <c r="Y1497">
        <f t="shared" si="118"/>
        <v>-0.94883602100598574</v>
      </c>
      <c r="Z1497" s="5">
        <v>-0.46</v>
      </c>
      <c r="AA1497" s="8">
        <v>3</v>
      </c>
      <c r="AB1497" s="8"/>
      <c r="AC1497" s="18">
        <f t="shared" si="119"/>
        <v>-0.47274353855039253</v>
      </c>
      <c r="AD1497" s="18">
        <f t="shared" si="120"/>
        <v>-0.51884498400638124</v>
      </c>
      <c r="AE1497" s="20">
        <f t="shared" si="121"/>
        <v>-4.610144545598871E-2</v>
      </c>
      <c r="AF1497" s="8"/>
      <c r="AH1497">
        <v>29013</v>
      </c>
      <c r="AI1497">
        <v>32.08</v>
      </c>
      <c r="AJ1497">
        <v>79.19</v>
      </c>
    </row>
    <row r="1498" spans="1:36">
      <c r="A1498" s="2" t="s">
        <v>3117</v>
      </c>
      <c r="B1498" s="1" t="s">
        <v>3062</v>
      </c>
      <c r="C1498" s="1" t="s">
        <v>3118</v>
      </c>
      <c r="D1498" s="3">
        <v>4</v>
      </c>
      <c r="E1498" s="3">
        <v>9</v>
      </c>
      <c r="F1498" s="3">
        <v>9</v>
      </c>
      <c r="G1498" s="4">
        <v>31.2</v>
      </c>
      <c r="H1498" s="3">
        <v>161</v>
      </c>
      <c r="I1498" s="4">
        <v>77.599999999999994</v>
      </c>
      <c r="J1498" s="3">
        <v>53</v>
      </c>
      <c r="K1498" s="21">
        <f>SUMIF(AH$7:AH$3200,A1498,AI$7:AI$3200)+SUMIF(AH$7:AH$3200,VALUE(A1498),AI$7:AI$3200)</f>
        <v>32.590000000000003</v>
      </c>
      <c r="L1498" s="8">
        <f>SUMIF(AH$7:AH$3200,A1498,AJ$7:AJ$3200)+SUMIF(AH$7:AH$3200,VALUE(A1498),AJ$7:AJ$3200)</f>
        <v>78.84</v>
      </c>
      <c r="M1498" s="3">
        <v>14</v>
      </c>
      <c r="N1498" s="5">
        <v>3.18</v>
      </c>
      <c r="O1498" s="6">
        <v>5.7629999999999999</v>
      </c>
      <c r="P1498" s="7">
        <v>-0.13738</v>
      </c>
      <c r="Q1498" s="7">
        <v>0.2858</v>
      </c>
      <c r="R1498" s="7">
        <v>-0.61319000000000001</v>
      </c>
      <c r="S1498" s="7">
        <v>0.20493</v>
      </c>
      <c r="T1498" s="7">
        <v>0.77700999999999998</v>
      </c>
      <c r="U1498" s="8">
        <v>0.69969000000000003</v>
      </c>
      <c r="V1498">
        <f>(G1498-G$1)/G$2</f>
        <v>-0.14220516002754494</v>
      </c>
      <c r="W1498">
        <f>((65.293683+0.320947*G1498) - I1498)/3.708847</f>
        <v>-0.61818958830062209</v>
      </c>
      <c r="X1498">
        <f t="shared" si="117"/>
        <v>-7.7308795833972085E-2</v>
      </c>
      <c r="Y1498">
        <f t="shared" si="118"/>
        <v>-0.83224092824535412</v>
      </c>
      <c r="Z1498" s="5">
        <v>1.22</v>
      </c>
      <c r="AA1498" s="8">
        <v>4</v>
      </c>
      <c r="AB1498" s="8"/>
      <c r="AC1498" s="18">
        <f t="shared" si="119"/>
        <v>1.207035251671833</v>
      </c>
      <c r="AD1498" s="18">
        <f t="shared" si="120"/>
        <v>1.0578802759206738</v>
      </c>
      <c r="AE1498" s="20">
        <f t="shared" si="121"/>
        <v>-0.14915497575115921</v>
      </c>
      <c r="AF1498" s="8"/>
      <c r="AH1498">
        <v>29015</v>
      </c>
      <c r="AI1498">
        <v>31.71</v>
      </c>
      <c r="AJ1498">
        <v>78.53</v>
      </c>
    </row>
    <row r="1499" spans="1:36">
      <c r="A1499" s="2" t="s">
        <v>3119</v>
      </c>
      <c r="B1499" s="1" t="s">
        <v>3062</v>
      </c>
      <c r="C1499" s="1" t="s">
        <v>3120</v>
      </c>
      <c r="D1499" s="3">
        <v>4</v>
      </c>
      <c r="E1499" s="3">
        <v>8</v>
      </c>
      <c r="F1499" s="3">
        <v>6</v>
      </c>
      <c r="G1499" s="4">
        <v>25.8</v>
      </c>
      <c r="H1499" s="3">
        <v>161</v>
      </c>
      <c r="I1499" s="4">
        <v>77.3</v>
      </c>
      <c r="J1499" s="3">
        <v>53</v>
      </c>
      <c r="K1499" s="21">
        <f>SUMIF(AH$7:AH$3200,A1499,AI$7:AI$3200)+SUMIF(AH$7:AH$3200,VALUE(A1499),AI$7:AI$3200)</f>
        <v>26.46</v>
      </c>
      <c r="L1499" s="8">
        <f>SUMIF(AH$7:AH$3200,A1499,AJ$7:AJ$3200)+SUMIF(AH$7:AH$3200,VALUE(A1499),AJ$7:AJ$3200)</f>
        <v>77.17</v>
      </c>
      <c r="M1499" s="3">
        <v>13</v>
      </c>
      <c r="N1499" s="5">
        <v>1.53</v>
      </c>
      <c r="O1499" s="6">
        <v>5.0309999999999997</v>
      </c>
      <c r="P1499" s="7">
        <v>-0.58409999999999995</v>
      </c>
      <c r="Q1499" s="7">
        <v>0.2858</v>
      </c>
      <c r="R1499" s="7">
        <v>-0.99763999999999997</v>
      </c>
      <c r="S1499" s="7">
        <v>0.20493</v>
      </c>
      <c r="T1499" s="7">
        <v>0.62534000000000001</v>
      </c>
      <c r="U1499" s="8">
        <v>0.312</v>
      </c>
      <c r="V1499">
        <f>(G1499-G$1)/G$2</f>
        <v>-0.59117939336986502</v>
      </c>
      <c r="W1499">
        <f>((65.293683+0.320947*G1499) - I1499)/3.708847</f>
        <v>-1.0045937187487104</v>
      </c>
      <c r="X1499">
        <f t="shared" si="117"/>
        <v>-0.62622359666371763</v>
      </c>
      <c r="Y1499">
        <f t="shared" si="118"/>
        <v>-0.91242895163914728</v>
      </c>
      <c r="Z1499" s="5">
        <v>-0.15</v>
      </c>
      <c r="AA1499" s="8">
        <v>3</v>
      </c>
      <c r="AB1499" s="8"/>
      <c r="AC1499" s="18">
        <f t="shared" si="119"/>
        <v>-0.1677031121185753</v>
      </c>
      <c r="AD1499" s="18">
        <f t="shared" si="120"/>
        <v>-0.11058254830286468</v>
      </c>
      <c r="AE1499" s="20">
        <f t="shared" si="121"/>
        <v>5.7120563815710623E-2</v>
      </c>
      <c r="AF1499" s="8"/>
      <c r="AH1499">
        <v>29017</v>
      </c>
      <c r="AI1499">
        <v>33.43</v>
      </c>
      <c r="AJ1499">
        <v>78.680000000000007</v>
      </c>
    </row>
    <row r="1500" spans="1:36">
      <c r="A1500" s="2" t="s">
        <v>3121</v>
      </c>
      <c r="B1500" s="1" t="s">
        <v>3062</v>
      </c>
      <c r="C1500" s="1" t="s">
        <v>855</v>
      </c>
      <c r="D1500" s="3">
        <v>4</v>
      </c>
      <c r="E1500" s="3">
        <v>6</v>
      </c>
      <c r="F1500" s="3">
        <v>6</v>
      </c>
      <c r="G1500" s="4">
        <v>29.2</v>
      </c>
      <c r="H1500" s="3">
        <v>161</v>
      </c>
      <c r="I1500" s="4">
        <v>77</v>
      </c>
      <c r="J1500" s="3">
        <v>53</v>
      </c>
      <c r="K1500" s="21">
        <f>SUMIF(AH$7:AH$3200,A1500,AI$7:AI$3200)+SUMIF(AH$7:AH$3200,VALUE(A1500),AI$7:AI$3200)</f>
        <v>29.29</v>
      </c>
      <c r="L1500" s="8">
        <f>SUMIF(AH$7:AH$3200,A1500,AJ$7:AJ$3200)+SUMIF(AH$7:AH$3200,VALUE(A1500),AJ$7:AJ$3200)</f>
        <v>78.17</v>
      </c>
      <c r="M1500" s="3">
        <v>13</v>
      </c>
      <c r="N1500" s="5">
        <v>1.03</v>
      </c>
      <c r="O1500" s="6">
        <v>4.6310000000000002</v>
      </c>
      <c r="P1500" s="7">
        <v>-0.30282999999999999</v>
      </c>
      <c r="Q1500" s="7">
        <v>0.2858</v>
      </c>
      <c r="R1500" s="7">
        <v>-0.62412999999999996</v>
      </c>
      <c r="S1500" s="7">
        <v>0.20493</v>
      </c>
      <c r="T1500" s="7">
        <v>0.62534000000000001</v>
      </c>
      <c r="U1500" s="8">
        <v>0.10045999999999999</v>
      </c>
      <c r="V1500">
        <f>(G1500-G$1)/G$2</f>
        <v>-0.30849191311729318</v>
      </c>
      <c r="W1500">
        <f>((65.293683+0.320947*G1500) - I1500)/3.708847</f>
        <v>-0.62948528208362231</v>
      </c>
      <c r="X1500">
        <f t="shared" si="117"/>
        <v>-0.37280942270806045</v>
      </c>
      <c r="Y1500">
        <f t="shared" si="118"/>
        <v>-0.93715900655918072</v>
      </c>
      <c r="Z1500" s="5">
        <v>0.28999999999999998</v>
      </c>
      <c r="AA1500" s="8">
        <v>4</v>
      </c>
      <c r="AB1500" s="8"/>
      <c r="AC1500" s="18">
        <f t="shared" si="119"/>
        <v>0.27855280479908456</v>
      </c>
      <c r="AD1500" s="18">
        <f t="shared" si="120"/>
        <v>-9.3438429267240997E-2</v>
      </c>
      <c r="AE1500" s="20">
        <f t="shared" si="121"/>
        <v>-0.37199123406632556</v>
      </c>
      <c r="AF1500" s="8"/>
      <c r="AH1500">
        <v>29019</v>
      </c>
      <c r="AI1500">
        <v>29.81</v>
      </c>
      <c r="AJ1500">
        <v>78.23</v>
      </c>
    </row>
    <row r="1501" spans="1:36">
      <c r="A1501" s="2" t="s">
        <v>3122</v>
      </c>
      <c r="B1501" s="1" t="s">
        <v>3062</v>
      </c>
      <c r="C1501" s="1" t="s">
        <v>3123</v>
      </c>
      <c r="D1501" s="3">
        <v>4</v>
      </c>
      <c r="E1501" s="3">
        <v>7</v>
      </c>
      <c r="F1501" s="3">
        <v>8</v>
      </c>
      <c r="G1501" s="4">
        <v>33.799999999999997</v>
      </c>
      <c r="H1501" s="3">
        <v>170</v>
      </c>
      <c r="I1501" s="4">
        <v>77.599999999999994</v>
      </c>
      <c r="J1501" s="3">
        <v>57</v>
      </c>
      <c r="K1501" s="21">
        <f>SUMIF(AH$7:AH$3200,A1501,AI$7:AI$3200)+SUMIF(AH$7:AH$3200,VALUE(A1501),AI$7:AI$3200)</f>
        <v>34.61</v>
      </c>
      <c r="L1501" s="8">
        <f>SUMIF(AH$7:AH$3200,A1501,AJ$7:AJ$3200)+SUMIF(AH$7:AH$3200,VALUE(A1501),AJ$7:AJ$3200)</f>
        <v>78.510000000000005</v>
      </c>
      <c r="M1501" s="3">
        <v>19</v>
      </c>
      <c r="N1501" s="5">
        <v>0.06</v>
      </c>
      <c r="O1501" s="6">
        <v>1.7969999999999999</v>
      </c>
      <c r="P1501" s="7">
        <v>7.7700000000000005E-2</v>
      </c>
      <c r="Q1501" s="7">
        <v>0.55678000000000005</v>
      </c>
      <c r="R1501" s="7">
        <v>-0.38924999999999998</v>
      </c>
      <c r="S1501" s="7">
        <v>-6.8900000000000003E-2</v>
      </c>
      <c r="T1501" s="7">
        <v>1.53535</v>
      </c>
      <c r="U1501" s="8">
        <v>-1.39977</v>
      </c>
      <c r="V1501">
        <f>(G1501-G$1)/G$2</f>
        <v>7.396761898912757E-2</v>
      </c>
      <c r="W1501">
        <f>((65.293683+0.320947*G1501) - I1501)/3.708847</f>
        <v>-0.39319723892627356</v>
      </c>
      <c r="X1501">
        <f t="shared" si="117"/>
        <v>0.10357340607077234</v>
      </c>
      <c r="Y1501">
        <f t="shared" si="118"/>
        <v>-0.56846274057678892</v>
      </c>
      <c r="Z1501" s="5">
        <v>0.31</v>
      </c>
      <c r="AA1501" s="8">
        <v>4</v>
      </c>
      <c r="AB1501" s="8"/>
      <c r="AC1501" s="18">
        <f t="shared" si="119"/>
        <v>0.30423038006285408</v>
      </c>
      <c r="AD1501" s="18">
        <f t="shared" si="120"/>
        <v>0.15857066549398358</v>
      </c>
      <c r="AE1501" s="20">
        <f t="shared" si="121"/>
        <v>-0.1456597145688705</v>
      </c>
      <c r="AF1501" s="8"/>
      <c r="AH1501">
        <v>29021</v>
      </c>
      <c r="AI1501">
        <v>27.95</v>
      </c>
      <c r="AJ1501">
        <v>77.650000000000006</v>
      </c>
    </row>
    <row r="1502" spans="1:36">
      <c r="A1502" s="2" t="s">
        <v>3124</v>
      </c>
      <c r="B1502" s="1" t="s">
        <v>3062</v>
      </c>
      <c r="C1502" s="1" t="s">
        <v>2712</v>
      </c>
      <c r="D1502" s="3">
        <v>4</v>
      </c>
      <c r="E1502" s="3">
        <v>9</v>
      </c>
      <c r="F1502" s="3">
        <v>9</v>
      </c>
      <c r="G1502" s="4">
        <v>33.299999999999997</v>
      </c>
      <c r="H1502" s="3">
        <v>170</v>
      </c>
      <c r="I1502" s="4">
        <v>76.8</v>
      </c>
      <c r="J1502" s="3">
        <v>57</v>
      </c>
      <c r="K1502" s="21">
        <f>SUMIF(AH$7:AH$3200,A1502,AI$7:AI$3200)+SUMIF(AH$7:AH$3200,VALUE(A1502),AI$7:AI$3200)</f>
        <v>32.049999999999997</v>
      </c>
      <c r="L1502" s="8">
        <f>SUMIF(AH$7:AH$3200,A1502,AJ$7:AJ$3200)+SUMIF(AH$7:AH$3200,VALUE(A1502),AJ$7:AJ$3200)</f>
        <v>76.56</v>
      </c>
      <c r="M1502" s="3">
        <v>19</v>
      </c>
      <c r="N1502" s="5">
        <v>0.12</v>
      </c>
      <c r="O1502" s="6">
        <v>2.496</v>
      </c>
      <c r="P1502" s="7">
        <v>3.6339999999999997E-2</v>
      </c>
      <c r="Q1502" s="7">
        <v>0.55678000000000005</v>
      </c>
      <c r="R1502" s="7">
        <v>-0.21722</v>
      </c>
      <c r="S1502" s="7">
        <v>-6.8900000000000003E-2</v>
      </c>
      <c r="T1502" s="7">
        <v>1.53535</v>
      </c>
      <c r="U1502" s="8">
        <v>-1.0297099999999999</v>
      </c>
      <c r="V1502">
        <f>(G1502-G$1)/G$2</f>
        <v>3.2395930716690516E-2</v>
      </c>
      <c r="W1502">
        <f>((65.293683+0.320947*G1502) - I1502)/3.708847</f>
        <v>-0.22076453949165079</v>
      </c>
      <c r="X1502">
        <f t="shared" si="117"/>
        <v>-0.12566344386791431</v>
      </c>
      <c r="Y1502">
        <f t="shared" si="118"/>
        <v>-0.26422380055041284</v>
      </c>
      <c r="Z1502" s="5">
        <v>0.81</v>
      </c>
      <c r="AA1502" s="8">
        <v>4</v>
      </c>
      <c r="AB1502" s="8"/>
      <c r="AC1502" s="18">
        <f t="shared" si="119"/>
        <v>0.80515139122503987</v>
      </c>
      <c r="AD1502" s="18">
        <f t="shared" si="120"/>
        <v>0.60363275558167295</v>
      </c>
      <c r="AE1502" s="20">
        <f t="shared" si="121"/>
        <v>-0.20151863564336692</v>
      </c>
      <c r="AF1502" s="8"/>
      <c r="AH1502">
        <v>29023</v>
      </c>
      <c r="AI1502">
        <v>35.74</v>
      </c>
      <c r="AJ1502">
        <v>80.150000000000006</v>
      </c>
    </row>
    <row r="1503" spans="1:36">
      <c r="A1503" s="2" t="s">
        <v>3125</v>
      </c>
      <c r="B1503" s="1" t="s">
        <v>3062</v>
      </c>
      <c r="C1503" s="1" t="s">
        <v>705</v>
      </c>
      <c r="D1503" s="3">
        <v>4</v>
      </c>
      <c r="E1503" s="3">
        <v>0</v>
      </c>
      <c r="F1503" s="3">
        <v>1</v>
      </c>
      <c r="G1503" s="4">
        <v>27.8</v>
      </c>
      <c r="H1503" s="3">
        <v>161</v>
      </c>
      <c r="I1503" s="4">
        <v>78.8</v>
      </c>
      <c r="J1503" s="3">
        <v>53</v>
      </c>
      <c r="K1503" s="21">
        <f>SUMIF(AH$7:AH$3200,A1503,AI$7:AI$3200)+SUMIF(AH$7:AH$3200,VALUE(A1503),AI$7:AI$3200)</f>
        <v>29.86</v>
      </c>
      <c r="L1503" s="8">
        <f>SUMIF(AH$7:AH$3200,A1503,AJ$7:AJ$3200)+SUMIF(AH$7:AH$3200,VALUE(A1503),AJ$7:AJ$3200)</f>
        <v>78.349999999999994</v>
      </c>
      <c r="M1503" s="3">
        <v>4</v>
      </c>
      <c r="N1503" s="5">
        <v>1.84</v>
      </c>
      <c r="O1503" s="6">
        <v>5.2149999999999999</v>
      </c>
      <c r="P1503" s="7">
        <v>-0.41865000000000002</v>
      </c>
      <c r="Q1503" s="7">
        <v>0.2858</v>
      </c>
      <c r="R1503" s="7">
        <v>-1.2286900000000001</v>
      </c>
      <c r="S1503" s="7">
        <v>0.20493</v>
      </c>
      <c r="T1503" s="7">
        <v>-0.73965999999999998</v>
      </c>
      <c r="U1503" s="8">
        <v>0.40956999999999999</v>
      </c>
      <c r="V1503">
        <f>(G1503-G$1)/G$2</f>
        <v>-0.42489264028011681</v>
      </c>
      <c r="W1503">
        <f>((65.293683+0.320947*G1503) - I1503)/3.708847</f>
        <v>-1.2359610412616078</v>
      </c>
      <c r="X1503">
        <f t="shared" si="117"/>
        <v>-0.32176840533889978</v>
      </c>
      <c r="Y1503">
        <f t="shared" si="118"/>
        <v>-0.93636636399398487</v>
      </c>
      <c r="Z1503" s="5">
        <v>-1.49</v>
      </c>
      <c r="AA1503" s="8">
        <v>3</v>
      </c>
      <c r="AB1503" s="8"/>
      <c r="AC1503" s="18">
        <f t="shared" si="119"/>
        <v>-1.5002136815417244</v>
      </c>
      <c r="AD1503" s="18">
        <f t="shared" si="120"/>
        <v>-1.0974947693328845</v>
      </c>
      <c r="AE1503" s="20">
        <f t="shared" si="121"/>
        <v>0.40271891220883993</v>
      </c>
      <c r="AF1503" s="8"/>
      <c r="AH1503">
        <v>29025</v>
      </c>
      <c r="AI1503">
        <v>27.11</v>
      </c>
      <c r="AJ1503">
        <v>77.23</v>
      </c>
    </row>
    <row r="1504" spans="1:36">
      <c r="A1504" s="2" t="s">
        <v>3126</v>
      </c>
      <c r="B1504" s="1" t="s">
        <v>3062</v>
      </c>
      <c r="C1504" s="1" t="s">
        <v>1448</v>
      </c>
      <c r="D1504" s="3">
        <v>4</v>
      </c>
      <c r="E1504" s="3">
        <v>3</v>
      </c>
      <c r="F1504" s="3">
        <v>2</v>
      </c>
      <c r="G1504" s="4">
        <v>34.4</v>
      </c>
      <c r="H1504" s="3">
        <v>153</v>
      </c>
      <c r="I1504" s="4">
        <v>79.900000000000006</v>
      </c>
      <c r="J1504" s="3">
        <v>57</v>
      </c>
      <c r="K1504" s="21">
        <f>SUMIF(AH$7:AH$3200,A1504,AI$7:AI$3200)+SUMIF(AH$7:AH$3200,VALUE(A1504),AI$7:AI$3200)</f>
        <v>34.79</v>
      </c>
      <c r="L1504" s="8">
        <f>SUMIF(AH$7:AH$3200,A1504,AJ$7:AJ$3200)+SUMIF(AH$7:AH$3200,VALUE(A1504),AJ$7:AJ$3200)</f>
        <v>80.349999999999994</v>
      </c>
      <c r="M1504" s="3">
        <v>4</v>
      </c>
      <c r="N1504" s="5">
        <v>0.24</v>
      </c>
      <c r="O1504" s="6">
        <v>3.1850000000000001</v>
      </c>
      <c r="P1504" s="7">
        <v>0.12734000000000001</v>
      </c>
      <c r="Q1504" s="7">
        <v>4.4929999999999998E-2</v>
      </c>
      <c r="R1504" s="7">
        <v>-0.95599999999999996</v>
      </c>
      <c r="S1504" s="7">
        <v>-6.8900000000000003E-2</v>
      </c>
      <c r="T1504" s="7">
        <v>-0.73965999999999998</v>
      </c>
      <c r="U1504" s="8">
        <v>-0.66508</v>
      </c>
      <c r="V1504">
        <f>(G1504-G$1)/G$2</f>
        <v>0.12385364491605215</v>
      </c>
      <c r="W1504">
        <f>((65.293683+0.320947*G1504) - I1504)/3.708847</f>
        <v>-0.96141474695505302</v>
      </c>
      <c r="X1504">
        <f t="shared" si="117"/>
        <v>0.1196916220820862</v>
      </c>
      <c r="Y1504">
        <f t="shared" si="118"/>
        <v>-1.0489974026968463</v>
      </c>
      <c r="Z1504" s="5">
        <v>-2.2599999999999998</v>
      </c>
      <c r="AA1504" s="8">
        <v>2</v>
      </c>
      <c r="AB1504" s="8"/>
      <c r="AC1504" s="18">
        <f t="shared" si="119"/>
        <v>-2.266271102039001</v>
      </c>
      <c r="AD1504" s="18">
        <f t="shared" si="120"/>
        <v>-2.3580157806147599</v>
      </c>
      <c r="AE1504" s="20">
        <f t="shared" si="121"/>
        <v>-9.1744678575758964E-2</v>
      </c>
      <c r="AF1504" s="8"/>
      <c r="AH1504">
        <v>29027</v>
      </c>
      <c r="AI1504">
        <v>30.31</v>
      </c>
      <c r="AJ1504">
        <v>78.2</v>
      </c>
    </row>
    <row r="1505" spans="1:36">
      <c r="A1505" s="2" t="s">
        <v>3127</v>
      </c>
      <c r="B1505" s="1" t="s">
        <v>3062</v>
      </c>
      <c r="C1505" s="1" t="s">
        <v>707</v>
      </c>
      <c r="D1505" s="3">
        <v>4</v>
      </c>
      <c r="E1505" s="3">
        <v>1</v>
      </c>
      <c r="F1505" s="3">
        <v>1</v>
      </c>
      <c r="G1505" s="4">
        <v>32.200000000000003</v>
      </c>
      <c r="H1505" s="3">
        <v>170</v>
      </c>
      <c r="I1505" s="4">
        <v>79.900000000000006</v>
      </c>
      <c r="J1505" s="3">
        <v>57</v>
      </c>
      <c r="K1505" s="21">
        <f>SUMIF(AH$7:AH$3200,A1505,AI$7:AI$3200)+SUMIF(AH$7:AH$3200,VALUE(A1505),AI$7:AI$3200)</f>
        <v>32.49</v>
      </c>
      <c r="L1505" s="8">
        <f>SUMIF(AH$7:AH$3200,A1505,AJ$7:AJ$3200)+SUMIF(AH$7:AH$3200,VALUE(A1505),AJ$7:AJ$3200)</f>
        <v>78.930000000000007</v>
      </c>
      <c r="M1505" s="3">
        <v>19</v>
      </c>
      <c r="N1505" s="5">
        <v>1.1000000000000001</v>
      </c>
      <c r="O1505" s="6">
        <v>4.6980000000000004</v>
      </c>
      <c r="P1505" s="7">
        <v>-5.466E-2</v>
      </c>
      <c r="Q1505" s="7">
        <v>0.55678000000000005</v>
      </c>
      <c r="R1505" s="7">
        <v>-1.1454899999999999</v>
      </c>
      <c r="S1505" s="7">
        <v>-6.8900000000000003E-2</v>
      </c>
      <c r="T1505" s="7">
        <v>1.53535</v>
      </c>
      <c r="U1505" s="8">
        <v>0.13600999999999999</v>
      </c>
      <c r="V1505">
        <f>(G1505-G$1)/G$2</f>
        <v>-5.9061783482670535E-2</v>
      </c>
      <c r="W1505">
        <f>((65.293683+0.320947*G1505) - I1505)/3.708847</f>
        <v>-1.1517928887333462</v>
      </c>
      <c r="X1505">
        <f t="shared" si="117"/>
        <v>-8.6263360284702148E-2</v>
      </c>
      <c r="Y1505">
        <f t="shared" si="118"/>
        <v>-0.86516078177395883</v>
      </c>
      <c r="Z1505" s="5">
        <v>0.96</v>
      </c>
      <c r="AA1505" s="8">
        <v>4</v>
      </c>
      <c r="AB1505" s="8"/>
      <c r="AC1505" s="18">
        <f t="shared" si="119"/>
        <v>0.94838532778398332</v>
      </c>
      <c r="AD1505" s="18">
        <f t="shared" si="120"/>
        <v>1.2078158579413389</v>
      </c>
      <c r="AE1505" s="20">
        <f t="shared" si="121"/>
        <v>0.25943053015735562</v>
      </c>
      <c r="AF1505" s="8"/>
      <c r="AH1505">
        <v>29029</v>
      </c>
      <c r="AI1505">
        <v>33.299999999999997</v>
      </c>
      <c r="AJ1505">
        <v>79.27</v>
      </c>
    </row>
    <row r="1506" spans="1:36">
      <c r="A1506" s="2" t="s">
        <v>3128</v>
      </c>
      <c r="B1506" s="1" t="s">
        <v>3062</v>
      </c>
      <c r="C1506" s="1" t="s">
        <v>863</v>
      </c>
      <c r="D1506" s="3">
        <v>4</v>
      </c>
      <c r="E1506" s="3">
        <v>6</v>
      </c>
      <c r="F1506" s="3">
        <v>3</v>
      </c>
      <c r="G1506" s="4">
        <v>31.3</v>
      </c>
      <c r="H1506" s="3">
        <v>161</v>
      </c>
      <c r="I1506" s="4">
        <v>79.3</v>
      </c>
      <c r="J1506" s="3">
        <v>53</v>
      </c>
      <c r="K1506" s="21">
        <f>SUMIF(AH$7:AH$3200,A1506,AI$7:AI$3200)+SUMIF(AH$7:AH$3200,VALUE(A1506),AI$7:AI$3200)</f>
        <v>30.41</v>
      </c>
      <c r="L1506" s="8">
        <f>SUMIF(AH$7:AH$3200,A1506,AJ$7:AJ$3200)+SUMIF(AH$7:AH$3200,VALUE(A1506),AJ$7:AJ$3200)</f>
        <v>78.7</v>
      </c>
      <c r="M1506" s="3">
        <v>4</v>
      </c>
      <c r="N1506" s="5">
        <v>0.3</v>
      </c>
      <c r="O1506" s="6">
        <v>3.3849999999999998</v>
      </c>
      <c r="P1506" s="7">
        <v>-0.12911</v>
      </c>
      <c r="Q1506" s="7">
        <v>0.2858</v>
      </c>
      <c r="R1506" s="7">
        <v>-1.06168</v>
      </c>
      <c r="S1506" s="7">
        <v>0.20493</v>
      </c>
      <c r="T1506" s="7">
        <v>-0.73965999999999998</v>
      </c>
      <c r="U1506" s="8">
        <v>-0.55901999999999996</v>
      </c>
      <c r="V1506">
        <f>(G1506-G$1)/G$2</f>
        <v>-0.13389082237305741</v>
      </c>
      <c r="W1506">
        <f>((65.293683+0.320947*G1506) - I1506)/3.708847</f>
        <v>-1.0678995116271979</v>
      </c>
      <c r="X1506">
        <f t="shared" si="117"/>
        <v>-0.27251830085988504</v>
      </c>
      <c r="Y1506">
        <f t="shared" si="118"/>
        <v>-0.98314077933115185</v>
      </c>
      <c r="Z1506" s="5">
        <v>-2</v>
      </c>
      <c r="AA1506" s="8">
        <v>3</v>
      </c>
      <c r="AB1506" s="8"/>
      <c r="AC1506" s="18">
        <f t="shared" si="119"/>
        <v>-2.0097403340002553</v>
      </c>
      <c r="AD1506" s="18">
        <f t="shared" si="120"/>
        <v>-2.0636090801910369</v>
      </c>
      <c r="AE1506" s="20">
        <f t="shared" si="121"/>
        <v>-5.3868746190781636E-2</v>
      </c>
      <c r="AF1506" s="8"/>
      <c r="AH1506">
        <v>29031</v>
      </c>
      <c r="AI1506">
        <v>33.96</v>
      </c>
      <c r="AJ1506">
        <v>79.19</v>
      </c>
    </row>
    <row r="1507" spans="1:36">
      <c r="A1507" s="2" t="s">
        <v>3129</v>
      </c>
      <c r="B1507" s="1" t="s">
        <v>3062</v>
      </c>
      <c r="C1507" s="1" t="s">
        <v>1731</v>
      </c>
      <c r="D1507" s="3">
        <v>4</v>
      </c>
      <c r="E1507" s="3">
        <v>9</v>
      </c>
      <c r="F1507" s="3">
        <v>9</v>
      </c>
      <c r="G1507" s="4">
        <v>23.4</v>
      </c>
      <c r="H1507" s="3">
        <v>158</v>
      </c>
      <c r="I1507" s="4">
        <v>75.7</v>
      </c>
      <c r="J1507" s="3">
        <v>56</v>
      </c>
      <c r="K1507" s="21">
        <f>SUMIF(AH$7:AH$3200,A1507,AI$7:AI$3200)+SUMIF(AH$7:AH$3200,VALUE(A1507),AI$7:AI$3200)</f>
        <v>25.29</v>
      </c>
      <c r="L1507" s="8">
        <f>SUMIF(AH$7:AH$3200,A1507,AJ$7:AJ$3200)+SUMIF(AH$7:AH$3200,VALUE(A1507),AJ$7:AJ$3200)</f>
        <v>76.489999999999995</v>
      </c>
      <c r="M1507" s="3">
        <v>13</v>
      </c>
      <c r="N1507" s="5">
        <v>0.21</v>
      </c>
      <c r="O1507" s="6">
        <v>3.05</v>
      </c>
      <c r="P1507" s="7">
        <v>-0.78264</v>
      </c>
      <c r="Q1507" s="7">
        <v>0.19547</v>
      </c>
      <c r="R1507" s="7">
        <v>-0.77414000000000005</v>
      </c>
      <c r="S1507" s="7">
        <v>-4.4999999999999999E-4</v>
      </c>
      <c r="T1507" s="7">
        <v>0.62534000000000001</v>
      </c>
      <c r="U1507" s="8">
        <v>-0.73660000000000003</v>
      </c>
      <c r="V1507">
        <f>(G1507-G$1)/G$2</f>
        <v>-0.79072349707756306</v>
      </c>
      <c r="W1507">
        <f>((65.293683+0.320947*G1507) - I1507)/3.708847</f>
        <v>-0.78087804646565484</v>
      </c>
      <c r="X1507">
        <f t="shared" si="117"/>
        <v>-0.73099200073725801</v>
      </c>
      <c r="Y1507">
        <f t="shared" si="118"/>
        <v>-0.83033011876736684</v>
      </c>
      <c r="Z1507" s="5">
        <v>-1.47</v>
      </c>
      <c r="AA1507" s="8">
        <v>3</v>
      </c>
      <c r="AB1507" s="8"/>
      <c r="AC1507" s="18">
        <f t="shared" si="119"/>
        <v>-1.487841543543218</v>
      </c>
      <c r="AD1507" s="18">
        <f t="shared" si="120"/>
        <v>-1.4775621195046251</v>
      </c>
      <c r="AE1507" s="20">
        <f t="shared" si="121"/>
        <v>1.0279424038592833E-2</v>
      </c>
      <c r="AF1507" s="8"/>
      <c r="AH1507">
        <v>29033</v>
      </c>
      <c r="AI1507">
        <v>28.07</v>
      </c>
      <c r="AJ1507">
        <v>77.790000000000006</v>
      </c>
    </row>
    <row r="1508" spans="1:36">
      <c r="A1508" s="2" t="s">
        <v>3130</v>
      </c>
      <c r="B1508" s="1" t="s">
        <v>3062</v>
      </c>
      <c r="C1508" s="1" t="s">
        <v>3131</v>
      </c>
      <c r="D1508" s="3">
        <v>4</v>
      </c>
      <c r="E1508" s="3">
        <v>6</v>
      </c>
      <c r="F1508" s="3">
        <v>6</v>
      </c>
      <c r="G1508" s="4">
        <v>33.4</v>
      </c>
      <c r="H1508" s="3">
        <v>153</v>
      </c>
      <c r="I1508" s="4">
        <v>77.2</v>
      </c>
      <c r="J1508" s="3">
        <v>57</v>
      </c>
      <c r="K1508" s="21">
        <f>SUMIF(AH$7:AH$3200,A1508,AI$7:AI$3200)+SUMIF(AH$7:AH$3200,VALUE(A1508),AI$7:AI$3200)</f>
        <v>32.97</v>
      </c>
      <c r="L1508" s="8">
        <f>SUMIF(AH$7:AH$3200,A1508,AJ$7:AJ$3200)+SUMIF(AH$7:AH$3200,VALUE(A1508),AJ$7:AJ$3200)</f>
        <v>78.45</v>
      </c>
      <c r="M1508" s="3">
        <v>14</v>
      </c>
      <c r="N1508" s="5">
        <v>0.28000000000000003</v>
      </c>
      <c r="O1508" s="6">
        <v>3.327</v>
      </c>
      <c r="P1508" s="7">
        <v>4.4609999999999997E-2</v>
      </c>
      <c r="Q1508" s="7">
        <v>4.4929999999999998E-2</v>
      </c>
      <c r="R1508" s="7">
        <v>-0.31614999999999999</v>
      </c>
      <c r="S1508" s="7">
        <v>-6.8900000000000003E-2</v>
      </c>
      <c r="T1508" s="7">
        <v>0.77700999999999998</v>
      </c>
      <c r="U1508" s="8">
        <v>-0.58974000000000004</v>
      </c>
      <c r="V1508">
        <f>(G1508-G$1)/G$2</f>
        <v>4.0710268371178041E-2</v>
      </c>
      <c r="W1508">
        <f>((65.293683+0.320947*G1508) - I1508)/3.708847</f>
        <v>-0.31996121705748676</v>
      </c>
      <c r="X1508">
        <f t="shared" si="117"/>
        <v>-4.3281450921198721E-2</v>
      </c>
      <c r="Y1508">
        <f t="shared" si="118"/>
        <v>-0.69420345730088262</v>
      </c>
      <c r="Z1508" s="5">
        <v>-0.11</v>
      </c>
      <c r="AA1508" s="8">
        <v>3</v>
      </c>
      <c r="AB1508" s="8"/>
      <c r="AC1508" s="18">
        <f t="shared" si="119"/>
        <v>-0.11595094868630879</v>
      </c>
      <c r="AD1508" s="18">
        <f t="shared" si="120"/>
        <v>-0.57418490822208135</v>
      </c>
      <c r="AE1508" s="20">
        <f t="shared" si="121"/>
        <v>-0.45823395953577256</v>
      </c>
      <c r="AF1508" s="8"/>
      <c r="AH1508">
        <v>29035</v>
      </c>
      <c r="AI1508">
        <v>34.67</v>
      </c>
      <c r="AJ1508">
        <v>78.59</v>
      </c>
    </row>
    <row r="1509" spans="1:36">
      <c r="A1509" s="2" t="s">
        <v>3132</v>
      </c>
      <c r="B1509" s="1" t="s">
        <v>3062</v>
      </c>
      <c r="C1509" s="1" t="s">
        <v>865</v>
      </c>
      <c r="D1509" s="3">
        <v>4</v>
      </c>
      <c r="E1509" s="3">
        <v>1</v>
      </c>
      <c r="F1509" s="3">
        <v>1</v>
      </c>
      <c r="G1509" s="4">
        <v>27.7</v>
      </c>
      <c r="H1509" s="3">
        <v>161</v>
      </c>
      <c r="I1509" s="4">
        <v>79.099999999999994</v>
      </c>
      <c r="J1509" s="3">
        <v>53</v>
      </c>
      <c r="K1509" s="21">
        <f>SUMIF(AH$7:AH$3200,A1509,AI$7:AI$3200)+SUMIF(AH$7:AH$3200,VALUE(A1509),AI$7:AI$3200)</f>
        <v>29.37</v>
      </c>
      <c r="L1509" s="8">
        <f>SUMIF(AH$7:AH$3200,A1509,AJ$7:AJ$3200)+SUMIF(AH$7:AH$3200,VALUE(A1509),AJ$7:AJ$3200)</f>
        <v>78.260000000000005</v>
      </c>
      <c r="M1509" s="3">
        <v>4</v>
      </c>
      <c r="N1509" s="5">
        <v>1.49</v>
      </c>
      <c r="O1509" s="6">
        <v>5.0049999999999999</v>
      </c>
      <c r="P1509" s="7">
        <v>-0.42692000000000002</v>
      </c>
      <c r="Q1509" s="7">
        <v>0.2858</v>
      </c>
      <c r="R1509" s="7">
        <v>-1.3179700000000001</v>
      </c>
      <c r="S1509" s="7">
        <v>0.20493</v>
      </c>
      <c r="T1509" s="7">
        <v>-0.73965999999999998</v>
      </c>
      <c r="U1509" s="8">
        <v>0.29833999999999999</v>
      </c>
      <c r="V1509">
        <f>(G1509-G$1)/G$2</f>
        <v>-0.43320697793460433</v>
      </c>
      <c r="W1509">
        <f>((65.293683+0.320947*G1509) - I1509)/3.708847</f>
        <v>-1.3255022652592543</v>
      </c>
      <c r="X1509">
        <f t="shared" si="117"/>
        <v>-0.36564577114747632</v>
      </c>
      <c r="Y1509">
        <f t="shared" si="118"/>
        <v>-0.9545024666695614</v>
      </c>
      <c r="Z1509" s="5">
        <v>-1.7</v>
      </c>
      <c r="AA1509" s="8">
        <v>3</v>
      </c>
      <c r="AB1509" s="8"/>
      <c r="AC1509" s="18">
        <f t="shared" si="119"/>
        <v>-1.7092992431938585</v>
      </c>
      <c r="AD1509" s="18">
        <f t="shared" si="120"/>
        <v>-1.2707382378170375</v>
      </c>
      <c r="AE1509" s="20">
        <f t="shared" si="121"/>
        <v>0.43856100537682097</v>
      </c>
      <c r="AF1509" s="8"/>
      <c r="AH1509">
        <v>29037</v>
      </c>
      <c r="AI1509">
        <v>30.71</v>
      </c>
      <c r="AJ1509">
        <v>78.56</v>
      </c>
    </row>
    <row r="1510" spans="1:36">
      <c r="A1510" s="2" t="s">
        <v>3133</v>
      </c>
      <c r="B1510" s="1" t="s">
        <v>3062</v>
      </c>
      <c r="C1510" s="1" t="s">
        <v>713</v>
      </c>
      <c r="D1510" s="3">
        <v>4</v>
      </c>
      <c r="E1510" s="3">
        <v>6</v>
      </c>
      <c r="F1510" s="3">
        <v>6</v>
      </c>
      <c r="G1510" s="4">
        <v>34.1</v>
      </c>
      <c r="H1510" s="3">
        <v>153</v>
      </c>
      <c r="I1510" s="4">
        <v>77.900000000000006</v>
      </c>
      <c r="J1510" s="3">
        <v>57</v>
      </c>
      <c r="K1510" s="21">
        <f>SUMIF(AH$7:AH$3200,A1510,AI$7:AI$3200)+SUMIF(AH$7:AH$3200,VALUE(A1510),AI$7:AI$3200)</f>
        <v>34.130000000000003</v>
      </c>
      <c r="L1510" s="8">
        <f>SUMIF(AH$7:AH$3200,A1510,AJ$7:AJ$3200)+SUMIF(AH$7:AH$3200,VALUE(A1510),AJ$7:AJ$3200)</f>
        <v>79.02</v>
      </c>
      <c r="M1510" s="3">
        <v>5</v>
      </c>
      <c r="N1510" s="5">
        <v>0.05</v>
      </c>
      <c r="O1510" s="6">
        <v>1.587</v>
      </c>
      <c r="P1510" s="7">
        <v>0.10252</v>
      </c>
      <c r="Q1510" s="7">
        <v>4.4929999999999998E-2</v>
      </c>
      <c r="R1510" s="7">
        <v>-0.44407999999999997</v>
      </c>
      <c r="S1510" s="7">
        <v>-6.8900000000000003E-2</v>
      </c>
      <c r="T1510" s="7">
        <v>-0.58799999999999997</v>
      </c>
      <c r="U1510" s="8">
        <v>-1.5107999999999999</v>
      </c>
      <c r="V1510">
        <f>(G1510-G$1)/G$2</f>
        <v>9.8910631952590158E-2</v>
      </c>
      <c r="W1510">
        <f>((65.293683+0.320947*G1510) - I1510)/3.708847</f>
        <v>-0.44812425532786843</v>
      </c>
      <c r="X1510">
        <f t="shared" si="117"/>
        <v>6.0591496707268905E-2</v>
      </c>
      <c r="Y1510">
        <f t="shared" si="118"/>
        <v>-0.74750883225972886</v>
      </c>
      <c r="Z1510" s="5">
        <v>-2.46</v>
      </c>
      <c r="AA1510" s="8">
        <v>2</v>
      </c>
      <c r="AB1510" s="8"/>
      <c r="AC1510" s="18">
        <f t="shared" si="119"/>
        <v>-2.4719836233752783</v>
      </c>
      <c r="AD1510" s="18">
        <f t="shared" si="120"/>
        <v>-2.8096873355524599</v>
      </c>
      <c r="AE1510" s="20">
        <f t="shared" si="121"/>
        <v>-0.33770371217718154</v>
      </c>
      <c r="AF1510" s="8"/>
      <c r="AH1510">
        <v>29039</v>
      </c>
      <c r="AI1510">
        <v>33.67</v>
      </c>
      <c r="AJ1510">
        <v>79.739999999999995</v>
      </c>
    </row>
    <row r="1511" spans="1:36">
      <c r="A1511" s="2" t="s">
        <v>3134</v>
      </c>
      <c r="B1511" s="1" t="s">
        <v>3062</v>
      </c>
      <c r="C1511" s="1" t="s">
        <v>1633</v>
      </c>
      <c r="D1511" s="3">
        <v>4</v>
      </c>
      <c r="E1511" s="3">
        <v>7</v>
      </c>
      <c r="F1511" s="3">
        <v>8</v>
      </c>
      <c r="G1511" s="4">
        <v>26.4</v>
      </c>
      <c r="H1511" s="3">
        <v>158</v>
      </c>
      <c r="I1511" s="4">
        <v>76.900000000000006</v>
      </c>
      <c r="J1511" s="3">
        <v>56</v>
      </c>
      <c r="K1511" s="21">
        <f>SUMIF(AH$7:AH$3200,A1511,AI$7:AI$3200)+SUMIF(AH$7:AH$3200,VALUE(A1511),AI$7:AI$3200)</f>
        <v>25.57</v>
      </c>
      <c r="L1511" s="8">
        <f>SUMIF(AH$7:AH$3200,A1511,AJ$7:AJ$3200)+SUMIF(AH$7:AH$3200,VALUE(A1511),AJ$7:AJ$3200)</f>
        <v>76.81</v>
      </c>
      <c r="M1511" s="3">
        <v>13</v>
      </c>
      <c r="N1511" s="5">
        <v>1.1399999999999999</v>
      </c>
      <c r="O1511" s="6">
        <v>4.7370000000000001</v>
      </c>
      <c r="P1511" s="7">
        <v>-0.53447</v>
      </c>
      <c r="Q1511" s="7">
        <v>0.19547</v>
      </c>
      <c r="R1511" s="7">
        <v>-0.83840999999999999</v>
      </c>
      <c r="S1511" s="7">
        <v>-4.4999999999999999E-4</v>
      </c>
      <c r="T1511" s="7">
        <v>0.62534000000000001</v>
      </c>
      <c r="U1511" s="8">
        <v>0.15658</v>
      </c>
      <c r="V1511">
        <f>(G1511-G$1)/G$2</f>
        <v>-0.54129336744294076</v>
      </c>
      <c r="W1511">
        <f>((65.293683+0.320947*G1511) - I1511)/3.708847</f>
        <v>-0.84482217788978897</v>
      </c>
      <c r="X1511">
        <f t="shared" si="117"/>
        <v>-0.70591922027521403</v>
      </c>
      <c r="Y1511">
        <f t="shared" si="118"/>
        <v>-0.89238035702200647</v>
      </c>
      <c r="Z1511" s="5">
        <v>-0.4</v>
      </c>
      <c r="AA1511" s="8">
        <v>3</v>
      </c>
      <c r="AB1511" s="8"/>
      <c r="AC1511" s="18">
        <f t="shared" si="119"/>
        <v>-0.40917554533272987</v>
      </c>
      <c r="AD1511" s="18">
        <f t="shared" si="120"/>
        <v>-0.62135957729722069</v>
      </c>
      <c r="AE1511" s="20">
        <f t="shared" si="121"/>
        <v>-0.21218403196449082</v>
      </c>
      <c r="AF1511" s="8"/>
      <c r="AH1511">
        <v>29041</v>
      </c>
      <c r="AI1511">
        <v>27.92</v>
      </c>
      <c r="AJ1511">
        <v>77.97</v>
      </c>
    </row>
    <row r="1512" spans="1:36">
      <c r="A1512" s="2" t="s">
        <v>3135</v>
      </c>
      <c r="B1512" s="1" t="s">
        <v>3062</v>
      </c>
      <c r="C1512" s="1" t="s">
        <v>869</v>
      </c>
      <c r="D1512" s="3">
        <v>4</v>
      </c>
      <c r="E1512" s="3">
        <v>1</v>
      </c>
      <c r="F1512" s="3">
        <v>1</v>
      </c>
      <c r="G1512" s="4">
        <v>28.9</v>
      </c>
      <c r="H1512" s="3">
        <v>158</v>
      </c>
      <c r="I1512" s="4">
        <v>76.8</v>
      </c>
      <c r="J1512" s="3">
        <v>56</v>
      </c>
      <c r="K1512" s="21">
        <f>SUMIF(AH$7:AH$3200,A1512,AI$7:AI$3200)+SUMIF(AH$7:AH$3200,VALUE(A1512),AI$7:AI$3200)</f>
        <v>29.39</v>
      </c>
      <c r="L1512" s="8">
        <f>SUMIF(AH$7:AH$3200,A1512,AJ$7:AJ$3200)+SUMIF(AH$7:AH$3200,VALUE(A1512),AJ$7:AJ$3200)</f>
        <v>77.8</v>
      </c>
      <c r="M1512" s="3">
        <v>14</v>
      </c>
      <c r="N1512" s="5">
        <v>1.55</v>
      </c>
      <c r="O1512" s="6">
        <v>5.0439999999999996</v>
      </c>
      <c r="P1512" s="7">
        <v>-0.32765</v>
      </c>
      <c r="Q1512" s="7">
        <v>0.19547</v>
      </c>
      <c r="R1512" s="7">
        <v>-0.59619</v>
      </c>
      <c r="S1512" s="7">
        <v>-4.4999999999999999E-4</v>
      </c>
      <c r="T1512" s="7">
        <v>0.77700999999999998</v>
      </c>
      <c r="U1512" s="8">
        <v>0.31883</v>
      </c>
      <c r="V1512">
        <f>(G1512-G$1)/G$2</f>
        <v>-0.33343492608075542</v>
      </c>
      <c r="W1512">
        <f>((65.293683+0.320947*G1512) - I1512)/3.708847</f>
        <v>-0.60152082304824084</v>
      </c>
      <c r="X1512">
        <f t="shared" si="117"/>
        <v>-0.36385485825733038</v>
      </c>
      <c r="Y1512">
        <f t="shared" si="118"/>
        <v>-0.82874399240518459</v>
      </c>
      <c r="Z1512" s="5">
        <v>0.37</v>
      </c>
      <c r="AA1512" s="8">
        <v>4</v>
      </c>
      <c r="AB1512" s="8"/>
      <c r="AC1512" s="18">
        <f t="shared" si="119"/>
        <v>0.3559042508710038</v>
      </c>
      <c r="AD1512" s="18">
        <f t="shared" si="120"/>
        <v>9.8261149337485143E-2</v>
      </c>
      <c r="AE1512" s="20">
        <f t="shared" si="121"/>
        <v>-0.25764310153351866</v>
      </c>
      <c r="AF1512" s="8"/>
      <c r="AH1512">
        <v>29043</v>
      </c>
      <c r="AI1512">
        <v>33.6</v>
      </c>
      <c r="AJ1512">
        <v>78.37</v>
      </c>
    </row>
    <row r="1513" spans="1:36">
      <c r="A1513" s="2" t="s">
        <v>3136</v>
      </c>
      <c r="B1513" s="1" t="s">
        <v>3062</v>
      </c>
      <c r="C1513" s="1" t="s">
        <v>2029</v>
      </c>
      <c r="D1513" s="3">
        <v>4</v>
      </c>
      <c r="E1513" s="3">
        <v>7</v>
      </c>
      <c r="F1513" s="3">
        <v>8</v>
      </c>
      <c r="G1513" s="4">
        <v>27.4</v>
      </c>
      <c r="H1513" s="3">
        <v>161</v>
      </c>
      <c r="I1513" s="4">
        <v>78.2</v>
      </c>
      <c r="J1513" s="3">
        <v>53</v>
      </c>
      <c r="K1513" s="21">
        <f>SUMIF(AH$7:AH$3200,A1513,AI$7:AI$3200)+SUMIF(AH$7:AH$3200,VALUE(A1513),AI$7:AI$3200)</f>
        <v>26.58</v>
      </c>
      <c r="L1513" s="8">
        <f>SUMIF(AH$7:AH$3200,A1513,AJ$7:AJ$3200)+SUMIF(AH$7:AH$3200,VALUE(A1513),AJ$7:AJ$3200)</f>
        <v>77.08</v>
      </c>
      <c r="M1513" s="3">
        <v>13</v>
      </c>
      <c r="N1513" s="5">
        <v>0.18</v>
      </c>
      <c r="O1513" s="6">
        <v>2.883</v>
      </c>
      <c r="P1513" s="7">
        <v>-0.45173999999999997</v>
      </c>
      <c r="Q1513" s="7">
        <v>0.2858</v>
      </c>
      <c r="R1513" s="7">
        <v>-1.10182</v>
      </c>
      <c r="S1513" s="7">
        <v>0.20493</v>
      </c>
      <c r="T1513" s="7">
        <v>0.62534000000000001</v>
      </c>
      <c r="U1513" s="8">
        <v>-0.82516999999999996</v>
      </c>
      <c r="V1513">
        <f>(G1513-G$1)/G$2</f>
        <v>-0.45814999089806663</v>
      </c>
      <c r="W1513">
        <f>((65.293683+0.320947*G1513) - I1513)/3.708847</f>
        <v>-1.108799904660398</v>
      </c>
      <c r="X1513">
        <f t="shared" si="117"/>
        <v>-0.61547811932284191</v>
      </c>
      <c r="Y1513">
        <f t="shared" si="118"/>
        <v>-0.87777838773074279</v>
      </c>
      <c r="Z1513" s="5">
        <v>-1.26</v>
      </c>
      <c r="AA1513" s="8">
        <v>3</v>
      </c>
      <c r="AB1513" s="8"/>
      <c r="AC1513" s="18">
        <f t="shared" si="119"/>
        <v>-1.2760498955584645</v>
      </c>
      <c r="AD1513" s="18">
        <f t="shared" si="120"/>
        <v>-1.2023565070535844</v>
      </c>
      <c r="AE1513" s="20">
        <f t="shared" si="121"/>
        <v>7.3693388504880053E-2</v>
      </c>
      <c r="AF1513" s="8"/>
      <c r="AH1513">
        <v>29045</v>
      </c>
      <c r="AI1513">
        <v>25</v>
      </c>
      <c r="AJ1513">
        <v>76.28</v>
      </c>
    </row>
    <row r="1514" spans="1:36">
      <c r="A1514" s="2" t="s">
        <v>3137</v>
      </c>
      <c r="B1514" s="1" t="s">
        <v>3062</v>
      </c>
      <c r="C1514" s="1" t="s">
        <v>1738</v>
      </c>
      <c r="D1514" s="3">
        <v>4</v>
      </c>
      <c r="E1514" s="3">
        <v>7</v>
      </c>
      <c r="F1514" s="3">
        <v>8</v>
      </c>
      <c r="G1514" s="4">
        <v>26.7</v>
      </c>
      <c r="H1514" s="3">
        <v>161</v>
      </c>
      <c r="I1514" s="4">
        <v>77.2</v>
      </c>
      <c r="J1514" s="3">
        <v>53</v>
      </c>
      <c r="K1514" s="21">
        <f>SUMIF(AH$7:AH$3200,A1514,AI$7:AI$3200)+SUMIF(AH$7:AH$3200,VALUE(A1514),AI$7:AI$3200)</f>
        <v>26.91</v>
      </c>
      <c r="L1514" s="8">
        <f>SUMIF(AH$7:AH$3200,A1514,AJ$7:AJ$3200)+SUMIF(AH$7:AH$3200,VALUE(A1514),AJ$7:AJ$3200)</f>
        <v>77.55</v>
      </c>
      <c r="M1514" s="3">
        <v>2</v>
      </c>
      <c r="N1514" s="5">
        <v>0.72</v>
      </c>
      <c r="O1514" s="6">
        <v>4.2750000000000004</v>
      </c>
      <c r="P1514" s="7">
        <v>-0.50965000000000005</v>
      </c>
      <c r="Q1514" s="7">
        <v>0.2858</v>
      </c>
      <c r="R1514" s="7">
        <v>-0.89322999999999997</v>
      </c>
      <c r="S1514" s="7">
        <v>0.20493</v>
      </c>
      <c r="T1514" s="7">
        <v>-1.0429999999999999</v>
      </c>
      <c r="U1514" s="8">
        <v>-8.8209999999999997E-2</v>
      </c>
      <c r="V1514">
        <f>(G1514-G$1)/G$2</f>
        <v>-0.51635035447947841</v>
      </c>
      <c r="W1514">
        <f>((65.293683+0.320947*G1514) - I1514)/3.708847</f>
        <v>-0.89974919429138001</v>
      </c>
      <c r="X1514">
        <f t="shared" si="117"/>
        <v>-0.5859280566354329</v>
      </c>
      <c r="Y1514">
        <f t="shared" si="118"/>
        <v>-0.97594568608518795</v>
      </c>
      <c r="Z1514" s="5">
        <v>-2.04</v>
      </c>
      <c r="AA1514" s="8">
        <v>3</v>
      </c>
      <c r="AB1514" s="8"/>
      <c r="AC1514" s="18">
        <f t="shared" si="119"/>
        <v>-2.0565795487708582</v>
      </c>
      <c r="AD1514" s="18">
        <f t="shared" si="120"/>
        <v>-2.2023537427206206</v>
      </c>
      <c r="AE1514" s="20">
        <f t="shared" si="121"/>
        <v>-0.14577419394976232</v>
      </c>
      <c r="AF1514" s="8"/>
      <c r="AH1514">
        <v>29047</v>
      </c>
      <c r="AI1514">
        <v>29.08</v>
      </c>
      <c r="AJ1514">
        <v>77.959999999999994</v>
      </c>
    </row>
    <row r="1515" spans="1:36">
      <c r="A1515" s="2" t="s">
        <v>3138</v>
      </c>
      <c r="B1515" s="1" t="s">
        <v>3062</v>
      </c>
      <c r="C1515" s="1" t="s">
        <v>3139</v>
      </c>
      <c r="D1515" s="3">
        <v>4</v>
      </c>
      <c r="E1515" s="3">
        <v>8</v>
      </c>
      <c r="F1515" s="3">
        <v>6</v>
      </c>
      <c r="G1515" s="4">
        <v>34.4</v>
      </c>
      <c r="H1515" s="3">
        <v>153</v>
      </c>
      <c r="I1515" s="4">
        <v>76.900000000000006</v>
      </c>
      <c r="J1515" s="3">
        <v>57</v>
      </c>
      <c r="K1515" s="21">
        <f>SUMIF(AH$7:AH$3200,A1515,AI$7:AI$3200)+SUMIF(AH$7:AH$3200,VALUE(A1515),AI$7:AI$3200)</f>
        <v>36.11</v>
      </c>
      <c r="L1515" s="8">
        <f>SUMIF(AH$7:AH$3200,A1515,AJ$7:AJ$3200)+SUMIF(AH$7:AH$3200,VALUE(A1515),AJ$7:AJ$3200)</f>
        <v>80.27</v>
      </c>
      <c r="M1515" s="3">
        <v>19</v>
      </c>
      <c r="N1515" s="5">
        <v>0.04</v>
      </c>
      <c r="O1515" s="6">
        <v>1.2589999999999999</v>
      </c>
      <c r="P1515" s="7">
        <v>0.12734000000000001</v>
      </c>
      <c r="Q1515" s="7">
        <v>4.4929999999999998E-2</v>
      </c>
      <c r="R1515" s="7">
        <v>-0.14935999999999999</v>
      </c>
      <c r="S1515" s="7">
        <v>-6.8900000000000003E-2</v>
      </c>
      <c r="T1515" s="7">
        <v>1.53535</v>
      </c>
      <c r="U1515" s="8">
        <v>-1.6848399999999999</v>
      </c>
      <c r="V1515">
        <f>(G1515-G$1)/G$2</f>
        <v>0.12385364491605215</v>
      </c>
      <c r="W1515">
        <f>((65.293683+0.320947*G1515) - I1515)/3.708847</f>
        <v>-0.15253802596871954</v>
      </c>
      <c r="X1515">
        <f t="shared" si="117"/>
        <v>0.23789187283172142</v>
      </c>
      <c r="Y1515">
        <f t="shared" si="118"/>
        <v>-0.91320047173690211</v>
      </c>
      <c r="Z1515" s="5">
        <v>-0.2</v>
      </c>
      <c r="AA1515" s="8">
        <v>3</v>
      </c>
      <c r="AB1515" s="8"/>
      <c r="AC1515" s="18">
        <f t="shared" si="119"/>
        <v>-0.2021443810526673</v>
      </c>
      <c r="AD1515" s="18">
        <f t="shared" si="120"/>
        <v>-0.84876859890518053</v>
      </c>
      <c r="AE1515" s="20">
        <f t="shared" si="121"/>
        <v>-0.64662421785251323</v>
      </c>
      <c r="AF1515" s="8"/>
      <c r="AH1515">
        <v>29049</v>
      </c>
      <c r="AI1515">
        <v>27.56</v>
      </c>
      <c r="AJ1515">
        <v>77.13</v>
      </c>
    </row>
    <row r="1516" spans="1:36">
      <c r="A1516" s="2" t="s">
        <v>3140</v>
      </c>
      <c r="B1516" s="1" t="s">
        <v>3062</v>
      </c>
      <c r="C1516" s="1" t="s">
        <v>721</v>
      </c>
      <c r="D1516" s="3">
        <v>4</v>
      </c>
      <c r="E1516" s="3">
        <v>7</v>
      </c>
      <c r="F1516" s="3">
        <v>8</v>
      </c>
      <c r="G1516" s="4">
        <v>25</v>
      </c>
      <c r="H1516" s="3">
        <v>158</v>
      </c>
      <c r="I1516" s="4">
        <v>76.5</v>
      </c>
      <c r="J1516" s="3">
        <v>56</v>
      </c>
      <c r="K1516" s="21">
        <f>SUMIF(AH$7:AH$3200,A1516,AI$7:AI$3200)+SUMIF(AH$7:AH$3200,VALUE(A1516),AI$7:AI$3200)</f>
        <v>26.63</v>
      </c>
      <c r="L1516" s="8">
        <f>SUMIF(AH$7:AH$3200,A1516,AJ$7:AJ$3200)+SUMIF(AH$7:AH$3200,VALUE(A1516),AJ$7:AJ$3200)</f>
        <v>76.88</v>
      </c>
      <c r="M1516" s="3">
        <v>13</v>
      </c>
      <c r="N1516" s="5">
        <v>1.08</v>
      </c>
      <c r="O1516" s="6">
        <v>4.68</v>
      </c>
      <c r="P1516" s="7">
        <v>-0.65027999999999997</v>
      </c>
      <c r="Q1516" s="7">
        <v>0.19547</v>
      </c>
      <c r="R1516" s="7">
        <v>-0.85143999999999997</v>
      </c>
      <c r="S1516" s="7">
        <v>-4.4999999999999999E-4</v>
      </c>
      <c r="T1516" s="7">
        <v>0.62534000000000001</v>
      </c>
      <c r="U1516" s="8">
        <v>0.12645999999999999</v>
      </c>
      <c r="V1516">
        <f>(G1516-G$1)/G$2</f>
        <v>-0.65769409460576433</v>
      </c>
      <c r="W1516">
        <f>((65.293683+0.320947*G1516) - I1516)/3.708847</f>
        <v>-0.85812167501112913</v>
      </c>
      <c r="X1516">
        <f t="shared" si="117"/>
        <v>-0.61100083709747688</v>
      </c>
      <c r="Y1516">
        <f t="shared" si="118"/>
        <v>-0.81952649704881098</v>
      </c>
      <c r="Z1516" s="5">
        <v>-0.55000000000000004</v>
      </c>
      <c r="AA1516" s="8">
        <v>3</v>
      </c>
      <c r="AB1516" s="8"/>
      <c r="AC1516" s="18">
        <f t="shared" si="119"/>
        <v>-0.56899576961689347</v>
      </c>
      <c r="AD1516" s="18">
        <f t="shared" si="120"/>
        <v>-0.48370733414628786</v>
      </c>
      <c r="AE1516" s="20">
        <f t="shared" si="121"/>
        <v>8.5288435470605606E-2</v>
      </c>
      <c r="AF1516" s="8"/>
      <c r="AH1516">
        <v>29051</v>
      </c>
      <c r="AI1516">
        <v>31.97</v>
      </c>
      <c r="AJ1516">
        <v>79.08</v>
      </c>
    </row>
    <row r="1517" spans="1:36">
      <c r="A1517" s="2" t="s">
        <v>3141</v>
      </c>
      <c r="B1517" s="1" t="s">
        <v>3062</v>
      </c>
      <c r="C1517" s="1" t="s">
        <v>723</v>
      </c>
      <c r="D1517" s="3">
        <v>4</v>
      </c>
      <c r="E1517" s="3">
        <v>9</v>
      </c>
      <c r="F1517" s="3">
        <v>8</v>
      </c>
      <c r="G1517" s="4">
        <v>33.299999999999997</v>
      </c>
      <c r="H1517" s="3">
        <v>170</v>
      </c>
      <c r="I1517" s="4">
        <v>76.8</v>
      </c>
      <c r="J1517" s="3">
        <v>57</v>
      </c>
      <c r="K1517" s="21">
        <f>SUMIF(AH$7:AH$3200,A1517,AI$7:AI$3200)+SUMIF(AH$7:AH$3200,VALUE(A1517),AI$7:AI$3200)</f>
        <v>32.299999999999997</v>
      </c>
      <c r="L1517" s="8">
        <f>SUMIF(AH$7:AH$3200,A1517,AJ$7:AJ$3200)+SUMIF(AH$7:AH$3200,VALUE(A1517),AJ$7:AJ$3200)</f>
        <v>77.45</v>
      </c>
      <c r="M1517" s="3">
        <v>19</v>
      </c>
      <c r="N1517" s="5">
        <v>0.17</v>
      </c>
      <c r="O1517" s="6">
        <v>2.8610000000000002</v>
      </c>
      <c r="P1517" s="7">
        <v>3.6339999999999997E-2</v>
      </c>
      <c r="Q1517" s="7">
        <v>0.55678000000000005</v>
      </c>
      <c r="R1517" s="7">
        <v>-0.21722</v>
      </c>
      <c r="S1517" s="7">
        <v>-6.8900000000000003E-2</v>
      </c>
      <c r="T1517" s="7">
        <v>1.53535</v>
      </c>
      <c r="U1517" s="8">
        <v>-0.83648</v>
      </c>
      <c r="V1517">
        <f>(G1517-G$1)/G$2</f>
        <v>3.2395930716690516E-2</v>
      </c>
      <c r="W1517">
        <f>((65.293683+0.320947*G1517) - I1517)/3.708847</f>
        <v>-0.22076453949165079</v>
      </c>
      <c r="X1517">
        <f t="shared" si="117"/>
        <v>-0.10327703274108946</v>
      </c>
      <c r="Y1517">
        <f t="shared" si="118"/>
        <v>-0.48255668136215918</v>
      </c>
      <c r="Z1517" s="5">
        <v>1.01</v>
      </c>
      <c r="AA1517" s="8">
        <v>4</v>
      </c>
      <c r="AB1517" s="8"/>
      <c r="AC1517" s="18">
        <f t="shared" si="119"/>
        <v>0.99838139122503977</v>
      </c>
      <c r="AD1517" s="18">
        <f t="shared" si="120"/>
        <v>0.6009162858967515</v>
      </c>
      <c r="AE1517" s="20">
        <f t="shared" si="121"/>
        <v>-0.39746510532828827</v>
      </c>
      <c r="AF1517" s="8"/>
      <c r="AH1517">
        <v>29053</v>
      </c>
      <c r="AI1517">
        <v>30.24</v>
      </c>
      <c r="AJ1517">
        <v>78.349999999999994</v>
      </c>
    </row>
    <row r="1518" spans="1:36">
      <c r="A1518" s="2" t="s">
        <v>3142</v>
      </c>
      <c r="B1518" s="1" t="s">
        <v>3062</v>
      </c>
      <c r="C1518" s="1" t="s">
        <v>3143</v>
      </c>
      <c r="D1518" s="3">
        <v>4</v>
      </c>
      <c r="E1518" s="3">
        <v>9</v>
      </c>
      <c r="F1518" s="3">
        <v>9</v>
      </c>
      <c r="G1518" s="4">
        <v>31.4</v>
      </c>
      <c r="H1518" s="3">
        <v>170</v>
      </c>
      <c r="I1518" s="4">
        <v>77.5</v>
      </c>
      <c r="J1518" s="3">
        <v>57</v>
      </c>
      <c r="K1518" s="21">
        <f>SUMIF(AH$7:AH$3200,A1518,AI$7:AI$3200)+SUMIF(AH$7:AH$3200,VALUE(A1518),AI$7:AI$3200)</f>
        <v>32.72</v>
      </c>
      <c r="L1518" s="8">
        <f>SUMIF(AH$7:AH$3200,A1518,AJ$7:AJ$3200)+SUMIF(AH$7:AH$3200,VALUE(A1518),AJ$7:AJ$3200)</f>
        <v>78.489999999999995</v>
      </c>
      <c r="M1518" s="3">
        <v>14</v>
      </c>
      <c r="N1518" s="5">
        <v>0.42</v>
      </c>
      <c r="O1518" s="6">
        <v>3.73</v>
      </c>
      <c r="P1518" s="7">
        <v>-0.12084</v>
      </c>
      <c r="Q1518" s="7">
        <v>0.55678000000000005</v>
      </c>
      <c r="R1518" s="7">
        <v>-0.56908000000000003</v>
      </c>
      <c r="S1518" s="7">
        <v>-6.8900000000000003E-2</v>
      </c>
      <c r="T1518" s="7">
        <v>0.77700999999999998</v>
      </c>
      <c r="U1518" s="8">
        <v>-0.37635999999999997</v>
      </c>
      <c r="V1518">
        <f>(G1518-G$1)/G$2</f>
        <v>-0.12557648471857016</v>
      </c>
      <c r="W1518">
        <f>((65.293683+0.320947*G1518) - I1518)/3.708847</f>
        <v>-0.57391992713638473</v>
      </c>
      <c r="X1518">
        <f t="shared" si="117"/>
        <v>-6.5667862048023565E-2</v>
      </c>
      <c r="Y1518">
        <f t="shared" si="118"/>
        <v>-0.72662235999489755</v>
      </c>
      <c r="Z1518" s="5">
        <v>0.2</v>
      </c>
      <c r="AA1518" s="8">
        <v>4</v>
      </c>
      <c r="AB1518" s="8"/>
      <c r="AC1518" s="18">
        <f t="shared" si="119"/>
        <v>0.18903358814504517</v>
      </c>
      <c r="AD1518" s="18">
        <f t="shared" si="120"/>
        <v>9.6239777957078942E-2</v>
      </c>
      <c r="AE1518" s="20">
        <f t="shared" si="121"/>
        <v>-9.279381018796623E-2</v>
      </c>
      <c r="AF1518" s="8"/>
      <c r="AH1518">
        <v>29055</v>
      </c>
      <c r="AI1518">
        <v>31.83</v>
      </c>
      <c r="AJ1518">
        <v>76.989999999999995</v>
      </c>
    </row>
    <row r="1519" spans="1:36">
      <c r="A1519" s="2" t="s">
        <v>3144</v>
      </c>
      <c r="B1519" s="1" t="s">
        <v>3062</v>
      </c>
      <c r="C1519" s="1" t="s">
        <v>727</v>
      </c>
      <c r="D1519" s="3">
        <v>4</v>
      </c>
      <c r="E1519" s="3">
        <v>5</v>
      </c>
      <c r="F1519" s="3">
        <v>7</v>
      </c>
      <c r="G1519" s="4">
        <v>26.6</v>
      </c>
      <c r="H1519" s="3">
        <v>158</v>
      </c>
      <c r="I1519" s="4">
        <v>76.3</v>
      </c>
      <c r="J1519" s="3">
        <v>56</v>
      </c>
      <c r="K1519" s="21">
        <f>SUMIF(AH$7:AH$3200,A1519,AI$7:AI$3200)+SUMIF(AH$7:AH$3200,VALUE(A1519),AI$7:AI$3200)</f>
        <v>26.61</v>
      </c>
      <c r="L1519" s="8">
        <f>SUMIF(AH$7:AH$3200,A1519,AJ$7:AJ$3200)+SUMIF(AH$7:AH$3200,VALUE(A1519),AJ$7:AJ$3200)</f>
        <v>77.2</v>
      </c>
      <c r="M1519" s="3">
        <v>4</v>
      </c>
      <c r="N1519" s="5">
        <v>1.34</v>
      </c>
      <c r="O1519" s="6">
        <v>4.9009999999999998</v>
      </c>
      <c r="P1519" s="7">
        <v>-0.51792000000000005</v>
      </c>
      <c r="Q1519" s="7">
        <v>0.19547</v>
      </c>
      <c r="R1519" s="7">
        <v>-0.65985000000000005</v>
      </c>
      <c r="S1519" s="7">
        <v>-4.4999999999999999E-4</v>
      </c>
      <c r="T1519" s="7">
        <v>-0.73965999999999998</v>
      </c>
      <c r="U1519" s="8">
        <v>0.24332000000000001</v>
      </c>
      <c r="V1519">
        <f>(G1519-G$1)/G$2</f>
        <v>-0.52466469213396572</v>
      </c>
      <c r="W1519">
        <f>((65.293683+0.320947*G1519) - I1519)/3.708847</f>
        <v>-0.66573972989449226</v>
      </c>
      <c r="X1519">
        <f t="shared" si="117"/>
        <v>-0.61279174998762276</v>
      </c>
      <c r="Y1519">
        <f t="shared" si="118"/>
        <v>-0.90753739100049202</v>
      </c>
      <c r="Z1519" s="5">
        <v>-1.48</v>
      </c>
      <c r="AA1519" s="8">
        <v>3</v>
      </c>
      <c r="AB1519" s="8"/>
      <c r="AC1519" s="18">
        <f t="shared" si="119"/>
        <v>-1.4917244220284578</v>
      </c>
      <c r="AD1519" s="18">
        <f t="shared" si="120"/>
        <v>-1.821649140988115</v>
      </c>
      <c r="AE1519" s="20">
        <f t="shared" si="121"/>
        <v>-0.32992471895965725</v>
      </c>
      <c r="AF1519" s="8"/>
      <c r="AH1519">
        <v>29057</v>
      </c>
      <c r="AI1519">
        <v>34.03</v>
      </c>
      <c r="AJ1519">
        <v>79.680000000000007</v>
      </c>
    </row>
    <row r="1520" spans="1:36">
      <c r="A1520" s="2" t="s">
        <v>3145</v>
      </c>
      <c r="B1520" s="1" t="s">
        <v>3062</v>
      </c>
      <c r="C1520" s="1" t="s">
        <v>1759</v>
      </c>
      <c r="D1520" s="3">
        <v>4</v>
      </c>
      <c r="E1520" s="3">
        <v>9</v>
      </c>
      <c r="F1520" s="3">
        <v>9</v>
      </c>
      <c r="G1520" s="4">
        <v>25.1</v>
      </c>
      <c r="H1520" s="3">
        <v>161</v>
      </c>
      <c r="I1520" s="4">
        <v>76.5</v>
      </c>
      <c r="J1520" s="3">
        <v>53</v>
      </c>
      <c r="K1520" s="21">
        <f>SUMIF(AH$7:AH$3200,A1520,AI$7:AI$3200)+SUMIF(AH$7:AH$3200,VALUE(A1520),AI$7:AI$3200)</f>
        <v>24.64</v>
      </c>
      <c r="L1520" s="8">
        <f>SUMIF(AH$7:AH$3200,A1520,AJ$7:AJ$3200)+SUMIF(AH$7:AH$3200,VALUE(A1520),AJ$7:AJ$3200)</f>
        <v>76.05</v>
      </c>
      <c r="M1520" s="3">
        <v>13</v>
      </c>
      <c r="N1520" s="5">
        <v>0.16</v>
      </c>
      <c r="O1520" s="6">
        <v>2.802</v>
      </c>
      <c r="P1520" s="7">
        <v>-0.64200999999999997</v>
      </c>
      <c r="Q1520" s="7">
        <v>0.2858</v>
      </c>
      <c r="R1520" s="7">
        <v>-0.84282000000000001</v>
      </c>
      <c r="S1520" s="7">
        <v>0.20493</v>
      </c>
      <c r="T1520" s="7">
        <v>0.62534000000000001</v>
      </c>
      <c r="U1520" s="8">
        <v>-0.86787000000000003</v>
      </c>
      <c r="V1520">
        <f>(G1520-G$1)/G$2</f>
        <v>-0.64937975695127681</v>
      </c>
      <c r="W1520">
        <f>((65.293683+0.320947*G1520) - I1520)/3.708847</f>
        <v>-0.84946812311211528</v>
      </c>
      <c r="X1520">
        <f t="shared" si="117"/>
        <v>-0.78919666966700253</v>
      </c>
      <c r="Y1520">
        <f t="shared" si="118"/>
        <v>-0.76794295369962662</v>
      </c>
      <c r="Z1520" s="5">
        <v>-1.24</v>
      </c>
      <c r="AA1520" s="8">
        <v>3</v>
      </c>
      <c r="AB1520" s="8"/>
      <c r="AC1520" s="18">
        <f t="shared" si="119"/>
        <v>-1.2506478800633918</v>
      </c>
      <c r="AD1520" s="18">
        <f t="shared" si="120"/>
        <v>-1.3089396233666291</v>
      </c>
      <c r="AE1520" s="20">
        <f t="shared" si="121"/>
        <v>-5.8291743303237276E-2</v>
      </c>
      <c r="AF1520" s="8"/>
      <c r="AH1520">
        <v>29059</v>
      </c>
      <c r="AI1520">
        <v>32.51</v>
      </c>
      <c r="AJ1520">
        <v>78.599999999999994</v>
      </c>
    </row>
    <row r="1521" spans="1:36">
      <c r="A1521" s="2" t="s">
        <v>3146</v>
      </c>
      <c r="B1521" s="1" t="s">
        <v>3062</v>
      </c>
      <c r="C1521" s="1" t="s">
        <v>879</v>
      </c>
      <c r="D1521" s="3">
        <v>4</v>
      </c>
      <c r="E1521" s="3">
        <v>7</v>
      </c>
      <c r="F1521" s="3">
        <v>8</v>
      </c>
      <c r="G1521" s="4">
        <v>32.700000000000003</v>
      </c>
      <c r="H1521" s="3">
        <v>161</v>
      </c>
      <c r="I1521" s="4">
        <v>78.2</v>
      </c>
      <c r="J1521" s="3">
        <v>53</v>
      </c>
      <c r="K1521" s="21">
        <f>SUMIF(AH$7:AH$3200,A1521,AI$7:AI$3200)+SUMIF(AH$7:AH$3200,VALUE(A1521),AI$7:AI$3200)</f>
        <v>33.35</v>
      </c>
      <c r="L1521" s="8">
        <f>SUMIF(AH$7:AH$3200,A1521,AJ$7:AJ$3200)+SUMIF(AH$7:AH$3200,VALUE(A1521),AJ$7:AJ$3200)</f>
        <v>79.31</v>
      </c>
      <c r="M1521" s="3">
        <v>14</v>
      </c>
      <c r="N1521" s="5">
        <v>1.29</v>
      </c>
      <c r="O1521" s="6">
        <v>4.8559999999999999</v>
      </c>
      <c r="P1521" s="7">
        <v>-1.329E-2</v>
      </c>
      <c r="Q1521" s="7">
        <v>0.2858</v>
      </c>
      <c r="R1521" s="7">
        <v>-0.64532</v>
      </c>
      <c r="S1521" s="7">
        <v>0.20493</v>
      </c>
      <c r="T1521" s="7">
        <v>0.77700999999999998</v>
      </c>
      <c r="U1521" s="8">
        <v>0.21942999999999999</v>
      </c>
      <c r="V1521">
        <f>(G1521-G$1)/G$2</f>
        <v>-1.7490095210233481E-2</v>
      </c>
      <c r="W1521">
        <f>((65.293683+0.320947*G1521) - I1521)/3.708847</f>
        <v>-0.65016165401269099</v>
      </c>
      <c r="X1521">
        <f t="shared" si="117"/>
        <v>-9.2541060084247225E-3</v>
      </c>
      <c r="Y1521">
        <f t="shared" si="118"/>
        <v>-0.89319795343404618</v>
      </c>
      <c r="Z1521" s="5">
        <v>0.83</v>
      </c>
      <c r="AA1521" s="8">
        <v>4</v>
      </c>
      <c r="AB1521" s="8"/>
      <c r="AC1521" s="18">
        <f t="shared" si="119"/>
        <v>0.81951825077707552</v>
      </c>
      <c r="AD1521" s="18">
        <f t="shared" si="120"/>
        <v>0.58471794055752901</v>
      </c>
      <c r="AE1521" s="20">
        <f t="shared" si="121"/>
        <v>-0.2348003102195465</v>
      </c>
      <c r="AF1521" s="8"/>
      <c r="AH1521">
        <v>29061</v>
      </c>
      <c r="AI1521">
        <v>26.18</v>
      </c>
      <c r="AJ1521">
        <v>77.12</v>
      </c>
    </row>
    <row r="1522" spans="1:36">
      <c r="A1522" s="2" t="s">
        <v>3147</v>
      </c>
      <c r="B1522" s="1" t="s">
        <v>3062</v>
      </c>
      <c r="C1522" s="1" t="s">
        <v>881</v>
      </c>
      <c r="D1522" s="3">
        <v>4</v>
      </c>
      <c r="E1522" s="3">
        <v>7</v>
      </c>
      <c r="F1522" s="3">
        <v>8</v>
      </c>
      <c r="G1522" s="4">
        <v>35.299999999999997</v>
      </c>
      <c r="H1522" s="3">
        <v>141</v>
      </c>
      <c r="I1522" s="4">
        <v>79.3</v>
      </c>
      <c r="J1522" s="3">
        <v>58</v>
      </c>
      <c r="K1522" s="21">
        <f>SUMIF(AH$7:AH$3200,A1522,AI$7:AI$3200)+SUMIF(AH$7:AH$3200,VALUE(A1522),AI$7:AI$3200)</f>
        <v>35.92</v>
      </c>
      <c r="L1522" s="8">
        <f>SUMIF(AH$7:AH$3200,A1522,AJ$7:AJ$3200)+SUMIF(AH$7:AH$3200,VALUE(A1522),AJ$7:AJ$3200)</f>
        <v>79.83</v>
      </c>
      <c r="M1522" s="3">
        <v>1</v>
      </c>
      <c r="N1522" s="5">
        <v>3.67</v>
      </c>
      <c r="O1522" s="6">
        <v>5.9059999999999997</v>
      </c>
      <c r="P1522" s="7">
        <v>0.20179</v>
      </c>
      <c r="Q1522" s="7">
        <v>-0.31637999999999999</v>
      </c>
      <c r="R1522" s="7">
        <v>-0.71714999999999995</v>
      </c>
      <c r="S1522" s="7">
        <v>-0.13736000000000001</v>
      </c>
      <c r="T1522" s="7">
        <v>-1.1946600000000001</v>
      </c>
      <c r="U1522" s="8">
        <v>0.7752</v>
      </c>
      <c r="V1522">
        <f>(G1522-G$1)/G$2</f>
        <v>0.19868268380643872</v>
      </c>
      <c r="W1522">
        <f>((65.293683+0.320947*G1522) - I1522)/3.708847</f>
        <v>-0.72175743566666328</v>
      </c>
      <c r="X1522">
        <f t="shared" si="117"/>
        <v>0.22087820037533473</v>
      </c>
      <c r="Y1522">
        <f t="shared" si="118"/>
        <v>-0.81100696793369964</v>
      </c>
      <c r="Z1522" s="5">
        <v>-1.39</v>
      </c>
      <c r="AA1522" s="8">
        <v>3</v>
      </c>
      <c r="AB1522" s="8"/>
      <c r="AC1522" s="18">
        <f t="shared" si="119"/>
        <v>-1.3962747518602248</v>
      </c>
      <c r="AD1522" s="18">
        <f t="shared" si="120"/>
        <v>-1.4633287675583651</v>
      </c>
      <c r="AE1522" s="20">
        <f t="shared" si="121"/>
        <v>-6.705401569814029E-2</v>
      </c>
      <c r="AF1522" s="8"/>
      <c r="AH1522">
        <v>29063</v>
      </c>
      <c r="AI1522">
        <v>26.39</v>
      </c>
      <c r="AJ1522">
        <v>76.989999999999995</v>
      </c>
    </row>
    <row r="1523" spans="1:36">
      <c r="A1523" s="2" t="s">
        <v>3148</v>
      </c>
      <c r="B1523" s="1" t="s">
        <v>3062</v>
      </c>
      <c r="C1523" s="1" t="s">
        <v>3149</v>
      </c>
      <c r="D1523" s="3">
        <v>4</v>
      </c>
      <c r="E1523" s="3">
        <v>6</v>
      </c>
      <c r="F1523" s="3">
        <v>6</v>
      </c>
      <c r="G1523" s="4">
        <v>32.700000000000003</v>
      </c>
      <c r="H1523" s="3">
        <v>161</v>
      </c>
      <c r="I1523" s="4">
        <v>78.2</v>
      </c>
      <c r="J1523" s="3">
        <v>53</v>
      </c>
      <c r="K1523" s="21">
        <f>SUMIF(AH$7:AH$3200,A1523,AI$7:AI$3200)+SUMIF(AH$7:AH$3200,VALUE(A1523),AI$7:AI$3200)</f>
        <v>31.06</v>
      </c>
      <c r="L1523" s="8">
        <f>SUMIF(AH$7:AH$3200,A1523,AJ$7:AJ$3200)+SUMIF(AH$7:AH$3200,VALUE(A1523),AJ$7:AJ$3200)</f>
        <v>78.59</v>
      </c>
      <c r="M1523" s="3">
        <v>14</v>
      </c>
      <c r="N1523" s="5">
        <v>0.56000000000000005</v>
      </c>
      <c r="O1523" s="6">
        <v>4.0190000000000001</v>
      </c>
      <c r="P1523" s="7">
        <v>-1.329E-2</v>
      </c>
      <c r="Q1523" s="7">
        <v>0.2858</v>
      </c>
      <c r="R1523" s="7">
        <v>-0.64532</v>
      </c>
      <c r="S1523" s="7">
        <v>0.20493</v>
      </c>
      <c r="T1523" s="7">
        <v>0.77700999999999998</v>
      </c>
      <c r="U1523" s="8">
        <v>-0.2238</v>
      </c>
      <c r="V1523">
        <f>(G1523-G$1)/G$2</f>
        <v>-1.7490095210233481E-2</v>
      </c>
      <c r="W1523">
        <f>((65.293683+0.320947*G1523) - I1523)/3.708847</f>
        <v>-0.65016165401269099</v>
      </c>
      <c r="X1523">
        <f t="shared" si="117"/>
        <v>-0.21431363193014058</v>
      </c>
      <c r="Y1523">
        <f t="shared" si="118"/>
        <v>-0.89723387888473161</v>
      </c>
      <c r="Z1523" s="5">
        <v>0.39</v>
      </c>
      <c r="AA1523" s="8">
        <v>4</v>
      </c>
      <c r="AB1523" s="8"/>
      <c r="AC1523" s="18">
        <f t="shared" si="119"/>
        <v>0.37628825077707551</v>
      </c>
      <c r="AD1523" s="18">
        <f t="shared" si="120"/>
        <v>-6.7607510814872152E-2</v>
      </c>
      <c r="AE1523" s="20">
        <f t="shared" si="121"/>
        <v>-0.44389576159194766</v>
      </c>
      <c r="AF1523" s="8"/>
      <c r="AH1523">
        <v>29065</v>
      </c>
      <c r="AI1523">
        <v>32.61</v>
      </c>
      <c r="AJ1523">
        <v>76.930000000000007</v>
      </c>
    </row>
    <row r="1524" spans="1:36">
      <c r="A1524" s="2" t="s">
        <v>3150</v>
      </c>
      <c r="B1524" s="1" t="s">
        <v>3062</v>
      </c>
      <c r="C1524" s="1" t="s">
        <v>733</v>
      </c>
      <c r="D1524" s="3">
        <v>4</v>
      </c>
      <c r="E1524" s="3">
        <v>9</v>
      </c>
      <c r="F1524" s="3">
        <v>8</v>
      </c>
      <c r="G1524" s="4">
        <v>27.8</v>
      </c>
      <c r="H1524" s="3">
        <v>158</v>
      </c>
      <c r="I1524" s="4">
        <v>77</v>
      </c>
      <c r="J1524" s="3">
        <v>56</v>
      </c>
      <c r="K1524" s="21">
        <f>SUMIF(AH$7:AH$3200,A1524,AI$7:AI$3200)+SUMIF(AH$7:AH$3200,VALUE(A1524),AI$7:AI$3200)</f>
        <v>27.47</v>
      </c>
      <c r="L1524" s="8">
        <f>SUMIF(AH$7:AH$3200,A1524,AJ$7:AJ$3200)+SUMIF(AH$7:AH$3200,VALUE(A1524),AJ$7:AJ$3200)</f>
        <v>77.010000000000005</v>
      </c>
      <c r="M1524" s="3">
        <v>4</v>
      </c>
      <c r="N1524" s="5">
        <v>3.62</v>
      </c>
      <c r="O1524" s="6">
        <v>5.891</v>
      </c>
      <c r="P1524" s="7">
        <v>-0.41865000000000002</v>
      </c>
      <c r="Q1524" s="7">
        <v>0.19547</v>
      </c>
      <c r="R1524" s="7">
        <v>-0.74470999999999998</v>
      </c>
      <c r="S1524" s="7">
        <v>-4.4999999999999999E-4</v>
      </c>
      <c r="T1524" s="7">
        <v>-0.73965999999999998</v>
      </c>
      <c r="U1524" s="8">
        <v>0.76715</v>
      </c>
      <c r="V1524">
        <f>(G1524-G$1)/G$2</f>
        <v>-0.42489264028011681</v>
      </c>
      <c r="W1524">
        <f>((65.293683+0.320947*G1524) - I1524)/3.708847</f>
        <v>-0.75063500866980848</v>
      </c>
      <c r="X1524">
        <f t="shared" si="117"/>
        <v>-0.5357824957113454</v>
      </c>
      <c r="Y1524">
        <f t="shared" si="118"/>
        <v>-0.78188798567317785</v>
      </c>
      <c r="Z1524" s="5">
        <v>-0.94</v>
      </c>
      <c r="AA1524" s="8">
        <v>3</v>
      </c>
      <c r="AB1524" s="8"/>
      <c r="AC1524" s="18">
        <f t="shared" si="119"/>
        <v>-0.95301764894992536</v>
      </c>
      <c r="AD1524" s="18">
        <f t="shared" si="120"/>
        <v>-1.0951604813845233</v>
      </c>
      <c r="AE1524" s="20">
        <f t="shared" si="121"/>
        <v>-0.14214283243459791</v>
      </c>
      <c r="AF1524" s="8"/>
      <c r="AH1524">
        <v>29067</v>
      </c>
      <c r="AI1524">
        <v>33.89</v>
      </c>
      <c r="AJ1524">
        <v>78.08</v>
      </c>
    </row>
    <row r="1525" spans="1:36">
      <c r="A1525" s="2" t="s">
        <v>3151</v>
      </c>
      <c r="B1525" s="1" t="s">
        <v>3062</v>
      </c>
      <c r="C1525" s="1" t="s">
        <v>735</v>
      </c>
      <c r="D1525" s="3">
        <v>4</v>
      </c>
      <c r="E1525" s="3">
        <v>8</v>
      </c>
      <c r="F1525" s="3">
        <v>4</v>
      </c>
      <c r="G1525" s="4">
        <v>28.5</v>
      </c>
      <c r="H1525" s="3">
        <v>158</v>
      </c>
      <c r="I1525" s="4">
        <v>77.2</v>
      </c>
      <c r="J1525" s="3">
        <v>56</v>
      </c>
      <c r="K1525" s="21">
        <f>SUMIF(AH$7:AH$3200,A1525,AI$7:AI$3200)+SUMIF(AH$7:AH$3200,VALUE(A1525),AI$7:AI$3200)</f>
        <v>29.29</v>
      </c>
      <c r="L1525" s="8">
        <f>SUMIF(AH$7:AH$3200,A1525,AJ$7:AJ$3200)+SUMIF(AH$7:AH$3200,VALUE(A1525),AJ$7:AJ$3200)</f>
        <v>77.69</v>
      </c>
      <c r="M1525" s="3">
        <v>14</v>
      </c>
      <c r="N1525" s="5">
        <v>0.6</v>
      </c>
      <c r="O1525" s="6">
        <v>4.0940000000000003</v>
      </c>
      <c r="P1525" s="7">
        <v>-0.36074000000000001</v>
      </c>
      <c r="Q1525" s="7">
        <v>0.19547</v>
      </c>
      <c r="R1525" s="7">
        <v>-0.73819000000000001</v>
      </c>
      <c r="S1525" s="7">
        <v>-4.4999999999999999E-4</v>
      </c>
      <c r="T1525" s="7">
        <v>0.77700999999999998</v>
      </c>
      <c r="U1525" s="8">
        <v>-0.18401999999999999</v>
      </c>
      <c r="V1525">
        <f>(G1525-G$1)/G$2</f>
        <v>-0.36669227669870497</v>
      </c>
      <c r="W1525">
        <f>((65.293683+0.320947*G1525) - I1525)/3.708847</f>
        <v>-0.74398526010913846</v>
      </c>
      <c r="X1525">
        <f t="shared" si="117"/>
        <v>-0.37280942270806045</v>
      </c>
      <c r="Y1525">
        <f t="shared" si="118"/>
        <v>-0.8077387312013663</v>
      </c>
      <c r="Z1525" s="5">
        <v>-0.31</v>
      </c>
      <c r="AA1525" s="8">
        <v>3</v>
      </c>
      <c r="AB1525" s="8"/>
      <c r="AC1525" s="18">
        <f t="shared" si="119"/>
        <v>-0.32266753680784332</v>
      </c>
      <c r="AD1525" s="18">
        <f t="shared" si="120"/>
        <v>-0.39253815390942659</v>
      </c>
      <c r="AE1525" s="20">
        <f t="shared" si="121"/>
        <v>-6.9870617101583266E-2</v>
      </c>
      <c r="AF1525" s="8"/>
      <c r="AH1525">
        <v>29069</v>
      </c>
      <c r="AI1525">
        <v>37.47</v>
      </c>
      <c r="AJ1525">
        <v>80.959999999999994</v>
      </c>
    </row>
    <row r="1526" spans="1:36">
      <c r="A1526" s="2" t="s">
        <v>3152</v>
      </c>
      <c r="B1526" s="1" t="s">
        <v>3062</v>
      </c>
      <c r="C1526" s="1" t="s">
        <v>737</v>
      </c>
      <c r="D1526" s="3">
        <v>4</v>
      </c>
      <c r="E1526" s="3">
        <v>9</v>
      </c>
      <c r="F1526" s="3">
        <v>9</v>
      </c>
      <c r="G1526" s="4">
        <v>32.700000000000003</v>
      </c>
      <c r="H1526" s="3">
        <v>161</v>
      </c>
      <c r="I1526" s="4">
        <v>78.2</v>
      </c>
      <c r="J1526" s="3">
        <v>53</v>
      </c>
      <c r="K1526" s="21">
        <f>SUMIF(AH$7:AH$3200,A1526,AI$7:AI$3200)+SUMIF(AH$7:AH$3200,VALUE(A1526),AI$7:AI$3200)</f>
        <v>31.53</v>
      </c>
      <c r="L1526" s="8">
        <f>SUMIF(AH$7:AH$3200,A1526,AJ$7:AJ$3200)+SUMIF(AH$7:AH$3200,VALUE(A1526),AJ$7:AJ$3200)</f>
        <v>78.5</v>
      </c>
      <c r="M1526" s="3">
        <v>14</v>
      </c>
      <c r="N1526" s="5">
        <v>2.68</v>
      </c>
      <c r="O1526" s="6">
        <v>5.5910000000000002</v>
      </c>
      <c r="P1526" s="7">
        <v>-1.329E-2</v>
      </c>
      <c r="Q1526" s="7">
        <v>0.2858</v>
      </c>
      <c r="R1526" s="7">
        <v>-0.64532</v>
      </c>
      <c r="S1526" s="7">
        <v>0.20493</v>
      </c>
      <c r="T1526" s="7">
        <v>0.77700999999999998</v>
      </c>
      <c r="U1526" s="8">
        <v>0.60870999999999997</v>
      </c>
      <c r="V1526">
        <f>(G1526-G$1)/G$2</f>
        <v>-1.7490095210233481E-2</v>
      </c>
      <c r="W1526">
        <f>((65.293683+0.320947*G1526) - I1526)/3.708847</f>
        <v>-0.65016165401269099</v>
      </c>
      <c r="X1526">
        <f t="shared" si="117"/>
        <v>-0.17222717901170964</v>
      </c>
      <c r="Y1526">
        <f t="shared" si="118"/>
        <v>-0.83229588332977678</v>
      </c>
      <c r="Z1526" s="5">
        <v>1.22</v>
      </c>
      <c r="AA1526" s="8">
        <v>4</v>
      </c>
      <c r="AB1526" s="8"/>
      <c r="AC1526" s="18">
        <f t="shared" si="119"/>
        <v>1.2087982507770754</v>
      </c>
      <c r="AD1526" s="18">
        <f t="shared" si="120"/>
        <v>0.87192693765851359</v>
      </c>
      <c r="AE1526" s="20">
        <f t="shared" si="121"/>
        <v>-0.33687131311856178</v>
      </c>
      <c r="AF1526" s="8"/>
      <c r="AH1526">
        <v>29071</v>
      </c>
      <c r="AI1526">
        <v>31.3</v>
      </c>
      <c r="AJ1526">
        <v>78.010000000000005</v>
      </c>
    </row>
    <row r="1527" spans="1:36">
      <c r="A1527" s="2" t="s">
        <v>3153</v>
      </c>
      <c r="B1527" s="1" t="s">
        <v>3062</v>
      </c>
      <c r="C1527" s="1" t="s">
        <v>3154</v>
      </c>
      <c r="D1527" s="3">
        <v>4</v>
      </c>
      <c r="E1527" s="3">
        <v>7</v>
      </c>
      <c r="F1527" s="3">
        <v>7</v>
      </c>
      <c r="G1527" s="4">
        <v>35.299999999999997</v>
      </c>
      <c r="H1527" s="3">
        <v>141</v>
      </c>
      <c r="I1527" s="4">
        <v>79.3</v>
      </c>
      <c r="J1527" s="3">
        <v>58</v>
      </c>
      <c r="K1527" s="21">
        <f>SUMIF(AH$7:AH$3200,A1527,AI$7:AI$3200)+SUMIF(AH$7:AH$3200,VALUE(A1527),AI$7:AI$3200)</f>
        <v>36.47</v>
      </c>
      <c r="L1527" s="8">
        <f>SUMIF(AH$7:AH$3200,A1527,AJ$7:AJ$3200)+SUMIF(AH$7:AH$3200,VALUE(A1527),AJ$7:AJ$3200)</f>
        <v>80.33</v>
      </c>
      <c r="M1527" s="3">
        <v>1</v>
      </c>
      <c r="N1527" s="5">
        <v>2.87</v>
      </c>
      <c r="O1527" s="6">
        <v>5.6580000000000004</v>
      </c>
      <c r="P1527" s="7">
        <v>0.20179</v>
      </c>
      <c r="Q1527" s="7">
        <v>-0.31637999999999999</v>
      </c>
      <c r="R1527" s="7">
        <v>-0.71714999999999995</v>
      </c>
      <c r="S1527" s="7">
        <v>-0.13736000000000001</v>
      </c>
      <c r="T1527" s="7">
        <v>-1.1946600000000001</v>
      </c>
      <c r="U1527" s="8">
        <v>0.64410999999999996</v>
      </c>
      <c r="V1527">
        <f>(G1527-G$1)/G$2</f>
        <v>0.19868268380643872</v>
      </c>
      <c r="W1527">
        <f>((65.293683+0.320947*G1527) - I1527)/3.708847</f>
        <v>-0.72175743566666328</v>
      </c>
      <c r="X1527">
        <f t="shared" si="117"/>
        <v>0.27012830485434913</v>
      </c>
      <c r="Y1527">
        <f t="shared" si="118"/>
        <v>-0.89822521932018107</v>
      </c>
      <c r="Z1527" s="5">
        <v>-1.52</v>
      </c>
      <c r="AA1527" s="8">
        <v>3</v>
      </c>
      <c r="AB1527" s="8"/>
      <c r="AC1527" s="18">
        <f t="shared" si="119"/>
        <v>-1.5273647518602247</v>
      </c>
      <c r="AD1527" s="18">
        <f t="shared" si="120"/>
        <v>-1.6323869144658318</v>
      </c>
      <c r="AE1527" s="20">
        <f t="shared" si="121"/>
        <v>-0.10502216260560715</v>
      </c>
      <c r="AF1527" s="8"/>
      <c r="AH1527">
        <v>29073</v>
      </c>
      <c r="AI1527">
        <v>31.01</v>
      </c>
      <c r="AJ1527">
        <v>77.849999999999994</v>
      </c>
    </row>
    <row r="1528" spans="1:36">
      <c r="A1528" s="2" t="s">
        <v>3155</v>
      </c>
      <c r="B1528" s="1" t="s">
        <v>3062</v>
      </c>
      <c r="C1528" s="1" t="s">
        <v>887</v>
      </c>
      <c r="D1528" s="3">
        <v>4</v>
      </c>
      <c r="E1528" s="3">
        <v>3</v>
      </c>
      <c r="F1528" s="3">
        <v>2</v>
      </c>
      <c r="G1528" s="4">
        <v>36</v>
      </c>
      <c r="H1528" s="3">
        <v>153</v>
      </c>
      <c r="I1528" s="4">
        <v>78.7</v>
      </c>
      <c r="J1528" s="3">
        <v>57</v>
      </c>
      <c r="K1528" s="21">
        <f>SUMIF(AH$7:AH$3200,A1528,AI$7:AI$3200)+SUMIF(AH$7:AH$3200,VALUE(A1528),AI$7:AI$3200)</f>
        <v>35.65</v>
      </c>
      <c r="L1528" s="8">
        <f>SUMIF(AH$7:AH$3200,A1528,AJ$7:AJ$3200)+SUMIF(AH$7:AH$3200,VALUE(A1528),AJ$7:AJ$3200)</f>
        <v>80.25</v>
      </c>
      <c r="M1528" s="3">
        <v>19</v>
      </c>
      <c r="N1528" s="5">
        <v>0.04</v>
      </c>
      <c r="O1528" s="6">
        <v>1.343</v>
      </c>
      <c r="P1528" s="7">
        <v>0.25969999999999999</v>
      </c>
      <c r="Q1528" s="7">
        <v>4.4929999999999998E-2</v>
      </c>
      <c r="R1528" s="7">
        <v>-0.49553000000000003</v>
      </c>
      <c r="S1528" s="7">
        <v>-6.8900000000000003E-2</v>
      </c>
      <c r="T1528" s="7">
        <v>1.53535</v>
      </c>
      <c r="U1528" s="8">
        <v>-1.6402699999999999</v>
      </c>
      <c r="V1528">
        <f>(G1528-G$1)/G$2</f>
        <v>0.25688304738785084</v>
      </c>
      <c r="W1528">
        <f>((65.293683+0.320947*G1528) - I1528)/3.708847</f>
        <v>-0.49940722817630501</v>
      </c>
      <c r="X1528">
        <f t="shared" si="117"/>
        <v>0.19670087635836361</v>
      </c>
      <c r="Y1528">
        <f t="shared" si="118"/>
        <v>-0.94761429899912308</v>
      </c>
      <c r="Z1528" s="5">
        <v>-0.36</v>
      </c>
      <c r="AA1528" s="8">
        <v>3</v>
      </c>
      <c r="AB1528" s="8"/>
      <c r="AC1528" s="18">
        <f t="shared" si="119"/>
        <v>-0.37141418078845412</v>
      </c>
      <c r="AD1528" s="18">
        <f t="shared" si="120"/>
        <v>-0.87980342264075928</v>
      </c>
      <c r="AE1528" s="20">
        <f t="shared" si="121"/>
        <v>-0.50838924185230516</v>
      </c>
      <c r="AF1528" s="8"/>
      <c r="AH1528">
        <v>29075</v>
      </c>
      <c r="AI1528">
        <v>25.48</v>
      </c>
      <c r="AJ1528">
        <v>76.87</v>
      </c>
    </row>
    <row r="1529" spans="1:36">
      <c r="A1529" s="2" t="s">
        <v>3156</v>
      </c>
      <c r="B1529" s="1" t="s">
        <v>3062</v>
      </c>
      <c r="C1529" s="1" t="s">
        <v>3157</v>
      </c>
      <c r="D1529" s="3">
        <v>4</v>
      </c>
      <c r="E1529" s="3">
        <v>6</v>
      </c>
      <c r="F1529" s="3">
        <v>5</v>
      </c>
      <c r="G1529" s="4">
        <v>23.1</v>
      </c>
      <c r="H1529" s="3">
        <v>161</v>
      </c>
      <c r="I1529" s="4">
        <v>75.7</v>
      </c>
      <c r="J1529" s="3">
        <v>53</v>
      </c>
      <c r="K1529" s="21">
        <f>SUMIF(AH$7:AH$3200,A1529,AI$7:AI$3200)+SUMIF(AH$7:AH$3200,VALUE(A1529),AI$7:AI$3200)</f>
        <v>24.95</v>
      </c>
      <c r="L1529" s="8">
        <f>SUMIF(AH$7:AH$3200,A1529,AJ$7:AJ$3200)+SUMIF(AH$7:AH$3200,VALUE(A1529),AJ$7:AJ$3200)</f>
        <v>76.36</v>
      </c>
      <c r="M1529" s="3">
        <v>4</v>
      </c>
      <c r="N1529" s="5">
        <v>0.13</v>
      </c>
      <c r="O1529" s="6">
        <v>2.5550000000000002</v>
      </c>
      <c r="P1529" s="7">
        <v>-0.80745999999999996</v>
      </c>
      <c r="Q1529" s="7">
        <v>0.2858</v>
      </c>
      <c r="R1529" s="7">
        <v>-0.79998000000000002</v>
      </c>
      <c r="S1529" s="7">
        <v>0.20493</v>
      </c>
      <c r="T1529" s="7">
        <v>-0.73965999999999998</v>
      </c>
      <c r="U1529" s="8">
        <v>-0.99850000000000005</v>
      </c>
      <c r="V1529">
        <f>(G1529-G$1)/G$2</f>
        <v>-0.81566651004102508</v>
      </c>
      <c r="W1529">
        <f>((65.293683+0.320947*G1529) - I1529)/3.708847</f>
        <v>-0.8068387021626926</v>
      </c>
      <c r="X1529">
        <f t="shared" si="117"/>
        <v>-0.76143751986973984</v>
      </c>
      <c r="Y1529">
        <f t="shared" si="118"/>
        <v>-0.8247008706479384</v>
      </c>
      <c r="Z1529" s="5">
        <v>-2.85</v>
      </c>
      <c r="AA1529" s="8">
        <v>2</v>
      </c>
      <c r="AB1529" s="8"/>
      <c r="AC1529" s="18">
        <f t="shared" si="119"/>
        <v>-2.8699352122037176</v>
      </c>
      <c r="AD1529" s="18">
        <f t="shared" si="120"/>
        <v>-2.8335683905176783</v>
      </c>
      <c r="AE1529" s="20">
        <f t="shared" si="121"/>
        <v>3.636682168603933E-2</v>
      </c>
      <c r="AF1529" s="8"/>
      <c r="AH1529">
        <v>29077</v>
      </c>
      <c r="AI1529">
        <v>33.43</v>
      </c>
      <c r="AJ1529">
        <v>78.7</v>
      </c>
    </row>
    <row r="1530" spans="1:36">
      <c r="A1530" s="2" t="s">
        <v>3158</v>
      </c>
      <c r="B1530" s="1" t="s">
        <v>3062</v>
      </c>
      <c r="C1530" s="1" t="s">
        <v>3159</v>
      </c>
      <c r="D1530" s="3">
        <v>4</v>
      </c>
      <c r="E1530" s="3">
        <v>9</v>
      </c>
      <c r="F1530" s="3">
        <v>9</v>
      </c>
      <c r="G1530" s="4">
        <v>33.700000000000003</v>
      </c>
      <c r="H1530" s="3">
        <v>170</v>
      </c>
      <c r="I1530" s="4">
        <v>76.8</v>
      </c>
      <c r="J1530" s="3">
        <v>57</v>
      </c>
      <c r="K1530" s="21">
        <f>SUMIF(AH$7:AH$3200,A1530,AI$7:AI$3200)+SUMIF(AH$7:AH$3200,VALUE(A1530),AI$7:AI$3200)</f>
        <v>35.26</v>
      </c>
      <c r="L1530" s="8">
        <f>SUMIF(AH$7:AH$3200,A1530,AJ$7:AJ$3200)+SUMIF(AH$7:AH$3200,VALUE(A1530),AJ$7:AJ$3200)</f>
        <v>78.97</v>
      </c>
      <c r="M1530" s="3">
        <v>14</v>
      </c>
      <c r="N1530" s="5">
        <v>0.02</v>
      </c>
      <c r="O1530" s="6">
        <v>0.82099999999999995</v>
      </c>
      <c r="P1530" s="7">
        <v>6.9430000000000006E-2</v>
      </c>
      <c r="Q1530" s="7">
        <v>0.55678000000000005</v>
      </c>
      <c r="R1530" s="7">
        <v>-0.18276000000000001</v>
      </c>
      <c r="S1530" s="7">
        <v>-6.8900000000000003E-2</v>
      </c>
      <c r="T1530" s="7">
        <v>0.77700999999999998</v>
      </c>
      <c r="U1530" s="8">
        <v>-1.91622</v>
      </c>
      <c r="V1530">
        <f>(G1530-G$1)/G$2</f>
        <v>6.5653281334640629E-2</v>
      </c>
      <c r="W1530">
        <f>((65.293683+0.320947*G1530) - I1530)/3.708847</f>
        <v>-0.18615033189559924</v>
      </c>
      <c r="X1530">
        <f t="shared" si="117"/>
        <v>0.1617780750005168</v>
      </c>
      <c r="Y1530">
        <f t="shared" si="118"/>
        <v>-0.6362424171177703</v>
      </c>
      <c r="Z1530" s="5">
        <v>-0.76</v>
      </c>
      <c r="AA1530" s="8">
        <v>3</v>
      </c>
      <c r="AB1530" s="8"/>
      <c r="AC1530" s="18">
        <f t="shared" si="119"/>
        <v>-0.77182705056095857</v>
      </c>
      <c r="AD1530" s="18">
        <f t="shared" si="120"/>
        <v>-1.1257943421172536</v>
      </c>
      <c r="AE1530" s="20">
        <f t="shared" si="121"/>
        <v>-0.35396729155629503</v>
      </c>
      <c r="AF1530" s="8"/>
      <c r="AH1530">
        <v>29079</v>
      </c>
      <c r="AI1530">
        <v>25.97</v>
      </c>
      <c r="AJ1530">
        <v>77.069999999999993</v>
      </c>
    </row>
    <row r="1531" spans="1:36">
      <c r="A1531" s="2" t="s">
        <v>3160</v>
      </c>
      <c r="B1531" s="1" t="s">
        <v>3062</v>
      </c>
      <c r="C1531" s="1" t="s">
        <v>2205</v>
      </c>
      <c r="D1531" s="3">
        <v>4</v>
      </c>
      <c r="E1531" s="3">
        <v>9</v>
      </c>
      <c r="F1531" s="3">
        <v>9</v>
      </c>
      <c r="G1531" s="4">
        <v>31</v>
      </c>
      <c r="H1531" s="3">
        <v>158</v>
      </c>
      <c r="I1531" s="4">
        <v>77.400000000000006</v>
      </c>
      <c r="J1531" s="3">
        <v>56</v>
      </c>
      <c r="K1531" s="21">
        <f>SUMIF(AH$7:AH$3200,A1531,AI$7:AI$3200)+SUMIF(AH$7:AH$3200,VALUE(A1531),AI$7:AI$3200)</f>
        <v>31.78</v>
      </c>
      <c r="L1531" s="8">
        <f>SUMIF(AH$7:AH$3200,A1531,AJ$7:AJ$3200)+SUMIF(AH$7:AH$3200,VALUE(A1531),AJ$7:AJ$3200)</f>
        <v>78.680000000000007</v>
      </c>
      <c r="M1531" s="3">
        <v>14</v>
      </c>
      <c r="N1531" s="5">
        <v>1.19</v>
      </c>
      <c r="O1531" s="6">
        <v>4.7789999999999999</v>
      </c>
      <c r="P1531" s="7">
        <v>-0.15393000000000001</v>
      </c>
      <c r="Q1531" s="7">
        <v>0.19547</v>
      </c>
      <c r="R1531" s="7">
        <v>-0.57664000000000004</v>
      </c>
      <c r="S1531" s="7">
        <v>-4.4999999999999999E-4</v>
      </c>
      <c r="T1531" s="7">
        <v>0.77700999999999998</v>
      </c>
      <c r="U1531" s="8">
        <v>0.17876</v>
      </c>
      <c r="V1531">
        <f>(G1531-G$1)/G$2</f>
        <v>-0.15883383533651971</v>
      </c>
      <c r="W1531">
        <f>((65.293683+0.320947*G1531) - I1531)/3.708847</f>
        <v>-0.58157157736622678</v>
      </c>
      <c r="X1531">
        <f t="shared" si="117"/>
        <v>-0.14984076788488479</v>
      </c>
      <c r="Y1531">
        <f t="shared" si="118"/>
        <v>-0.8591946068414259</v>
      </c>
      <c r="Z1531" s="5">
        <v>0.42</v>
      </c>
      <c r="AA1531" s="8">
        <v>4</v>
      </c>
      <c r="AB1531" s="8"/>
      <c r="AC1531" s="18">
        <f t="shared" si="119"/>
        <v>0.41038458729725358</v>
      </c>
      <c r="AD1531" s="18">
        <f t="shared" si="120"/>
        <v>0.14175462527368929</v>
      </c>
      <c r="AE1531" s="20">
        <f t="shared" si="121"/>
        <v>-0.26862996202356426</v>
      </c>
      <c r="AF1531" s="8"/>
      <c r="AH1531">
        <v>29081</v>
      </c>
      <c r="AI1531">
        <v>25</v>
      </c>
      <c r="AJ1531">
        <v>76.53</v>
      </c>
    </row>
    <row r="1532" spans="1:36">
      <c r="A1532" s="2" t="s">
        <v>3161</v>
      </c>
      <c r="B1532" s="1" t="s">
        <v>3062</v>
      </c>
      <c r="C1532" s="1" t="s">
        <v>3162</v>
      </c>
      <c r="D1532" s="3">
        <v>4</v>
      </c>
      <c r="E1532" s="3">
        <v>9</v>
      </c>
      <c r="F1532" s="3">
        <v>9</v>
      </c>
      <c r="G1532" s="4">
        <v>35.700000000000003</v>
      </c>
      <c r="H1532" s="3">
        <v>153</v>
      </c>
      <c r="I1532" s="4">
        <v>77.8</v>
      </c>
      <c r="J1532" s="3">
        <v>57</v>
      </c>
      <c r="K1532" s="21">
        <f>SUMIF(AH$7:AH$3200,A1532,AI$7:AI$3200)+SUMIF(AH$7:AH$3200,VALUE(A1532),AI$7:AI$3200)</f>
        <v>34.93</v>
      </c>
      <c r="L1532" s="8">
        <f>SUMIF(AH$7:AH$3200,A1532,AJ$7:AJ$3200)+SUMIF(AH$7:AH$3200,VALUE(A1532),AJ$7:AJ$3200)</f>
        <v>78.94</v>
      </c>
      <c r="M1532" s="3">
        <v>19</v>
      </c>
      <c r="N1532" s="5">
        <v>1.1000000000000001</v>
      </c>
      <c r="O1532" s="6">
        <v>4.6989999999999998</v>
      </c>
      <c r="P1532" s="7">
        <v>0.23488000000000001</v>
      </c>
      <c r="Q1532" s="7">
        <v>4.4929999999999998E-2</v>
      </c>
      <c r="R1532" s="7">
        <v>-0.27938000000000002</v>
      </c>
      <c r="S1532" s="7">
        <v>-6.8900000000000003E-2</v>
      </c>
      <c r="T1532" s="7">
        <v>1.53535</v>
      </c>
      <c r="U1532" s="8">
        <v>0.13608000000000001</v>
      </c>
      <c r="V1532">
        <f>(G1532-G$1)/G$2</f>
        <v>0.23194003442438885</v>
      </c>
      <c r="W1532">
        <f>((65.293683+0.320947*G1532) - I1532)/3.708847</f>
        <v>-0.28270486757744112</v>
      </c>
      <c r="X1532">
        <f t="shared" si="117"/>
        <v>0.13222801231310816</v>
      </c>
      <c r="Y1532">
        <f t="shared" si="118"/>
        <v>-0.65671037117465347</v>
      </c>
      <c r="Z1532" s="5">
        <v>1.6</v>
      </c>
      <c r="AA1532" s="8">
        <v>4</v>
      </c>
      <c r="AB1532" s="8"/>
      <c r="AC1532" s="18">
        <f t="shared" si="119"/>
        <v>1.5966951668469478</v>
      </c>
      <c r="AD1532" s="18">
        <f t="shared" si="120"/>
        <v>1.1229776411384549</v>
      </c>
      <c r="AE1532" s="20">
        <f t="shared" si="121"/>
        <v>-0.4737175257084929</v>
      </c>
      <c r="AF1532" s="8"/>
      <c r="AH1532">
        <v>29083</v>
      </c>
      <c r="AI1532">
        <v>31.71</v>
      </c>
      <c r="AJ1532">
        <v>78.989999999999995</v>
      </c>
    </row>
    <row r="1533" spans="1:36">
      <c r="A1533" s="2" t="s">
        <v>3163</v>
      </c>
      <c r="B1533" s="1" t="s">
        <v>3062</v>
      </c>
      <c r="C1533" s="1" t="s">
        <v>3164</v>
      </c>
      <c r="D1533" s="3">
        <v>4</v>
      </c>
      <c r="E1533" s="3">
        <v>7</v>
      </c>
      <c r="F1533" s="3">
        <v>8</v>
      </c>
      <c r="G1533" s="4">
        <v>38</v>
      </c>
      <c r="H1533" s="3">
        <v>141</v>
      </c>
      <c r="I1533" s="4">
        <v>80.2</v>
      </c>
      <c r="J1533" s="3">
        <v>58</v>
      </c>
      <c r="K1533" s="21">
        <f>SUMIF(AH$7:AH$3200,A1533,AI$7:AI$3200)+SUMIF(AH$7:AH$3200,VALUE(A1533),AI$7:AI$3200)</f>
        <v>37.69</v>
      </c>
      <c r="L1533" s="8">
        <f>SUMIF(AH$7:AH$3200,A1533,AJ$7:AJ$3200)+SUMIF(AH$7:AH$3200,VALUE(A1533),AJ$7:AJ$3200)</f>
        <v>80.849999999999994</v>
      </c>
      <c r="M1533" s="3">
        <v>1</v>
      </c>
      <c r="N1533" s="5">
        <v>3.77</v>
      </c>
      <c r="O1533" s="6">
        <v>5.9329999999999998</v>
      </c>
      <c r="P1533" s="7">
        <v>0.42514999999999997</v>
      </c>
      <c r="Q1533" s="7">
        <v>-0.31637999999999999</v>
      </c>
      <c r="R1533" s="7">
        <v>-0.72658999999999996</v>
      </c>
      <c r="S1533" s="7">
        <v>-0.13736000000000001</v>
      </c>
      <c r="T1533" s="7">
        <v>-1.1946600000000001</v>
      </c>
      <c r="U1533" s="8">
        <v>0.78944999999999999</v>
      </c>
      <c r="V1533">
        <f>(G1533-G$1)/G$2</f>
        <v>0.42316980047759906</v>
      </c>
      <c r="W1533">
        <f>((65.293683+0.320947*G1533) - I1533)/3.708847</f>
        <v>-0.7307745506892025</v>
      </c>
      <c r="X1533">
        <f t="shared" si="117"/>
        <v>0.37937399115325432</v>
      </c>
      <c r="Y1533">
        <f t="shared" si="118"/>
        <v>-0.93285718445651578</v>
      </c>
      <c r="Z1533" s="5">
        <v>-1.1599999999999999</v>
      </c>
      <c r="AA1533" s="8">
        <v>3</v>
      </c>
      <c r="AB1533" s="8"/>
      <c r="AC1533" s="18">
        <f t="shared" si="119"/>
        <v>-1.1665547502116036</v>
      </c>
      <c r="AD1533" s="18">
        <f t="shared" si="120"/>
        <v>-1.4124331933032614</v>
      </c>
      <c r="AE1533" s="20">
        <f t="shared" si="121"/>
        <v>-0.24587844309165785</v>
      </c>
      <c r="AF1533" s="8"/>
      <c r="AH1533">
        <v>29085</v>
      </c>
      <c r="AI1533">
        <v>32.590000000000003</v>
      </c>
      <c r="AJ1533">
        <v>78.84</v>
      </c>
    </row>
    <row r="1534" spans="1:36">
      <c r="A1534" s="2" t="s">
        <v>3165</v>
      </c>
      <c r="B1534" s="1" t="s">
        <v>3062</v>
      </c>
      <c r="C1534" s="1" t="s">
        <v>739</v>
      </c>
      <c r="D1534" s="3">
        <v>4</v>
      </c>
      <c r="E1534" s="3">
        <v>7</v>
      </c>
      <c r="F1534" s="3">
        <v>8</v>
      </c>
      <c r="G1534" s="4">
        <v>33.299999999999997</v>
      </c>
      <c r="H1534" s="3">
        <v>170</v>
      </c>
      <c r="I1534" s="4">
        <v>76.8</v>
      </c>
      <c r="J1534" s="3">
        <v>57</v>
      </c>
      <c r="K1534" s="21">
        <f>SUMIF(AH$7:AH$3200,A1534,AI$7:AI$3200)+SUMIF(AH$7:AH$3200,VALUE(A1534),AI$7:AI$3200)</f>
        <v>32.57</v>
      </c>
      <c r="L1534" s="8">
        <f>SUMIF(AH$7:AH$3200,A1534,AJ$7:AJ$3200)+SUMIF(AH$7:AH$3200,VALUE(A1534),AJ$7:AJ$3200)</f>
        <v>78.599999999999994</v>
      </c>
      <c r="M1534" s="3">
        <v>19</v>
      </c>
      <c r="N1534" s="5">
        <v>1.98</v>
      </c>
      <c r="O1534" s="6">
        <v>5.29</v>
      </c>
      <c r="P1534" s="7">
        <v>3.6339999999999997E-2</v>
      </c>
      <c r="Q1534" s="7">
        <v>0.55678000000000005</v>
      </c>
      <c r="R1534" s="7">
        <v>-0.21722</v>
      </c>
      <c r="S1534" s="7">
        <v>-6.8900000000000003E-2</v>
      </c>
      <c r="T1534" s="7">
        <v>1.53535</v>
      </c>
      <c r="U1534" s="8">
        <v>0.44941999999999999</v>
      </c>
      <c r="V1534">
        <f>(G1534-G$1)/G$2</f>
        <v>3.2395930716690516E-2</v>
      </c>
      <c r="W1534">
        <f>((65.293683+0.320947*G1534) - I1534)/3.708847</f>
        <v>-0.22076453949165079</v>
      </c>
      <c r="X1534">
        <f t="shared" si="117"/>
        <v>-7.9099708724118353E-2</v>
      </c>
      <c r="Y1534">
        <f t="shared" si="118"/>
        <v>-0.76926150094624846</v>
      </c>
      <c r="Z1534" s="5">
        <v>2.29</v>
      </c>
      <c r="AA1534" s="8">
        <v>4</v>
      </c>
      <c r="AB1534" s="8"/>
      <c r="AC1534" s="18">
        <f t="shared" si="119"/>
        <v>2.2842813912250399</v>
      </c>
      <c r="AD1534" s="18">
        <f t="shared" si="120"/>
        <v>1.6242887903296332</v>
      </c>
      <c r="AE1534" s="20">
        <f t="shared" si="121"/>
        <v>-0.65999260089540668</v>
      </c>
      <c r="AF1534" s="8"/>
      <c r="AH1534">
        <v>29087</v>
      </c>
      <c r="AI1534">
        <v>26.46</v>
      </c>
      <c r="AJ1534">
        <v>77.17</v>
      </c>
    </row>
    <row r="1535" spans="1:36">
      <c r="A1535" s="2" t="s">
        <v>3166</v>
      </c>
      <c r="B1535" s="1" t="s">
        <v>3062</v>
      </c>
      <c r="C1535" s="1" t="s">
        <v>3167</v>
      </c>
      <c r="D1535" s="3">
        <v>4</v>
      </c>
      <c r="E1535" s="3">
        <v>7</v>
      </c>
      <c r="F1535" s="3">
        <v>7</v>
      </c>
      <c r="G1535" s="4">
        <v>31.5</v>
      </c>
      <c r="H1535" s="3">
        <v>161</v>
      </c>
      <c r="I1535" s="4">
        <v>78.8</v>
      </c>
      <c r="J1535" s="3">
        <v>53</v>
      </c>
      <c r="K1535" s="21">
        <f>SUMIF(AH$7:AH$3200,A1535,AI$7:AI$3200)+SUMIF(AH$7:AH$3200,VALUE(A1535),AI$7:AI$3200)</f>
        <v>30.41</v>
      </c>
      <c r="L1535" s="8">
        <f>SUMIF(AH$7:AH$3200,A1535,AJ$7:AJ$3200)+SUMIF(AH$7:AH$3200,VALUE(A1535),AJ$7:AJ$3200)</f>
        <v>78.319999999999993</v>
      </c>
      <c r="M1535" s="3">
        <v>4</v>
      </c>
      <c r="N1535" s="5">
        <v>0.2</v>
      </c>
      <c r="O1535" s="6">
        <v>2.9790000000000001</v>
      </c>
      <c r="P1535" s="7">
        <v>-0.11257</v>
      </c>
      <c r="Q1535" s="7">
        <v>0.2858</v>
      </c>
      <c r="R1535" s="7">
        <v>-0.91000999999999999</v>
      </c>
      <c r="S1535" s="7">
        <v>0.20493</v>
      </c>
      <c r="T1535" s="7">
        <v>-0.73965999999999998</v>
      </c>
      <c r="U1535" s="8">
        <v>-0.77412000000000003</v>
      </c>
      <c r="V1535">
        <f>(G1535-G$1)/G$2</f>
        <v>-0.11726214706408265</v>
      </c>
      <c r="W1535">
        <f>((65.293683+0.320947*G1535) - I1535)/3.708847</f>
        <v>-0.91577962099811472</v>
      </c>
      <c r="X1535">
        <f t="shared" si="117"/>
        <v>-0.27251830085988504</v>
      </c>
      <c r="Y1535">
        <f t="shared" si="118"/>
        <v>-0.88068306133954699</v>
      </c>
      <c r="Z1535" s="5">
        <v>-2.0499999999999998</v>
      </c>
      <c r="AA1535" s="8">
        <v>3</v>
      </c>
      <c r="AB1535" s="8"/>
      <c r="AC1535" s="18">
        <f t="shared" si="119"/>
        <v>-2.0560917680621973</v>
      </c>
      <c r="AD1535" s="18">
        <f t="shared" si="120"/>
        <v>-2.1762513621994319</v>
      </c>
      <c r="AE1535" s="20">
        <f t="shared" si="121"/>
        <v>-0.12015959413723465</v>
      </c>
      <c r="AF1535" s="8"/>
      <c r="AH1535">
        <v>29089</v>
      </c>
      <c r="AI1535">
        <v>29.29</v>
      </c>
      <c r="AJ1535">
        <v>78.17</v>
      </c>
    </row>
    <row r="1536" spans="1:36">
      <c r="A1536" s="2" t="s">
        <v>3168</v>
      </c>
      <c r="B1536" s="1" t="s">
        <v>3062</v>
      </c>
      <c r="C1536" s="1" t="s">
        <v>3169</v>
      </c>
      <c r="D1536" s="3">
        <v>4</v>
      </c>
      <c r="E1536" s="3">
        <v>7</v>
      </c>
      <c r="F1536" s="3">
        <v>7</v>
      </c>
      <c r="G1536" s="4">
        <v>31.4</v>
      </c>
      <c r="H1536" s="3">
        <v>170</v>
      </c>
      <c r="I1536" s="4">
        <v>77.5</v>
      </c>
      <c r="J1536" s="3">
        <v>57</v>
      </c>
      <c r="K1536" s="21">
        <f>SUMIF(AH$7:AH$3200,A1536,AI$7:AI$3200)+SUMIF(AH$7:AH$3200,VALUE(A1536),AI$7:AI$3200)</f>
        <v>32.93</v>
      </c>
      <c r="L1536" s="8">
        <f>SUMIF(AH$7:AH$3200,A1536,AJ$7:AJ$3200)+SUMIF(AH$7:AH$3200,VALUE(A1536),AJ$7:AJ$3200)</f>
        <v>78.2</v>
      </c>
      <c r="M1536" s="3">
        <v>14</v>
      </c>
      <c r="N1536" s="5">
        <v>0.21</v>
      </c>
      <c r="O1536" s="6">
        <v>3.0539999999999998</v>
      </c>
      <c r="P1536" s="7">
        <v>-0.12084</v>
      </c>
      <c r="Q1536" s="7">
        <v>0.55678000000000005</v>
      </c>
      <c r="R1536" s="7">
        <v>-0.56908000000000003</v>
      </c>
      <c r="S1536" s="7">
        <v>-6.8900000000000003E-2</v>
      </c>
      <c r="T1536" s="7">
        <v>0.77700999999999998</v>
      </c>
      <c r="U1536" s="8">
        <v>-0.73426000000000002</v>
      </c>
      <c r="V1536">
        <f>(G1536-G$1)/G$2</f>
        <v>-0.12557648471857016</v>
      </c>
      <c r="W1536">
        <f>((65.293683+0.320947*G1536) - I1536)/3.708847</f>
        <v>-0.57391992713638473</v>
      </c>
      <c r="X1536">
        <f t="shared" si="117"/>
        <v>-4.6863276701490618E-2</v>
      </c>
      <c r="Y1536">
        <f t="shared" si="118"/>
        <v>-0.63025848464495804</v>
      </c>
      <c r="Z1536" s="5">
        <v>-0.16</v>
      </c>
      <c r="AA1536" s="8">
        <v>3</v>
      </c>
      <c r="AB1536" s="8"/>
      <c r="AC1536" s="18">
        <f t="shared" si="119"/>
        <v>-0.16886641185495488</v>
      </c>
      <c r="AD1536" s="18">
        <f t="shared" si="120"/>
        <v>-0.14649176134644859</v>
      </c>
      <c r="AE1536" s="20">
        <f t="shared" si="121"/>
        <v>2.2374650508506289E-2</v>
      </c>
      <c r="AF1536" s="8"/>
      <c r="AH1536">
        <v>29091</v>
      </c>
      <c r="AI1536">
        <v>34.61</v>
      </c>
      <c r="AJ1536">
        <v>78.510000000000005</v>
      </c>
    </row>
    <row r="1537" spans="1:36">
      <c r="A1537" s="2" t="s">
        <v>3170</v>
      </c>
      <c r="B1537" s="1" t="s">
        <v>3062</v>
      </c>
      <c r="C1537" s="1" t="s">
        <v>743</v>
      </c>
      <c r="D1537" s="3">
        <v>4</v>
      </c>
      <c r="E1537" s="3">
        <v>6</v>
      </c>
      <c r="F1537" s="3">
        <v>4</v>
      </c>
      <c r="G1537" s="4">
        <v>28.8</v>
      </c>
      <c r="H1537" s="3">
        <v>158</v>
      </c>
      <c r="I1537" s="4">
        <v>76.599999999999994</v>
      </c>
      <c r="J1537" s="3">
        <v>56</v>
      </c>
      <c r="K1537" s="21">
        <f>SUMIF(AH$7:AH$3200,A1537,AI$7:AI$3200)+SUMIF(AH$7:AH$3200,VALUE(A1537),AI$7:AI$3200)</f>
        <v>28.42</v>
      </c>
      <c r="L1537" s="8">
        <f>SUMIF(AH$7:AH$3200,A1537,AJ$7:AJ$3200)+SUMIF(AH$7:AH$3200,VALUE(A1537),AJ$7:AJ$3200)</f>
        <v>77.069999999999993</v>
      </c>
      <c r="M1537" s="3">
        <v>14</v>
      </c>
      <c r="N1537" s="5">
        <v>1.74</v>
      </c>
      <c r="O1537" s="6">
        <v>5.1589999999999998</v>
      </c>
      <c r="P1537" s="7">
        <v>-0.33592</v>
      </c>
      <c r="Q1537" s="7">
        <v>0.19547</v>
      </c>
      <c r="R1537" s="7">
        <v>-0.55103000000000002</v>
      </c>
      <c r="S1537" s="7">
        <v>-4.4999999999999999E-4</v>
      </c>
      <c r="T1537" s="7">
        <v>0.77700999999999998</v>
      </c>
      <c r="U1537" s="8">
        <v>0.37958999999999998</v>
      </c>
      <c r="V1537">
        <f>(G1537-G$1)/G$2</f>
        <v>-0.34174926373524267</v>
      </c>
      <c r="W1537">
        <f>((65.293683+0.320947*G1537) - I1537)/3.708847</f>
        <v>-0.55624926021483168</v>
      </c>
      <c r="X1537">
        <f t="shared" si="117"/>
        <v>-0.45071413342941069</v>
      </c>
      <c r="Y1537">
        <f t="shared" si="118"/>
        <v>-0.71585677705227169</v>
      </c>
      <c r="Z1537" s="5">
        <v>0.46</v>
      </c>
      <c r="AA1537" s="8">
        <v>4</v>
      </c>
      <c r="AB1537" s="8"/>
      <c r="AC1537" s="18">
        <f t="shared" si="119"/>
        <v>0.45362147604992575</v>
      </c>
      <c r="AD1537" s="18">
        <f t="shared" si="120"/>
        <v>0.18504908951831767</v>
      </c>
      <c r="AE1537" s="20">
        <f t="shared" si="121"/>
        <v>-0.26857238653160809</v>
      </c>
      <c r="AF1537" s="8"/>
      <c r="AH1537">
        <v>29093</v>
      </c>
      <c r="AI1537">
        <v>32.049999999999997</v>
      </c>
      <c r="AJ1537">
        <v>76.56</v>
      </c>
    </row>
    <row r="1538" spans="1:36">
      <c r="A1538" s="2" t="s">
        <v>3171</v>
      </c>
      <c r="B1538" s="1" t="s">
        <v>3062</v>
      </c>
      <c r="C1538" s="1" t="s">
        <v>3172</v>
      </c>
      <c r="D1538" s="3">
        <v>4</v>
      </c>
      <c r="E1538" s="3">
        <v>0</v>
      </c>
      <c r="F1538" s="3">
        <v>1</v>
      </c>
      <c r="G1538" s="4">
        <v>28.7</v>
      </c>
      <c r="H1538" s="3">
        <v>161</v>
      </c>
      <c r="I1538" s="4">
        <v>78.2</v>
      </c>
      <c r="J1538" s="3">
        <v>53</v>
      </c>
      <c r="K1538" s="21">
        <f>SUMIF(AH$7:AH$3200,A1538,AI$7:AI$3200)+SUMIF(AH$7:AH$3200,VALUE(A1538),AI$7:AI$3200)</f>
        <v>29.3</v>
      </c>
      <c r="L1538" s="8">
        <f>SUMIF(AH$7:AH$3200,A1538,AJ$7:AJ$3200)+SUMIF(AH$7:AH$3200,VALUE(A1538),AJ$7:AJ$3200)</f>
        <v>78.349999999999994</v>
      </c>
      <c r="M1538" s="3">
        <v>13</v>
      </c>
      <c r="N1538" s="5">
        <v>1.61</v>
      </c>
      <c r="O1538" s="6">
        <v>5.0830000000000002</v>
      </c>
      <c r="P1538" s="7">
        <v>-0.34420000000000001</v>
      </c>
      <c r="Q1538" s="7">
        <v>0.2858</v>
      </c>
      <c r="R1538" s="7">
        <v>-0.98985000000000001</v>
      </c>
      <c r="S1538" s="7">
        <v>0.20493</v>
      </c>
      <c r="T1538" s="7">
        <v>0.62534000000000001</v>
      </c>
      <c r="U1538" s="8">
        <v>0.33961999999999998</v>
      </c>
      <c r="V1538">
        <f>(G1538-G$1)/G$2</f>
        <v>-0.35006360138973019</v>
      </c>
      <c r="W1538">
        <f>((65.293683+0.320947*G1538) - I1538)/3.708847</f>
        <v>-0.99630372997322569</v>
      </c>
      <c r="X1538">
        <f t="shared" si="117"/>
        <v>-0.37191396626298734</v>
      </c>
      <c r="Y1538">
        <f t="shared" si="118"/>
        <v>-0.98482625462845697</v>
      </c>
      <c r="Z1538" s="5">
        <v>0.12</v>
      </c>
      <c r="AA1538" s="8">
        <v>4</v>
      </c>
      <c r="AB1538" s="8"/>
      <c r="AC1538" s="18">
        <f t="shared" si="119"/>
        <v>0.10932266863704426</v>
      </c>
      <c r="AD1538" s="18">
        <f t="shared" si="120"/>
        <v>9.8949779108555791E-2</v>
      </c>
      <c r="AE1538" s="20">
        <f t="shared" si="121"/>
        <v>-1.0372889528488471E-2</v>
      </c>
      <c r="AF1538" s="8"/>
      <c r="AH1538">
        <v>29095</v>
      </c>
      <c r="AI1538">
        <v>29.86</v>
      </c>
      <c r="AJ1538">
        <v>78.349999999999994</v>
      </c>
    </row>
    <row r="1539" spans="1:36">
      <c r="A1539" s="2" t="s">
        <v>3173</v>
      </c>
      <c r="B1539" s="1" t="s">
        <v>3062</v>
      </c>
      <c r="C1539" s="1" t="s">
        <v>897</v>
      </c>
      <c r="D1539" s="3">
        <v>4</v>
      </c>
      <c r="E1539" s="3">
        <v>6</v>
      </c>
      <c r="F1539" s="3">
        <v>6</v>
      </c>
      <c r="G1539" s="4">
        <v>33.799999999999997</v>
      </c>
      <c r="H1539" s="3">
        <v>170</v>
      </c>
      <c r="I1539" s="4">
        <v>78.3</v>
      </c>
      <c r="J1539" s="3">
        <v>57</v>
      </c>
      <c r="K1539" s="21">
        <f>SUMIF(AH$7:AH$3200,A1539,AI$7:AI$3200)+SUMIF(AH$7:AH$3200,VALUE(A1539),AI$7:AI$3200)</f>
        <v>33.31</v>
      </c>
      <c r="L1539" s="8">
        <f>SUMIF(AH$7:AH$3200,A1539,AJ$7:AJ$3200)+SUMIF(AH$7:AH$3200,VALUE(A1539),AJ$7:AJ$3200)</f>
        <v>79.2</v>
      </c>
      <c r="M1539" s="3">
        <v>5</v>
      </c>
      <c r="N1539" s="5">
        <v>0.82</v>
      </c>
      <c r="O1539" s="6">
        <v>4.4050000000000002</v>
      </c>
      <c r="P1539" s="7">
        <v>7.7700000000000005E-2</v>
      </c>
      <c r="Q1539" s="7">
        <v>0.55678000000000005</v>
      </c>
      <c r="R1539" s="7">
        <v>-0.57747000000000004</v>
      </c>
      <c r="S1539" s="7">
        <v>-6.8900000000000003E-2</v>
      </c>
      <c r="T1539" s="7">
        <v>-0.58799999999999997</v>
      </c>
      <c r="U1539" s="8">
        <v>-1.924E-2</v>
      </c>
      <c r="V1539">
        <f>(G1539-G$1)/G$2</f>
        <v>7.396761898912757E-2</v>
      </c>
      <c r="W1539">
        <f>((65.293683+0.320947*G1539) - I1539)/3.708847</f>
        <v>-0.58193514048975215</v>
      </c>
      <c r="X1539">
        <f t="shared" si="117"/>
        <v>-1.2835931788716622E-2</v>
      </c>
      <c r="Y1539">
        <f t="shared" si="118"/>
        <v>-0.86700056109081736</v>
      </c>
      <c r="Z1539" s="5">
        <v>-0.62</v>
      </c>
      <c r="AA1539" s="8">
        <v>3</v>
      </c>
      <c r="AB1539" s="8"/>
      <c r="AC1539" s="18">
        <f t="shared" si="119"/>
        <v>-0.62732752150062443</v>
      </c>
      <c r="AD1539" s="18">
        <f t="shared" si="120"/>
        <v>-0.99919649287953394</v>
      </c>
      <c r="AE1539" s="20">
        <f t="shared" si="121"/>
        <v>-0.37186897137890951</v>
      </c>
      <c r="AF1539" s="8"/>
      <c r="AH1539">
        <v>29097</v>
      </c>
      <c r="AI1539">
        <v>34.79</v>
      </c>
      <c r="AJ1539">
        <v>80.349999999999994</v>
      </c>
    </row>
    <row r="1540" spans="1:36">
      <c r="A1540" s="2" t="s">
        <v>3174</v>
      </c>
      <c r="B1540" s="1" t="s">
        <v>3062</v>
      </c>
      <c r="C1540" s="1" t="s">
        <v>903</v>
      </c>
      <c r="D1540" s="3">
        <v>4</v>
      </c>
      <c r="E1540" s="3">
        <v>7</v>
      </c>
      <c r="F1540" s="3">
        <v>7</v>
      </c>
      <c r="G1540" s="4">
        <v>31.4</v>
      </c>
      <c r="H1540" s="3">
        <v>170</v>
      </c>
      <c r="I1540" s="4">
        <v>77.5</v>
      </c>
      <c r="J1540" s="3">
        <v>57</v>
      </c>
      <c r="K1540" s="21">
        <f>SUMIF(AH$7:AH$3200,A1540,AI$7:AI$3200)+SUMIF(AH$7:AH$3200,VALUE(A1540),AI$7:AI$3200)</f>
        <v>33.49</v>
      </c>
      <c r="L1540" s="8">
        <f>SUMIF(AH$7:AH$3200,A1540,AJ$7:AJ$3200)+SUMIF(AH$7:AH$3200,VALUE(A1540),AJ$7:AJ$3200)</f>
        <v>78.94</v>
      </c>
      <c r="M1540" s="3">
        <v>14</v>
      </c>
      <c r="N1540" s="5">
        <v>0.8</v>
      </c>
      <c r="O1540" s="6">
        <v>4.3769999999999998</v>
      </c>
      <c r="P1540" s="7">
        <v>-0.12084</v>
      </c>
      <c r="Q1540" s="7">
        <v>0.55678000000000005</v>
      </c>
      <c r="R1540" s="7">
        <v>-0.56908000000000003</v>
      </c>
      <c r="S1540" s="7">
        <v>-6.8900000000000003E-2</v>
      </c>
      <c r="T1540" s="7">
        <v>0.77700999999999998</v>
      </c>
      <c r="U1540" s="8">
        <v>-3.4029999999999998E-2</v>
      </c>
      <c r="V1540">
        <f>(G1540-G$1)/G$2</f>
        <v>-0.12557648471857016</v>
      </c>
      <c r="W1540">
        <f>((65.293683+0.320947*G1540) - I1540)/3.708847</f>
        <v>-0.57391992713638473</v>
      </c>
      <c r="X1540">
        <f t="shared" si="117"/>
        <v>3.2822842225972439E-3</v>
      </c>
      <c r="Y1540">
        <f t="shared" si="118"/>
        <v>-0.78132151852044285</v>
      </c>
      <c r="Z1540" s="5">
        <v>0.54</v>
      </c>
      <c r="AA1540" s="8">
        <v>4</v>
      </c>
      <c r="AB1540" s="8"/>
      <c r="AC1540" s="18">
        <f t="shared" si="119"/>
        <v>0.53136358814504514</v>
      </c>
      <c r="AD1540" s="18">
        <f t="shared" si="120"/>
        <v>0.4528207657021544</v>
      </c>
      <c r="AE1540" s="20">
        <f t="shared" si="121"/>
        <v>-7.8542822442890736E-2</v>
      </c>
      <c r="AF1540" s="8"/>
      <c r="AH1540">
        <v>29099</v>
      </c>
      <c r="AI1540">
        <v>32.49</v>
      </c>
      <c r="AJ1540">
        <v>78.930000000000007</v>
      </c>
    </row>
    <row r="1541" spans="1:36">
      <c r="A1541" s="2" t="s">
        <v>3175</v>
      </c>
      <c r="B1541" s="1" t="s">
        <v>3062</v>
      </c>
      <c r="C1541" s="1" t="s">
        <v>1285</v>
      </c>
      <c r="D1541" s="3">
        <v>4</v>
      </c>
      <c r="E1541" s="3">
        <v>9</v>
      </c>
      <c r="F1541" s="3">
        <v>9</v>
      </c>
      <c r="G1541" s="4">
        <v>23.6</v>
      </c>
      <c r="H1541" s="3">
        <v>161</v>
      </c>
      <c r="I1541" s="4">
        <v>75.7</v>
      </c>
      <c r="J1541" s="3">
        <v>53</v>
      </c>
      <c r="K1541" s="21">
        <f>SUMIF(AH$7:AH$3200,A1541,AI$7:AI$3200)+SUMIF(AH$7:AH$3200,VALUE(A1541),AI$7:AI$3200)</f>
        <v>24.15</v>
      </c>
      <c r="L1541" s="8">
        <f>SUMIF(AH$7:AH$3200,A1541,AJ$7:AJ$3200)+SUMIF(AH$7:AH$3200,VALUE(A1541),AJ$7:AJ$3200)</f>
        <v>75.650000000000006</v>
      </c>
      <c r="M1541" s="3">
        <v>13</v>
      </c>
      <c r="N1541" s="5">
        <v>0.33</v>
      </c>
      <c r="O1541" s="6">
        <v>3.5110000000000001</v>
      </c>
      <c r="P1541" s="7">
        <v>-0.7661</v>
      </c>
      <c r="Q1541" s="7">
        <v>0.2858</v>
      </c>
      <c r="R1541" s="7">
        <v>-0.75692000000000004</v>
      </c>
      <c r="S1541" s="7">
        <v>0.20493</v>
      </c>
      <c r="T1541" s="7">
        <v>0.62534000000000001</v>
      </c>
      <c r="U1541" s="8">
        <v>-0.49253000000000002</v>
      </c>
      <c r="V1541">
        <f>(G1541-G$1)/G$2</f>
        <v>-0.77409482176858802</v>
      </c>
      <c r="W1541">
        <f>((65.293683+0.320947*G1541) - I1541)/3.708847</f>
        <v>-0.76357094266762715</v>
      </c>
      <c r="X1541">
        <f t="shared" si="117"/>
        <v>-0.83307403547557934</v>
      </c>
      <c r="Y1541">
        <f t="shared" si="118"/>
        <v>-0.70249512853994811</v>
      </c>
      <c r="Z1541" s="5">
        <v>-0.9</v>
      </c>
      <c r="AA1541" s="8">
        <v>3</v>
      </c>
      <c r="AB1541" s="8"/>
      <c r="AC1541" s="18">
        <f t="shared" si="119"/>
        <v>-0.91412576443621518</v>
      </c>
      <c r="AD1541" s="18">
        <f t="shared" si="120"/>
        <v>-0.91202916401552747</v>
      </c>
      <c r="AE1541" s="20">
        <f t="shared" si="121"/>
        <v>2.0966004206877109E-3</v>
      </c>
      <c r="AF1541" s="8"/>
      <c r="AH1541">
        <v>29101</v>
      </c>
      <c r="AI1541">
        <v>30.41</v>
      </c>
      <c r="AJ1541">
        <v>78.7</v>
      </c>
    </row>
    <row r="1542" spans="1:36">
      <c r="A1542" s="2" t="s">
        <v>3176</v>
      </c>
      <c r="B1542" s="1" t="s">
        <v>3062</v>
      </c>
      <c r="C1542" s="1" t="s">
        <v>3177</v>
      </c>
      <c r="D1542" s="3">
        <v>4</v>
      </c>
      <c r="E1542" s="3">
        <v>9</v>
      </c>
      <c r="F1542" s="3">
        <v>7</v>
      </c>
      <c r="G1542" s="4">
        <v>28.5</v>
      </c>
      <c r="H1542" s="3">
        <v>158</v>
      </c>
      <c r="I1542" s="4">
        <v>77.8</v>
      </c>
      <c r="J1542" s="3">
        <v>56</v>
      </c>
      <c r="K1542" s="21">
        <f>SUMIF(AH$7:AH$3200,A1542,AI$7:AI$3200)+SUMIF(AH$7:AH$3200,VALUE(A1542),AI$7:AI$3200)</f>
        <v>27.67</v>
      </c>
      <c r="L1542" s="8">
        <f>SUMIF(AH$7:AH$3200,A1542,AJ$7:AJ$3200)+SUMIF(AH$7:AH$3200,VALUE(A1542),AJ$7:AJ$3200)</f>
        <v>77.11</v>
      </c>
      <c r="M1542" s="3">
        <v>4</v>
      </c>
      <c r="N1542" s="5">
        <v>2.65</v>
      </c>
      <c r="O1542" s="6">
        <v>5.5789999999999997</v>
      </c>
      <c r="P1542" s="7">
        <v>-0.36074000000000001</v>
      </c>
      <c r="Q1542" s="7">
        <v>0.19547</v>
      </c>
      <c r="R1542" s="7">
        <v>-0.89951999999999999</v>
      </c>
      <c r="S1542" s="7">
        <v>-4.4999999999999999E-4</v>
      </c>
      <c r="T1542" s="7">
        <v>-0.73965999999999998</v>
      </c>
      <c r="U1542" s="8">
        <v>0.60206000000000004</v>
      </c>
      <c r="V1542">
        <f>(G1542-G$1)/G$2</f>
        <v>-0.36669227669870497</v>
      </c>
      <c r="W1542">
        <f>((65.293683+0.320947*G1542) - I1542)/3.708847</f>
        <v>-0.90576060430640359</v>
      </c>
      <c r="X1542">
        <f t="shared" si="117"/>
        <v>-0.51787336680988527</v>
      </c>
      <c r="Y1542">
        <f t="shared" si="118"/>
        <v>-0.79154343924135973</v>
      </c>
      <c r="Z1542" s="5">
        <v>-1.2</v>
      </c>
      <c r="AA1542" s="8">
        <v>3</v>
      </c>
      <c r="AB1542" s="8"/>
      <c r="AC1542" s="18">
        <f t="shared" si="119"/>
        <v>-1.2150328810051085</v>
      </c>
      <c r="AD1542" s="18">
        <f t="shared" si="120"/>
        <v>-1.251996806051245</v>
      </c>
      <c r="AE1542" s="20">
        <f t="shared" si="121"/>
        <v>-3.6963925046136437E-2</v>
      </c>
      <c r="AF1542" s="8"/>
      <c r="AH1542">
        <v>29103</v>
      </c>
      <c r="AI1542">
        <v>25.29</v>
      </c>
      <c r="AJ1542">
        <v>76.489999999999995</v>
      </c>
    </row>
    <row r="1543" spans="1:36">
      <c r="A1543" s="2" t="s">
        <v>3178</v>
      </c>
      <c r="B1543" s="1" t="s">
        <v>3062</v>
      </c>
      <c r="C1543" s="1" t="s">
        <v>745</v>
      </c>
      <c r="D1543" s="3">
        <v>4</v>
      </c>
      <c r="E1543" s="3">
        <v>6</v>
      </c>
      <c r="F1543" s="3">
        <v>5</v>
      </c>
      <c r="G1543" s="4">
        <v>27.8</v>
      </c>
      <c r="H1543" s="3">
        <v>158</v>
      </c>
      <c r="I1543" s="4">
        <v>77</v>
      </c>
      <c r="J1543" s="3">
        <v>56</v>
      </c>
      <c r="K1543" s="21">
        <f>SUMIF(AH$7:AH$3200,A1543,AI$7:AI$3200)+SUMIF(AH$7:AH$3200,VALUE(A1543),AI$7:AI$3200)</f>
        <v>28.03</v>
      </c>
      <c r="L1543" s="8">
        <f>SUMIF(AH$7:AH$3200,A1543,AJ$7:AJ$3200)+SUMIF(AH$7:AH$3200,VALUE(A1543),AJ$7:AJ$3200)</f>
        <v>77.400000000000006</v>
      </c>
      <c r="M1543" s="3">
        <v>13</v>
      </c>
      <c r="N1543" s="5">
        <v>1.08</v>
      </c>
      <c r="O1543" s="6">
        <v>4.681</v>
      </c>
      <c r="P1543" s="7">
        <v>-0.41865000000000002</v>
      </c>
      <c r="Q1543" s="7">
        <v>0.19547</v>
      </c>
      <c r="R1543" s="7">
        <v>-0.74470999999999998</v>
      </c>
      <c r="S1543" s="7">
        <v>-4.4999999999999999E-4</v>
      </c>
      <c r="T1543" s="7">
        <v>0.62534000000000001</v>
      </c>
      <c r="U1543" s="8">
        <v>0.12670000000000001</v>
      </c>
      <c r="V1543">
        <f>(G1543-G$1)/G$2</f>
        <v>-0.42489264028011681</v>
      </c>
      <c r="W1543">
        <f>((65.293683+0.320947*G1543) - I1543)/3.708847</f>
        <v>-0.75063500866980848</v>
      </c>
      <c r="X1543">
        <f t="shared" si="117"/>
        <v>-0.4856369347872575</v>
      </c>
      <c r="Y1543">
        <f t="shared" si="118"/>
        <v>-0.83858206876692531</v>
      </c>
      <c r="Z1543" s="5">
        <v>-0.22</v>
      </c>
      <c r="AA1543" s="8">
        <v>3</v>
      </c>
      <c r="AB1543" s="8"/>
      <c r="AC1543" s="18">
        <f t="shared" si="119"/>
        <v>-0.22846764894992524</v>
      </c>
      <c r="AD1543" s="18">
        <f t="shared" si="120"/>
        <v>-0.37715900355418275</v>
      </c>
      <c r="AE1543" s="20">
        <f t="shared" si="121"/>
        <v>-0.1486913546042575</v>
      </c>
      <c r="AF1543" s="8"/>
      <c r="AH1543">
        <v>29105</v>
      </c>
      <c r="AI1543">
        <v>32.97</v>
      </c>
      <c r="AJ1543">
        <v>78.45</v>
      </c>
    </row>
    <row r="1544" spans="1:36">
      <c r="A1544" s="2" t="s">
        <v>3179</v>
      </c>
      <c r="B1544" s="1" t="s">
        <v>3062</v>
      </c>
      <c r="C1544" s="1" t="s">
        <v>3180</v>
      </c>
      <c r="D1544" s="3">
        <v>4</v>
      </c>
      <c r="E1544" s="3">
        <v>1</v>
      </c>
      <c r="F1544" s="3">
        <v>1</v>
      </c>
      <c r="G1544" s="4">
        <v>27.7</v>
      </c>
      <c r="H1544" s="3">
        <v>161</v>
      </c>
      <c r="I1544" s="4">
        <v>79.099999999999994</v>
      </c>
      <c r="J1544" s="3">
        <v>53</v>
      </c>
      <c r="K1544" s="21">
        <f>SUMIF(AH$7:AH$3200,A1544,AI$7:AI$3200)+SUMIF(AH$7:AH$3200,VALUE(A1544),AI$7:AI$3200)</f>
        <v>28.43</v>
      </c>
      <c r="L1544" s="8">
        <f>SUMIF(AH$7:AH$3200,A1544,AJ$7:AJ$3200)+SUMIF(AH$7:AH$3200,VALUE(A1544),AJ$7:AJ$3200)</f>
        <v>77.680000000000007</v>
      </c>
      <c r="M1544" s="3">
        <v>13</v>
      </c>
      <c r="N1544" s="5">
        <v>0.72</v>
      </c>
      <c r="O1544" s="6">
        <v>4.2720000000000002</v>
      </c>
      <c r="P1544" s="7">
        <v>-0.42692000000000002</v>
      </c>
      <c r="Q1544" s="7">
        <v>0.2858</v>
      </c>
      <c r="R1544" s="7">
        <v>-1.3179700000000001</v>
      </c>
      <c r="S1544" s="7">
        <v>0.20493</v>
      </c>
      <c r="T1544" s="7">
        <v>0.62534000000000001</v>
      </c>
      <c r="U1544" s="8">
        <v>-8.9789999999999995E-2</v>
      </c>
      <c r="V1544">
        <f>(G1544-G$1)/G$2</f>
        <v>-0.43320697793460433</v>
      </c>
      <c r="W1544">
        <f>((65.293683+0.320947*G1544) - I1544)/3.708847</f>
        <v>-1.3255022652592543</v>
      </c>
      <c r="X1544">
        <f t="shared" si="117"/>
        <v>-0.44981867698433786</v>
      </c>
      <c r="Y1544">
        <f t="shared" si="118"/>
        <v>-0.87946302179626523</v>
      </c>
      <c r="Z1544" s="5">
        <v>-0.72</v>
      </c>
      <c r="AA1544" s="8">
        <v>3</v>
      </c>
      <c r="AB1544" s="8"/>
      <c r="AC1544" s="18">
        <f t="shared" si="119"/>
        <v>-0.7324292431938586</v>
      </c>
      <c r="AD1544" s="18">
        <f t="shared" si="120"/>
        <v>-0.30300169878060296</v>
      </c>
      <c r="AE1544" s="20">
        <f t="shared" si="121"/>
        <v>0.42942754441325565</v>
      </c>
      <c r="AF1544" s="8"/>
      <c r="AH1544">
        <v>29107</v>
      </c>
      <c r="AI1544">
        <v>29.37</v>
      </c>
      <c r="AJ1544">
        <v>78.260000000000005</v>
      </c>
    </row>
    <row r="1545" spans="1:36">
      <c r="A1545" s="2" t="s">
        <v>3181</v>
      </c>
      <c r="B1545" s="1" t="s">
        <v>3062</v>
      </c>
      <c r="C1545" s="1" t="s">
        <v>3182</v>
      </c>
      <c r="D1545" s="3">
        <v>4</v>
      </c>
      <c r="E1545" s="3">
        <v>9</v>
      </c>
      <c r="F1545" s="3">
        <v>9</v>
      </c>
      <c r="G1545" s="4">
        <v>35.200000000000003</v>
      </c>
      <c r="H1545" s="3">
        <v>170</v>
      </c>
      <c r="I1545" s="4">
        <v>78.099999999999994</v>
      </c>
      <c r="J1545" s="3">
        <v>57</v>
      </c>
      <c r="K1545" s="21">
        <f>SUMIF(AH$7:AH$3200,A1545,AI$7:AI$3200)+SUMIF(AH$7:AH$3200,VALUE(A1545),AI$7:AI$3200)</f>
        <v>33.090000000000003</v>
      </c>
      <c r="L1545" s="8">
        <f>SUMIF(AH$7:AH$3200,A1545,AJ$7:AJ$3200)+SUMIF(AH$7:AH$3200,VALUE(A1545),AJ$7:AJ$3200)</f>
        <v>77.13</v>
      </c>
      <c r="M1545" s="3">
        <v>19</v>
      </c>
      <c r="N1545" s="5">
        <v>0.39</v>
      </c>
      <c r="O1545" s="6">
        <v>3.6739999999999999</v>
      </c>
      <c r="P1545" s="7">
        <v>0.19352</v>
      </c>
      <c r="Q1545" s="7">
        <v>0.55678000000000005</v>
      </c>
      <c r="R1545" s="7">
        <v>-0.40311000000000002</v>
      </c>
      <c r="S1545" s="7">
        <v>-6.8900000000000003E-2</v>
      </c>
      <c r="T1545" s="7">
        <v>1.53535</v>
      </c>
      <c r="U1545" s="8">
        <v>-0.40619</v>
      </c>
      <c r="V1545">
        <f>(G1545-G$1)/G$2</f>
        <v>0.19036834615195181</v>
      </c>
      <c r="W1545">
        <f>((65.293683+0.320947*G1545) - I1545)/3.708847</f>
        <v>-0.40686029917114291</v>
      </c>
      <c r="X1545">
        <f t="shared" ref="X1545:X1608" si="122">(K1545-K$1)/K$2</f>
        <v>-3.2535973580322383E-2</v>
      </c>
      <c r="Y1545">
        <f t="shared" ref="Y1545:Y1608" si="123">((65.293683+0.320947*K1545) - L1545)/3.708847</f>
        <v>-0.32791343778807647</v>
      </c>
      <c r="Z1545" s="5">
        <v>1.41</v>
      </c>
      <c r="AA1545" s="8">
        <v>4</v>
      </c>
      <c r="AB1545" s="8"/>
      <c r="AC1545" s="18">
        <f t="shared" ref="AC1545:AC1608" si="124">SUM(V1545+W1545+Q1545+S1545+T1545+U1545)</f>
        <v>1.4005480469808089</v>
      </c>
      <c r="AD1545" s="18">
        <f t="shared" ref="AD1545:AD1608" si="125">SUM(X1545+Y1545+Q1545+S1545+T1545+U1545)</f>
        <v>1.2565905886316011</v>
      </c>
      <c r="AE1545" s="20">
        <f t="shared" ref="AE1545:AE1608" si="126">AD1545-AC1545</f>
        <v>-0.14395745834920781</v>
      </c>
      <c r="AF1545" s="8"/>
      <c r="AH1545">
        <v>29109</v>
      </c>
      <c r="AI1545">
        <v>34.130000000000003</v>
      </c>
      <c r="AJ1545">
        <v>79.02</v>
      </c>
    </row>
    <row r="1546" spans="1:36">
      <c r="A1546" s="2" t="s">
        <v>3183</v>
      </c>
      <c r="B1546" s="1" t="s">
        <v>3062</v>
      </c>
      <c r="C1546" s="1" t="s">
        <v>1909</v>
      </c>
      <c r="D1546" s="3">
        <v>4</v>
      </c>
      <c r="E1546" s="3">
        <v>9</v>
      </c>
      <c r="F1546" s="3">
        <v>9</v>
      </c>
      <c r="G1546" s="4">
        <v>36.200000000000003</v>
      </c>
      <c r="H1546" s="3">
        <v>170</v>
      </c>
      <c r="I1546" s="4">
        <v>79.099999999999994</v>
      </c>
      <c r="J1546" s="3">
        <v>57</v>
      </c>
      <c r="K1546" s="21">
        <f>SUMIF(AH$7:AH$3200,A1546,AI$7:AI$3200)+SUMIF(AH$7:AH$3200,VALUE(A1546),AI$7:AI$3200)</f>
        <v>35.53</v>
      </c>
      <c r="L1546" s="8">
        <f>SUMIF(AH$7:AH$3200,A1546,AJ$7:AJ$3200)+SUMIF(AH$7:AH$3200,VALUE(A1546),AJ$7:AJ$3200)</f>
        <v>79.510000000000005</v>
      </c>
      <c r="M1546" s="3">
        <v>14</v>
      </c>
      <c r="N1546" s="5">
        <v>0.35</v>
      </c>
      <c r="O1546" s="6">
        <v>3.55</v>
      </c>
      <c r="P1546" s="7">
        <v>0.27623999999999999</v>
      </c>
      <c r="Q1546" s="7">
        <v>0.55678000000000005</v>
      </c>
      <c r="R1546" s="7">
        <v>-0.58586000000000005</v>
      </c>
      <c r="S1546" s="7">
        <v>-6.8900000000000003E-2</v>
      </c>
      <c r="T1546" s="7">
        <v>0.77700999999999998</v>
      </c>
      <c r="U1546" s="8">
        <v>-0.47167999999999999</v>
      </c>
      <c r="V1546">
        <f>(G1546-G$1)/G$2</f>
        <v>0.27351172269682589</v>
      </c>
      <c r="W1546">
        <f>((65.293683+0.320947*G1546) - I1546)/3.708847</f>
        <v>-0.58995035384311945</v>
      </c>
      <c r="X1546">
        <f t="shared" si="122"/>
        <v>0.18595539901748792</v>
      </c>
      <c r="Y1546">
        <f t="shared" si="123"/>
        <v>-0.75847563676797958</v>
      </c>
      <c r="Z1546" s="5">
        <v>0.48</v>
      </c>
      <c r="AA1546" s="8">
        <v>4</v>
      </c>
      <c r="AB1546" s="8"/>
      <c r="AC1546" s="18">
        <f t="shared" si="124"/>
        <v>0.47677136885370641</v>
      </c>
      <c r="AD1546" s="18">
        <f t="shared" si="125"/>
        <v>0.22068976224950843</v>
      </c>
      <c r="AE1546" s="20">
        <f t="shared" si="126"/>
        <v>-0.25608160660419799</v>
      </c>
      <c r="AF1546" s="8"/>
      <c r="AH1546">
        <v>29111</v>
      </c>
      <c r="AI1546">
        <v>25.57</v>
      </c>
      <c r="AJ1546">
        <v>76.81</v>
      </c>
    </row>
    <row r="1547" spans="1:36">
      <c r="A1547" s="2" t="s">
        <v>3184</v>
      </c>
      <c r="B1547" s="1" t="s">
        <v>3062</v>
      </c>
      <c r="C1547" s="1" t="s">
        <v>2520</v>
      </c>
      <c r="D1547" s="3">
        <v>4</v>
      </c>
      <c r="E1547" s="3">
        <v>0</v>
      </c>
      <c r="F1547" s="3">
        <v>1</v>
      </c>
      <c r="G1547" s="4">
        <v>31.1</v>
      </c>
      <c r="H1547" s="3">
        <v>158</v>
      </c>
      <c r="I1547" s="4">
        <v>78.8</v>
      </c>
      <c r="J1547" s="3">
        <v>56</v>
      </c>
      <c r="K1547" s="21">
        <f>SUMIF(AH$7:AH$3200,A1547,AI$7:AI$3200)+SUMIF(AH$7:AH$3200,VALUE(A1547),AI$7:AI$3200)</f>
        <v>31.13</v>
      </c>
      <c r="L1547" s="8">
        <f>SUMIF(AH$7:AH$3200,A1547,AJ$7:AJ$3200)+SUMIF(AH$7:AH$3200,VALUE(A1547),AJ$7:AJ$3200)</f>
        <v>78.73</v>
      </c>
      <c r="M1547" s="3">
        <v>14</v>
      </c>
      <c r="N1547" s="5">
        <v>5.41</v>
      </c>
      <c r="O1547" s="6">
        <v>6.2930000000000001</v>
      </c>
      <c r="P1547" s="7">
        <v>-0.14566000000000001</v>
      </c>
      <c r="Q1547" s="7">
        <v>0.19547</v>
      </c>
      <c r="R1547" s="7">
        <v>-0.94445999999999997</v>
      </c>
      <c r="S1547" s="7">
        <v>-4.4999999999999999E-4</v>
      </c>
      <c r="T1547" s="7">
        <v>0.77700999999999998</v>
      </c>
      <c r="U1547" s="8">
        <v>0.98016000000000003</v>
      </c>
      <c r="V1547">
        <f>(G1547-G$1)/G$2</f>
        <v>-0.15051949768203218</v>
      </c>
      <c r="W1547">
        <f>((65.293683+0.320947*G1547) - I1547)/3.708847</f>
        <v>-0.9503938285941701</v>
      </c>
      <c r="X1547">
        <f t="shared" si="122"/>
        <v>-0.20804543681462959</v>
      </c>
      <c r="Y1547">
        <f t="shared" si="123"/>
        <v>-0.92892397286811879</v>
      </c>
      <c r="Z1547" s="5">
        <v>0.86</v>
      </c>
      <c r="AA1547" s="8">
        <v>4</v>
      </c>
      <c r="AB1547" s="8"/>
      <c r="AC1547" s="18">
        <f t="shared" si="124"/>
        <v>0.85127667372379778</v>
      </c>
      <c r="AD1547" s="18">
        <f t="shared" si="125"/>
        <v>0.8152205903172518</v>
      </c>
      <c r="AE1547" s="20">
        <f t="shared" si="126"/>
        <v>-3.605608340654598E-2</v>
      </c>
      <c r="AF1547" s="8"/>
      <c r="AH1547">
        <v>29113</v>
      </c>
      <c r="AI1547">
        <v>29.39</v>
      </c>
      <c r="AJ1547">
        <v>77.8</v>
      </c>
    </row>
    <row r="1548" spans="1:36">
      <c r="A1548" s="2" t="s">
        <v>3185</v>
      </c>
      <c r="B1548" s="1" t="s">
        <v>3062</v>
      </c>
      <c r="C1548" s="1" t="s">
        <v>749</v>
      </c>
      <c r="D1548" s="3">
        <v>4</v>
      </c>
      <c r="E1548" s="3">
        <v>9</v>
      </c>
      <c r="F1548" s="3">
        <v>9</v>
      </c>
      <c r="G1548" s="4">
        <v>31.8</v>
      </c>
      <c r="H1548" s="3">
        <v>161</v>
      </c>
      <c r="I1548" s="4">
        <v>78.599999999999994</v>
      </c>
      <c r="J1548" s="3">
        <v>53</v>
      </c>
      <c r="K1548" s="21">
        <f>SUMIF(AH$7:AH$3200,A1548,AI$7:AI$3200)+SUMIF(AH$7:AH$3200,VALUE(A1548),AI$7:AI$3200)</f>
        <v>32.69</v>
      </c>
      <c r="L1548" s="8">
        <f>SUMIF(AH$7:AH$3200,A1548,AJ$7:AJ$3200)+SUMIF(AH$7:AH$3200,VALUE(A1548),AJ$7:AJ$3200)</f>
        <v>79.37</v>
      </c>
      <c r="M1548" s="3">
        <v>14</v>
      </c>
      <c r="N1548" s="5">
        <v>3.59</v>
      </c>
      <c r="O1548" s="6">
        <v>5.8849999999999998</v>
      </c>
      <c r="P1548" s="7">
        <v>-8.7749999999999995E-2</v>
      </c>
      <c r="Q1548" s="7">
        <v>0.2858</v>
      </c>
      <c r="R1548" s="7">
        <v>-0.83038999999999996</v>
      </c>
      <c r="S1548" s="7">
        <v>0.20493</v>
      </c>
      <c r="T1548" s="7">
        <v>0.77700999999999998</v>
      </c>
      <c r="U1548" s="8">
        <v>0.76388</v>
      </c>
      <c r="V1548">
        <f>(G1548-G$1)/G$2</f>
        <v>-9.2319134100620356E-2</v>
      </c>
      <c r="W1548">
        <f>((65.293683+0.320947*G1548) - I1548)/3.708847</f>
        <v>-0.83589385056865395</v>
      </c>
      <c r="X1548">
        <f t="shared" si="122"/>
        <v>-6.8354231383242647E-2</v>
      </c>
      <c r="Y1548">
        <f t="shared" si="123"/>
        <v>-0.96648893038726336</v>
      </c>
      <c r="Z1548" s="5">
        <v>1.1100000000000001</v>
      </c>
      <c r="AA1548" s="8">
        <v>4</v>
      </c>
      <c r="AB1548" s="8"/>
      <c r="AC1548" s="18">
        <f t="shared" si="124"/>
        <v>1.1034070153307256</v>
      </c>
      <c r="AD1548" s="18">
        <f t="shared" si="125"/>
        <v>0.99677683822949403</v>
      </c>
      <c r="AE1548" s="20">
        <f t="shared" si="126"/>
        <v>-0.10663017710123157</v>
      </c>
      <c r="AF1548" s="8"/>
      <c r="AH1548">
        <v>29115</v>
      </c>
      <c r="AI1548">
        <v>26.58</v>
      </c>
      <c r="AJ1548">
        <v>77.08</v>
      </c>
    </row>
    <row r="1549" spans="1:36">
      <c r="A1549" s="2" t="s">
        <v>3186</v>
      </c>
      <c r="B1549" s="1" t="s">
        <v>3062</v>
      </c>
      <c r="C1549" s="1" t="s">
        <v>3187</v>
      </c>
      <c r="D1549" s="3">
        <v>4</v>
      </c>
      <c r="E1549" s="3">
        <v>6</v>
      </c>
      <c r="F1549" s="3">
        <v>4</v>
      </c>
      <c r="G1549" s="4">
        <v>33.299999999999997</v>
      </c>
      <c r="H1549" s="3">
        <v>170</v>
      </c>
      <c r="I1549" s="4">
        <v>76.8</v>
      </c>
      <c r="J1549" s="3">
        <v>57</v>
      </c>
      <c r="K1549" s="21">
        <f>SUMIF(AH$7:AH$3200,A1549,AI$7:AI$3200)+SUMIF(AH$7:AH$3200,VALUE(A1549),AI$7:AI$3200)</f>
        <v>32.25</v>
      </c>
      <c r="L1549" s="8">
        <f>SUMIF(AH$7:AH$3200,A1549,AJ$7:AJ$3200)+SUMIF(AH$7:AH$3200,VALUE(A1549),AJ$7:AJ$3200)</f>
        <v>78.400000000000006</v>
      </c>
      <c r="M1549" s="3">
        <v>19</v>
      </c>
      <c r="N1549" s="5">
        <v>1.28</v>
      </c>
      <c r="O1549" s="6">
        <v>4.8559999999999999</v>
      </c>
      <c r="P1549" s="7">
        <v>3.6339999999999997E-2</v>
      </c>
      <c r="Q1549" s="7">
        <v>0.55678000000000005</v>
      </c>
      <c r="R1549" s="7">
        <v>-0.21722</v>
      </c>
      <c r="S1549" s="7">
        <v>-6.8900000000000003E-2</v>
      </c>
      <c r="T1549" s="7">
        <v>1.53535</v>
      </c>
      <c r="U1549" s="8">
        <v>0.21940000000000001</v>
      </c>
      <c r="V1549">
        <f>(G1549-G$1)/G$2</f>
        <v>3.2395930716690516E-2</v>
      </c>
      <c r="W1549">
        <f>((65.293683+0.320947*G1549) - I1549)/3.708847</f>
        <v>-0.22076453949165079</v>
      </c>
      <c r="X1549">
        <f t="shared" si="122"/>
        <v>-0.10775431496645418</v>
      </c>
      <c r="Y1549">
        <f t="shared" si="123"/>
        <v>-0.74302775229067441</v>
      </c>
      <c r="Z1549" s="5">
        <v>2.06</v>
      </c>
      <c r="AA1549" s="8">
        <v>4</v>
      </c>
      <c r="AB1549" s="8"/>
      <c r="AC1549" s="18">
        <f t="shared" si="124"/>
        <v>2.0542613912250398</v>
      </c>
      <c r="AD1549" s="18">
        <f t="shared" si="125"/>
        <v>1.3918479327428714</v>
      </c>
      <c r="AE1549" s="20">
        <f t="shared" si="126"/>
        <v>-0.66241345848216837</v>
      </c>
      <c r="AF1549" s="8"/>
      <c r="AH1549">
        <v>29117</v>
      </c>
      <c r="AI1549">
        <v>26.91</v>
      </c>
      <c r="AJ1549">
        <v>77.55</v>
      </c>
    </row>
    <row r="1550" spans="1:36">
      <c r="A1550" s="2" t="s">
        <v>3188</v>
      </c>
      <c r="B1550" s="1" t="s">
        <v>3062</v>
      </c>
      <c r="C1550" s="1" t="s">
        <v>3189</v>
      </c>
      <c r="D1550" s="3">
        <v>4</v>
      </c>
      <c r="E1550" s="3">
        <v>6</v>
      </c>
      <c r="F1550" s="3">
        <v>3</v>
      </c>
      <c r="G1550" s="4">
        <v>33.299999999999997</v>
      </c>
      <c r="H1550" s="3">
        <v>170</v>
      </c>
      <c r="I1550" s="4">
        <v>76.8</v>
      </c>
      <c r="J1550" s="3">
        <v>57</v>
      </c>
      <c r="K1550" s="21">
        <f>SUMIF(AH$7:AH$3200,A1550,AI$7:AI$3200)+SUMIF(AH$7:AH$3200,VALUE(A1550),AI$7:AI$3200)</f>
        <v>31.89</v>
      </c>
      <c r="L1550" s="8">
        <f>SUMIF(AH$7:AH$3200,A1550,AJ$7:AJ$3200)+SUMIF(AH$7:AH$3200,VALUE(A1550),AJ$7:AJ$3200)</f>
        <v>77.37</v>
      </c>
      <c r="M1550" s="3">
        <v>19</v>
      </c>
      <c r="N1550" s="5">
        <v>0.65</v>
      </c>
      <c r="O1550" s="6">
        <v>4.1710000000000003</v>
      </c>
      <c r="P1550" s="7">
        <v>3.6339999999999997E-2</v>
      </c>
      <c r="Q1550" s="7">
        <v>0.55678000000000005</v>
      </c>
      <c r="R1550" s="7">
        <v>-0.21722</v>
      </c>
      <c r="S1550" s="7">
        <v>-6.8900000000000003E-2</v>
      </c>
      <c r="T1550" s="7">
        <v>1.53535</v>
      </c>
      <c r="U1550" s="8">
        <v>-0.14330000000000001</v>
      </c>
      <c r="V1550">
        <f>(G1550-G$1)/G$2</f>
        <v>3.2395930716690516E-2</v>
      </c>
      <c r="W1550">
        <f>((65.293683+0.320947*G1550) - I1550)/3.708847</f>
        <v>-0.22076453949165079</v>
      </c>
      <c r="X1550">
        <f t="shared" si="122"/>
        <v>-0.1399907469890819</v>
      </c>
      <c r="Y1550">
        <f t="shared" si="123"/>
        <v>-0.4964661982551441</v>
      </c>
      <c r="Z1550" s="5">
        <v>1.7</v>
      </c>
      <c r="AA1550" s="8">
        <v>4</v>
      </c>
      <c r="AB1550" s="8"/>
      <c r="AC1550" s="18">
        <f t="shared" si="124"/>
        <v>1.6915613912250398</v>
      </c>
      <c r="AD1550" s="18">
        <f t="shared" si="125"/>
        <v>1.243473054755774</v>
      </c>
      <c r="AE1550" s="20">
        <f t="shared" si="126"/>
        <v>-0.44808833646926582</v>
      </c>
      <c r="AF1550" s="8"/>
      <c r="AH1550">
        <v>29119</v>
      </c>
      <c r="AI1550">
        <v>36.11</v>
      </c>
      <c r="AJ1550">
        <v>80.27</v>
      </c>
    </row>
    <row r="1551" spans="1:36">
      <c r="A1551" s="2" t="s">
        <v>3190</v>
      </c>
      <c r="B1551" s="1" t="s">
        <v>3062</v>
      </c>
      <c r="C1551" s="1" t="s">
        <v>2912</v>
      </c>
      <c r="D1551" s="3">
        <v>4</v>
      </c>
      <c r="E1551" s="3">
        <v>0</v>
      </c>
      <c r="F1551" s="3">
        <v>1</v>
      </c>
      <c r="G1551" s="4">
        <v>31.3</v>
      </c>
      <c r="H1551" s="3">
        <v>158</v>
      </c>
      <c r="I1551" s="4">
        <v>78.599999999999994</v>
      </c>
      <c r="J1551" s="3">
        <v>56</v>
      </c>
      <c r="K1551" s="21">
        <f>SUMIF(AH$7:AH$3200,A1551,AI$7:AI$3200)+SUMIF(AH$7:AH$3200,VALUE(A1551),AI$7:AI$3200)</f>
        <v>31.83</v>
      </c>
      <c r="L1551" s="8">
        <f>SUMIF(AH$7:AH$3200,A1551,AJ$7:AJ$3200)+SUMIF(AH$7:AH$3200,VALUE(A1551),AJ$7:AJ$3200)</f>
        <v>79.209999999999994</v>
      </c>
      <c r="M1551" s="3">
        <v>14</v>
      </c>
      <c r="N1551" s="5">
        <v>3.03</v>
      </c>
      <c r="O1551" s="6">
        <v>5.7130000000000001</v>
      </c>
      <c r="P1551" s="7">
        <v>-0.12911</v>
      </c>
      <c r="Q1551" s="7">
        <v>0.19547</v>
      </c>
      <c r="R1551" s="7">
        <v>-0.87346000000000001</v>
      </c>
      <c r="S1551" s="7">
        <v>-4.4999999999999999E-4</v>
      </c>
      <c r="T1551" s="7">
        <v>0.77700999999999998</v>
      </c>
      <c r="U1551" s="8">
        <v>0.67296999999999996</v>
      </c>
      <c r="V1551">
        <f>(G1551-G$1)/G$2</f>
        <v>-0.13389082237305741</v>
      </c>
      <c r="W1551">
        <f>((65.293683+0.320947*G1551) - I1551)/3.708847</f>
        <v>-0.8791616100637194</v>
      </c>
      <c r="X1551">
        <f t="shared" si="122"/>
        <v>-0.14536348565952006</v>
      </c>
      <c r="Y1551">
        <f t="shared" si="123"/>
        <v>-0.99776938493283629</v>
      </c>
      <c r="Z1551" s="5">
        <v>0.64</v>
      </c>
      <c r="AA1551" s="8">
        <v>4</v>
      </c>
      <c r="AB1551" s="8"/>
      <c r="AC1551" s="18">
        <f t="shared" si="124"/>
        <v>0.63194756756322312</v>
      </c>
      <c r="AD1551" s="18">
        <f t="shared" si="125"/>
        <v>0.50186712940764355</v>
      </c>
      <c r="AE1551" s="20">
        <f t="shared" si="126"/>
        <v>-0.13008043815557957</v>
      </c>
      <c r="AF1551" s="8"/>
      <c r="AH1551">
        <v>29121</v>
      </c>
      <c r="AI1551">
        <v>26.63</v>
      </c>
      <c r="AJ1551">
        <v>76.88</v>
      </c>
    </row>
    <row r="1552" spans="1:36">
      <c r="A1552" s="2" t="s">
        <v>3191</v>
      </c>
      <c r="B1552" s="1" t="s">
        <v>3062</v>
      </c>
      <c r="C1552" s="1" t="s">
        <v>908</v>
      </c>
      <c r="D1552" s="3">
        <v>4</v>
      </c>
      <c r="E1552" s="3">
        <v>7</v>
      </c>
      <c r="F1552" s="3">
        <v>7</v>
      </c>
      <c r="G1552" s="4">
        <v>29.2</v>
      </c>
      <c r="H1552" s="3">
        <v>161</v>
      </c>
      <c r="I1552" s="4">
        <v>77</v>
      </c>
      <c r="J1552" s="3">
        <v>53</v>
      </c>
      <c r="K1552" s="21">
        <f>SUMIF(AH$7:AH$3200,A1552,AI$7:AI$3200)+SUMIF(AH$7:AH$3200,VALUE(A1552),AI$7:AI$3200)</f>
        <v>29.23</v>
      </c>
      <c r="L1552" s="8">
        <f>SUMIF(AH$7:AH$3200,A1552,AJ$7:AJ$3200)+SUMIF(AH$7:AH$3200,VALUE(A1552),AJ$7:AJ$3200)</f>
        <v>78.23</v>
      </c>
      <c r="M1552" s="3">
        <v>4</v>
      </c>
      <c r="N1552" s="5">
        <v>1.18</v>
      </c>
      <c r="O1552" s="6">
        <v>4.7729999999999997</v>
      </c>
      <c r="P1552" s="7">
        <v>-0.30282999999999999</v>
      </c>
      <c r="Q1552" s="7">
        <v>0.2858</v>
      </c>
      <c r="R1552" s="7">
        <v>-0.62412999999999996</v>
      </c>
      <c r="S1552" s="7">
        <v>0.20493</v>
      </c>
      <c r="T1552" s="7">
        <v>-0.73965999999999998</v>
      </c>
      <c r="U1552" s="8">
        <v>0.17530999999999999</v>
      </c>
      <c r="V1552">
        <f>(G1552-G$1)/G$2</f>
        <v>-0.30849191311729318</v>
      </c>
      <c r="W1552">
        <f>((65.293683+0.320947*G1552) - I1552)/3.708847</f>
        <v>-0.62948528208362231</v>
      </c>
      <c r="X1552">
        <f t="shared" si="122"/>
        <v>-0.3781821613784983</v>
      </c>
      <c r="Y1552">
        <f t="shared" si="123"/>
        <v>-0.95852867211831483</v>
      </c>
      <c r="Z1552" s="5">
        <v>-1</v>
      </c>
      <c r="AA1552" s="8">
        <v>3</v>
      </c>
      <c r="AB1552" s="8"/>
      <c r="AC1552" s="18">
        <f t="shared" si="124"/>
        <v>-1.0115971952009153</v>
      </c>
      <c r="AD1552" s="18">
        <f t="shared" si="125"/>
        <v>-1.410330833496813</v>
      </c>
      <c r="AE1552" s="20">
        <f t="shared" si="126"/>
        <v>-0.3987336382958977</v>
      </c>
      <c r="AF1552" s="8"/>
      <c r="AH1552">
        <v>29123</v>
      </c>
      <c r="AI1552">
        <v>32.299999999999997</v>
      </c>
      <c r="AJ1552">
        <v>77.45</v>
      </c>
    </row>
    <row r="1553" spans="1:36">
      <c r="A1553" s="2" t="s">
        <v>3192</v>
      </c>
      <c r="B1553" s="1" t="s">
        <v>3062</v>
      </c>
      <c r="C1553" s="1" t="s">
        <v>1786</v>
      </c>
      <c r="D1553" s="3">
        <v>4</v>
      </c>
      <c r="E1553" s="3">
        <v>9</v>
      </c>
      <c r="F1553" s="3">
        <v>9</v>
      </c>
      <c r="G1553" s="4">
        <v>23.4</v>
      </c>
      <c r="H1553" s="3">
        <v>158</v>
      </c>
      <c r="I1553" s="4">
        <v>75.7</v>
      </c>
      <c r="J1553" s="3">
        <v>56</v>
      </c>
      <c r="K1553" s="21">
        <f>SUMIF(AH$7:AH$3200,A1553,AI$7:AI$3200)+SUMIF(AH$7:AH$3200,VALUE(A1553),AI$7:AI$3200)</f>
        <v>24.56</v>
      </c>
      <c r="L1553" s="8">
        <f>SUMIF(AH$7:AH$3200,A1553,AJ$7:AJ$3200)+SUMIF(AH$7:AH$3200,VALUE(A1553),AJ$7:AJ$3200)</f>
        <v>75.959999999999994</v>
      </c>
      <c r="M1553" s="3">
        <v>13</v>
      </c>
      <c r="N1553" s="5">
        <v>0.09</v>
      </c>
      <c r="O1553" s="6">
        <v>2.242</v>
      </c>
      <c r="P1553" s="7">
        <v>-0.78264</v>
      </c>
      <c r="Q1553" s="7">
        <v>0.19547</v>
      </c>
      <c r="R1553" s="7">
        <v>-0.77414000000000005</v>
      </c>
      <c r="S1553" s="7">
        <v>-4.4999999999999999E-4</v>
      </c>
      <c r="T1553" s="7">
        <v>0.62534000000000001</v>
      </c>
      <c r="U1553" s="8">
        <v>-1.1643600000000001</v>
      </c>
      <c r="V1553">
        <f>(G1553-G$1)/G$2</f>
        <v>-0.79072349707756306</v>
      </c>
      <c r="W1553">
        <f>((65.293683+0.320947*G1553) - I1553)/3.708847</f>
        <v>-0.78087804646565484</v>
      </c>
      <c r="X1553">
        <f t="shared" si="122"/>
        <v>-0.7963603212275866</v>
      </c>
      <c r="Y1553">
        <f t="shared" si="123"/>
        <v>-0.75059949358924605</v>
      </c>
      <c r="Z1553" s="5">
        <v>-1.9</v>
      </c>
      <c r="AA1553" s="8">
        <v>3</v>
      </c>
      <c r="AB1553" s="8"/>
      <c r="AC1553" s="18">
        <f t="shared" si="124"/>
        <v>-1.9156015435432179</v>
      </c>
      <c r="AD1553" s="18">
        <f t="shared" si="125"/>
        <v>-1.8909598148168327</v>
      </c>
      <c r="AE1553" s="20">
        <f t="shared" si="126"/>
        <v>2.4641728726385148E-2</v>
      </c>
      <c r="AF1553" s="8"/>
      <c r="AH1553">
        <v>29125</v>
      </c>
      <c r="AI1553">
        <v>32.72</v>
      </c>
      <c r="AJ1553">
        <v>78.489999999999995</v>
      </c>
    </row>
    <row r="1554" spans="1:36">
      <c r="A1554" s="2" t="s">
        <v>3193</v>
      </c>
      <c r="B1554" s="1" t="s">
        <v>3062</v>
      </c>
      <c r="C1554" s="1" t="s">
        <v>3194</v>
      </c>
      <c r="D1554" s="3">
        <v>4</v>
      </c>
      <c r="E1554" s="3">
        <v>9</v>
      </c>
      <c r="F1554" s="3">
        <v>9</v>
      </c>
      <c r="G1554" s="4">
        <v>23.4</v>
      </c>
      <c r="H1554" s="3">
        <v>158</v>
      </c>
      <c r="I1554" s="4">
        <v>75.7</v>
      </c>
      <c r="J1554" s="3">
        <v>56</v>
      </c>
      <c r="K1554" s="21">
        <f>SUMIF(AH$7:AH$3200,A1554,AI$7:AI$3200)+SUMIF(AH$7:AH$3200,VALUE(A1554),AI$7:AI$3200)</f>
        <v>24.76</v>
      </c>
      <c r="L1554" s="8">
        <f>SUMIF(AH$7:AH$3200,A1554,AJ$7:AJ$3200)+SUMIF(AH$7:AH$3200,VALUE(A1554),AJ$7:AJ$3200)</f>
        <v>76.069999999999993</v>
      </c>
      <c r="M1554" s="3">
        <v>13</v>
      </c>
      <c r="N1554" s="5">
        <v>0.18</v>
      </c>
      <c r="O1554" s="6">
        <v>2.8889999999999998</v>
      </c>
      <c r="P1554" s="7">
        <v>-0.78264</v>
      </c>
      <c r="Q1554" s="7">
        <v>0.19547</v>
      </c>
      <c r="R1554" s="7">
        <v>-0.77414000000000005</v>
      </c>
      <c r="S1554" s="7">
        <v>-4.4999999999999999E-4</v>
      </c>
      <c r="T1554" s="7">
        <v>0.62534000000000001</v>
      </c>
      <c r="U1554" s="8">
        <v>-0.82152000000000003</v>
      </c>
      <c r="V1554">
        <f>(G1554-G$1)/G$2</f>
        <v>-0.79072349707756306</v>
      </c>
      <c r="W1554">
        <f>((65.293683+0.320947*G1554) - I1554)/3.708847</f>
        <v>-0.78087804646565484</v>
      </c>
      <c r="X1554">
        <f t="shared" si="122"/>
        <v>-0.77845119232612647</v>
      </c>
      <c r="Y1554">
        <f t="shared" si="123"/>
        <v>-0.76295120289405038</v>
      </c>
      <c r="Z1554" s="5">
        <v>-1.56</v>
      </c>
      <c r="AA1554" s="8">
        <v>3</v>
      </c>
      <c r="AB1554" s="8"/>
      <c r="AC1554" s="18">
        <f t="shared" si="124"/>
        <v>-1.5727615435432178</v>
      </c>
      <c r="AD1554" s="18">
        <f t="shared" si="125"/>
        <v>-1.5425623952201768</v>
      </c>
      <c r="AE1554" s="20">
        <f t="shared" si="126"/>
        <v>3.0199148323041047E-2</v>
      </c>
      <c r="AF1554" s="8"/>
      <c r="AH1554">
        <v>29127</v>
      </c>
      <c r="AI1554">
        <v>26.61</v>
      </c>
      <c r="AJ1554">
        <v>77.2</v>
      </c>
    </row>
    <row r="1555" spans="1:36">
      <c r="A1555" s="2" t="s">
        <v>3195</v>
      </c>
      <c r="B1555" s="1" t="s">
        <v>3062</v>
      </c>
      <c r="C1555" s="1" t="s">
        <v>910</v>
      </c>
      <c r="D1555" s="3">
        <v>4</v>
      </c>
      <c r="E1555" s="3">
        <v>5</v>
      </c>
      <c r="F1555" s="3">
        <v>7</v>
      </c>
      <c r="G1555" s="4">
        <v>34.9</v>
      </c>
      <c r="H1555" s="3">
        <v>141</v>
      </c>
      <c r="I1555" s="4">
        <v>78.7</v>
      </c>
      <c r="J1555" s="3">
        <v>58</v>
      </c>
      <c r="K1555" s="21">
        <f>SUMIF(AH$7:AH$3200,A1555,AI$7:AI$3200)+SUMIF(AH$7:AH$3200,VALUE(A1555),AI$7:AI$3200)</f>
        <v>35.36</v>
      </c>
      <c r="L1555" s="8">
        <f>SUMIF(AH$7:AH$3200,A1555,AJ$7:AJ$3200)+SUMIF(AH$7:AH$3200,VALUE(A1555),AJ$7:AJ$3200)</f>
        <v>79.88</v>
      </c>
      <c r="M1555" s="3">
        <v>4</v>
      </c>
      <c r="N1555" s="5">
        <v>1.18</v>
      </c>
      <c r="O1555" s="6">
        <v>4.7690000000000001</v>
      </c>
      <c r="P1555" s="7">
        <v>0.16869999999999999</v>
      </c>
      <c r="Q1555" s="7">
        <v>-0.31637999999999999</v>
      </c>
      <c r="R1555" s="7">
        <v>-0.59028000000000003</v>
      </c>
      <c r="S1555" s="7">
        <v>-0.13736000000000001</v>
      </c>
      <c r="T1555" s="7">
        <v>-0.73965999999999998</v>
      </c>
      <c r="U1555" s="8">
        <v>0.17349999999999999</v>
      </c>
      <c r="V1555">
        <f>(G1555-G$1)/G$2</f>
        <v>0.1654253331884892</v>
      </c>
      <c r="W1555">
        <f>((65.293683+0.320947*G1555) - I1555)/3.708847</f>
        <v>-0.59459629906544964</v>
      </c>
      <c r="X1555">
        <f t="shared" si="122"/>
        <v>0.17073263945124686</v>
      </c>
      <c r="Y1555">
        <f t="shared" si="123"/>
        <v>-0.87294813725128051</v>
      </c>
      <c r="Z1555" s="5">
        <v>-1.44</v>
      </c>
      <c r="AA1555" s="8">
        <v>3</v>
      </c>
      <c r="AB1555" s="8"/>
      <c r="AC1555" s="18">
        <f t="shared" si="124"/>
        <v>-1.4490709658769605</v>
      </c>
      <c r="AD1555" s="18">
        <f t="shared" si="125"/>
        <v>-1.7221154978000335</v>
      </c>
      <c r="AE1555" s="20">
        <f t="shared" si="126"/>
        <v>-0.27304453192307299</v>
      </c>
      <c r="AF1555" s="8"/>
      <c r="AH1555">
        <v>29129</v>
      </c>
      <c r="AI1555">
        <v>24.64</v>
      </c>
      <c r="AJ1555">
        <v>76.05</v>
      </c>
    </row>
    <row r="1556" spans="1:36">
      <c r="A1556" s="2" t="s">
        <v>3196</v>
      </c>
      <c r="B1556" s="1" t="s">
        <v>3062</v>
      </c>
      <c r="C1556" s="1" t="s">
        <v>3197</v>
      </c>
      <c r="D1556" s="3">
        <v>4</v>
      </c>
      <c r="E1556" s="3">
        <v>9</v>
      </c>
      <c r="F1556" s="3">
        <v>9</v>
      </c>
      <c r="G1556" s="4">
        <v>33.700000000000003</v>
      </c>
      <c r="H1556" s="3">
        <v>170</v>
      </c>
      <c r="I1556" s="4">
        <v>76.8</v>
      </c>
      <c r="J1556" s="3">
        <v>57</v>
      </c>
      <c r="K1556" s="21">
        <f>SUMIF(AH$7:AH$3200,A1556,AI$7:AI$3200)+SUMIF(AH$7:AH$3200,VALUE(A1556),AI$7:AI$3200)</f>
        <v>34.1</v>
      </c>
      <c r="L1556" s="8">
        <f>SUMIF(AH$7:AH$3200,A1556,AJ$7:AJ$3200)+SUMIF(AH$7:AH$3200,VALUE(A1556),AJ$7:AJ$3200)</f>
        <v>78.09</v>
      </c>
      <c r="M1556" s="3">
        <v>19</v>
      </c>
      <c r="N1556" s="5">
        <v>0.01</v>
      </c>
      <c r="O1556" s="6">
        <v>0.40100000000000002</v>
      </c>
      <c r="P1556" s="7">
        <v>6.9430000000000006E-2</v>
      </c>
      <c r="Q1556" s="7">
        <v>0.55678000000000005</v>
      </c>
      <c r="R1556" s="7">
        <v>-0.18276000000000001</v>
      </c>
      <c r="S1556" s="7">
        <v>-6.8900000000000003E-2</v>
      </c>
      <c r="T1556" s="7">
        <v>1.53535</v>
      </c>
      <c r="U1556" s="8">
        <v>-2.1385399999999999</v>
      </c>
      <c r="V1556">
        <f>(G1556-G$1)/G$2</f>
        <v>6.5653281334640629E-2</v>
      </c>
      <c r="W1556">
        <f>((65.293683+0.320947*G1556) - I1556)/3.708847</f>
        <v>-0.18615033189559924</v>
      </c>
      <c r="X1556">
        <f t="shared" si="122"/>
        <v>5.7905127372049822E-2</v>
      </c>
      <c r="Y1556">
        <f t="shared" si="123"/>
        <v>-0.49935311432366891</v>
      </c>
      <c r="Z1556" s="5">
        <v>-0.23</v>
      </c>
      <c r="AA1556" s="8">
        <v>3</v>
      </c>
      <c r="AB1556" s="8"/>
      <c r="AC1556" s="18">
        <f t="shared" si="124"/>
        <v>-0.23580705056095841</v>
      </c>
      <c r="AD1556" s="18">
        <f t="shared" si="125"/>
        <v>-0.55675798695161882</v>
      </c>
      <c r="AE1556" s="20">
        <f t="shared" si="126"/>
        <v>-0.32095093639066041</v>
      </c>
      <c r="AF1556" s="8"/>
      <c r="AH1556">
        <v>29131</v>
      </c>
      <c r="AI1556">
        <v>33.35</v>
      </c>
      <c r="AJ1556">
        <v>79.31</v>
      </c>
    </row>
    <row r="1557" spans="1:36">
      <c r="A1557" s="2" t="s">
        <v>3198</v>
      </c>
      <c r="B1557" s="1" t="s">
        <v>3062</v>
      </c>
      <c r="C1557" s="1" t="s">
        <v>751</v>
      </c>
      <c r="D1557" s="3">
        <v>4</v>
      </c>
      <c r="E1557" s="3">
        <v>9</v>
      </c>
      <c r="F1557" s="3">
        <v>9</v>
      </c>
      <c r="G1557" s="4">
        <v>27.4</v>
      </c>
      <c r="H1557" s="3">
        <v>158</v>
      </c>
      <c r="I1557" s="4">
        <v>76.900000000000006</v>
      </c>
      <c r="J1557" s="3">
        <v>56</v>
      </c>
      <c r="K1557" s="21">
        <f>SUMIF(AH$7:AH$3200,A1557,AI$7:AI$3200)+SUMIF(AH$7:AH$3200,VALUE(A1557),AI$7:AI$3200)</f>
        <v>25.98</v>
      </c>
      <c r="L1557" s="8">
        <f>SUMIF(AH$7:AH$3200,A1557,AJ$7:AJ$3200)+SUMIF(AH$7:AH$3200,VALUE(A1557),AJ$7:AJ$3200)</f>
        <v>76.63</v>
      </c>
      <c r="M1557" s="3">
        <v>4</v>
      </c>
      <c r="N1557" s="5">
        <v>0.31</v>
      </c>
      <c r="O1557" s="6">
        <v>3.423</v>
      </c>
      <c r="P1557" s="7">
        <v>-0.45173999999999997</v>
      </c>
      <c r="Q1557" s="7">
        <v>0.19547</v>
      </c>
      <c r="R1557" s="7">
        <v>-0.75226999999999999</v>
      </c>
      <c r="S1557" s="7">
        <v>-4.4999999999999999E-4</v>
      </c>
      <c r="T1557" s="7">
        <v>-0.73965999999999998</v>
      </c>
      <c r="U1557" s="8">
        <v>-0.53929000000000005</v>
      </c>
      <c r="V1557">
        <f>(G1557-G$1)/G$2</f>
        <v>-0.45814999089806663</v>
      </c>
      <c r="W1557">
        <f>((65.293683+0.320947*G1557) - I1557)/3.708847</f>
        <v>-0.7582866588996543</v>
      </c>
      <c r="X1557">
        <f t="shared" si="122"/>
        <v>-0.66920550602722129</v>
      </c>
      <c r="Y1557">
        <f t="shared" si="123"/>
        <v>-0.80836819097687129</v>
      </c>
      <c r="Z1557" s="5">
        <v>-2.29</v>
      </c>
      <c r="AA1557" s="8">
        <v>2</v>
      </c>
      <c r="AB1557" s="8"/>
      <c r="AC1557" s="18">
        <f t="shared" si="124"/>
        <v>-2.3003666497977209</v>
      </c>
      <c r="AD1557" s="18">
        <f t="shared" si="125"/>
        <v>-2.5615036970040927</v>
      </c>
      <c r="AE1557" s="20">
        <f t="shared" si="126"/>
        <v>-0.26113704720637188</v>
      </c>
      <c r="AF1557" s="8"/>
      <c r="AH1557">
        <v>29133</v>
      </c>
      <c r="AI1557">
        <v>35.92</v>
      </c>
      <c r="AJ1557">
        <v>79.83</v>
      </c>
    </row>
    <row r="1558" spans="1:36">
      <c r="A1558" s="2" t="s">
        <v>3199</v>
      </c>
      <c r="B1558" s="1" t="s">
        <v>3062</v>
      </c>
      <c r="C1558" s="1" t="s">
        <v>3200</v>
      </c>
      <c r="D1558" s="3">
        <v>4</v>
      </c>
      <c r="E1558" s="3">
        <v>7</v>
      </c>
      <c r="F1558" s="3">
        <v>8</v>
      </c>
      <c r="G1558" s="4">
        <v>35.299999999999997</v>
      </c>
      <c r="H1558" s="3">
        <v>141</v>
      </c>
      <c r="I1558" s="4">
        <v>79.3</v>
      </c>
      <c r="J1558" s="3">
        <v>58</v>
      </c>
      <c r="K1558" s="21">
        <f>SUMIF(AH$7:AH$3200,A1558,AI$7:AI$3200)+SUMIF(AH$7:AH$3200,VALUE(A1558),AI$7:AI$3200)</f>
        <v>35.53</v>
      </c>
      <c r="L1558" s="8">
        <f>SUMIF(AH$7:AH$3200,A1558,AJ$7:AJ$3200)+SUMIF(AH$7:AH$3200,VALUE(A1558),AJ$7:AJ$3200)</f>
        <v>80.17</v>
      </c>
      <c r="M1558" s="3">
        <v>4</v>
      </c>
      <c r="N1558" s="5">
        <v>0.22</v>
      </c>
      <c r="O1558" s="6">
        <v>3.0779999999999998</v>
      </c>
      <c r="P1558" s="7">
        <v>0.20179</v>
      </c>
      <c r="Q1558" s="7">
        <v>-0.31637999999999999</v>
      </c>
      <c r="R1558" s="7">
        <v>-0.71714999999999995</v>
      </c>
      <c r="S1558" s="7">
        <v>-0.13736000000000001</v>
      </c>
      <c r="T1558" s="7">
        <v>-0.73965999999999998</v>
      </c>
      <c r="U1558" s="8">
        <v>-0.72175999999999996</v>
      </c>
      <c r="V1558">
        <f>(G1558-G$1)/G$2</f>
        <v>0.19868268380643872</v>
      </c>
      <c r="W1558">
        <f>((65.293683+0.320947*G1558) - I1558)/3.708847</f>
        <v>-0.72175743566666328</v>
      </c>
      <c r="X1558">
        <f t="shared" si="122"/>
        <v>0.18595539901748792</v>
      </c>
      <c r="Y1558">
        <f t="shared" si="123"/>
        <v>-0.93642851538497207</v>
      </c>
      <c r="Z1558" s="5">
        <v>-2.4300000000000002</v>
      </c>
      <c r="AA1558" s="8">
        <v>2</v>
      </c>
      <c r="AB1558" s="8"/>
      <c r="AC1558" s="18">
        <f t="shared" si="124"/>
        <v>-2.4382347518602243</v>
      </c>
      <c r="AD1558" s="18">
        <f t="shared" si="125"/>
        <v>-2.6656331163674842</v>
      </c>
      <c r="AE1558" s="20">
        <f t="shared" si="126"/>
        <v>-0.22739836450725992</v>
      </c>
      <c r="AF1558" s="8"/>
      <c r="AH1558">
        <v>29135</v>
      </c>
      <c r="AI1558">
        <v>31.06</v>
      </c>
      <c r="AJ1558">
        <v>78.59</v>
      </c>
    </row>
    <row r="1559" spans="1:36">
      <c r="A1559" s="2" t="s">
        <v>3201</v>
      </c>
      <c r="B1559" s="1" t="s">
        <v>3062</v>
      </c>
      <c r="C1559" s="1" t="s">
        <v>920</v>
      </c>
      <c r="D1559" s="3">
        <v>4</v>
      </c>
      <c r="E1559" s="3">
        <v>8</v>
      </c>
      <c r="F1559" s="3">
        <v>6</v>
      </c>
      <c r="G1559" s="4">
        <v>33.9</v>
      </c>
      <c r="H1559" s="3">
        <v>153</v>
      </c>
      <c r="I1559" s="4">
        <v>78.5</v>
      </c>
      <c r="J1559" s="3">
        <v>57</v>
      </c>
      <c r="K1559" s="21">
        <f>SUMIF(AH$7:AH$3200,A1559,AI$7:AI$3200)+SUMIF(AH$7:AH$3200,VALUE(A1559),AI$7:AI$3200)</f>
        <v>34.659999999999997</v>
      </c>
      <c r="L1559" s="8">
        <f>SUMIF(AH$7:AH$3200,A1559,AJ$7:AJ$3200)+SUMIF(AH$7:AH$3200,VALUE(A1559),AJ$7:AJ$3200)</f>
        <v>79.25</v>
      </c>
      <c r="M1559" s="3">
        <v>19</v>
      </c>
      <c r="N1559" s="5">
        <v>9.33</v>
      </c>
      <c r="O1559" s="6">
        <v>6.8390000000000004</v>
      </c>
      <c r="P1559" s="7">
        <v>8.5980000000000001E-2</v>
      </c>
      <c r="Q1559" s="7">
        <v>4.4929999999999998E-2</v>
      </c>
      <c r="R1559" s="7">
        <v>-0.62263000000000002</v>
      </c>
      <c r="S1559" s="7">
        <v>-6.8900000000000003E-2</v>
      </c>
      <c r="T1559" s="7">
        <v>1.53535</v>
      </c>
      <c r="U1559" s="8">
        <v>1.26891</v>
      </c>
      <c r="V1559">
        <f>(G1559-G$1)/G$2</f>
        <v>8.2281956643615095E-2</v>
      </c>
      <c r="W1559">
        <f>((65.293683+0.320947*G1559) - I1559)/3.708847</f>
        <v>-0.62720670332316131</v>
      </c>
      <c r="X1559">
        <f t="shared" si="122"/>
        <v>0.10805068829613705</v>
      </c>
      <c r="Y1559">
        <f t="shared" si="123"/>
        <v>-0.76365888913724478</v>
      </c>
      <c r="Z1559" s="5">
        <v>2.2400000000000002</v>
      </c>
      <c r="AA1559" s="8">
        <v>4</v>
      </c>
      <c r="AB1559" s="8"/>
      <c r="AC1559" s="18">
        <f t="shared" si="124"/>
        <v>2.2353652533204538</v>
      </c>
      <c r="AD1559" s="18">
        <f t="shared" si="125"/>
        <v>2.1246817991588922</v>
      </c>
      <c r="AE1559" s="20">
        <f t="shared" si="126"/>
        <v>-0.11068345416156156</v>
      </c>
      <c r="AF1559" s="8"/>
      <c r="AH1559">
        <v>29137</v>
      </c>
      <c r="AI1559">
        <v>27.47</v>
      </c>
      <c r="AJ1559">
        <v>77.010000000000005</v>
      </c>
    </row>
    <row r="1560" spans="1:36">
      <c r="A1560" s="2" t="s">
        <v>3202</v>
      </c>
      <c r="B1560" s="1" t="s">
        <v>3062</v>
      </c>
      <c r="C1560" s="1" t="s">
        <v>1923</v>
      </c>
      <c r="D1560" s="3">
        <v>4</v>
      </c>
      <c r="E1560" s="3">
        <v>9</v>
      </c>
      <c r="F1560" s="3">
        <v>9</v>
      </c>
      <c r="G1560" s="4">
        <v>26.4</v>
      </c>
      <c r="H1560" s="3">
        <v>161</v>
      </c>
      <c r="I1560" s="4">
        <v>77</v>
      </c>
      <c r="J1560" s="3">
        <v>53</v>
      </c>
      <c r="K1560" s="21">
        <f>SUMIF(AH$7:AH$3200,A1560,AI$7:AI$3200)+SUMIF(AH$7:AH$3200,VALUE(A1560),AI$7:AI$3200)</f>
        <v>25.26</v>
      </c>
      <c r="L1560" s="8">
        <f>SUMIF(AH$7:AH$3200,A1560,AJ$7:AJ$3200)+SUMIF(AH$7:AH$3200,VALUE(A1560),AJ$7:AJ$3200)</f>
        <v>76.23</v>
      </c>
      <c r="M1560" s="3">
        <v>13</v>
      </c>
      <c r="N1560" s="5">
        <v>7.0000000000000007E-2</v>
      </c>
      <c r="O1560" s="6">
        <v>1.9970000000000001</v>
      </c>
      <c r="P1560" s="7">
        <v>-0.53447</v>
      </c>
      <c r="Q1560" s="7">
        <v>0.2858</v>
      </c>
      <c r="R1560" s="7">
        <v>-0.86529</v>
      </c>
      <c r="S1560" s="7">
        <v>0.20493</v>
      </c>
      <c r="T1560" s="7">
        <v>0.62534000000000001</v>
      </c>
      <c r="U1560" s="8">
        <v>-1.2938700000000001</v>
      </c>
      <c r="V1560">
        <f>(G1560-G$1)/G$2</f>
        <v>-0.54129336744294076</v>
      </c>
      <c r="W1560">
        <f>((65.293683+0.320947*G1560) - I1560)/3.708847</f>
        <v>-0.87178473525599853</v>
      </c>
      <c r="X1560">
        <f t="shared" si="122"/>
        <v>-0.73367837007247683</v>
      </c>
      <c r="Y1560">
        <f t="shared" si="123"/>
        <v>-0.76282353518492574</v>
      </c>
      <c r="Z1560" s="5">
        <v>-1.58</v>
      </c>
      <c r="AA1560" s="8">
        <v>3</v>
      </c>
      <c r="AB1560" s="8"/>
      <c r="AC1560" s="18">
        <f t="shared" si="124"/>
        <v>-1.5908781026989391</v>
      </c>
      <c r="AD1560" s="18">
        <f t="shared" si="125"/>
        <v>-1.6743019052574026</v>
      </c>
      <c r="AE1560" s="20">
        <f t="shared" si="126"/>
        <v>-8.3423802558463489E-2</v>
      </c>
      <c r="AF1560" s="8"/>
      <c r="AH1560">
        <v>29139</v>
      </c>
      <c r="AI1560">
        <v>29.29</v>
      </c>
      <c r="AJ1560">
        <v>77.69</v>
      </c>
    </row>
    <row r="1561" spans="1:36">
      <c r="A1561" s="2" t="s">
        <v>3203</v>
      </c>
      <c r="B1561" s="1" t="s">
        <v>3062</v>
      </c>
      <c r="C1561" s="1" t="s">
        <v>3204</v>
      </c>
      <c r="D1561" s="3">
        <v>4</v>
      </c>
      <c r="E1561" s="3">
        <v>6</v>
      </c>
      <c r="F1561" s="3">
        <v>6</v>
      </c>
      <c r="G1561" s="4">
        <v>33.9</v>
      </c>
      <c r="H1561" s="3">
        <v>153</v>
      </c>
      <c r="I1561" s="4">
        <v>78.5</v>
      </c>
      <c r="J1561" s="3">
        <v>57</v>
      </c>
      <c r="K1561" s="21">
        <f>SUMIF(AH$7:AH$3200,A1561,AI$7:AI$3200)+SUMIF(AH$7:AH$3200,VALUE(A1561),AI$7:AI$3200)</f>
        <v>34.86</v>
      </c>
      <c r="L1561" s="8">
        <f>SUMIF(AH$7:AH$3200,A1561,AJ$7:AJ$3200)+SUMIF(AH$7:AH$3200,VALUE(A1561),AJ$7:AJ$3200)</f>
        <v>79.150000000000006</v>
      </c>
      <c r="M1561" s="3">
        <v>19</v>
      </c>
      <c r="N1561" s="5">
        <v>2.93</v>
      </c>
      <c r="O1561" s="6">
        <v>5.6820000000000004</v>
      </c>
      <c r="P1561" s="7">
        <v>8.5980000000000001E-2</v>
      </c>
      <c r="Q1561" s="7">
        <v>4.4929999999999998E-2</v>
      </c>
      <c r="R1561" s="7">
        <v>-0.62263000000000002</v>
      </c>
      <c r="S1561" s="7">
        <v>-6.8900000000000003E-2</v>
      </c>
      <c r="T1561" s="7">
        <v>1.53535</v>
      </c>
      <c r="U1561" s="8">
        <v>0.65654999999999997</v>
      </c>
      <c r="V1561">
        <f>(G1561-G$1)/G$2</f>
        <v>8.2281956643615095E-2</v>
      </c>
      <c r="W1561">
        <f>((65.293683+0.320947*G1561) - I1561)/3.708847</f>
        <v>-0.62720670332316131</v>
      </c>
      <c r="X1561">
        <f t="shared" si="122"/>
        <v>0.12595981719759719</v>
      </c>
      <c r="Y1561">
        <f t="shared" si="123"/>
        <v>-0.71938922797300753</v>
      </c>
      <c r="Z1561" s="5">
        <v>1.63</v>
      </c>
      <c r="AA1561" s="8">
        <v>4</v>
      </c>
      <c r="AB1561" s="8"/>
      <c r="AC1561" s="18">
        <f t="shared" si="124"/>
        <v>1.623005253320454</v>
      </c>
      <c r="AD1561" s="18">
        <f t="shared" si="125"/>
        <v>1.5745005892245896</v>
      </c>
      <c r="AE1561" s="20">
        <f t="shared" si="126"/>
        <v>-4.8504664095864403E-2</v>
      </c>
      <c r="AF1561" s="8"/>
      <c r="AH1561">
        <v>29141</v>
      </c>
      <c r="AI1561">
        <v>31.53</v>
      </c>
      <c r="AJ1561">
        <v>78.5</v>
      </c>
    </row>
    <row r="1562" spans="1:36">
      <c r="A1562" s="2" t="s">
        <v>3205</v>
      </c>
      <c r="B1562" s="1" t="s">
        <v>3062</v>
      </c>
      <c r="C1562" s="1" t="s">
        <v>3206</v>
      </c>
      <c r="D1562" s="3">
        <v>4</v>
      </c>
      <c r="E1562" s="3">
        <v>9</v>
      </c>
      <c r="F1562" s="3">
        <v>8</v>
      </c>
      <c r="G1562" s="4">
        <v>34.4</v>
      </c>
      <c r="H1562" s="3">
        <v>170</v>
      </c>
      <c r="I1562" s="4">
        <v>77.400000000000006</v>
      </c>
      <c r="J1562" s="3">
        <v>57</v>
      </c>
      <c r="K1562" s="21">
        <f>SUMIF(AH$7:AH$3200,A1562,AI$7:AI$3200)+SUMIF(AH$7:AH$3200,VALUE(A1562),AI$7:AI$3200)</f>
        <v>33.33</v>
      </c>
      <c r="L1562" s="8">
        <f>SUMIF(AH$7:AH$3200,A1562,AJ$7:AJ$3200)+SUMIF(AH$7:AH$3200,VALUE(A1562),AJ$7:AJ$3200)</f>
        <v>77.599999999999994</v>
      </c>
      <c r="M1562" s="3">
        <v>19</v>
      </c>
      <c r="N1562" s="5">
        <v>0.06</v>
      </c>
      <c r="O1562" s="6">
        <v>1.7669999999999999</v>
      </c>
      <c r="P1562" s="7">
        <v>0.12734000000000001</v>
      </c>
      <c r="Q1562" s="7">
        <v>0.55678000000000005</v>
      </c>
      <c r="R1562" s="7">
        <v>-0.2838</v>
      </c>
      <c r="S1562" s="7">
        <v>-6.8900000000000003E-2</v>
      </c>
      <c r="T1562" s="7">
        <v>1.53535</v>
      </c>
      <c r="U1562" s="8">
        <v>-1.41591</v>
      </c>
      <c r="V1562">
        <f>(G1562-G$1)/G$2</f>
        <v>0.12385364491605215</v>
      </c>
      <c r="W1562">
        <f>((65.293683+0.320947*G1562) - I1562)/3.708847</f>
        <v>-0.28735081279977515</v>
      </c>
      <c r="X1562">
        <f t="shared" si="122"/>
        <v>-1.104501889857099E-2</v>
      </c>
      <c r="Y1562">
        <f t="shared" si="123"/>
        <v>-0.43386893285163747</v>
      </c>
      <c r="Z1562" s="5">
        <v>0.45</v>
      </c>
      <c r="AA1562" s="8">
        <v>4</v>
      </c>
      <c r="AB1562" s="8"/>
      <c r="AC1562" s="18">
        <f t="shared" si="124"/>
        <v>0.44382283211627693</v>
      </c>
      <c r="AD1562" s="18">
        <f t="shared" si="125"/>
        <v>0.16240604824979155</v>
      </c>
      <c r="AE1562" s="20">
        <f t="shared" si="126"/>
        <v>-0.28141678386648539</v>
      </c>
      <c r="AF1562" s="8"/>
      <c r="AH1562">
        <v>29143</v>
      </c>
      <c r="AI1562">
        <v>36.47</v>
      </c>
      <c r="AJ1562">
        <v>80.33</v>
      </c>
    </row>
    <row r="1563" spans="1:36">
      <c r="A1563" s="2" t="s">
        <v>3207</v>
      </c>
      <c r="B1563" s="1" t="s">
        <v>3062</v>
      </c>
      <c r="C1563" s="1" t="s">
        <v>2544</v>
      </c>
      <c r="D1563" s="3">
        <v>4</v>
      </c>
      <c r="E1563" s="3">
        <v>7</v>
      </c>
      <c r="F1563" s="3">
        <v>8</v>
      </c>
      <c r="G1563" s="4">
        <v>33.1</v>
      </c>
      <c r="H1563" s="3">
        <v>161</v>
      </c>
      <c r="I1563" s="4">
        <v>79.400000000000006</v>
      </c>
      <c r="J1563" s="3">
        <v>53</v>
      </c>
      <c r="K1563" s="21">
        <f>SUMIF(AH$7:AH$3200,A1563,AI$7:AI$3200)+SUMIF(AH$7:AH$3200,VALUE(A1563),AI$7:AI$3200)</f>
        <v>33.04</v>
      </c>
      <c r="L1563" s="8">
        <f>SUMIF(AH$7:AH$3200,A1563,AJ$7:AJ$3200)+SUMIF(AH$7:AH$3200,VALUE(A1563),AJ$7:AJ$3200)</f>
        <v>79.709999999999994</v>
      </c>
      <c r="M1563" s="3">
        <v>4</v>
      </c>
      <c r="N1563" s="5">
        <v>0.37</v>
      </c>
      <c r="O1563" s="6">
        <v>3.609</v>
      </c>
      <c r="P1563" s="7">
        <v>1.9800000000000002E-2</v>
      </c>
      <c r="Q1563" s="7">
        <v>0.2858</v>
      </c>
      <c r="R1563" s="7">
        <v>-0.93352999999999997</v>
      </c>
      <c r="S1563" s="7">
        <v>0.20493</v>
      </c>
      <c r="T1563" s="7">
        <v>-0.73965999999999998</v>
      </c>
      <c r="U1563" s="8">
        <v>-0.44086999999999998</v>
      </c>
      <c r="V1563">
        <f>(G1563-G$1)/G$2</f>
        <v>1.5767255407716046E-2</v>
      </c>
      <c r="W1563">
        <f>((65.293683+0.320947*G1563) - I1563)/3.708847</f>
        <v>-0.93909813481116977</v>
      </c>
      <c r="X1563">
        <f t="shared" si="122"/>
        <v>-3.7013255805687734E-2</v>
      </c>
      <c r="Y1563">
        <f t="shared" si="123"/>
        <v>-1.0278741937858316</v>
      </c>
      <c r="Z1563" s="5">
        <v>-1.6</v>
      </c>
      <c r="AA1563" s="8">
        <v>3</v>
      </c>
      <c r="AB1563" s="8"/>
      <c r="AC1563" s="18">
        <f t="shared" si="124"/>
        <v>-1.6131308794034536</v>
      </c>
      <c r="AD1563" s="18">
        <f t="shared" si="125"/>
        <v>-1.7546874495915192</v>
      </c>
      <c r="AE1563" s="20">
        <f t="shared" si="126"/>
        <v>-0.14155657018806567</v>
      </c>
      <c r="AF1563" s="8"/>
      <c r="AH1563">
        <v>29145</v>
      </c>
      <c r="AI1563">
        <v>35.65</v>
      </c>
      <c r="AJ1563">
        <v>80.25</v>
      </c>
    </row>
    <row r="1564" spans="1:36">
      <c r="A1564" s="2" t="s">
        <v>3208</v>
      </c>
      <c r="B1564" s="1" t="s">
        <v>3062</v>
      </c>
      <c r="C1564" s="1" t="s">
        <v>1561</v>
      </c>
      <c r="D1564" s="3">
        <v>4</v>
      </c>
      <c r="E1564" s="3">
        <v>1</v>
      </c>
      <c r="F1564" s="3">
        <v>1</v>
      </c>
      <c r="G1564" s="4">
        <v>31.1</v>
      </c>
      <c r="H1564" s="3">
        <v>158</v>
      </c>
      <c r="I1564" s="4">
        <v>78.8</v>
      </c>
      <c r="J1564" s="3">
        <v>56</v>
      </c>
      <c r="K1564" s="21">
        <f>SUMIF(AH$7:AH$3200,A1564,AI$7:AI$3200)+SUMIF(AH$7:AH$3200,VALUE(A1564),AI$7:AI$3200)</f>
        <v>30.17</v>
      </c>
      <c r="L1564" s="8">
        <f>SUMIF(AH$7:AH$3200,A1564,AJ$7:AJ$3200)+SUMIF(AH$7:AH$3200,VALUE(A1564),AJ$7:AJ$3200)</f>
        <v>78.03</v>
      </c>
      <c r="M1564" s="3">
        <v>14</v>
      </c>
      <c r="N1564" s="5">
        <v>1.38</v>
      </c>
      <c r="O1564" s="6">
        <v>4.93</v>
      </c>
      <c r="P1564" s="7">
        <v>-0.14566000000000001</v>
      </c>
      <c r="Q1564" s="7">
        <v>0.19547</v>
      </c>
      <c r="R1564" s="7">
        <v>-0.94445999999999997</v>
      </c>
      <c r="S1564" s="7">
        <v>-4.4999999999999999E-4</v>
      </c>
      <c r="T1564" s="7">
        <v>0.77700999999999998</v>
      </c>
      <c r="U1564" s="8">
        <v>0.25881999999999999</v>
      </c>
      <c r="V1564">
        <f>(G1564-G$1)/G$2</f>
        <v>-0.15051949768203218</v>
      </c>
      <c r="W1564">
        <f>((65.293683+0.320947*G1564) - I1564)/3.708847</f>
        <v>-0.9503938285941701</v>
      </c>
      <c r="X1564">
        <f t="shared" si="122"/>
        <v>-0.29400925554163676</v>
      </c>
      <c r="Y1564">
        <f t="shared" si="123"/>
        <v>-0.82326016953516779</v>
      </c>
      <c r="Z1564" s="5">
        <v>0.14000000000000001</v>
      </c>
      <c r="AA1564" s="8">
        <v>4</v>
      </c>
      <c r="AB1564" s="8"/>
      <c r="AC1564" s="18">
        <f t="shared" si="124"/>
        <v>0.12993667372379775</v>
      </c>
      <c r="AD1564" s="18">
        <f t="shared" si="125"/>
        <v>0.11358057492319557</v>
      </c>
      <c r="AE1564" s="20">
        <f t="shared" si="126"/>
        <v>-1.6356098800602181E-2</v>
      </c>
      <c r="AF1564" s="8"/>
      <c r="AH1564">
        <v>29147</v>
      </c>
      <c r="AI1564">
        <v>24.95</v>
      </c>
      <c r="AJ1564">
        <v>76.36</v>
      </c>
    </row>
    <row r="1565" spans="1:36">
      <c r="A1565" s="2" t="s">
        <v>3209</v>
      </c>
      <c r="B1565" s="1" t="s">
        <v>3062</v>
      </c>
      <c r="C1565" s="1" t="s">
        <v>763</v>
      </c>
      <c r="D1565" s="3">
        <v>4</v>
      </c>
      <c r="E1565" s="3">
        <v>6</v>
      </c>
      <c r="F1565" s="3">
        <v>4</v>
      </c>
      <c r="G1565" s="4">
        <v>31.4</v>
      </c>
      <c r="H1565" s="3">
        <v>170</v>
      </c>
      <c r="I1565" s="4">
        <v>77.5</v>
      </c>
      <c r="J1565" s="3">
        <v>57</v>
      </c>
      <c r="K1565" s="21">
        <f>SUMIF(AH$7:AH$3200,A1565,AI$7:AI$3200)+SUMIF(AH$7:AH$3200,VALUE(A1565),AI$7:AI$3200)</f>
        <v>31.77</v>
      </c>
      <c r="L1565" s="8">
        <f>SUMIF(AH$7:AH$3200,A1565,AJ$7:AJ$3200)+SUMIF(AH$7:AH$3200,VALUE(A1565),AJ$7:AJ$3200)</f>
        <v>77.13</v>
      </c>
      <c r="M1565" s="3">
        <v>19</v>
      </c>
      <c r="N1565" s="5">
        <v>0.35</v>
      </c>
      <c r="O1565" s="6">
        <v>3.548</v>
      </c>
      <c r="P1565" s="7">
        <v>-0.12084</v>
      </c>
      <c r="Q1565" s="7">
        <v>0.55678000000000005</v>
      </c>
      <c r="R1565" s="7">
        <v>-0.56908000000000003</v>
      </c>
      <c r="S1565" s="7">
        <v>-6.8900000000000003E-2</v>
      </c>
      <c r="T1565" s="7">
        <v>1.53535</v>
      </c>
      <c r="U1565" s="8">
        <v>-0.47277000000000002</v>
      </c>
      <c r="V1565">
        <f>(G1565-G$1)/G$2</f>
        <v>-0.12557648471857016</v>
      </c>
      <c r="W1565">
        <f>((65.293683+0.320947*G1565) - I1565)/3.708847</f>
        <v>-0.57391992713638473</v>
      </c>
      <c r="X1565">
        <f t="shared" si="122"/>
        <v>-0.15073622432995792</v>
      </c>
      <c r="Y1565">
        <f t="shared" si="123"/>
        <v>-0.44214032285505234</v>
      </c>
      <c r="Z1565" s="5">
        <v>0.86</v>
      </c>
      <c r="AA1565" s="8">
        <v>4</v>
      </c>
      <c r="AB1565" s="8"/>
      <c r="AC1565" s="18">
        <f t="shared" si="124"/>
        <v>0.85096358814504514</v>
      </c>
      <c r="AD1565" s="18">
        <f t="shared" si="125"/>
        <v>0.95758345281498969</v>
      </c>
      <c r="AE1565" s="20">
        <f t="shared" si="126"/>
        <v>0.10661986466994455</v>
      </c>
      <c r="AF1565" s="8"/>
      <c r="AH1565">
        <v>29149</v>
      </c>
      <c r="AI1565">
        <v>35.26</v>
      </c>
      <c r="AJ1565">
        <v>78.97</v>
      </c>
    </row>
    <row r="1566" spans="1:36">
      <c r="A1566" s="2" t="s">
        <v>3210</v>
      </c>
      <c r="B1566" s="1" t="s">
        <v>3062</v>
      </c>
      <c r="C1566" s="1" t="s">
        <v>1564</v>
      </c>
      <c r="D1566" s="3">
        <v>4</v>
      </c>
      <c r="E1566" s="3">
        <v>9</v>
      </c>
      <c r="F1566" s="3">
        <v>9</v>
      </c>
      <c r="G1566" s="4">
        <v>35.200000000000003</v>
      </c>
      <c r="H1566" s="3">
        <v>170</v>
      </c>
      <c r="I1566" s="4">
        <v>78.099999999999994</v>
      </c>
      <c r="J1566" s="3">
        <v>57</v>
      </c>
      <c r="K1566" s="21">
        <f>SUMIF(AH$7:AH$3200,A1566,AI$7:AI$3200)+SUMIF(AH$7:AH$3200,VALUE(A1566),AI$7:AI$3200)</f>
        <v>33.93</v>
      </c>
      <c r="L1566" s="8">
        <f>SUMIF(AH$7:AH$3200,A1566,AJ$7:AJ$3200)+SUMIF(AH$7:AH$3200,VALUE(A1566),AJ$7:AJ$3200)</f>
        <v>78.55</v>
      </c>
      <c r="M1566" s="3">
        <v>19</v>
      </c>
      <c r="N1566" s="5">
        <v>1.69</v>
      </c>
      <c r="O1566" s="6">
        <v>5.1269999999999998</v>
      </c>
      <c r="P1566" s="7">
        <v>0.19352</v>
      </c>
      <c r="Q1566" s="7">
        <v>0.55678000000000005</v>
      </c>
      <c r="R1566" s="7">
        <v>-0.40311000000000002</v>
      </c>
      <c r="S1566" s="7">
        <v>-6.8900000000000003E-2</v>
      </c>
      <c r="T1566" s="7">
        <v>1.53535</v>
      </c>
      <c r="U1566" s="8">
        <v>0.36310999999999999</v>
      </c>
      <c r="V1566">
        <f>(G1566-G$1)/G$2</f>
        <v>0.19036834615195181</v>
      </c>
      <c r="W1566">
        <f>((65.293683+0.320947*G1566) - I1566)/3.708847</f>
        <v>-0.40686029917114291</v>
      </c>
      <c r="X1566">
        <f t="shared" si="122"/>
        <v>4.2682367805808773E-2</v>
      </c>
      <c r="Y1566">
        <f t="shared" si="123"/>
        <v>-0.6380919164365646</v>
      </c>
      <c r="Z1566" s="5">
        <v>2.1800000000000002</v>
      </c>
      <c r="AA1566" s="8">
        <v>4</v>
      </c>
      <c r="AB1566" s="8"/>
      <c r="AC1566" s="18">
        <f t="shared" si="124"/>
        <v>2.169848046980809</v>
      </c>
      <c r="AD1566" s="18">
        <f t="shared" si="125"/>
        <v>1.7909304513692443</v>
      </c>
      <c r="AE1566" s="20">
        <f t="shared" si="126"/>
        <v>-0.37891759561156468</v>
      </c>
      <c r="AF1566" s="8"/>
      <c r="AH1566">
        <v>29151</v>
      </c>
      <c r="AI1566">
        <v>31.78</v>
      </c>
      <c r="AJ1566">
        <v>78.680000000000007</v>
      </c>
    </row>
    <row r="1567" spans="1:36">
      <c r="A1567" s="2" t="s">
        <v>3211</v>
      </c>
      <c r="B1567" s="1" t="s">
        <v>3062</v>
      </c>
      <c r="C1567" s="1" t="s">
        <v>1566</v>
      </c>
      <c r="D1567" s="3">
        <v>4</v>
      </c>
      <c r="E1567" s="3">
        <v>2</v>
      </c>
      <c r="F1567" s="3">
        <v>2</v>
      </c>
      <c r="G1567" s="4">
        <v>32.9</v>
      </c>
      <c r="H1567" s="3">
        <v>153</v>
      </c>
      <c r="I1567" s="4">
        <v>77.8</v>
      </c>
      <c r="J1567" s="3">
        <v>57</v>
      </c>
      <c r="K1567" s="21">
        <f>SUMIF(AH$7:AH$3200,A1567,AI$7:AI$3200)+SUMIF(AH$7:AH$3200,VALUE(A1567),AI$7:AI$3200)</f>
        <v>32.51</v>
      </c>
      <c r="L1567" s="8">
        <f>SUMIF(AH$7:AH$3200,A1567,AJ$7:AJ$3200)+SUMIF(AH$7:AH$3200,VALUE(A1567),AJ$7:AJ$3200)</f>
        <v>77.41</v>
      </c>
      <c r="M1567" s="3">
        <v>19</v>
      </c>
      <c r="N1567" s="5">
        <v>0.06</v>
      </c>
      <c r="O1567" s="6">
        <v>1.7150000000000001</v>
      </c>
      <c r="P1567" s="7">
        <v>3.2499999999999999E-3</v>
      </c>
      <c r="Q1567" s="7">
        <v>4.4929999999999998E-2</v>
      </c>
      <c r="R1567" s="7">
        <v>-0.52054999999999996</v>
      </c>
      <c r="S1567" s="7">
        <v>-6.8900000000000003E-2</v>
      </c>
      <c r="T1567" s="7">
        <v>1.53535</v>
      </c>
      <c r="U1567" s="8">
        <v>-1.4430799999999999</v>
      </c>
      <c r="V1567">
        <f>(G1567-G$1)/G$2</f>
        <v>-8.6141990125901304E-4</v>
      </c>
      <c r="W1567">
        <f>((65.293683+0.320947*G1567) - I1567)/3.708847</f>
        <v>-0.52500432074981729</v>
      </c>
      <c r="X1567">
        <f t="shared" si="122"/>
        <v>-8.4472447394556519E-2</v>
      </c>
      <c r="Y1567">
        <f t="shared" si="123"/>
        <v>-0.45359919942774746</v>
      </c>
      <c r="Z1567" s="5">
        <v>-0.45</v>
      </c>
      <c r="AA1567" s="8">
        <v>3</v>
      </c>
      <c r="AB1567" s="8"/>
      <c r="AC1567" s="18">
        <f t="shared" si="124"/>
        <v>-0.45756574065107614</v>
      </c>
      <c r="AD1567" s="18">
        <f t="shared" si="125"/>
        <v>-0.46977164682230388</v>
      </c>
      <c r="AE1567" s="20">
        <f t="shared" si="126"/>
        <v>-1.2205906171227743E-2</v>
      </c>
      <c r="AF1567" s="8"/>
      <c r="AH1567">
        <v>29153</v>
      </c>
      <c r="AI1567">
        <v>34.93</v>
      </c>
      <c r="AJ1567">
        <v>78.94</v>
      </c>
    </row>
    <row r="1568" spans="1:36">
      <c r="A1568" s="2" t="s">
        <v>3212</v>
      </c>
      <c r="B1568" s="1" t="s">
        <v>3062</v>
      </c>
      <c r="C1568" s="1" t="s">
        <v>1578</v>
      </c>
      <c r="D1568" s="3">
        <v>4</v>
      </c>
      <c r="E1568" s="3">
        <v>9</v>
      </c>
      <c r="F1568" s="3">
        <v>9</v>
      </c>
      <c r="G1568" s="4">
        <v>25.2</v>
      </c>
      <c r="H1568" s="3">
        <v>161</v>
      </c>
      <c r="I1568" s="4">
        <v>76.5</v>
      </c>
      <c r="J1568" s="3">
        <v>53</v>
      </c>
      <c r="K1568" s="21">
        <f>SUMIF(AH$7:AH$3200,A1568,AI$7:AI$3200)+SUMIF(AH$7:AH$3200,VALUE(A1568),AI$7:AI$3200)</f>
        <v>24.4</v>
      </c>
      <c r="L1568" s="8">
        <f>SUMIF(AH$7:AH$3200,A1568,AJ$7:AJ$3200)+SUMIF(AH$7:AH$3200,VALUE(A1568),AJ$7:AJ$3200)</f>
        <v>76.260000000000005</v>
      </c>
      <c r="M1568" s="3">
        <v>13</v>
      </c>
      <c r="N1568" s="5">
        <v>0.09</v>
      </c>
      <c r="O1568" s="6">
        <v>2.1539999999999999</v>
      </c>
      <c r="P1568" s="7">
        <v>-0.63373999999999997</v>
      </c>
      <c r="Q1568" s="7">
        <v>0.2858</v>
      </c>
      <c r="R1568" s="7">
        <v>-0.83421000000000001</v>
      </c>
      <c r="S1568" s="7">
        <v>0.20493</v>
      </c>
      <c r="T1568" s="7">
        <v>0.62534000000000001</v>
      </c>
      <c r="U1568" s="8">
        <v>-1.21068</v>
      </c>
      <c r="V1568">
        <f>(G1568-G$1)/G$2</f>
        <v>-0.64106541929678962</v>
      </c>
      <c r="W1568">
        <f>((65.293683+0.320947*G1568) - I1568)/3.708847</f>
        <v>-0.84081457121310144</v>
      </c>
      <c r="X1568">
        <f t="shared" si="122"/>
        <v>-0.81068762434875452</v>
      </c>
      <c r="Y1568">
        <f t="shared" si="123"/>
        <v>-0.8453328487263031</v>
      </c>
      <c r="Z1568" s="5">
        <v>-1.56</v>
      </c>
      <c r="AA1568" s="8">
        <v>3</v>
      </c>
      <c r="AB1568" s="8"/>
      <c r="AC1568" s="18">
        <f t="shared" si="124"/>
        <v>-1.576489990509891</v>
      </c>
      <c r="AD1568" s="18">
        <f t="shared" si="125"/>
        <v>-1.7506304730750575</v>
      </c>
      <c r="AE1568" s="20">
        <f t="shared" si="126"/>
        <v>-0.17414048256516645</v>
      </c>
      <c r="AF1568" s="8"/>
      <c r="AH1568">
        <v>29155</v>
      </c>
      <c r="AI1568">
        <v>37.69</v>
      </c>
      <c r="AJ1568">
        <v>80.849999999999994</v>
      </c>
    </row>
    <row r="1569" spans="1:36">
      <c r="A1569" s="2" t="s">
        <v>3213</v>
      </c>
      <c r="B1569" s="1" t="s">
        <v>3062</v>
      </c>
      <c r="C1569" s="1" t="s">
        <v>2094</v>
      </c>
      <c r="D1569" s="3">
        <v>4</v>
      </c>
      <c r="E1569" s="3">
        <v>6</v>
      </c>
      <c r="F1569" s="3">
        <v>6</v>
      </c>
      <c r="G1569" s="4">
        <v>34.4</v>
      </c>
      <c r="H1569" s="3">
        <v>170</v>
      </c>
      <c r="I1569" s="4">
        <v>77.400000000000006</v>
      </c>
      <c r="J1569" s="3">
        <v>57</v>
      </c>
      <c r="K1569" s="21">
        <f>SUMIF(AH$7:AH$3200,A1569,AI$7:AI$3200)+SUMIF(AH$7:AH$3200,VALUE(A1569),AI$7:AI$3200)</f>
        <v>32.909999999999997</v>
      </c>
      <c r="L1569" s="8">
        <f>SUMIF(AH$7:AH$3200,A1569,AJ$7:AJ$3200)+SUMIF(AH$7:AH$3200,VALUE(A1569),AJ$7:AJ$3200)</f>
        <v>77.400000000000006</v>
      </c>
      <c r="M1569" s="3">
        <v>19</v>
      </c>
      <c r="N1569" s="5">
        <v>0.13</v>
      </c>
      <c r="O1569" s="6">
        <v>2.5670000000000002</v>
      </c>
      <c r="P1569" s="7">
        <v>0.12734000000000001</v>
      </c>
      <c r="Q1569" s="7">
        <v>0.55678000000000005</v>
      </c>
      <c r="R1569" s="7">
        <v>-0.2838</v>
      </c>
      <c r="S1569" s="7">
        <v>-6.8900000000000003E-2</v>
      </c>
      <c r="T1569" s="7">
        <v>1.53535</v>
      </c>
      <c r="U1569" s="8">
        <v>-0.99222999999999995</v>
      </c>
      <c r="V1569">
        <f>(G1569-G$1)/G$2</f>
        <v>0.12385364491605215</v>
      </c>
      <c r="W1569">
        <f>((65.293683+0.320947*G1569) - I1569)/3.708847</f>
        <v>-0.28735081279977515</v>
      </c>
      <c r="X1569">
        <f t="shared" si="122"/>
        <v>-4.8654189591636886E-2</v>
      </c>
      <c r="Y1569">
        <f t="shared" si="123"/>
        <v>-0.41628873609507339</v>
      </c>
      <c r="Z1569" s="5">
        <v>0.87</v>
      </c>
      <c r="AA1569" s="8">
        <v>4</v>
      </c>
      <c r="AB1569" s="8"/>
      <c r="AC1569" s="18">
        <f t="shared" si="124"/>
        <v>0.86750283211627699</v>
      </c>
      <c r="AD1569" s="18">
        <f t="shared" si="125"/>
        <v>0.56605707431328978</v>
      </c>
      <c r="AE1569" s="20">
        <f t="shared" si="126"/>
        <v>-0.30144575780298721</v>
      </c>
      <c r="AF1569" s="8"/>
      <c r="AH1569">
        <v>29157</v>
      </c>
      <c r="AI1569">
        <v>32.57</v>
      </c>
      <c r="AJ1569">
        <v>78.599999999999994</v>
      </c>
    </row>
    <row r="1570" spans="1:36">
      <c r="A1570" s="2" t="s">
        <v>3214</v>
      </c>
      <c r="B1570" s="1" t="s">
        <v>3062</v>
      </c>
      <c r="C1570" s="1" t="s">
        <v>3215</v>
      </c>
      <c r="D1570" s="3">
        <v>4</v>
      </c>
      <c r="E1570" s="3">
        <v>0</v>
      </c>
      <c r="F1570" s="3">
        <v>1</v>
      </c>
      <c r="G1570" s="4">
        <v>31.3</v>
      </c>
      <c r="H1570" s="3">
        <v>158</v>
      </c>
      <c r="I1570" s="4">
        <v>78.599999999999994</v>
      </c>
      <c r="J1570" s="3">
        <v>56</v>
      </c>
      <c r="K1570" s="21">
        <f>SUMIF(AH$7:AH$3200,A1570,AI$7:AI$3200)+SUMIF(AH$7:AH$3200,VALUE(A1570),AI$7:AI$3200)</f>
        <v>32.159999999999997</v>
      </c>
      <c r="L1570" s="8">
        <f>SUMIF(AH$7:AH$3200,A1570,AJ$7:AJ$3200)+SUMIF(AH$7:AH$3200,VALUE(A1570),AJ$7:AJ$3200)</f>
        <v>79.55</v>
      </c>
      <c r="M1570" s="3">
        <v>4</v>
      </c>
      <c r="N1570" s="5">
        <v>6.38</v>
      </c>
      <c r="O1570" s="6">
        <v>6.4580000000000002</v>
      </c>
      <c r="P1570" s="7">
        <v>-0.12911</v>
      </c>
      <c r="Q1570" s="7">
        <v>0.19547</v>
      </c>
      <c r="R1570" s="7">
        <v>-0.87346000000000001</v>
      </c>
      <c r="S1570" s="7">
        <v>-4.4999999999999999E-4</v>
      </c>
      <c r="T1570" s="7">
        <v>-0.73965999999999998</v>
      </c>
      <c r="U1570" s="8">
        <v>1.06758</v>
      </c>
      <c r="V1570">
        <f>(G1570-G$1)/G$2</f>
        <v>-0.13389082237305741</v>
      </c>
      <c r="W1570">
        <f>((65.293683+0.320947*G1570) - I1570)/3.708847</f>
        <v>-0.8791616100637194</v>
      </c>
      <c r="X1570">
        <f t="shared" si="122"/>
        <v>-0.11581342297211143</v>
      </c>
      <c r="Y1570">
        <f t="shared" si="123"/>
        <v>-1.0608853587112119</v>
      </c>
      <c r="Z1570" s="5">
        <v>-0.48</v>
      </c>
      <c r="AA1570" s="8">
        <v>3</v>
      </c>
      <c r="AB1570" s="8"/>
      <c r="AC1570" s="18">
        <f t="shared" si="124"/>
        <v>-0.49011243243677693</v>
      </c>
      <c r="AD1570" s="18">
        <f t="shared" si="125"/>
        <v>-0.65375878168332324</v>
      </c>
      <c r="AE1570" s="20">
        <f t="shared" si="126"/>
        <v>-0.16364634924654631</v>
      </c>
      <c r="AF1570" s="8"/>
      <c r="AH1570">
        <v>29159</v>
      </c>
      <c r="AI1570">
        <v>30.41</v>
      </c>
      <c r="AJ1570">
        <v>78.319999999999993</v>
      </c>
    </row>
    <row r="1571" spans="1:36">
      <c r="A1571" s="2" t="s">
        <v>3216</v>
      </c>
      <c r="B1571" s="1" t="s">
        <v>3217</v>
      </c>
      <c r="C1571" s="1" t="s">
        <v>3218</v>
      </c>
      <c r="D1571" s="3">
        <v>8</v>
      </c>
      <c r="E1571" s="3">
        <v>7</v>
      </c>
      <c r="F1571" s="3">
        <v>8</v>
      </c>
      <c r="G1571" s="4">
        <v>22.2</v>
      </c>
      <c r="H1571" s="3">
        <v>135</v>
      </c>
      <c r="I1571" s="4">
        <v>65.099999999999994</v>
      </c>
      <c r="J1571" s="3">
        <v>28</v>
      </c>
      <c r="K1571" s="21">
        <f>SUMIF(AH$7:AH$3200,A1571,AI$7:AI$3200)+SUMIF(AH$7:AH$3200,VALUE(A1571),AI$7:AI$3200)</f>
        <v>21.16</v>
      </c>
      <c r="L1571" s="8">
        <f>SUMIF(AH$7:AH$3200,A1571,AJ$7:AJ$3200)+SUMIF(AH$7:AH$3200,VALUE(A1571),AJ$7:AJ$3200)</f>
        <v>61.54</v>
      </c>
      <c r="M1571" s="3">
        <v>17</v>
      </c>
      <c r="N1571" s="5">
        <v>0.53</v>
      </c>
      <c r="O1571" s="6">
        <v>3.9769999999999999</v>
      </c>
      <c r="P1571" s="7">
        <v>-0.88190999999999997</v>
      </c>
      <c r="Q1571" s="7">
        <v>-0.49703000000000003</v>
      </c>
      <c r="R1571" s="7">
        <v>1.97262</v>
      </c>
      <c r="S1571" s="7">
        <v>1.91635</v>
      </c>
      <c r="T1571" s="7">
        <v>1.23201</v>
      </c>
      <c r="U1571" s="8">
        <v>-0.24587999999999999</v>
      </c>
      <c r="V1571">
        <f>(G1571-G$1)/G$2</f>
        <v>-0.89049554893141192</v>
      </c>
      <c r="W1571">
        <f>((65.293683+0.320947*G1571) - I1571)/3.708847</f>
        <v>1.9733104115645672</v>
      </c>
      <c r="X1571">
        <f t="shared" si="122"/>
        <v>-1.1008155125524044</v>
      </c>
      <c r="Y1571">
        <f t="shared" si="123"/>
        <v>2.8431805140519399</v>
      </c>
      <c r="Z1571" s="5">
        <v>3.5</v>
      </c>
      <c r="AA1571" s="8">
        <v>5</v>
      </c>
      <c r="AB1571" s="8"/>
      <c r="AC1571" s="18">
        <f t="shared" si="124"/>
        <v>3.4882648626331547</v>
      </c>
      <c r="AD1571" s="18">
        <f t="shared" si="125"/>
        <v>4.1478150014995361</v>
      </c>
      <c r="AE1571" s="20">
        <f t="shared" si="126"/>
        <v>0.65955013886638136</v>
      </c>
      <c r="AF1571" s="8"/>
      <c r="AH1571">
        <v>29161</v>
      </c>
      <c r="AI1571">
        <v>32.93</v>
      </c>
      <c r="AJ1571">
        <v>78.2</v>
      </c>
    </row>
    <row r="1572" spans="1:36">
      <c r="A1572" s="2" t="s">
        <v>3219</v>
      </c>
      <c r="B1572" s="1" t="s">
        <v>3217</v>
      </c>
      <c r="C1572" s="1" t="s">
        <v>3220</v>
      </c>
      <c r="D1572" s="3">
        <v>8</v>
      </c>
      <c r="E1572" s="3">
        <v>6</v>
      </c>
      <c r="F1572" s="3">
        <v>6</v>
      </c>
      <c r="G1572" s="4">
        <v>18.899999999999999</v>
      </c>
      <c r="H1572" s="3">
        <v>134</v>
      </c>
      <c r="I1572" s="4">
        <v>71.7</v>
      </c>
      <c r="J1572" s="3">
        <v>31</v>
      </c>
      <c r="K1572" s="21">
        <f>SUMIF(AH$7:AH$3200,A1572,AI$7:AI$3200)+SUMIF(AH$7:AH$3200,VALUE(A1572),AI$7:AI$3200)</f>
        <v>25.05</v>
      </c>
      <c r="L1572" s="8">
        <f>SUMIF(AH$7:AH$3200,A1572,AJ$7:AJ$3200)+SUMIF(AH$7:AH$3200,VALUE(A1572),AJ$7:AJ$3200)</f>
        <v>71.36</v>
      </c>
      <c r="M1572" s="3">
        <v>21</v>
      </c>
      <c r="N1572" s="5">
        <v>0.4</v>
      </c>
      <c r="O1572" s="6">
        <v>3.6779999999999999</v>
      </c>
      <c r="P1572" s="7">
        <v>-1.1549100000000001</v>
      </c>
      <c r="Q1572" s="7">
        <v>-0.52714000000000005</v>
      </c>
      <c r="R1572" s="7">
        <v>-8.6209999999999995E-2</v>
      </c>
      <c r="S1572" s="7">
        <v>1.7109799999999999</v>
      </c>
      <c r="T1572" s="7">
        <v>1.8386800000000001</v>
      </c>
      <c r="U1572" s="8">
        <v>-0.40416000000000002</v>
      </c>
      <c r="V1572">
        <f>(G1572-G$1)/G$2</f>
        <v>-1.1648686915294966</v>
      </c>
      <c r="W1572">
        <f>((65.293683+0.320947*G1572) - I1572)/3.708847</f>
        <v>-9.1785587272810318E-2</v>
      </c>
      <c r="X1572">
        <f t="shared" si="122"/>
        <v>-0.75248295541900978</v>
      </c>
      <c r="Y1572">
        <f t="shared" si="123"/>
        <v>0.5320805495616312</v>
      </c>
      <c r="Z1572" s="5">
        <v>1.38</v>
      </c>
      <c r="AA1572" s="8">
        <v>4</v>
      </c>
      <c r="AB1572" s="8"/>
      <c r="AC1572" s="18">
        <f t="shared" si="124"/>
        <v>1.3617057211976931</v>
      </c>
      <c r="AD1572" s="18">
        <f t="shared" si="125"/>
        <v>2.3979575941426212</v>
      </c>
      <c r="AE1572" s="20">
        <f t="shared" si="126"/>
        <v>1.0362518729449282</v>
      </c>
      <c r="AF1572" s="8"/>
      <c r="AH1572">
        <v>29163</v>
      </c>
      <c r="AI1572">
        <v>28.42</v>
      </c>
      <c r="AJ1572">
        <v>77.069999999999993</v>
      </c>
    </row>
    <row r="1573" spans="1:36">
      <c r="A1573" s="2" t="s">
        <v>3221</v>
      </c>
      <c r="B1573" s="1" t="s">
        <v>3217</v>
      </c>
      <c r="C1573" s="1" t="s">
        <v>1592</v>
      </c>
      <c r="D1573" s="3">
        <v>8</v>
      </c>
      <c r="E1573" s="3">
        <v>9</v>
      </c>
      <c r="F1573" s="3">
        <v>9</v>
      </c>
      <c r="G1573" s="4">
        <v>11.4</v>
      </c>
      <c r="H1573" s="3">
        <v>136</v>
      </c>
      <c r="I1573" s="4">
        <v>69.599999999999994</v>
      </c>
      <c r="J1573" s="3">
        <v>28</v>
      </c>
      <c r="K1573" s="21">
        <f>SUMIF(AH$7:AH$3200,A1573,AI$7:AI$3200)+SUMIF(AH$7:AH$3200,VALUE(A1573),AI$7:AI$3200)</f>
        <v>20.23</v>
      </c>
      <c r="L1573" s="8">
        <f>SUMIF(AH$7:AH$3200,A1573,AJ$7:AJ$3200)+SUMIF(AH$7:AH$3200,VALUE(A1573),AJ$7:AJ$3200)</f>
        <v>69.17</v>
      </c>
      <c r="M1573" s="3">
        <v>17</v>
      </c>
      <c r="N1573" s="5">
        <v>0.3</v>
      </c>
      <c r="O1573" s="6">
        <v>3.403</v>
      </c>
      <c r="P1573" s="7">
        <v>-1.77535</v>
      </c>
      <c r="Q1573" s="7">
        <v>-0.46693000000000001</v>
      </c>
      <c r="R1573" s="7">
        <v>-0.16755</v>
      </c>
      <c r="S1573" s="7">
        <v>1.91635</v>
      </c>
      <c r="T1573" s="7">
        <v>1.23201</v>
      </c>
      <c r="U1573" s="8">
        <v>-0.54967999999999995</v>
      </c>
      <c r="V1573">
        <f>(G1573-G$1)/G$2</f>
        <v>-1.7884440156160524</v>
      </c>
      <c r="W1573">
        <f>((65.293683+0.320947*G1573) - I1573)/3.708847</f>
        <v>-0.17458827500837859</v>
      </c>
      <c r="X1573">
        <f t="shared" si="122"/>
        <v>-1.1840929619441929</v>
      </c>
      <c r="Y1573">
        <f t="shared" si="123"/>
        <v>0.70545935434920892</v>
      </c>
      <c r="Z1573" s="5">
        <v>0.19</v>
      </c>
      <c r="AA1573" s="8">
        <v>4</v>
      </c>
      <c r="AB1573" s="8"/>
      <c r="AC1573" s="18">
        <f t="shared" si="124"/>
        <v>0.16871770937556918</v>
      </c>
      <c r="AD1573" s="18">
        <f t="shared" si="125"/>
        <v>1.6531163924050163</v>
      </c>
      <c r="AE1573" s="20">
        <f t="shared" si="126"/>
        <v>1.4843986830294471</v>
      </c>
      <c r="AF1573" s="8"/>
      <c r="AH1573">
        <v>29165</v>
      </c>
      <c r="AI1573">
        <v>29.3</v>
      </c>
      <c r="AJ1573">
        <v>78.349999999999994</v>
      </c>
    </row>
    <row r="1574" spans="1:36">
      <c r="A1574" s="2" t="s">
        <v>3222</v>
      </c>
      <c r="B1574" s="1" t="s">
        <v>3217</v>
      </c>
      <c r="C1574" s="1" t="s">
        <v>3223</v>
      </c>
      <c r="D1574" s="3">
        <v>8</v>
      </c>
      <c r="E1574" s="3">
        <v>9</v>
      </c>
      <c r="F1574" s="3">
        <v>9</v>
      </c>
      <c r="G1574" s="4">
        <v>19.3</v>
      </c>
      <c r="H1574" s="3">
        <v>140</v>
      </c>
      <c r="I1574" s="4">
        <v>66.099999999999994</v>
      </c>
      <c r="J1574" s="3">
        <v>28</v>
      </c>
      <c r="K1574" s="21">
        <f>SUMIF(AH$7:AH$3200,A1574,AI$7:AI$3200)+SUMIF(AH$7:AH$3200,VALUE(A1574),AI$7:AI$3200)</f>
        <v>24.85</v>
      </c>
      <c r="L1574" s="8">
        <f>SUMIF(AH$7:AH$3200,A1574,AJ$7:AJ$3200)+SUMIF(AH$7:AH$3200,VALUE(A1574),AJ$7:AJ$3200)</f>
        <v>66.97</v>
      </c>
      <c r="M1574" s="3">
        <v>17</v>
      </c>
      <c r="N1574" s="5">
        <v>3.83</v>
      </c>
      <c r="O1574" s="6">
        <v>5.9480000000000004</v>
      </c>
      <c r="P1574" s="7">
        <v>-1.12182</v>
      </c>
      <c r="Q1574" s="7">
        <v>-0.34649000000000002</v>
      </c>
      <c r="R1574" s="7">
        <v>1.4539599999999999</v>
      </c>
      <c r="S1574" s="7">
        <v>1.91635</v>
      </c>
      <c r="T1574" s="7">
        <v>1.23201</v>
      </c>
      <c r="U1574" s="8">
        <v>0.79749000000000003</v>
      </c>
      <c r="V1574">
        <f>(G1574-G$1)/G$2</f>
        <v>-1.1316113409115467</v>
      </c>
      <c r="W1574">
        <f>((65.293683+0.320947*G1574) - I1574)/3.708847</f>
        <v>1.4527318328310661</v>
      </c>
      <c r="X1574">
        <f t="shared" si="122"/>
        <v>-0.77039208432046957</v>
      </c>
      <c r="Y1574">
        <f t="shared" si="123"/>
        <v>1.6984297141402718</v>
      </c>
      <c r="Z1574" s="5">
        <v>3.93</v>
      </c>
      <c r="AA1574" s="8">
        <v>5</v>
      </c>
      <c r="AB1574" s="8"/>
      <c r="AC1574" s="18">
        <f t="shared" si="124"/>
        <v>3.9204804919195197</v>
      </c>
      <c r="AD1574" s="18">
        <f t="shared" si="125"/>
        <v>4.5273976298198022</v>
      </c>
      <c r="AE1574" s="20">
        <f t="shared" si="126"/>
        <v>0.60691713790028246</v>
      </c>
      <c r="AF1574" s="8"/>
      <c r="AH1574">
        <v>29167</v>
      </c>
      <c r="AI1574">
        <v>33.31</v>
      </c>
      <c r="AJ1574">
        <v>79.2</v>
      </c>
    </row>
    <row r="1575" spans="1:36">
      <c r="A1575" s="2" t="s">
        <v>3224</v>
      </c>
      <c r="B1575" s="1" t="s">
        <v>3217</v>
      </c>
      <c r="C1575" s="1" t="s">
        <v>3225</v>
      </c>
      <c r="D1575" s="3">
        <v>8</v>
      </c>
      <c r="E1575" s="3">
        <v>8</v>
      </c>
      <c r="F1575" s="3">
        <v>6</v>
      </c>
      <c r="G1575" s="4">
        <v>22.2</v>
      </c>
      <c r="H1575" s="3">
        <v>134</v>
      </c>
      <c r="I1575" s="4">
        <v>64.3</v>
      </c>
      <c r="J1575" s="3">
        <v>31</v>
      </c>
      <c r="K1575" s="21">
        <f>SUMIF(AH$7:AH$3200,A1575,AI$7:AI$3200)+SUMIF(AH$7:AH$3200,VALUE(A1575),AI$7:AI$3200)</f>
        <v>25.14</v>
      </c>
      <c r="L1575" s="8">
        <f>SUMIF(AH$7:AH$3200,A1575,AJ$7:AJ$3200)+SUMIF(AH$7:AH$3200,VALUE(A1575),AJ$7:AJ$3200)</f>
        <v>67.33</v>
      </c>
      <c r="M1575" s="3">
        <v>21</v>
      </c>
      <c r="N1575" s="5">
        <v>0.69</v>
      </c>
      <c r="O1575" s="6">
        <v>4.2309999999999999</v>
      </c>
      <c r="P1575" s="7">
        <v>-0.88190999999999997</v>
      </c>
      <c r="Q1575" s="7">
        <v>-0.52714000000000005</v>
      </c>
      <c r="R1575" s="7">
        <v>2.1877300000000002</v>
      </c>
      <c r="S1575" s="7">
        <v>1.7109799999999999</v>
      </c>
      <c r="T1575" s="7">
        <v>1.8386800000000001</v>
      </c>
      <c r="U1575" s="8">
        <v>-0.11122</v>
      </c>
      <c r="V1575">
        <f>(G1575-G$1)/G$2</f>
        <v>-0.89049554893141192</v>
      </c>
      <c r="W1575">
        <f>((65.293683+0.320947*G1575) - I1575)/3.708847</f>
        <v>2.1890108704942555</v>
      </c>
      <c r="X1575">
        <f t="shared" si="122"/>
        <v>-0.74442384741335277</v>
      </c>
      <c r="Y1575">
        <f t="shared" si="123"/>
        <v>1.6264598081290516</v>
      </c>
      <c r="Z1575" s="5">
        <v>4.22</v>
      </c>
      <c r="AA1575" s="8">
        <v>5</v>
      </c>
      <c r="AB1575" s="8"/>
      <c r="AC1575" s="18">
        <f t="shared" si="124"/>
        <v>4.2098153215628438</v>
      </c>
      <c r="AD1575" s="18">
        <f t="shared" si="125"/>
        <v>3.7933359607156989</v>
      </c>
      <c r="AE1575" s="20">
        <f t="shared" si="126"/>
        <v>-0.41647936084714487</v>
      </c>
      <c r="AF1575" s="8"/>
      <c r="AH1575">
        <v>29169</v>
      </c>
      <c r="AI1575">
        <v>33.49</v>
      </c>
      <c r="AJ1575">
        <v>78.94</v>
      </c>
    </row>
    <row r="1576" spans="1:36">
      <c r="A1576" s="2" t="s">
        <v>3226</v>
      </c>
      <c r="B1576" s="1" t="s">
        <v>3217</v>
      </c>
      <c r="C1576" s="1" t="s">
        <v>2305</v>
      </c>
      <c r="D1576" s="3">
        <v>8</v>
      </c>
      <c r="E1576" s="3">
        <v>9</v>
      </c>
      <c r="F1576" s="3">
        <v>9</v>
      </c>
      <c r="G1576" s="4">
        <v>17.5</v>
      </c>
      <c r="H1576" s="3">
        <v>134</v>
      </c>
      <c r="I1576" s="4">
        <v>70.5</v>
      </c>
      <c r="J1576" s="3">
        <v>31</v>
      </c>
      <c r="K1576" s="21">
        <f>SUMIF(AH$7:AH$3200,A1576,AI$7:AI$3200)+SUMIF(AH$7:AH$3200,VALUE(A1576),AI$7:AI$3200)</f>
        <v>21.01</v>
      </c>
      <c r="L1576" s="8">
        <f>SUMIF(AH$7:AH$3200,A1576,AJ$7:AJ$3200)+SUMIF(AH$7:AH$3200,VALUE(A1576),AJ$7:AJ$3200)</f>
        <v>72.010000000000005</v>
      </c>
      <c r="M1576" s="3">
        <v>9</v>
      </c>
      <c r="N1576" s="5">
        <v>0.26</v>
      </c>
      <c r="O1576" s="6">
        <v>3.2610000000000001</v>
      </c>
      <c r="P1576" s="7">
        <v>-1.2707200000000001</v>
      </c>
      <c r="Q1576" s="7">
        <v>-0.52714000000000005</v>
      </c>
      <c r="R1576" s="7">
        <v>0.11586</v>
      </c>
      <c r="S1576" s="7">
        <v>1.7109799999999999</v>
      </c>
      <c r="T1576" s="7">
        <v>1.8669999999999999E-2</v>
      </c>
      <c r="U1576" s="8">
        <v>-0.62492000000000003</v>
      </c>
      <c r="V1576">
        <f>(G1576-G$1)/G$2</f>
        <v>-1.2812694186923201</v>
      </c>
      <c r="W1576">
        <f>((65.293683+0.320947*G1576) - I1576)/3.708847</f>
        <v>0.11061537453553766</v>
      </c>
      <c r="X1576">
        <f t="shared" si="122"/>
        <v>-1.1142473592284992</v>
      </c>
      <c r="Y1576">
        <f t="shared" si="123"/>
        <v>7.2204299611156571E-3</v>
      </c>
      <c r="Z1576" s="5">
        <v>-0.57999999999999996</v>
      </c>
      <c r="AA1576" s="8">
        <v>3</v>
      </c>
      <c r="AB1576" s="8"/>
      <c r="AC1576" s="18">
        <f t="shared" si="124"/>
        <v>-0.59306404415678282</v>
      </c>
      <c r="AD1576" s="18">
        <f t="shared" si="125"/>
        <v>-0.52943692926738362</v>
      </c>
      <c r="AE1576" s="20">
        <f t="shared" si="126"/>
        <v>6.3627114889399206E-2</v>
      </c>
      <c r="AF1576" s="8"/>
      <c r="AH1576">
        <v>29171</v>
      </c>
      <c r="AI1576">
        <v>24.15</v>
      </c>
      <c r="AJ1576">
        <v>75.650000000000006</v>
      </c>
    </row>
    <row r="1577" spans="1:36">
      <c r="A1577" s="2" t="s">
        <v>3227</v>
      </c>
      <c r="B1577" s="1" t="s">
        <v>3217</v>
      </c>
      <c r="C1577" s="1" t="s">
        <v>3228</v>
      </c>
      <c r="D1577" s="3">
        <v>8</v>
      </c>
      <c r="E1577" s="3">
        <v>3</v>
      </c>
      <c r="F1577" s="3">
        <v>2</v>
      </c>
      <c r="G1577" s="4">
        <v>20.5</v>
      </c>
      <c r="H1577" s="3">
        <v>140</v>
      </c>
      <c r="I1577" s="4">
        <v>69.3</v>
      </c>
      <c r="J1577" s="3">
        <v>28</v>
      </c>
      <c r="K1577" s="21">
        <f>SUMIF(AH$7:AH$3200,A1577,AI$7:AI$3200)+SUMIF(AH$7:AH$3200,VALUE(A1577),AI$7:AI$3200)</f>
        <v>25.8</v>
      </c>
      <c r="L1577" s="8">
        <f>SUMIF(AH$7:AH$3200,A1577,AJ$7:AJ$3200)+SUMIF(AH$7:AH$3200,VALUE(A1577),AJ$7:AJ$3200)</f>
        <v>66.989999999999995</v>
      </c>
      <c r="M1577" s="3">
        <v>17</v>
      </c>
      <c r="N1577" s="5">
        <v>0.51</v>
      </c>
      <c r="O1577" s="6">
        <v>3.9239999999999999</v>
      </c>
      <c r="P1577" s="7">
        <v>-1.0225500000000001</v>
      </c>
      <c r="Q1577" s="7">
        <v>-0.34649000000000002</v>
      </c>
      <c r="R1577" s="7">
        <v>0.69691000000000003</v>
      </c>
      <c r="S1577" s="7">
        <v>1.91635</v>
      </c>
      <c r="T1577" s="7">
        <v>1.23201</v>
      </c>
      <c r="U1577" s="8">
        <v>-0.27398</v>
      </c>
      <c r="V1577">
        <f>(G1577-G$1)/G$2</f>
        <v>-1.031839289057698</v>
      </c>
      <c r="W1577">
        <f>((65.293683+0.320947*G1577) - I1577)/3.708847</f>
        <v>0.6937726199004719</v>
      </c>
      <c r="X1577">
        <f t="shared" si="122"/>
        <v>-0.6853237220385352</v>
      </c>
      <c r="Y1577">
        <f t="shared" si="123"/>
        <v>1.7752459457076564</v>
      </c>
      <c r="Z1577" s="5">
        <v>2.2000000000000002</v>
      </c>
      <c r="AA1577" s="8">
        <v>4</v>
      </c>
      <c r="AB1577" s="8"/>
      <c r="AC1577" s="18">
        <f t="shared" si="124"/>
        <v>2.1898233308427741</v>
      </c>
      <c r="AD1577" s="18">
        <f t="shared" si="125"/>
        <v>3.6178122236691213</v>
      </c>
      <c r="AE1577" s="20">
        <f t="shared" si="126"/>
        <v>1.4279888928263471</v>
      </c>
      <c r="AF1577" s="8"/>
      <c r="AH1577">
        <v>29173</v>
      </c>
      <c r="AI1577">
        <v>27.67</v>
      </c>
      <c r="AJ1577">
        <v>77.11</v>
      </c>
    </row>
    <row r="1578" spans="1:36">
      <c r="A1578" s="2" t="s">
        <v>3229</v>
      </c>
      <c r="B1578" s="1" t="s">
        <v>3217</v>
      </c>
      <c r="C1578" s="1" t="s">
        <v>3230</v>
      </c>
      <c r="D1578" s="3">
        <v>8</v>
      </c>
      <c r="E1578" s="3">
        <v>8</v>
      </c>
      <c r="F1578" s="3">
        <v>6</v>
      </c>
      <c r="G1578" s="4">
        <v>14.4</v>
      </c>
      <c r="H1578" s="3">
        <v>136</v>
      </c>
      <c r="I1578" s="4">
        <v>70.400000000000006</v>
      </c>
      <c r="J1578" s="3">
        <v>28</v>
      </c>
      <c r="K1578" s="21">
        <f>SUMIF(AH$7:AH$3200,A1578,AI$7:AI$3200)+SUMIF(AH$7:AH$3200,VALUE(A1578),AI$7:AI$3200)</f>
        <v>22.98</v>
      </c>
      <c r="L1578" s="8">
        <f>SUMIF(AH$7:AH$3200,A1578,AJ$7:AJ$3200)+SUMIF(AH$7:AH$3200,VALUE(A1578),AJ$7:AJ$3200)</f>
        <v>69.25</v>
      </c>
      <c r="M1578" s="3">
        <v>5</v>
      </c>
      <c r="N1578" s="5">
        <v>0.59</v>
      </c>
      <c r="O1578" s="6">
        <v>4.0819999999999999</v>
      </c>
      <c r="P1578" s="7">
        <v>-1.5271699999999999</v>
      </c>
      <c r="Q1578" s="7">
        <v>-0.46693000000000001</v>
      </c>
      <c r="R1578" s="7">
        <v>-0.12426</v>
      </c>
      <c r="S1578" s="7">
        <v>1.91635</v>
      </c>
      <c r="T1578" s="7">
        <v>-0.58799999999999997</v>
      </c>
      <c r="U1578" s="8">
        <v>-0.19</v>
      </c>
      <c r="V1578">
        <f>(G1578-G$1)/G$2</f>
        <v>-1.53901388598143</v>
      </c>
      <c r="W1578">
        <f>((65.293683+0.320947*G1578) - I1578)/3.708847</f>
        <v>-0.13068217696766668</v>
      </c>
      <c r="X1578">
        <f t="shared" si="122"/>
        <v>-0.9378424395491195</v>
      </c>
      <c r="Y1578">
        <f t="shared" si="123"/>
        <v>0.92186198567910782</v>
      </c>
      <c r="Z1578" s="5">
        <v>-0.98</v>
      </c>
      <c r="AA1578" s="8">
        <v>3</v>
      </c>
      <c r="AB1578" s="8"/>
      <c r="AC1578" s="18">
        <f t="shared" si="124"/>
        <v>-0.99827606294909677</v>
      </c>
      <c r="AD1578" s="18">
        <f t="shared" si="125"/>
        <v>0.65543954612998823</v>
      </c>
      <c r="AE1578" s="20">
        <f t="shared" si="126"/>
        <v>1.653715609079085</v>
      </c>
      <c r="AF1578" s="8"/>
      <c r="AH1578">
        <v>29175</v>
      </c>
      <c r="AI1578">
        <v>28.03</v>
      </c>
      <c r="AJ1578">
        <v>77.400000000000006</v>
      </c>
    </row>
    <row r="1579" spans="1:36">
      <c r="A1579" s="2" t="s">
        <v>3231</v>
      </c>
      <c r="B1579" s="1" t="s">
        <v>3217</v>
      </c>
      <c r="C1579" s="1" t="s">
        <v>1075</v>
      </c>
      <c r="D1579" s="3">
        <v>8</v>
      </c>
      <c r="E1579" s="3">
        <v>7</v>
      </c>
      <c r="F1579" s="3">
        <v>8</v>
      </c>
      <c r="G1579" s="4">
        <v>15.4</v>
      </c>
      <c r="H1579" s="3">
        <v>134</v>
      </c>
      <c r="I1579" s="4">
        <v>74.400000000000006</v>
      </c>
      <c r="J1579" s="3">
        <v>31</v>
      </c>
      <c r="K1579" s="21">
        <f>SUMIF(AH$7:AH$3200,A1579,AI$7:AI$3200)+SUMIF(AH$7:AH$3200,VALUE(A1579),AI$7:AI$3200)</f>
        <v>21.25</v>
      </c>
      <c r="L1579" s="8">
        <f>SUMIF(AH$7:AH$3200,A1579,AJ$7:AJ$3200)+SUMIF(AH$7:AH$3200,VALUE(A1579),AJ$7:AJ$3200)</f>
        <v>73.62</v>
      </c>
      <c r="M1579" s="3">
        <v>15</v>
      </c>
      <c r="N1579" s="5">
        <v>0.27</v>
      </c>
      <c r="O1579" s="6">
        <v>3.2810000000000001</v>
      </c>
      <c r="P1579" s="7">
        <v>-1.44445</v>
      </c>
      <c r="Q1579" s="7">
        <v>-0.52714000000000005</v>
      </c>
      <c r="R1579" s="7">
        <v>-1.11365</v>
      </c>
      <c r="S1579" s="7">
        <v>1.7109799999999999</v>
      </c>
      <c r="T1579" s="7">
        <v>0.92867999999999995</v>
      </c>
      <c r="U1579" s="8">
        <v>-0.61433000000000004</v>
      </c>
      <c r="V1579">
        <f>(G1579-G$1)/G$2</f>
        <v>-1.4558705094365558</v>
      </c>
      <c r="W1579">
        <f>((65.293683+0.320947*G1579) - I1579)/3.708847</f>
        <v>-1.1226489526259806</v>
      </c>
      <c r="X1579">
        <f t="shared" si="122"/>
        <v>-1.0927564045467475</v>
      </c>
      <c r="Y1579">
        <f t="shared" si="123"/>
        <v>-0.40610821907725225</v>
      </c>
      <c r="Z1579" s="5">
        <v>-1.06</v>
      </c>
      <c r="AA1579" s="8">
        <v>3</v>
      </c>
      <c r="AB1579" s="8"/>
      <c r="AC1579" s="18">
        <f t="shared" si="124"/>
        <v>-1.080329462062537</v>
      </c>
      <c r="AD1579" s="18">
        <f t="shared" si="125"/>
        <v>-6.7462362400005915E-4</v>
      </c>
      <c r="AE1579" s="20">
        <f t="shared" si="126"/>
        <v>1.0796548384385369</v>
      </c>
      <c r="AF1579" s="8"/>
      <c r="AH1579">
        <v>29177</v>
      </c>
      <c r="AI1579">
        <v>28.43</v>
      </c>
      <c r="AJ1579">
        <v>77.680000000000007</v>
      </c>
    </row>
    <row r="1580" spans="1:36">
      <c r="A1580" s="2" t="s">
        <v>3232</v>
      </c>
      <c r="B1580" s="1" t="s">
        <v>3217</v>
      </c>
      <c r="C1580" s="1" t="s">
        <v>3233</v>
      </c>
      <c r="D1580" s="3">
        <v>8</v>
      </c>
      <c r="E1580" s="3">
        <v>9</v>
      </c>
      <c r="F1580" s="3">
        <v>9</v>
      </c>
      <c r="G1580" s="4">
        <v>9.1</v>
      </c>
      <c r="H1580" s="3">
        <v>136</v>
      </c>
      <c r="I1580" s="4">
        <v>70</v>
      </c>
      <c r="J1580" s="3">
        <v>35</v>
      </c>
      <c r="K1580" s="21">
        <f>SUMIF(AH$7:AH$3200,A1580,AI$7:AI$3200)+SUMIF(AH$7:AH$3200,VALUE(A1580),AI$7:AI$3200)</f>
        <v>13.31</v>
      </c>
      <c r="L1580" s="8">
        <f>SUMIF(AH$7:AH$3200,A1580,AJ$7:AJ$3200)+SUMIF(AH$7:AH$3200,VALUE(A1580),AJ$7:AJ$3200)</f>
        <v>67.72</v>
      </c>
      <c r="M1580" s="3">
        <v>5</v>
      </c>
      <c r="N1580" s="5">
        <v>0.03</v>
      </c>
      <c r="O1580" s="6">
        <v>1.103</v>
      </c>
      <c r="P1580" s="7">
        <v>-1.9656199999999999</v>
      </c>
      <c r="Q1580" s="7">
        <v>-0.46693000000000001</v>
      </c>
      <c r="R1580" s="7">
        <v>-0.47320000000000001</v>
      </c>
      <c r="S1580" s="7">
        <v>1.4371499999999999</v>
      </c>
      <c r="T1580" s="7">
        <v>-0.58799999999999997</v>
      </c>
      <c r="U1580" s="8">
        <v>-1.76698</v>
      </c>
      <c r="V1580">
        <f>(G1580-G$1)/G$2</f>
        <v>-1.9796737816692627</v>
      </c>
      <c r="W1580">
        <f>((65.293683+0.320947*G1580) - I1580)/3.708847</f>
        <v>-0.48147019815053155</v>
      </c>
      <c r="X1580">
        <f t="shared" si="122"/>
        <v>-1.8037488219347044</v>
      </c>
      <c r="Y1580">
        <f t="shared" si="123"/>
        <v>0.49759064474754638</v>
      </c>
      <c r="Z1580" s="5">
        <v>-3.82</v>
      </c>
      <c r="AA1580" s="8">
        <v>2</v>
      </c>
      <c r="AB1580" s="8"/>
      <c r="AC1580" s="18">
        <f t="shared" si="124"/>
        <v>-3.845903979819794</v>
      </c>
      <c r="AD1580" s="18">
        <f t="shared" si="125"/>
        <v>-2.6909181771871582</v>
      </c>
      <c r="AE1580" s="20">
        <f t="shared" si="126"/>
        <v>1.1549858026326358</v>
      </c>
      <c r="AF1580" s="8"/>
      <c r="AH1580">
        <v>29179</v>
      </c>
      <c r="AI1580">
        <v>33.090000000000003</v>
      </c>
      <c r="AJ1580">
        <v>77.13</v>
      </c>
    </row>
    <row r="1581" spans="1:36">
      <c r="A1581" s="2" t="s">
        <v>3234</v>
      </c>
      <c r="B1581" s="1" t="s">
        <v>3217</v>
      </c>
      <c r="C1581" s="1" t="s">
        <v>1381</v>
      </c>
      <c r="D1581" s="3">
        <v>8</v>
      </c>
      <c r="E1581" s="3">
        <v>7</v>
      </c>
      <c r="F1581" s="3">
        <v>8</v>
      </c>
      <c r="G1581" s="4">
        <v>14.9</v>
      </c>
      <c r="H1581" s="3">
        <v>136</v>
      </c>
      <c r="I1581" s="4">
        <v>74</v>
      </c>
      <c r="J1581" s="3">
        <v>35</v>
      </c>
      <c r="K1581" s="21">
        <f>SUMIF(AH$7:AH$3200,A1581,AI$7:AI$3200)+SUMIF(AH$7:AH$3200,VALUE(A1581),AI$7:AI$3200)</f>
        <v>17.91</v>
      </c>
      <c r="L1581" s="8">
        <f>SUMIF(AH$7:AH$3200,A1581,AJ$7:AJ$3200)+SUMIF(AH$7:AH$3200,VALUE(A1581),AJ$7:AJ$3200)</f>
        <v>71.489999999999995</v>
      </c>
      <c r="M1581" s="3">
        <v>15</v>
      </c>
      <c r="N1581" s="5">
        <v>0.42</v>
      </c>
      <c r="O1581" s="6">
        <v>3.7330000000000001</v>
      </c>
      <c r="P1581" s="7">
        <v>-1.4858100000000001</v>
      </c>
      <c r="Q1581" s="7">
        <v>-0.46693000000000001</v>
      </c>
      <c r="R1581" s="7">
        <v>-1.0491600000000001</v>
      </c>
      <c r="S1581" s="7">
        <v>1.4371499999999999</v>
      </c>
      <c r="T1581" s="7">
        <v>0.92867999999999995</v>
      </c>
      <c r="U1581" s="8">
        <v>-0.37515999999999999</v>
      </c>
      <c r="V1581">
        <f>(G1581-G$1)/G$2</f>
        <v>-1.4974421977089929</v>
      </c>
      <c r="W1581">
        <f>((65.293683+0.320947*G1581) - I1581)/3.708847</f>
        <v>-1.0580664826561998</v>
      </c>
      <c r="X1581">
        <f t="shared" si="122"/>
        <v>-1.3918388572011275</v>
      </c>
      <c r="Y1581">
        <f t="shared" si="123"/>
        <v>-0.1208343806039977</v>
      </c>
      <c r="Z1581" s="5">
        <v>-1.01</v>
      </c>
      <c r="AA1581" s="8">
        <v>3</v>
      </c>
      <c r="AB1581" s="8"/>
      <c r="AC1581" s="18">
        <f t="shared" si="124"/>
        <v>-1.0317686803651929</v>
      </c>
      <c r="AD1581" s="18">
        <f t="shared" si="125"/>
        <v>1.1066762194874513E-2</v>
      </c>
      <c r="AE1581" s="20">
        <f t="shared" si="126"/>
        <v>1.0428354425600674</v>
      </c>
      <c r="AF1581" s="8"/>
      <c r="AH1581">
        <v>29181</v>
      </c>
      <c r="AI1581">
        <v>35.53</v>
      </c>
      <c r="AJ1581">
        <v>79.510000000000005</v>
      </c>
    </row>
    <row r="1582" spans="1:36">
      <c r="A1582" s="2" t="s">
        <v>3235</v>
      </c>
      <c r="B1582" s="1" t="s">
        <v>3217</v>
      </c>
      <c r="C1582" s="1" t="s">
        <v>3236</v>
      </c>
      <c r="D1582" s="3">
        <v>8</v>
      </c>
      <c r="E1582" s="3">
        <v>7</v>
      </c>
      <c r="F1582" s="3">
        <v>7</v>
      </c>
      <c r="G1582" s="4">
        <v>22.3</v>
      </c>
      <c r="H1582" s="3">
        <v>76</v>
      </c>
      <c r="I1582" s="4">
        <v>65.599999999999994</v>
      </c>
      <c r="J1582" s="3">
        <v>30</v>
      </c>
      <c r="K1582" s="21">
        <f>SUMIF(AH$7:AH$3200,A1582,AI$7:AI$3200)+SUMIF(AH$7:AH$3200,VALUE(A1582),AI$7:AI$3200)</f>
        <v>22.81</v>
      </c>
      <c r="L1582" s="8">
        <f>SUMIF(AH$7:AH$3200,A1582,AJ$7:AJ$3200)+SUMIF(AH$7:AH$3200,VALUE(A1582),AJ$7:AJ$3200)</f>
        <v>60.63</v>
      </c>
      <c r="M1582" s="3">
        <v>17</v>
      </c>
      <c r="N1582" s="5">
        <v>0.59</v>
      </c>
      <c r="O1582" s="6">
        <v>4.07</v>
      </c>
      <c r="P1582" s="7">
        <v>-0.87363999999999997</v>
      </c>
      <c r="Q1582" s="7">
        <v>-2.2734700000000001</v>
      </c>
      <c r="R1582" s="7">
        <v>1.8468</v>
      </c>
      <c r="S1582" s="7">
        <v>1.7794399999999999</v>
      </c>
      <c r="T1582" s="7">
        <v>1.23201</v>
      </c>
      <c r="U1582" s="8">
        <v>-0.19669</v>
      </c>
      <c r="V1582">
        <f>(G1582-G$1)/G$2</f>
        <v>-0.88218121127692439</v>
      </c>
      <c r="W1582">
        <f>((65.293683+0.320947*G1582) - I1582)/3.708847</f>
        <v>1.8471511766325255</v>
      </c>
      <c r="X1582">
        <f t="shared" si="122"/>
        <v>-0.95306519911536058</v>
      </c>
      <c r="Y1582">
        <f t="shared" si="123"/>
        <v>3.231323392418183</v>
      </c>
      <c r="Z1582" s="5">
        <v>1.51</v>
      </c>
      <c r="AA1582" s="8">
        <v>4</v>
      </c>
      <c r="AB1582" s="8"/>
      <c r="AC1582" s="18">
        <f t="shared" si="124"/>
        <v>1.506259965355601</v>
      </c>
      <c r="AD1582" s="18">
        <f t="shared" si="125"/>
        <v>2.8195481933028224</v>
      </c>
      <c r="AE1582" s="20">
        <f t="shared" si="126"/>
        <v>1.3132882279472213</v>
      </c>
      <c r="AF1582" s="8"/>
      <c r="AH1582">
        <v>29183</v>
      </c>
      <c r="AI1582">
        <v>31.13</v>
      </c>
      <c r="AJ1582">
        <v>78.73</v>
      </c>
    </row>
    <row r="1583" spans="1:36">
      <c r="A1583" s="2" t="s">
        <v>3237</v>
      </c>
      <c r="B1583" s="1" t="s">
        <v>3217</v>
      </c>
      <c r="C1583" s="1" t="s">
        <v>3238</v>
      </c>
      <c r="D1583" s="3">
        <v>8</v>
      </c>
      <c r="E1583" s="3">
        <v>9</v>
      </c>
      <c r="F1583" s="3">
        <v>9</v>
      </c>
      <c r="G1583" s="4">
        <v>14.3</v>
      </c>
      <c r="H1583" s="3">
        <v>134</v>
      </c>
      <c r="I1583" s="4">
        <v>70.400000000000006</v>
      </c>
      <c r="J1583" s="3">
        <v>31</v>
      </c>
      <c r="K1583" s="21">
        <f>SUMIF(AH$7:AH$3200,A1583,AI$7:AI$3200)+SUMIF(AH$7:AH$3200,VALUE(A1583),AI$7:AI$3200)</f>
        <v>19.71</v>
      </c>
      <c r="L1583" s="8">
        <f>SUMIF(AH$7:AH$3200,A1583,AJ$7:AJ$3200)+SUMIF(AH$7:AH$3200,VALUE(A1583),AJ$7:AJ$3200)</f>
        <v>71.73</v>
      </c>
      <c r="M1583" s="3">
        <v>9</v>
      </c>
      <c r="N1583" s="5">
        <v>0.17</v>
      </c>
      <c r="O1583" s="6">
        <v>2.8079999999999998</v>
      </c>
      <c r="P1583" s="7">
        <v>-1.53545</v>
      </c>
      <c r="Q1583" s="7">
        <v>-0.52714000000000005</v>
      </c>
      <c r="R1583" s="7">
        <v>-0.13286999999999999</v>
      </c>
      <c r="S1583" s="7">
        <v>1.7109799999999999</v>
      </c>
      <c r="T1583" s="7">
        <v>1.8669999999999999E-2</v>
      </c>
      <c r="U1583" s="8">
        <v>-0.86473999999999995</v>
      </c>
      <c r="V1583">
        <f>(G1583-G$1)/G$2</f>
        <v>-1.5473282236359172</v>
      </c>
      <c r="W1583">
        <f>((65.293683+0.320947*G1583) - I1583)/3.708847</f>
        <v>-0.13933572886668052</v>
      </c>
      <c r="X1583">
        <f t="shared" si="122"/>
        <v>-1.2306566970879884</v>
      </c>
      <c r="Y1583">
        <f t="shared" si="123"/>
        <v>-2.9780584100665253E-2</v>
      </c>
      <c r="Z1583" s="5">
        <v>-1.33</v>
      </c>
      <c r="AA1583" s="8">
        <v>3</v>
      </c>
      <c r="AB1583" s="8"/>
      <c r="AC1583" s="18">
        <f t="shared" si="124"/>
        <v>-1.3488939525025976</v>
      </c>
      <c r="AD1583" s="18">
        <f t="shared" si="125"/>
        <v>-0.92266728118865393</v>
      </c>
      <c r="AE1583" s="20">
        <f t="shared" si="126"/>
        <v>0.42622667131394365</v>
      </c>
      <c r="AF1583" s="8"/>
      <c r="AH1583">
        <v>29185</v>
      </c>
      <c r="AI1583">
        <v>32.69</v>
      </c>
      <c r="AJ1583">
        <v>79.37</v>
      </c>
    </row>
    <row r="1584" spans="1:36">
      <c r="A1584" s="2" t="s">
        <v>3239</v>
      </c>
      <c r="B1584" s="1" t="s">
        <v>3217</v>
      </c>
      <c r="C1584" s="1" t="s">
        <v>3240</v>
      </c>
      <c r="D1584" s="3">
        <v>8</v>
      </c>
      <c r="E1584" s="3">
        <v>7</v>
      </c>
      <c r="F1584" s="3">
        <v>8</v>
      </c>
      <c r="G1584" s="4">
        <v>19.100000000000001</v>
      </c>
      <c r="H1584" s="3">
        <v>140</v>
      </c>
      <c r="I1584" s="4">
        <v>65.5</v>
      </c>
      <c r="J1584" s="3">
        <v>28</v>
      </c>
      <c r="K1584" s="21">
        <f>SUMIF(AH$7:AH$3200,A1584,AI$7:AI$3200)+SUMIF(AH$7:AH$3200,VALUE(A1584),AI$7:AI$3200)</f>
        <v>24.81</v>
      </c>
      <c r="L1584" s="8">
        <f>SUMIF(AH$7:AH$3200,A1584,AJ$7:AJ$3200)+SUMIF(AH$7:AH$3200,VALUE(A1584),AJ$7:AJ$3200)</f>
        <v>68.930000000000007</v>
      </c>
      <c r="M1584" s="3">
        <v>17</v>
      </c>
      <c r="N1584" s="5">
        <v>0.26</v>
      </c>
      <c r="O1584" s="6">
        <v>3.2480000000000002</v>
      </c>
      <c r="P1584" s="7">
        <v>-1.13836</v>
      </c>
      <c r="Q1584" s="7">
        <v>-0.34649000000000002</v>
      </c>
      <c r="R1584" s="7">
        <v>1.5980700000000001</v>
      </c>
      <c r="S1584" s="7">
        <v>1.91635</v>
      </c>
      <c r="T1584" s="7">
        <v>1.23201</v>
      </c>
      <c r="U1584" s="8">
        <v>-0.63161999999999996</v>
      </c>
      <c r="V1584">
        <f>(G1584-G$1)/G$2</f>
        <v>-1.1482400162205215</v>
      </c>
      <c r="W1584">
        <f>((65.293683+0.320947*G1584) - I1584)/3.708847</f>
        <v>1.5972000732303073</v>
      </c>
      <c r="X1584">
        <f t="shared" si="122"/>
        <v>-0.77397391010076177</v>
      </c>
      <c r="Y1584">
        <f t="shared" si="123"/>
        <v>1.1665021690029247</v>
      </c>
      <c r="Z1584" s="5">
        <v>2.63</v>
      </c>
      <c r="AA1584" s="8">
        <v>5</v>
      </c>
      <c r="AB1584" s="8"/>
      <c r="AC1584" s="18">
        <f t="shared" si="124"/>
        <v>2.619210057009786</v>
      </c>
      <c r="AD1584" s="18">
        <f t="shared" si="125"/>
        <v>2.562778258902163</v>
      </c>
      <c r="AE1584" s="20">
        <f t="shared" si="126"/>
        <v>-5.6431798107622999E-2</v>
      </c>
      <c r="AF1584" s="8"/>
      <c r="AH1584">
        <v>29186</v>
      </c>
      <c r="AI1584">
        <v>32.25</v>
      </c>
      <c r="AJ1584">
        <v>78.400000000000006</v>
      </c>
    </row>
    <row r="1585" spans="1:36">
      <c r="A1585" s="2" t="s">
        <v>3241</v>
      </c>
      <c r="B1585" s="1" t="s">
        <v>3217</v>
      </c>
      <c r="C1585" s="1" t="s">
        <v>3242</v>
      </c>
      <c r="D1585" s="3">
        <v>8</v>
      </c>
      <c r="E1585" s="3">
        <v>5</v>
      </c>
      <c r="F1585" s="3">
        <v>7</v>
      </c>
      <c r="G1585" s="4">
        <v>19.100000000000001</v>
      </c>
      <c r="H1585" s="3">
        <v>76</v>
      </c>
      <c r="I1585" s="4">
        <v>64.3</v>
      </c>
      <c r="J1585" s="3">
        <v>30</v>
      </c>
      <c r="K1585" s="21">
        <f>SUMIF(AH$7:AH$3200,A1585,AI$7:AI$3200)+SUMIF(AH$7:AH$3200,VALUE(A1585),AI$7:AI$3200)</f>
        <v>24.55</v>
      </c>
      <c r="L1585" s="8">
        <f>SUMIF(AH$7:AH$3200,A1585,AJ$7:AJ$3200)+SUMIF(AH$7:AH$3200,VALUE(A1585),AJ$7:AJ$3200)</f>
        <v>62.59</v>
      </c>
      <c r="M1585" s="3">
        <v>21</v>
      </c>
      <c r="N1585" s="5">
        <v>3.01</v>
      </c>
      <c r="O1585" s="6">
        <v>5.7060000000000004</v>
      </c>
      <c r="P1585" s="7">
        <v>-1.13836</v>
      </c>
      <c r="Q1585" s="7">
        <v>-2.2734700000000001</v>
      </c>
      <c r="R1585" s="7">
        <v>1.92072</v>
      </c>
      <c r="S1585" s="7">
        <v>1.7794399999999999</v>
      </c>
      <c r="T1585" s="7">
        <v>1.8386800000000001</v>
      </c>
      <c r="U1585" s="8">
        <v>0.66922999999999999</v>
      </c>
      <c r="V1585">
        <f>(G1585-G$1)/G$2</f>
        <v>-1.1482400162205215</v>
      </c>
      <c r="W1585">
        <f>((65.293683+0.320947*G1585) - I1585)/3.708847</f>
        <v>1.9207507616248416</v>
      </c>
      <c r="X1585">
        <f t="shared" si="122"/>
        <v>-0.79725577767265943</v>
      </c>
      <c r="Y1585">
        <f t="shared" si="123"/>
        <v>2.8534290710832759</v>
      </c>
      <c r="Z1585" s="5">
        <v>2.8</v>
      </c>
      <c r="AA1585" s="8">
        <v>5</v>
      </c>
      <c r="AB1585" s="8"/>
      <c r="AC1585" s="18">
        <f t="shared" si="124"/>
        <v>2.7863907454043195</v>
      </c>
      <c r="AD1585" s="18">
        <f t="shared" si="125"/>
        <v>4.0700532934106164</v>
      </c>
      <c r="AE1585" s="20">
        <f t="shared" si="126"/>
        <v>1.2836625480062969</v>
      </c>
      <c r="AF1585" s="8"/>
      <c r="AH1585">
        <v>29187</v>
      </c>
      <c r="AI1585">
        <v>31.89</v>
      </c>
      <c r="AJ1585">
        <v>77.37</v>
      </c>
    </row>
    <row r="1586" spans="1:36">
      <c r="A1586" s="2" t="s">
        <v>3243</v>
      </c>
      <c r="B1586" s="1" t="s">
        <v>3217</v>
      </c>
      <c r="C1586" s="1" t="s">
        <v>1703</v>
      </c>
      <c r="D1586" s="3">
        <v>8</v>
      </c>
      <c r="E1586" s="3">
        <v>5</v>
      </c>
      <c r="F1586" s="3">
        <v>7</v>
      </c>
      <c r="G1586" s="4">
        <v>20.8</v>
      </c>
      <c r="H1586" s="3">
        <v>135</v>
      </c>
      <c r="I1586" s="4">
        <v>66.400000000000006</v>
      </c>
      <c r="J1586" s="3">
        <v>28</v>
      </c>
      <c r="K1586" s="21">
        <f>SUMIF(AH$7:AH$3200,A1586,AI$7:AI$3200)+SUMIF(AH$7:AH$3200,VALUE(A1586),AI$7:AI$3200)</f>
        <v>22.37</v>
      </c>
      <c r="L1586" s="8">
        <f>SUMIF(AH$7:AH$3200,A1586,AJ$7:AJ$3200)+SUMIF(AH$7:AH$3200,VALUE(A1586),AJ$7:AJ$3200)</f>
        <v>63.41</v>
      </c>
      <c r="M1586" s="3">
        <v>21</v>
      </c>
      <c r="N1586" s="5">
        <v>1.02</v>
      </c>
      <c r="O1586" s="6">
        <v>4.6269999999999998</v>
      </c>
      <c r="P1586" s="7">
        <v>-0.99773000000000001</v>
      </c>
      <c r="Q1586" s="7">
        <v>-0.49703000000000003</v>
      </c>
      <c r="R1586" s="7">
        <v>1.5024999999999999</v>
      </c>
      <c r="S1586" s="7">
        <v>1.91635</v>
      </c>
      <c r="T1586" s="7">
        <v>1.8386800000000001</v>
      </c>
      <c r="U1586" s="8">
        <v>9.8100000000000007E-2</v>
      </c>
      <c r="V1586">
        <f>(G1586-G$1)/G$2</f>
        <v>-1.0068962760942355</v>
      </c>
      <c r="W1586">
        <f>((65.293683+0.320947*G1586) - I1586)/3.708847</f>
        <v>1.5016474392176296</v>
      </c>
      <c r="X1586">
        <f t="shared" si="122"/>
        <v>-0.99246528269857204</v>
      </c>
      <c r="Y1586">
        <f t="shared" si="123"/>
        <v>2.4436886692818569</v>
      </c>
      <c r="Z1586" s="5">
        <v>3.86</v>
      </c>
      <c r="AA1586" s="8">
        <v>5</v>
      </c>
      <c r="AB1586" s="8"/>
      <c r="AC1586" s="18">
        <f t="shared" si="124"/>
        <v>3.8508511631233939</v>
      </c>
      <c r="AD1586" s="18">
        <f t="shared" si="125"/>
        <v>4.8073233865832847</v>
      </c>
      <c r="AE1586" s="20">
        <f t="shared" si="126"/>
        <v>0.9564722234598908</v>
      </c>
      <c r="AF1586" s="8"/>
      <c r="AH1586">
        <v>29189</v>
      </c>
      <c r="AI1586">
        <v>31.83</v>
      </c>
      <c r="AJ1586">
        <v>79.209999999999994</v>
      </c>
    </row>
    <row r="1587" spans="1:36">
      <c r="A1587" s="2" t="s">
        <v>3244</v>
      </c>
      <c r="B1587" s="1" t="s">
        <v>3217</v>
      </c>
      <c r="C1587" s="1" t="s">
        <v>1093</v>
      </c>
      <c r="D1587" s="3">
        <v>8</v>
      </c>
      <c r="E1587" s="3">
        <v>9</v>
      </c>
      <c r="F1587" s="3">
        <v>9</v>
      </c>
      <c r="G1587" s="4">
        <v>14.9</v>
      </c>
      <c r="H1587" s="3">
        <v>136</v>
      </c>
      <c r="I1587" s="4">
        <v>72.099999999999994</v>
      </c>
      <c r="J1587" s="3">
        <v>35</v>
      </c>
      <c r="K1587" s="21">
        <f>SUMIF(AH$7:AH$3200,A1587,AI$7:AI$3200)+SUMIF(AH$7:AH$3200,VALUE(A1587),AI$7:AI$3200)</f>
        <v>20.65</v>
      </c>
      <c r="L1587" s="8">
        <f>SUMIF(AH$7:AH$3200,A1587,AJ$7:AJ$3200)+SUMIF(AH$7:AH$3200,VALUE(A1587),AJ$7:AJ$3200)</f>
        <v>72.489999999999995</v>
      </c>
      <c r="M1587" s="3">
        <v>15</v>
      </c>
      <c r="N1587" s="5">
        <v>3.7</v>
      </c>
      <c r="O1587" s="6">
        <v>5.9139999999999997</v>
      </c>
      <c r="P1587" s="7">
        <v>-1.4858100000000001</v>
      </c>
      <c r="Q1587" s="7">
        <v>-0.46693000000000001</v>
      </c>
      <c r="R1587" s="7">
        <v>-0.53829000000000005</v>
      </c>
      <c r="S1587" s="7">
        <v>1.4371499999999999</v>
      </c>
      <c r="T1587" s="7">
        <v>0.92867999999999995</v>
      </c>
      <c r="U1587" s="8">
        <v>0.77956999999999999</v>
      </c>
      <c r="V1587">
        <f>(G1587-G$1)/G$2</f>
        <v>-1.4974421977089929</v>
      </c>
      <c r="W1587">
        <f>((65.293683+0.320947*G1587) - I1587)/3.708847</f>
        <v>-0.54577789269818722</v>
      </c>
      <c r="X1587">
        <f t="shared" si="122"/>
        <v>-1.1464837912511272</v>
      </c>
      <c r="Y1587">
        <f t="shared" si="123"/>
        <v>-0.15335263223314324</v>
      </c>
      <c r="Z1587" s="5">
        <v>0.65</v>
      </c>
      <c r="AA1587" s="8">
        <v>4</v>
      </c>
      <c r="AB1587" s="8"/>
      <c r="AC1587" s="18">
        <f t="shared" si="124"/>
        <v>0.63524990959281957</v>
      </c>
      <c r="AD1587" s="18">
        <f t="shared" si="125"/>
        <v>1.3786335765157292</v>
      </c>
      <c r="AE1587" s="20">
        <f t="shared" si="126"/>
        <v>0.74338366692290958</v>
      </c>
      <c r="AF1587" s="8"/>
      <c r="AH1587">
        <v>29195</v>
      </c>
      <c r="AI1587">
        <v>29.23</v>
      </c>
      <c r="AJ1587">
        <v>78.23</v>
      </c>
    </row>
    <row r="1588" spans="1:36">
      <c r="A1588" s="2" t="s">
        <v>3245</v>
      </c>
      <c r="B1588" s="1" t="s">
        <v>3217</v>
      </c>
      <c r="C1588" s="1" t="s">
        <v>3246</v>
      </c>
      <c r="D1588" s="3">
        <v>8</v>
      </c>
      <c r="E1588" s="3">
        <v>7</v>
      </c>
      <c r="F1588" s="3">
        <v>8</v>
      </c>
      <c r="G1588" s="4">
        <v>18</v>
      </c>
      <c r="H1588" s="3">
        <v>136</v>
      </c>
      <c r="I1588" s="4">
        <v>62.3</v>
      </c>
      <c r="J1588" s="3">
        <v>28</v>
      </c>
      <c r="K1588" s="21">
        <f>SUMIF(AH$7:AH$3200,A1588,AI$7:AI$3200)+SUMIF(AH$7:AH$3200,VALUE(A1588),AI$7:AI$3200)</f>
        <v>23.63</v>
      </c>
      <c r="L1588" s="8">
        <f>SUMIF(AH$7:AH$3200,A1588,AJ$7:AJ$3200)+SUMIF(AH$7:AH$3200,VALUE(A1588),AJ$7:AJ$3200)</f>
        <v>62.5</v>
      </c>
      <c r="M1588" s="3">
        <v>21</v>
      </c>
      <c r="N1588" s="5">
        <v>1.4</v>
      </c>
      <c r="O1588" s="6">
        <v>4.9379999999999997</v>
      </c>
      <c r="P1588" s="7">
        <v>-1.22936</v>
      </c>
      <c r="Q1588" s="7">
        <v>-0.46693000000000001</v>
      </c>
      <c r="R1588" s="7">
        <v>2.36374</v>
      </c>
      <c r="S1588" s="7">
        <v>1.91635</v>
      </c>
      <c r="T1588" s="7">
        <v>1.8386800000000001</v>
      </c>
      <c r="U1588" s="8">
        <v>0.26291999999999999</v>
      </c>
      <c r="V1588">
        <f>(G1588-G$1)/G$2</f>
        <v>-1.2396977304198831</v>
      </c>
      <c r="W1588">
        <f>((65.293683+0.320947*G1588) - I1588)/3.708847</f>
        <v>2.3648128380599154</v>
      </c>
      <c r="X1588">
        <f t="shared" si="122"/>
        <v>-0.87963777061937498</v>
      </c>
      <c r="Y1588">
        <f t="shared" si="123"/>
        <v>2.7980826952419462</v>
      </c>
      <c r="Z1588" s="5">
        <v>4.6900000000000004</v>
      </c>
      <c r="AA1588" s="8">
        <v>6</v>
      </c>
      <c r="AB1588" s="8"/>
      <c r="AC1588" s="18">
        <f t="shared" si="124"/>
        <v>4.6761351076400324</v>
      </c>
      <c r="AD1588" s="18">
        <f t="shared" si="125"/>
        <v>5.4694649246225717</v>
      </c>
      <c r="AE1588" s="20">
        <f t="shared" si="126"/>
        <v>0.79332981698253935</v>
      </c>
      <c r="AF1588" s="8"/>
      <c r="AH1588">
        <v>29197</v>
      </c>
      <c r="AI1588">
        <v>24.56</v>
      </c>
      <c r="AJ1588">
        <v>75.959999999999994</v>
      </c>
    </row>
    <row r="1589" spans="1:36">
      <c r="A1589" s="2" t="s">
        <v>3247</v>
      </c>
      <c r="B1589" s="1" t="s">
        <v>3217</v>
      </c>
      <c r="C1589" s="1" t="s">
        <v>3248</v>
      </c>
      <c r="D1589" s="3">
        <v>8</v>
      </c>
      <c r="E1589" s="3">
        <v>8</v>
      </c>
      <c r="F1589" s="3">
        <v>6</v>
      </c>
      <c r="G1589" s="4">
        <v>23.2</v>
      </c>
      <c r="H1589" s="3">
        <v>140</v>
      </c>
      <c r="I1589" s="4">
        <v>71.7</v>
      </c>
      <c r="J1589" s="3">
        <v>28</v>
      </c>
      <c r="K1589" s="21">
        <f>SUMIF(AH$7:AH$3200,A1589,AI$7:AI$3200)+SUMIF(AH$7:AH$3200,VALUE(A1589),AI$7:AI$3200)</f>
        <v>25.73</v>
      </c>
      <c r="L1589" s="8">
        <f>SUMIF(AH$7:AH$3200,A1589,AJ$7:AJ$3200)+SUMIF(AH$7:AH$3200,VALUE(A1589),AJ$7:AJ$3200)</f>
        <v>68.75</v>
      </c>
      <c r="M1589" s="3">
        <v>10</v>
      </c>
      <c r="N1589" s="5">
        <v>0.09</v>
      </c>
      <c r="O1589" s="6">
        <v>2.2349999999999999</v>
      </c>
      <c r="P1589" s="7">
        <v>-0.79918999999999996</v>
      </c>
      <c r="Q1589" s="7">
        <v>-0.34649000000000002</v>
      </c>
      <c r="R1589" s="7">
        <v>0.28415000000000001</v>
      </c>
      <c r="S1589" s="7">
        <v>1.91635</v>
      </c>
      <c r="T1589" s="7">
        <v>0.17033999999999999</v>
      </c>
      <c r="U1589" s="8">
        <v>-1.1677299999999999</v>
      </c>
      <c r="V1589">
        <f>(G1589-G$1)/G$2</f>
        <v>-0.80735217238653778</v>
      </c>
      <c r="W1589">
        <f>((65.293683+0.320947*G1589) - I1589)/3.708847</f>
        <v>0.28031714438476207</v>
      </c>
      <c r="X1589">
        <f t="shared" si="122"/>
        <v>-0.69159191715404622</v>
      </c>
      <c r="Y1589">
        <f t="shared" si="123"/>
        <v>1.2946474497330307</v>
      </c>
      <c r="Z1589" s="5">
        <v>0.06</v>
      </c>
      <c r="AA1589" s="8">
        <v>4</v>
      </c>
      <c r="AB1589" s="8"/>
      <c r="AC1589" s="18">
        <f t="shared" si="124"/>
        <v>4.5434971998224327E-2</v>
      </c>
      <c r="AD1589" s="18">
        <f t="shared" si="125"/>
        <v>1.1755255325789846</v>
      </c>
      <c r="AE1589" s="20">
        <f t="shared" si="126"/>
        <v>1.1300905605807603</v>
      </c>
      <c r="AF1589" s="8"/>
      <c r="AH1589">
        <v>29199</v>
      </c>
      <c r="AI1589">
        <v>24.76</v>
      </c>
      <c r="AJ1589">
        <v>76.069999999999993</v>
      </c>
    </row>
    <row r="1590" spans="1:36">
      <c r="A1590" s="2" t="s">
        <v>3249</v>
      </c>
      <c r="B1590" s="1" t="s">
        <v>3217</v>
      </c>
      <c r="C1590" s="1" t="s">
        <v>3250</v>
      </c>
      <c r="D1590" s="3">
        <v>8</v>
      </c>
      <c r="E1590" s="3">
        <v>9</v>
      </c>
      <c r="F1590" s="3">
        <v>9</v>
      </c>
      <c r="G1590" s="4">
        <v>21.6</v>
      </c>
      <c r="H1590" s="3">
        <v>76</v>
      </c>
      <c r="I1590" s="4">
        <v>61.2</v>
      </c>
      <c r="J1590" s="3">
        <v>30</v>
      </c>
      <c r="K1590" s="21">
        <f>SUMIF(AH$7:AH$3200,A1590,AI$7:AI$3200)+SUMIF(AH$7:AH$3200,VALUE(A1590),AI$7:AI$3200)</f>
        <v>24.52</v>
      </c>
      <c r="L1590" s="8">
        <f>SUMIF(AH$7:AH$3200,A1590,AJ$7:AJ$3200)+SUMIF(AH$7:AH$3200,VALUE(A1590),AJ$7:AJ$3200)</f>
        <v>61.57</v>
      </c>
      <c r="M1590" s="3">
        <v>17</v>
      </c>
      <c r="N1590" s="5">
        <v>0.33</v>
      </c>
      <c r="O1590" s="6">
        <v>3.484</v>
      </c>
      <c r="P1590" s="7">
        <v>-0.93154999999999999</v>
      </c>
      <c r="Q1590" s="7">
        <v>-2.2734700000000001</v>
      </c>
      <c r="R1590" s="7">
        <v>2.96957</v>
      </c>
      <c r="S1590" s="7">
        <v>1.7794399999999999</v>
      </c>
      <c r="T1590" s="7">
        <v>1.23201</v>
      </c>
      <c r="U1590" s="8">
        <v>-0.50665000000000004</v>
      </c>
      <c r="V1590">
        <f>(G1590-G$1)/G$2</f>
        <v>-0.94038157485833618</v>
      </c>
      <c r="W1590">
        <f>((65.293683+0.320947*G1590) - I1590)/3.708847</f>
        <v>2.9729288374527192</v>
      </c>
      <c r="X1590">
        <f t="shared" si="122"/>
        <v>-0.79994214700787847</v>
      </c>
      <c r="Y1590">
        <f t="shared" si="123"/>
        <v>3.1258510906489287</v>
      </c>
      <c r="Z1590" s="5">
        <v>2.27</v>
      </c>
      <c r="AA1590" s="8">
        <v>4</v>
      </c>
      <c r="AB1590" s="8"/>
      <c r="AC1590" s="18">
        <f t="shared" si="124"/>
        <v>2.2638772625943826</v>
      </c>
      <c r="AD1590" s="18">
        <f t="shared" si="125"/>
        <v>2.5572389436410501</v>
      </c>
      <c r="AE1590" s="20">
        <f t="shared" si="126"/>
        <v>0.29336168104666749</v>
      </c>
      <c r="AF1590" s="8"/>
      <c r="AH1590">
        <v>29201</v>
      </c>
      <c r="AI1590">
        <v>35.36</v>
      </c>
      <c r="AJ1590">
        <v>79.88</v>
      </c>
    </row>
    <row r="1591" spans="1:36">
      <c r="A1591" s="2" t="s">
        <v>3251</v>
      </c>
      <c r="B1591" s="1" t="s">
        <v>3217</v>
      </c>
      <c r="C1591" s="1" t="s">
        <v>3252</v>
      </c>
      <c r="D1591" s="3">
        <v>8</v>
      </c>
      <c r="E1591" s="3">
        <v>7</v>
      </c>
      <c r="F1591" s="3">
        <v>7</v>
      </c>
      <c r="G1591" s="4">
        <v>11.9</v>
      </c>
      <c r="H1591" s="3">
        <v>136</v>
      </c>
      <c r="I1591" s="4">
        <v>69.400000000000006</v>
      </c>
      <c r="J1591" s="3">
        <v>28</v>
      </c>
      <c r="K1591" s="21">
        <f>SUMIF(AH$7:AH$3200,A1591,AI$7:AI$3200)+SUMIF(AH$7:AH$3200,VALUE(A1591),AI$7:AI$3200)</f>
        <v>17.809999999999999</v>
      </c>
      <c r="L1591" s="8">
        <f>SUMIF(AH$7:AH$3200,A1591,AJ$7:AJ$3200)+SUMIF(AH$7:AH$3200,VALUE(A1591),AJ$7:AJ$3200)</f>
        <v>68.67</v>
      </c>
      <c r="M1591" s="3">
        <v>4</v>
      </c>
      <c r="N1591" s="5">
        <v>0.68</v>
      </c>
      <c r="O1591" s="6">
        <v>4.2119999999999997</v>
      </c>
      <c r="P1591" s="7">
        <v>-1.7339899999999999</v>
      </c>
      <c r="Q1591" s="7">
        <v>-0.46693000000000001</v>
      </c>
      <c r="R1591" s="7">
        <v>-7.0709999999999995E-2</v>
      </c>
      <c r="S1591" s="7">
        <v>1.91635</v>
      </c>
      <c r="T1591" s="7">
        <v>-0.73965999999999998</v>
      </c>
      <c r="U1591" s="8">
        <v>-0.1212</v>
      </c>
      <c r="V1591">
        <f>(G1591-G$1)/G$2</f>
        <v>-1.7468723273436153</v>
      </c>
      <c r="W1591">
        <f>((65.293683+0.320947*G1591) - I1591)/3.708847</f>
        <v>-7.7395400780890189E-2</v>
      </c>
      <c r="X1591">
        <f t="shared" si="122"/>
        <v>-1.4007934216518576</v>
      </c>
      <c r="Y1591">
        <f t="shared" si="123"/>
        <v>0.63085618522414011</v>
      </c>
      <c r="Z1591" s="5">
        <v>-1.22</v>
      </c>
      <c r="AA1591" s="8">
        <v>3</v>
      </c>
      <c r="AB1591" s="8"/>
      <c r="AC1591" s="18">
        <f t="shared" si="124"/>
        <v>-1.2357077281245055</v>
      </c>
      <c r="AD1591" s="18">
        <f t="shared" si="125"/>
        <v>-0.18137723642771755</v>
      </c>
      <c r="AE1591" s="20">
        <f t="shared" si="126"/>
        <v>1.0543304916967879</v>
      </c>
      <c r="AF1591" s="8"/>
      <c r="AH1591">
        <v>29203</v>
      </c>
      <c r="AI1591">
        <v>34.1</v>
      </c>
      <c r="AJ1591">
        <v>78.09</v>
      </c>
    </row>
    <row r="1592" spans="1:36">
      <c r="A1592" s="2" t="s">
        <v>3253</v>
      </c>
      <c r="B1592" s="1" t="s">
        <v>3217</v>
      </c>
      <c r="C1592" s="1" t="s">
        <v>707</v>
      </c>
      <c r="D1592" s="3">
        <v>8</v>
      </c>
      <c r="E1592" s="3">
        <v>9</v>
      </c>
      <c r="F1592" s="3">
        <v>9</v>
      </c>
      <c r="G1592" s="4">
        <v>19.5</v>
      </c>
      <c r="H1592" s="3">
        <v>135</v>
      </c>
      <c r="I1592" s="4">
        <v>65.2</v>
      </c>
      <c r="J1592" s="3">
        <v>28</v>
      </c>
      <c r="K1592" s="21">
        <f>SUMIF(AH$7:AH$3200,A1592,AI$7:AI$3200)+SUMIF(AH$7:AH$3200,VALUE(A1592),AI$7:AI$3200)</f>
        <v>25.06</v>
      </c>
      <c r="L1592" s="8">
        <f>SUMIF(AH$7:AH$3200,A1592,AJ$7:AJ$3200)+SUMIF(AH$7:AH$3200,VALUE(A1592),AJ$7:AJ$3200)</f>
        <v>64.709999999999994</v>
      </c>
      <c r="M1592" s="3">
        <v>17</v>
      </c>
      <c r="N1592" s="5">
        <v>0.13</v>
      </c>
      <c r="O1592" s="6">
        <v>2.58</v>
      </c>
      <c r="P1592" s="7">
        <v>-1.10527</v>
      </c>
      <c r="Q1592" s="7">
        <v>-0.49703000000000003</v>
      </c>
      <c r="R1592" s="7">
        <v>1.7131799999999999</v>
      </c>
      <c r="S1592" s="7">
        <v>1.91635</v>
      </c>
      <c r="T1592" s="7">
        <v>1.23201</v>
      </c>
      <c r="U1592" s="8">
        <v>-0.98514999999999997</v>
      </c>
      <c r="V1592">
        <f>(G1592-G$1)/G$2</f>
        <v>-1.1149826656025719</v>
      </c>
      <c r="W1592">
        <f>((65.293683+0.320947*G1592) - I1592)/3.708847</f>
        <v>1.7127019529249914</v>
      </c>
      <c r="X1592">
        <f t="shared" si="122"/>
        <v>-0.75158749897393695</v>
      </c>
      <c r="Y1592">
        <f t="shared" si="123"/>
        <v>2.32595596960457</v>
      </c>
      <c r="Z1592" s="5">
        <v>2.27</v>
      </c>
      <c r="AA1592" s="8">
        <v>4</v>
      </c>
      <c r="AB1592" s="8"/>
      <c r="AC1592" s="18">
        <f t="shared" si="124"/>
        <v>2.2638992873224195</v>
      </c>
      <c r="AD1592" s="18">
        <f t="shared" si="125"/>
        <v>3.2405484706306327</v>
      </c>
      <c r="AE1592" s="20">
        <f t="shared" si="126"/>
        <v>0.97664918330821315</v>
      </c>
      <c r="AF1592" s="8"/>
      <c r="AH1592">
        <v>29205</v>
      </c>
      <c r="AI1592">
        <v>25.98</v>
      </c>
      <c r="AJ1592">
        <v>76.63</v>
      </c>
    </row>
    <row r="1593" spans="1:36">
      <c r="A1593" s="2" t="s">
        <v>3254</v>
      </c>
      <c r="B1593" s="1" t="s">
        <v>3217</v>
      </c>
      <c r="C1593" s="1" t="s">
        <v>3255</v>
      </c>
      <c r="D1593" s="3">
        <v>8</v>
      </c>
      <c r="E1593" s="3">
        <v>8</v>
      </c>
      <c r="F1593" s="3">
        <v>6</v>
      </c>
      <c r="G1593" s="4">
        <v>20.3</v>
      </c>
      <c r="H1593" s="3">
        <v>140</v>
      </c>
      <c r="I1593" s="4">
        <v>65.599999999999994</v>
      </c>
      <c r="J1593" s="3">
        <v>28</v>
      </c>
      <c r="K1593" s="21">
        <f>SUMIF(AH$7:AH$3200,A1593,AI$7:AI$3200)+SUMIF(AH$7:AH$3200,VALUE(A1593),AI$7:AI$3200)</f>
        <v>25.2</v>
      </c>
      <c r="L1593" s="8">
        <f>SUMIF(AH$7:AH$3200,A1593,AJ$7:AJ$3200)+SUMIF(AH$7:AH$3200,VALUE(A1593),AJ$7:AJ$3200)</f>
        <v>64.83</v>
      </c>
      <c r="M1593" s="3">
        <v>17</v>
      </c>
      <c r="N1593" s="5">
        <v>0.05</v>
      </c>
      <c r="O1593" s="6">
        <v>1.5249999999999999</v>
      </c>
      <c r="P1593" s="7">
        <v>-1.0390900000000001</v>
      </c>
      <c r="Q1593" s="7">
        <v>-0.34649000000000002</v>
      </c>
      <c r="R1593" s="7">
        <v>1.6745300000000001</v>
      </c>
      <c r="S1593" s="7">
        <v>1.91635</v>
      </c>
      <c r="T1593" s="7">
        <v>1.23201</v>
      </c>
      <c r="U1593" s="8">
        <v>-1.54356</v>
      </c>
      <c r="V1593">
        <f>(G1593-G$1)/G$2</f>
        <v>-1.0484679643666726</v>
      </c>
      <c r="W1593">
        <f>((65.293683+0.320947*G1593) - I1593)/3.708847</f>
        <v>1.6740801386522564</v>
      </c>
      <c r="X1593">
        <f t="shared" si="122"/>
        <v>-0.73905110874291491</v>
      </c>
      <c r="Y1593">
        <f t="shared" si="123"/>
        <v>2.3057158734237362</v>
      </c>
      <c r="Z1593" s="5">
        <v>1.89</v>
      </c>
      <c r="AA1593" s="8">
        <v>4</v>
      </c>
      <c r="AB1593" s="8"/>
      <c r="AC1593" s="18">
        <f t="shared" si="124"/>
        <v>1.8839221742855836</v>
      </c>
      <c r="AD1593" s="18">
        <f t="shared" si="125"/>
        <v>2.824974764680821</v>
      </c>
      <c r="AE1593" s="20">
        <f t="shared" si="126"/>
        <v>0.94105259039523736</v>
      </c>
      <c r="AF1593" s="8"/>
      <c r="AH1593">
        <v>29207</v>
      </c>
      <c r="AI1593">
        <v>35.53</v>
      </c>
      <c r="AJ1593">
        <v>80.17</v>
      </c>
    </row>
    <row r="1594" spans="1:36">
      <c r="A1594" s="2" t="s">
        <v>3256</v>
      </c>
      <c r="B1594" s="1" t="s">
        <v>3217</v>
      </c>
      <c r="C1594" s="1" t="s">
        <v>966</v>
      </c>
      <c r="D1594" s="3">
        <v>8</v>
      </c>
      <c r="E1594" s="3">
        <v>7</v>
      </c>
      <c r="F1594" s="3">
        <v>8</v>
      </c>
      <c r="G1594" s="4">
        <v>26.1</v>
      </c>
      <c r="H1594" s="3">
        <v>76</v>
      </c>
      <c r="I1594" s="4">
        <v>67.2</v>
      </c>
      <c r="J1594" s="3">
        <v>30</v>
      </c>
      <c r="K1594" s="21">
        <f>SUMIF(AH$7:AH$3200,A1594,AI$7:AI$3200)+SUMIF(AH$7:AH$3200,VALUE(A1594),AI$7:AI$3200)</f>
        <v>26.53</v>
      </c>
      <c r="L1594" s="8">
        <f>SUMIF(AH$7:AH$3200,A1594,AJ$7:AJ$3200)+SUMIF(AH$7:AH$3200,VALUE(A1594),AJ$7:AJ$3200)</f>
        <v>66.73</v>
      </c>
      <c r="M1594" s="3">
        <v>21</v>
      </c>
      <c r="N1594" s="5">
        <v>9.67</v>
      </c>
      <c r="O1594" s="6">
        <v>6.8739999999999997</v>
      </c>
      <c r="P1594" s="7">
        <v>-0.55928</v>
      </c>
      <c r="Q1594" s="7">
        <v>-2.2734700000000001</v>
      </c>
      <c r="R1594" s="7">
        <v>1.7438899999999999</v>
      </c>
      <c r="S1594" s="7">
        <v>1.7794399999999999</v>
      </c>
      <c r="T1594" s="7">
        <v>1.8386800000000001</v>
      </c>
      <c r="U1594" s="8">
        <v>1.2878400000000001</v>
      </c>
      <c r="V1594">
        <f>(G1594-G$1)/G$2</f>
        <v>-0.56623638040640267</v>
      </c>
      <c r="W1594">
        <f>((65.293683+0.320947*G1594) - I1594)/3.708847</f>
        <v>1.7445852309356524</v>
      </c>
      <c r="X1594">
        <f t="shared" si="122"/>
        <v>-0.61995540154820661</v>
      </c>
      <c r="Y1594">
        <f t="shared" si="123"/>
        <v>1.9085195237226011</v>
      </c>
      <c r="Z1594" s="5">
        <v>3.82</v>
      </c>
      <c r="AA1594" s="8">
        <v>5</v>
      </c>
      <c r="AB1594" s="8"/>
      <c r="AC1594" s="18">
        <f t="shared" si="124"/>
        <v>3.8108388505292501</v>
      </c>
      <c r="AD1594" s="18">
        <f t="shared" si="125"/>
        <v>3.9210541221743949</v>
      </c>
      <c r="AE1594" s="20">
        <f t="shared" si="126"/>
        <v>0.11021527164514477</v>
      </c>
      <c r="AF1594" s="8"/>
      <c r="AH1594">
        <v>29209</v>
      </c>
      <c r="AI1594">
        <v>34.659999999999997</v>
      </c>
      <c r="AJ1594">
        <v>79.25</v>
      </c>
    </row>
    <row r="1595" spans="1:36">
      <c r="A1595" s="2" t="s">
        <v>3257</v>
      </c>
      <c r="B1595" s="1" t="s">
        <v>3217</v>
      </c>
      <c r="C1595" s="1" t="s">
        <v>3258</v>
      </c>
      <c r="D1595" s="3">
        <v>8</v>
      </c>
      <c r="E1595" s="3">
        <v>5</v>
      </c>
      <c r="F1595" s="3">
        <v>7</v>
      </c>
      <c r="G1595" s="4">
        <v>18.100000000000001</v>
      </c>
      <c r="H1595" s="3">
        <v>140</v>
      </c>
      <c r="I1595" s="4">
        <v>67.900000000000006</v>
      </c>
      <c r="J1595" s="3">
        <v>28</v>
      </c>
      <c r="K1595" s="21">
        <f>SUMIF(AH$7:AH$3200,A1595,AI$7:AI$3200)+SUMIF(AH$7:AH$3200,VALUE(A1595),AI$7:AI$3200)</f>
        <v>25.32</v>
      </c>
      <c r="L1595" s="8">
        <f>SUMIF(AH$7:AH$3200,A1595,AJ$7:AJ$3200)+SUMIF(AH$7:AH$3200,VALUE(A1595),AJ$7:AJ$3200)</f>
        <v>64.010000000000005</v>
      </c>
      <c r="M1595" s="3">
        <v>21</v>
      </c>
      <c r="N1595" s="5">
        <v>1.05</v>
      </c>
      <c r="O1595" s="6">
        <v>4.6509999999999998</v>
      </c>
      <c r="P1595" s="7">
        <v>-1.22109</v>
      </c>
      <c r="Q1595" s="7">
        <v>-0.34649000000000002</v>
      </c>
      <c r="R1595" s="7">
        <v>0.86661999999999995</v>
      </c>
      <c r="S1595" s="7">
        <v>1.91635</v>
      </c>
      <c r="T1595" s="7">
        <v>1.8386800000000001</v>
      </c>
      <c r="U1595" s="8">
        <v>0.11069</v>
      </c>
      <c r="V1595">
        <f>(G1595-G$1)/G$2</f>
        <v>-1.2313833927653957</v>
      </c>
      <c r="W1595">
        <f>((65.293683+0.320947*G1595) - I1595)/3.708847</f>
        <v>0.86356317745110434</v>
      </c>
      <c r="X1595">
        <f t="shared" si="122"/>
        <v>-0.72830563140203897</v>
      </c>
      <c r="Y1595">
        <f t="shared" si="123"/>
        <v>2.5371931061054829</v>
      </c>
      <c r="Z1595" s="5">
        <v>3.16</v>
      </c>
      <c r="AA1595" s="8">
        <v>5</v>
      </c>
      <c r="AB1595" s="8"/>
      <c r="AC1595" s="18">
        <f t="shared" si="124"/>
        <v>3.1514097846857085</v>
      </c>
      <c r="AD1595" s="18">
        <f t="shared" si="125"/>
        <v>5.3281174747034443</v>
      </c>
      <c r="AE1595" s="20">
        <f t="shared" si="126"/>
        <v>2.1767076900177358</v>
      </c>
      <c r="AF1595" s="8"/>
      <c r="AH1595">
        <v>29211</v>
      </c>
      <c r="AI1595">
        <v>25.26</v>
      </c>
      <c r="AJ1595">
        <v>76.23</v>
      </c>
    </row>
    <row r="1596" spans="1:36">
      <c r="A1596" s="2" t="s">
        <v>3259</v>
      </c>
      <c r="B1596" s="1" t="s">
        <v>3217</v>
      </c>
      <c r="C1596" s="1" t="s">
        <v>1260</v>
      </c>
      <c r="D1596" s="3">
        <v>8</v>
      </c>
      <c r="E1596" s="3">
        <v>9</v>
      </c>
      <c r="F1596" s="3">
        <v>9</v>
      </c>
      <c r="G1596" s="4">
        <v>14.4</v>
      </c>
      <c r="H1596" s="3">
        <v>136</v>
      </c>
      <c r="I1596" s="4">
        <v>65.900000000000006</v>
      </c>
      <c r="J1596" s="3">
        <v>28</v>
      </c>
      <c r="K1596" s="21">
        <f>SUMIF(AH$7:AH$3200,A1596,AI$7:AI$3200)+SUMIF(AH$7:AH$3200,VALUE(A1596),AI$7:AI$3200)</f>
        <v>20.12</v>
      </c>
      <c r="L1596" s="8">
        <f>SUMIF(AH$7:AH$3200,A1596,AJ$7:AJ$3200)+SUMIF(AH$7:AH$3200,VALUE(A1596),AJ$7:AJ$3200)</f>
        <v>67.53</v>
      </c>
      <c r="M1596" s="3">
        <v>4</v>
      </c>
      <c r="N1596" s="5">
        <v>1.2</v>
      </c>
      <c r="O1596" s="6">
        <v>4.7880000000000003</v>
      </c>
      <c r="P1596" s="7">
        <v>-1.5271699999999999</v>
      </c>
      <c r="Q1596" s="7">
        <v>-0.46693000000000001</v>
      </c>
      <c r="R1596" s="7">
        <v>1.0857000000000001</v>
      </c>
      <c r="S1596" s="7">
        <v>1.91635</v>
      </c>
      <c r="T1596" s="7">
        <v>-0.73965999999999998</v>
      </c>
      <c r="U1596" s="8">
        <v>0.18361</v>
      </c>
      <c r="V1596">
        <f>(G1596-G$1)/G$2</f>
        <v>-1.53901388598143</v>
      </c>
      <c r="W1596">
        <f>((65.293683+0.320947*G1596) - I1596)/3.708847</f>
        <v>1.0826329045118335</v>
      </c>
      <c r="X1596">
        <f t="shared" si="122"/>
        <v>-1.1939429828399957</v>
      </c>
      <c r="Y1596">
        <f t="shared" si="123"/>
        <v>1.1381263880661556</v>
      </c>
      <c r="Z1596" s="5">
        <v>0.45</v>
      </c>
      <c r="AA1596" s="8">
        <v>4</v>
      </c>
      <c r="AB1596" s="8"/>
      <c r="AC1596" s="18">
        <f t="shared" si="124"/>
        <v>0.43698901853040345</v>
      </c>
      <c r="AD1596" s="18">
        <f t="shared" si="125"/>
        <v>0.83755340522615995</v>
      </c>
      <c r="AE1596" s="20">
        <f t="shared" si="126"/>
        <v>0.4005643866957565</v>
      </c>
      <c r="AF1596" s="8"/>
      <c r="AH1596">
        <v>29213</v>
      </c>
      <c r="AI1596">
        <v>34.86</v>
      </c>
      <c r="AJ1596">
        <v>79.150000000000006</v>
      </c>
    </row>
    <row r="1597" spans="1:36">
      <c r="A1597" s="2" t="s">
        <v>3260</v>
      </c>
      <c r="B1597" s="1" t="s">
        <v>3217</v>
      </c>
      <c r="C1597" s="1" t="s">
        <v>869</v>
      </c>
      <c r="D1597" s="3">
        <v>8</v>
      </c>
      <c r="E1597" s="3">
        <v>7</v>
      </c>
      <c r="F1597" s="3">
        <v>8</v>
      </c>
      <c r="G1597" s="4">
        <v>22.4</v>
      </c>
      <c r="H1597" s="3">
        <v>76</v>
      </c>
      <c r="I1597" s="4">
        <v>67</v>
      </c>
      <c r="J1597" s="3">
        <v>30</v>
      </c>
      <c r="K1597" s="21">
        <f>SUMIF(AH$7:AH$3200,A1597,AI$7:AI$3200)+SUMIF(AH$7:AH$3200,VALUE(A1597),AI$7:AI$3200)</f>
        <v>25.78</v>
      </c>
      <c r="L1597" s="8">
        <f>SUMIF(AH$7:AH$3200,A1597,AJ$7:AJ$3200)+SUMIF(AH$7:AH$3200,VALUE(A1597),AJ$7:AJ$3200)</f>
        <v>64.239999999999995</v>
      </c>
      <c r="M1597" s="3">
        <v>21</v>
      </c>
      <c r="N1597" s="5">
        <v>1.7</v>
      </c>
      <c r="O1597" s="6">
        <v>5.1349999999999998</v>
      </c>
      <c r="P1597" s="7">
        <v>-0.86536999999999997</v>
      </c>
      <c r="Q1597" s="7">
        <v>-2.2734700000000001</v>
      </c>
      <c r="R1597" s="7">
        <v>1.47898</v>
      </c>
      <c r="S1597" s="7">
        <v>1.7794399999999999</v>
      </c>
      <c r="T1597" s="7">
        <v>1.8386800000000001</v>
      </c>
      <c r="U1597" s="8">
        <v>0.36714000000000002</v>
      </c>
      <c r="V1597">
        <f>(G1597-G$1)/G$2</f>
        <v>-0.8738668736224372</v>
      </c>
      <c r="W1597">
        <f>((65.293683+0.320947*G1597) - I1597)/3.708847</f>
        <v>1.4783289254045784</v>
      </c>
      <c r="X1597">
        <f t="shared" si="122"/>
        <v>-0.68711463492868119</v>
      </c>
      <c r="Y1597">
        <f t="shared" si="123"/>
        <v>2.5149855628986586</v>
      </c>
      <c r="Z1597" s="5">
        <v>2.33</v>
      </c>
      <c r="AA1597" s="8">
        <v>4</v>
      </c>
      <c r="AB1597" s="8"/>
      <c r="AC1597" s="18">
        <f t="shared" si="124"/>
        <v>2.3162520517821408</v>
      </c>
      <c r="AD1597" s="18">
        <f t="shared" si="125"/>
        <v>3.5396609279699773</v>
      </c>
      <c r="AE1597" s="20">
        <f t="shared" si="126"/>
        <v>1.2234088761878366</v>
      </c>
      <c r="AF1597" s="8"/>
      <c r="AH1597">
        <v>29215</v>
      </c>
      <c r="AI1597">
        <v>33.33</v>
      </c>
      <c r="AJ1597">
        <v>77.599999999999994</v>
      </c>
    </row>
    <row r="1598" spans="1:36">
      <c r="A1598" s="2" t="s">
        <v>3261</v>
      </c>
      <c r="B1598" s="1" t="s">
        <v>3217</v>
      </c>
      <c r="C1598" s="1" t="s">
        <v>3262</v>
      </c>
      <c r="D1598" s="3">
        <v>8</v>
      </c>
      <c r="E1598" s="3">
        <v>9</v>
      </c>
      <c r="F1598" s="3">
        <v>9</v>
      </c>
      <c r="G1598" s="4">
        <v>12.8</v>
      </c>
      <c r="H1598" s="3">
        <v>136</v>
      </c>
      <c r="I1598" s="4">
        <v>69.5</v>
      </c>
      <c r="J1598" s="3">
        <v>35</v>
      </c>
      <c r="K1598" s="21">
        <f>SUMIF(AH$7:AH$3200,A1598,AI$7:AI$3200)+SUMIF(AH$7:AH$3200,VALUE(A1598),AI$7:AI$3200)</f>
        <v>17.02</v>
      </c>
      <c r="L1598" s="8">
        <f>SUMIF(AH$7:AH$3200,A1598,AJ$7:AJ$3200)+SUMIF(AH$7:AH$3200,VALUE(A1598),AJ$7:AJ$3200)</f>
        <v>71.599999999999994</v>
      </c>
      <c r="M1598" s="3">
        <v>15</v>
      </c>
      <c r="N1598" s="5">
        <v>1.5</v>
      </c>
      <c r="O1598" s="6">
        <v>5.0110000000000001</v>
      </c>
      <c r="P1598" s="7">
        <v>-1.6595299999999999</v>
      </c>
      <c r="Q1598" s="7">
        <v>-0.46693000000000001</v>
      </c>
      <c r="R1598" s="7">
        <v>-2.0080000000000001E-2</v>
      </c>
      <c r="S1598" s="7">
        <v>1.4371499999999999</v>
      </c>
      <c r="T1598" s="7">
        <v>0.92867999999999995</v>
      </c>
      <c r="U1598" s="8">
        <v>0.3014</v>
      </c>
      <c r="V1598">
        <f>(G1598-G$1)/G$2</f>
        <v>-1.6720432884532284</v>
      </c>
      <c r="W1598">
        <f>((65.293683+0.320947*G1598) - I1598)/3.708847</f>
        <v>-2.6475991055978986E-2</v>
      </c>
      <c r="X1598">
        <f t="shared" si="122"/>
        <v>-1.4715344808126238</v>
      </c>
      <c r="Y1598">
        <f t="shared" si="123"/>
        <v>-0.22750980560804879</v>
      </c>
      <c r="Z1598" s="5">
        <v>0.52</v>
      </c>
      <c r="AA1598" s="8">
        <v>4</v>
      </c>
      <c r="AB1598" s="8"/>
      <c r="AC1598" s="18">
        <f t="shared" si="124"/>
        <v>0.50178072049079236</v>
      </c>
      <c r="AD1598" s="18">
        <f t="shared" si="125"/>
        <v>0.50125571357932708</v>
      </c>
      <c r="AE1598" s="20">
        <f t="shared" si="126"/>
        <v>-5.2500691146528666E-4</v>
      </c>
      <c r="AF1598" s="8"/>
      <c r="AH1598">
        <v>29217</v>
      </c>
      <c r="AI1598">
        <v>33.04</v>
      </c>
      <c r="AJ1598">
        <v>79.709999999999994</v>
      </c>
    </row>
    <row r="1599" spans="1:36">
      <c r="A1599" s="2" t="s">
        <v>3263</v>
      </c>
      <c r="B1599" s="1" t="s">
        <v>3217</v>
      </c>
      <c r="C1599" s="1" t="s">
        <v>723</v>
      </c>
      <c r="D1599" s="3">
        <v>8</v>
      </c>
      <c r="E1599" s="3">
        <v>9</v>
      </c>
      <c r="F1599" s="3">
        <v>9</v>
      </c>
      <c r="G1599" s="4">
        <v>21.4</v>
      </c>
      <c r="H1599" s="3">
        <v>135</v>
      </c>
      <c r="I1599" s="4">
        <v>65.3</v>
      </c>
      <c r="J1599" s="3">
        <v>28</v>
      </c>
      <c r="K1599" s="21">
        <f>SUMIF(AH$7:AH$3200,A1599,AI$7:AI$3200)+SUMIF(AH$7:AH$3200,VALUE(A1599),AI$7:AI$3200)</f>
        <v>23.11</v>
      </c>
      <c r="L1599" s="8">
        <f>SUMIF(AH$7:AH$3200,A1599,AJ$7:AJ$3200)+SUMIF(AH$7:AH$3200,VALUE(A1599),AJ$7:AJ$3200)</f>
        <v>63.1</v>
      </c>
      <c r="M1599" s="3">
        <v>17</v>
      </c>
      <c r="N1599" s="5">
        <v>0.45</v>
      </c>
      <c r="O1599" s="6">
        <v>3.8119999999999998</v>
      </c>
      <c r="P1599" s="7">
        <v>-0.94808999999999999</v>
      </c>
      <c r="Q1599" s="7">
        <v>-0.49703000000000003</v>
      </c>
      <c r="R1599" s="7">
        <v>1.8499399999999999</v>
      </c>
      <c r="S1599" s="7">
        <v>1.91635</v>
      </c>
      <c r="T1599" s="7">
        <v>1.23201</v>
      </c>
      <c r="U1599" s="8">
        <v>-0.33317999999999998</v>
      </c>
      <c r="V1599">
        <f>(G1599-G$1)/G$2</f>
        <v>-0.95701025016731123</v>
      </c>
      <c r="W1599">
        <f>((65.293683+0.320947*G1599) - I1599)/3.708847</f>
        <v>1.8501568816400373</v>
      </c>
      <c r="X1599">
        <f t="shared" si="122"/>
        <v>-0.92620150576317062</v>
      </c>
      <c r="Y1599">
        <f t="shared" si="123"/>
        <v>2.5913088811698062</v>
      </c>
      <c r="Z1599" s="5">
        <v>3.22</v>
      </c>
      <c r="AA1599" s="8">
        <v>5</v>
      </c>
      <c r="AB1599" s="8"/>
      <c r="AC1599" s="18">
        <f t="shared" si="124"/>
        <v>3.211296631472726</v>
      </c>
      <c r="AD1599" s="18">
        <f t="shared" si="125"/>
        <v>3.9832573754066352</v>
      </c>
      <c r="AE1599" s="20">
        <f t="shared" si="126"/>
        <v>0.77196074393390912</v>
      </c>
      <c r="AF1599" s="8"/>
      <c r="AH1599">
        <v>29219</v>
      </c>
      <c r="AI1599">
        <v>30.17</v>
      </c>
      <c r="AJ1599">
        <v>78.03</v>
      </c>
    </row>
    <row r="1600" spans="1:36">
      <c r="A1600" s="2" t="s">
        <v>3264</v>
      </c>
      <c r="B1600" s="1" t="s">
        <v>3217</v>
      </c>
      <c r="C1600" s="1" t="s">
        <v>3265</v>
      </c>
      <c r="D1600" s="3">
        <v>8</v>
      </c>
      <c r="E1600" s="3">
        <v>8</v>
      </c>
      <c r="F1600" s="3">
        <v>6</v>
      </c>
      <c r="G1600" s="4">
        <v>20</v>
      </c>
      <c r="H1600" s="3">
        <v>140</v>
      </c>
      <c r="I1600" s="4">
        <v>63.9</v>
      </c>
      <c r="J1600" s="3">
        <v>28</v>
      </c>
      <c r="K1600" s="21">
        <f>SUMIF(AH$7:AH$3200,A1600,AI$7:AI$3200)+SUMIF(AH$7:AH$3200,VALUE(A1600),AI$7:AI$3200)</f>
        <v>23.79</v>
      </c>
      <c r="L1600" s="8">
        <f>SUMIF(AH$7:AH$3200,A1600,AJ$7:AJ$3200)+SUMIF(AH$7:AH$3200,VALUE(A1600),AJ$7:AJ$3200)</f>
        <v>63.08</v>
      </c>
      <c r="M1600" s="3">
        <v>17</v>
      </c>
      <c r="N1600" s="5">
        <v>0.13</v>
      </c>
      <c r="O1600" s="6">
        <v>2.5350000000000001</v>
      </c>
      <c r="P1600" s="7">
        <v>-1.0639099999999999</v>
      </c>
      <c r="Q1600" s="7">
        <v>-0.34649000000000002</v>
      </c>
      <c r="R1600" s="7">
        <v>2.1057899999999998</v>
      </c>
      <c r="S1600" s="7">
        <v>1.91635</v>
      </c>
      <c r="T1600" s="7">
        <v>1.23201</v>
      </c>
      <c r="U1600" s="8">
        <v>-1.0094099999999999</v>
      </c>
      <c r="V1600">
        <f>(G1600-G$1)/G$2</f>
        <v>-1.0734109773301348</v>
      </c>
      <c r="W1600">
        <f>((65.293683+0.320947*G1600) - I1600)/3.708847</f>
        <v>2.1064829581808064</v>
      </c>
      <c r="X1600">
        <f t="shared" si="122"/>
        <v>-0.86531046749820706</v>
      </c>
      <c r="Y1600">
        <f t="shared" si="123"/>
        <v>2.6555455455563428</v>
      </c>
      <c r="Z1600" s="5">
        <v>2.83</v>
      </c>
      <c r="AA1600" s="8">
        <v>5</v>
      </c>
      <c r="AB1600" s="8"/>
      <c r="AC1600" s="18">
        <f t="shared" si="124"/>
        <v>2.8255319808506716</v>
      </c>
      <c r="AD1600" s="18">
        <f t="shared" si="125"/>
        <v>3.5826950780581361</v>
      </c>
      <c r="AE1600" s="20">
        <f t="shared" si="126"/>
        <v>0.75716309720746455</v>
      </c>
      <c r="AF1600" s="8"/>
      <c r="AH1600">
        <v>29221</v>
      </c>
      <c r="AI1600">
        <v>31.77</v>
      </c>
      <c r="AJ1600">
        <v>77.13</v>
      </c>
    </row>
    <row r="1601" spans="1:36">
      <c r="A1601" s="2" t="s">
        <v>3266</v>
      </c>
      <c r="B1601" s="1" t="s">
        <v>3217</v>
      </c>
      <c r="C1601" s="1" t="s">
        <v>1122</v>
      </c>
      <c r="D1601" s="3">
        <v>8</v>
      </c>
      <c r="E1601" s="3">
        <v>9</v>
      </c>
      <c r="F1601" s="3">
        <v>9</v>
      </c>
      <c r="G1601" s="4">
        <v>24.8</v>
      </c>
      <c r="H1601" s="3">
        <v>76</v>
      </c>
      <c r="I1601" s="4">
        <v>67</v>
      </c>
      <c r="J1601" s="3">
        <v>30</v>
      </c>
      <c r="K1601" s="21">
        <f>SUMIF(AH$7:AH$3200,A1601,AI$7:AI$3200)+SUMIF(AH$7:AH$3200,VALUE(A1601),AI$7:AI$3200)</f>
        <v>26.39</v>
      </c>
      <c r="L1601" s="8">
        <f>SUMIF(AH$7:AH$3200,A1601,AJ$7:AJ$3200)+SUMIF(AH$7:AH$3200,VALUE(A1601),AJ$7:AJ$3200)</f>
        <v>64.900000000000006</v>
      </c>
      <c r="M1601" s="3">
        <v>21</v>
      </c>
      <c r="N1601" s="5">
        <v>0.28999999999999998</v>
      </c>
      <c r="O1601" s="6">
        <v>3.371</v>
      </c>
      <c r="P1601" s="7">
        <v>-0.66683000000000003</v>
      </c>
      <c r="Q1601" s="7">
        <v>-2.2734700000000001</v>
      </c>
      <c r="R1601" s="7">
        <v>1.6856899999999999</v>
      </c>
      <c r="S1601" s="7">
        <v>1.7794399999999999</v>
      </c>
      <c r="T1601" s="7">
        <v>1.8386800000000001</v>
      </c>
      <c r="U1601" s="8">
        <v>-0.56679000000000002</v>
      </c>
      <c r="V1601">
        <f>(G1601-G$1)/G$2</f>
        <v>-0.67432276991473916</v>
      </c>
      <c r="W1601">
        <f>((65.293683+0.320947*G1601) - I1601)/3.708847</f>
        <v>1.6860141709808991</v>
      </c>
      <c r="X1601">
        <f t="shared" si="122"/>
        <v>-0.63249179177922854</v>
      </c>
      <c r="Y1601">
        <f t="shared" si="123"/>
        <v>2.3898193508656469</v>
      </c>
      <c r="Z1601" s="5">
        <v>1.8</v>
      </c>
      <c r="AA1601" s="8">
        <v>4</v>
      </c>
      <c r="AB1601" s="8"/>
      <c r="AC1601" s="18">
        <f t="shared" si="124"/>
        <v>1.7895514010661597</v>
      </c>
      <c r="AD1601" s="18">
        <f t="shared" si="125"/>
        <v>2.5351875590864181</v>
      </c>
      <c r="AE1601" s="20">
        <f t="shared" si="126"/>
        <v>0.7456361580202584</v>
      </c>
      <c r="AF1601" s="8"/>
      <c r="AH1601">
        <v>29223</v>
      </c>
      <c r="AI1601">
        <v>33.93</v>
      </c>
      <c r="AJ1601">
        <v>78.55</v>
      </c>
    </row>
    <row r="1602" spans="1:36">
      <c r="A1602" s="2" t="s">
        <v>3267</v>
      </c>
      <c r="B1602" s="1" t="s">
        <v>3217</v>
      </c>
      <c r="C1602" s="1" t="s">
        <v>3268</v>
      </c>
      <c r="D1602" s="3">
        <v>8</v>
      </c>
      <c r="E1602" s="3">
        <v>5</v>
      </c>
      <c r="F1602" s="3">
        <v>7</v>
      </c>
      <c r="G1602" s="4">
        <v>20.8</v>
      </c>
      <c r="H1602" s="3">
        <v>76</v>
      </c>
      <c r="I1602" s="4">
        <v>66.599999999999994</v>
      </c>
      <c r="J1602" s="3">
        <v>30</v>
      </c>
      <c r="K1602" s="21">
        <f>SUMIF(AH$7:AH$3200,A1602,AI$7:AI$3200)+SUMIF(AH$7:AH$3200,VALUE(A1602),AI$7:AI$3200)</f>
        <v>25.22</v>
      </c>
      <c r="L1602" s="8">
        <f>SUMIF(AH$7:AH$3200,A1602,AJ$7:AJ$3200)+SUMIF(AH$7:AH$3200,VALUE(A1602),AJ$7:AJ$3200)</f>
        <v>64.34</v>
      </c>
      <c r="M1602" s="3">
        <v>21</v>
      </c>
      <c r="N1602" s="5">
        <v>0.77</v>
      </c>
      <c r="O1602" s="6">
        <v>4.3449999999999998</v>
      </c>
      <c r="P1602" s="7">
        <v>-0.99773000000000001</v>
      </c>
      <c r="Q1602" s="7">
        <v>-2.2734700000000001</v>
      </c>
      <c r="R1602" s="7">
        <v>1.44872</v>
      </c>
      <c r="S1602" s="7">
        <v>1.7794399999999999</v>
      </c>
      <c r="T1602" s="7">
        <v>1.8386800000000001</v>
      </c>
      <c r="U1602" s="8">
        <v>-5.1189999999999999E-2</v>
      </c>
      <c r="V1602">
        <f>(G1602-G$1)/G$2</f>
        <v>-1.0068962760942355</v>
      </c>
      <c r="W1602">
        <f>((65.293683+0.320947*G1602) - I1602)/3.708847</f>
        <v>1.4477223244852104</v>
      </c>
      <c r="X1602">
        <f t="shared" si="122"/>
        <v>-0.73726019585276903</v>
      </c>
      <c r="Y1602">
        <f t="shared" si="123"/>
        <v>2.4395631148979731</v>
      </c>
      <c r="Z1602" s="5">
        <v>1.74</v>
      </c>
      <c r="AA1602" s="8">
        <v>4</v>
      </c>
      <c r="AB1602" s="8"/>
      <c r="AC1602" s="18">
        <f t="shared" si="124"/>
        <v>1.7342860483909748</v>
      </c>
      <c r="AD1602" s="18">
        <f t="shared" si="125"/>
        <v>2.9957629190452035</v>
      </c>
      <c r="AE1602" s="20">
        <f t="shared" si="126"/>
        <v>1.2614768706542288</v>
      </c>
      <c r="AF1602" s="8"/>
      <c r="AH1602">
        <v>29225</v>
      </c>
      <c r="AI1602">
        <v>32.51</v>
      </c>
      <c r="AJ1602">
        <v>77.41</v>
      </c>
    </row>
    <row r="1603" spans="1:36">
      <c r="A1603" s="2" t="s">
        <v>3269</v>
      </c>
      <c r="B1603" s="1" t="s">
        <v>3217</v>
      </c>
      <c r="C1603" s="1" t="s">
        <v>3270</v>
      </c>
      <c r="D1603" s="3">
        <v>8</v>
      </c>
      <c r="E1603" s="3">
        <v>8</v>
      </c>
      <c r="F1603" s="3">
        <v>6</v>
      </c>
      <c r="G1603" s="4">
        <v>23.2</v>
      </c>
      <c r="H1603" s="3">
        <v>140</v>
      </c>
      <c r="I1603" s="4">
        <v>71.7</v>
      </c>
      <c r="J1603" s="3">
        <v>28</v>
      </c>
      <c r="K1603" s="21">
        <f>SUMIF(AH$7:AH$3200,A1603,AI$7:AI$3200)+SUMIF(AH$7:AH$3200,VALUE(A1603),AI$7:AI$3200)</f>
        <v>25.29</v>
      </c>
      <c r="L1603" s="8">
        <f>SUMIF(AH$7:AH$3200,A1603,AJ$7:AJ$3200)+SUMIF(AH$7:AH$3200,VALUE(A1603),AJ$7:AJ$3200)</f>
        <v>71.33</v>
      </c>
      <c r="M1603" s="3">
        <v>15</v>
      </c>
      <c r="N1603" s="5">
        <v>0.2</v>
      </c>
      <c r="O1603" s="6">
        <v>3.0009999999999999</v>
      </c>
      <c r="P1603" s="7">
        <v>-0.79918999999999996</v>
      </c>
      <c r="Q1603" s="7">
        <v>-0.34649000000000002</v>
      </c>
      <c r="R1603" s="7">
        <v>0.28415000000000001</v>
      </c>
      <c r="S1603" s="7">
        <v>1.91635</v>
      </c>
      <c r="T1603" s="7">
        <v>0.92867999999999995</v>
      </c>
      <c r="U1603" s="8">
        <v>-0.76271</v>
      </c>
      <c r="V1603">
        <f>(G1603-G$1)/G$2</f>
        <v>-0.80735217238653778</v>
      </c>
      <c r="W1603">
        <f>((65.293683+0.320947*G1603) - I1603)/3.708847</f>
        <v>0.28031714438476207</v>
      </c>
      <c r="X1603">
        <f t="shared" si="122"/>
        <v>-0.73099200073725801</v>
      </c>
      <c r="Y1603">
        <f t="shared" si="123"/>
        <v>0.56093784132912583</v>
      </c>
      <c r="Z1603" s="5">
        <v>1.22</v>
      </c>
      <c r="AA1603" s="8">
        <v>4</v>
      </c>
      <c r="AB1603" s="8"/>
      <c r="AC1603" s="18">
        <f t="shared" si="124"/>
        <v>1.2087949719982243</v>
      </c>
      <c r="AD1603" s="18">
        <f t="shared" si="125"/>
        <v>1.5657758405918678</v>
      </c>
      <c r="AE1603" s="20">
        <f t="shared" si="126"/>
        <v>0.35698086859364353</v>
      </c>
      <c r="AF1603" s="8"/>
      <c r="AH1603">
        <v>29227</v>
      </c>
      <c r="AI1603">
        <v>24.4</v>
      </c>
      <c r="AJ1603">
        <v>76.260000000000005</v>
      </c>
    </row>
    <row r="1604" spans="1:36">
      <c r="A1604" s="2" t="s">
        <v>3271</v>
      </c>
      <c r="B1604" s="1" t="s">
        <v>3217</v>
      </c>
      <c r="C1604" s="1" t="s">
        <v>1135</v>
      </c>
      <c r="D1604" s="3">
        <v>8</v>
      </c>
      <c r="E1604" s="3">
        <v>7</v>
      </c>
      <c r="F1604" s="3">
        <v>8</v>
      </c>
      <c r="G1604" s="4">
        <v>21.85</v>
      </c>
      <c r="H1604" s="3">
        <v>134</v>
      </c>
      <c r="I1604" s="4">
        <v>65.25</v>
      </c>
      <c r="J1604" s="3">
        <v>31</v>
      </c>
      <c r="K1604" s="21">
        <f>SUMIF(AH$7:AH$3200,A1604,AI$7:AI$3200)+SUMIF(AH$7:AH$3200,VALUE(A1604),AI$7:AI$3200)</f>
        <v>23.17</v>
      </c>
      <c r="L1604" s="8">
        <f>SUMIF(AH$7:AH$3200,A1604,AJ$7:AJ$3200)+SUMIF(AH$7:AH$3200,VALUE(A1604),AJ$7:AJ$3200)</f>
        <v>62.29</v>
      </c>
      <c r="M1604" s="3">
        <v>21</v>
      </c>
      <c r="N1604" s="5">
        <v>0.4</v>
      </c>
      <c r="O1604" s="6">
        <v>3.68</v>
      </c>
      <c r="P1604" s="7">
        <v>-0.91086999999999996</v>
      </c>
      <c r="Q1604" s="7">
        <v>-0.52714000000000005</v>
      </c>
      <c r="R1604" s="7">
        <v>1.9021399999999999</v>
      </c>
      <c r="S1604" s="7">
        <v>1.7109799999999999</v>
      </c>
      <c r="T1604" s="7">
        <v>1.8386800000000001</v>
      </c>
      <c r="U1604" s="8">
        <v>-0.40318999999999999</v>
      </c>
      <c r="V1604">
        <f>(G1604-G$1)/G$2</f>
        <v>-0.91959573072211764</v>
      </c>
      <c r="W1604">
        <f>((65.293683+0.320947*G1604) - I1604)/3.708847</f>
        <v>1.9025791438687025</v>
      </c>
      <c r="X1604">
        <f t="shared" si="122"/>
        <v>-0.92082876709273254</v>
      </c>
      <c r="Y1604">
        <f t="shared" si="123"/>
        <v>2.8148977269755275</v>
      </c>
      <c r="Z1604" s="5">
        <v>3.61</v>
      </c>
      <c r="AA1604" s="8">
        <v>5</v>
      </c>
      <c r="AB1604" s="8"/>
      <c r="AC1604" s="18">
        <f t="shared" si="124"/>
        <v>3.6023134131465846</v>
      </c>
      <c r="AD1604" s="18">
        <f t="shared" si="125"/>
        <v>4.5133989598827942</v>
      </c>
      <c r="AE1604" s="20">
        <f t="shared" si="126"/>
        <v>0.91108554673620956</v>
      </c>
      <c r="AF1604" s="8"/>
      <c r="AH1604">
        <v>29229</v>
      </c>
      <c r="AI1604">
        <v>32.909999999999997</v>
      </c>
      <c r="AJ1604">
        <v>77.400000000000006</v>
      </c>
    </row>
    <row r="1605" spans="1:36">
      <c r="A1605" s="2" t="s">
        <v>3272</v>
      </c>
      <c r="B1605" s="1" t="s">
        <v>3217</v>
      </c>
      <c r="C1605" s="1" t="s">
        <v>3273</v>
      </c>
      <c r="D1605" s="3">
        <v>8</v>
      </c>
      <c r="E1605" s="3">
        <v>9</v>
      </c>
      <c r="F1605" s="3">
        <v>9</v>
      </c>
      <c r="G1605" s="4">
        <v>19.600000000000001</v>
      </c>
      <c r="H1605" s="3">
        <v>140</v>
      </c>
      <c r="I1605" s="4">
        <v>70.599999999999994</v>
      </c>
      <c r="J1605" s="3">
        <v>28</v>
      </c>
      <c r="K1605" s="21">
        <f>SUMIF(AH$7:AH$3200,A1605,AI$7:AI$3200)+SUMIF(AH$7:AH$3200,VALUE(A1605),AI$7:AI$3200)</f>
        <v>24.19</v>
      </c>
      <c r="L1605" s="8">
        <f>SUMIF(AH$7:AH$3200,A1605,AJ$7:AJ$3200)+SUMIF(AH$7:AH$3200,VALUE(A1605),AJ$7:AJ$3200)</f>
        <v>72.52</v>
      </c>
      <c r="M1605" s="3">
        <v>15</v>
      </c>
      <c r="N1605" s="5">
        <v>1.2</v>
      </c>
      <c r="O1605" s="6">
        <v>4.7889999999999997</v>
      </c>
      <c r="P1605" s="7">
        <v>-1.097</v>
      </c>
      <c r="Q1605" s="7">
        <v>-0.34649000000000002</v>
      </c>
      <c r="R1605" s="7">
        <v>0.26984999999999998</v>
      </c>
      <c r="S1605" s="7">
        <v>1.91635</v>
      </c>
      <c r="T1605" s="7">
        <v>0.92867999999999995</v>
      </c>
      <c r="U1605" s="8">
        <v>0.18375</v>
      </c>
      <c r="V1605">
        <f>(G1605-G$1)/G$2</f>
        <v>-1.1066683279480845</v>
      </c>
      <c r="W1605">
        <f>((65.293683+0.320947*G1605) - I1605)/3.708847</f>
        <v>0.26537740704860735</v>
      </c>
      <c r="X1605">
        <f t="shared" si="122"/>
        <v>-0.82949220969528714</v>
      </c>
      <c r="Y1605">
        <f t="shared" si="123"/>
        <v>0.14489433778206565</v>
      </c>
      <c r="Z1605" s="5">
        <v>1.86</v>
      </c>
      <c r="AA1605" s="8">
        <v>4</v>
      </c>
      <c r="AB1605" s="8"/>
      <c r="AC1605" s="18">
        <f t="shared" si="124"/>
        <v>1.8409990791005229</v>
      </c>
      <c r="AD1605" s="18">
        <f t="shared" si="125"/>
        <v>1.9976921280867785</v>
      </c>
      <c r="AE1605" s="20">
        <f t="shared" si="126"/>
        <v>0.15669304898625569</v>
      </c>
      <c r="AF1605" s="8"/>
      <c r="AH1605">
        <v>29510</v>
      </c>
      <c r="AI1605">
        <v>32.159999999999997</v>
      </c>
      <c r="AJ1605">
        <v>79.55</v>
      </c>
    </row>
    <row r="1606" spans="1:36">
      <c r="A1606" s="2" t="s">
        <v>3274</v>
      </c>
      <c r="B1606" s="1" t="s">
        <v>3217</v>
      </c>
      <c r="C1606" s="1" t="s">
        <v>892</v>
      </c>
      <c r="D1606" s="3">
        <v>8</v>
      </c>
      <c r="E1606" s="3">
        <v>9</v>
      </c>
      <c r="F1606" s="3">
        <v>9</v>
      </c>
      <c r="G1606" s="4">
        <v>10.9</v>
      </c>
      <c r="H1606" s="3">
        <v>136</v>
      </c>
      <c r="I1606" s="4">
        <v>70.8</v>
      </c>
      <c r="J1606" s="3">
        <v>28</v>
      </c>
      <c r="K1606" s="21">
        <f>SUMIF(AH$7:AH$3200,A1606,AI$7:AI$3200)+SUMIF(AH$7:AH$3200,VALUE(A1606),AI$7:AI$3200)</f>
        <v>18.57</v>
      </c>
      <c r="L1606" s="8">
        <f>SUMIF(AH$7:AH$3200,A1606,AJ$7:AJ$3200)+SUMIF(AH$7:AH$3200,VALUE(A1606),AJ$7:AJ$3200)</f>
        <v>71.150000000000006</v>
      </c>
      <c r="M1606" s="3">
        <v>15</v>
      </c>
      <c r="N1606" s="5">
        <v>1.39</v>
      </c>
      <c r="O1606" s="6">
        <v>4.9329999999999998</v>
      </c>
      <c r="P1606" s="7">
        <v>-1.81671</v>
      </c>
      <c r="Q1606" s="7">
        <v>-0.46693000000000001</v>
      </c>
      <c r="R1606" s="7">
        <v>-0.53327000000000002</v>
      </c>
      <c r="S1606" s="7">
        <v>1.91635</v>
      </c>
      <c r="T1606" s="7">
        <v>0.92867999999999995</v>
      </c>
      <c r="U1606" s="8">
        <v>0.26018000000000002</v>
      </c>
      <c r="V1606">
        <f>(G1606-G$1)/G$2</f>
        <v>-1.8300157038884894</v>
      </c>
      <c r="W1606">
        <f>((65.293683+0.320947*G1606) - I1606)/3.708847</f>
        <v>-0.5414067228979782</v>
      </c>
      <c r="X1606">
        <f t="shared" si="122"/>
        <v>-1.3327387318263098</v>
      </c>
      <c r="Y1606">
        <f t="shared" si="123"/>
        <v>2.7951756974607042E-2</v>
      </c>
      <c r="Z1606" s="5">
        <v>0.28999999999999998</v>
      </c>
      <c r="AA1606" s="8">
        <v>4</v>
      </c>
      <c r="AB1606" s="8"/>
      <c r="AC1606" s="18">
        <f t="shared" si="124"/>
        <v>0.26685757321353248</v>
      </c>
      <c r="AD1606" s="18">
        <f t="shared" si="125"/>
        <v>1.3334930251482973</v>
      </c>
      <c r="AE1606" s="20">
        <f t="shared" si="126"/>
        <v>1.0666354519347647</v>
      </c>
      <c r="AF1606" s="8"/>
      <c r="AH1606">
        <v>30001</v>
      </c>
      <c r="AI1606">
        <v>21.16</v>
      </c>
      <c r="AJ1606">
        <v>61.54</v>
      </c>
    </row>
    <row r="1607" spans="1:36">
      <c r="A1607" s="2" t="s">
        <v>3275</v>
      </c>
      <c r="B1607" s="1" t="s">
        <v>3217</v>
      </c>
      <c r="C1607" s="1" t="s">
        <v>3276</v>
      </c>
      <c r="D1607" s="3">
        <v>8</v>
      </c>
      <c r="E1607" s="3">
        <v>7</v>
      </c>
      <c r="F1607" s="3">
        <v>8</v>
      </c>
      <c r="G1607" s="4">
        <v>18.8</v>
      </c>
      <c r="H1607" s="3">
        <v>136</v>
      </c>
      <c r="I1607" s="4">
        <v>66.599999999999994</v>
      </c>
      <c r="J1607" s="3">
        <v>28</v>
      </c>
      <c r="K1607" s="21">
        <f>SUMIF(AH$7:AH$3200,A1607,AI$7:AI$3200)+SUMIF(AH$7:AH$3200,VALUE(A1607),AI$7:AI$3200)</f>
        <v>23.63</v>
      </c>
      <c r="L1607" s="8">
        <f>SUMIF(AH$7:AH$3200,A1607,AJ$7:AJ$3200)+SUMIF(AH$7:AH$3200,VALUE(A1607),AJ$7:AJ$3200)</f>
        <v>65.84</v>
      </c>
      <c r="M1607" s="3">
        <v>21</v>
      </c>
      <c r="N1607" s="5">
        <v>0.92</v>
      </c>
      <c r="O1607" s="6">
        <v>4.5270000000000001</v>
      </c>
      <c r="P1607" s="7">
        <v>-1.1631800000000001</v>
      </c>
      <c r="Q1607" s="7">
        <v>-0.46693000000000001</v>
      </c>
      <c r="R1607" s="7">
        <v>1.2764599999999999</v>
      </c>
      <c r="S1607" s="7">
        <v>1.91635</v>
      </c>
      <c r="T1607" s="7">
        <v>1.8386800000000001</v>
      </c>
      <c r="U1607" s="8">
        <v>4.5109999999999997E-2</v>
      </c>
      <c r="V1607">
        <f>(G1607-G$1)/G$2</f>
        <v>-1.1731830291839838</v>
      </c>
      <c r="W1607">
        <f>((65.293683+0.320947*G1607) - I1607)/3.708847</f>
        <v>1.2746512865049451</v>
      </c>
      <c r="X1607">
        <f t="shared" si="122"/>
        <v>-0.87963777061937498</v>
      </c>
      <c r="Y1607">
        <f t="shared" si="123"/>
        <v>1.897533279210494</v>
      </c>
      <c r="Z1607" s="5">
        <v>3.45</v>
      </c>
      <c r="AA1607" s="8">
        <v>5</v>
      </c>
      <c r="AB1607" s="8"/>
      <c r="AC1607" s="18">
        <f t="shared" si="124"/>
        <v>3.4346782573209618</v>
      </c>
      <c r="AD1607" s="18">
        <f t="shared" si="125"/>
        <v>4.351105508591119</v>
      </c>
      <c r="AE1607" s="20">
        <f t="shared" si="126"/>
        <v>0.91642725127015723</v>
      </c>
      <c r="AF1607" s="8"/>
      <c r="AH1607">
        <v>30003</v>
      </c>
      <c r="AI1607">
        <v>25.05</v>
      </c>
      <c r="AJ1607">
        <v>71.36</v>
      </c>
    </row>
    <row r="1608" spans="1:36">
      <c r="A1608" s="2" t="s">
        <v>3277</v>
      </c>
      <c r="B1608" s="1" t="s">
        <v>3217</v>
      </c>
      <c r="C1608" s="1" t="s">
        <v>3278</v>
      </c>
      <c r="D1608" s="3">
        <v>8</v>
      </c>
      <c r="E1608" s="3">
        <v>9</v>
      </c>
      <c r="F1608" s="3">
        <v>9</v>
      </c>
      <c r="G1608" s="4">
        <v>18.2</v>
      </c>
      <c r="H1608" s="3">
        <v>134</v>
      </c>
      <c r="I1608" s="4">
        <v>71.2</v>
      </c>
      <c r="J1608" s="3">
        <v>31</v>
      </c>
      <c r="K1608" s="21">
        <f>SUMIF(AH$7:AH$3200,A1608,AI$7:AI$3200)+SUMIF(AH$7:AH$3200,VALUE(A1608),AI$7:AI$3200)</f>
        <v>23.24</v>
      </c>
      <c r="L1608" s="8">
        <f>SUMIF(AH$7:AH$3200,A1608,AJ$7:AJ$3200)+SUMIF(AH$7:AH$3200,VALUE(A1608),AJ$7:AJ$3200)</f>
        <v>73.010000000000005</v>
      </c>
      <c r="M1608" s="3">
        <v>15</v>
      </c>
      <c r="N1608" s="5">
        <v>0.02</v>
      </c>
      <c r="O1608" s="6">
        <v>0.83499999999999996</v>
      </c>
      <c r="P1608" s="7">
        <v>-1.21282</v>
      </c>
      <c r="Q1608" s="7">
        <v>-0.52714000000000005</v>
      </c>
      <c r="R1608" s="7">
        <v>-1.2070000000000001E-2</v>
      </c>
      <c r="S1608" s="7">
        <v>1.7109799999999999</v>
      </c>
      <c r="T1608" s="7">
        <v>0.92867999999999995</v>
      </c>
      <c r="U1608" s="8">
        <v>-1.9091199999999999</v>
      </c>
      <c r="V1608">
        <f>(G1608-G$1)/G$2</f>
        <v>-1.2230690551109085</v>
      </c>
      <c r="W1608">
        <f>((65.293683+0.320947*G1608) - I1608)/3.708847</f>
        <v>-1.7547663734847833E-2</v>
      </c>
      <c r="X1608">
        <f t="shared" si="122"/>
        <v>-0.91456057197722185</v>
      </c>
      <c r="Y1608">
        <f t="shared" si="123"/>
        <v>-6.9430936352997075E-2</v>
      </c>
      <c r="Z1608" s="5">
        <v>-1.02</v>
      </c>
      <c r="AA1608" s="8">
        <v>3</v>
      </c>
      <c r="AB1608" s="8"/>
      <c r="AC1608" s="18">
        <f t="shared" si="124"/>
        <v>-1.0372167188457562</v>
      </c>
      <c r="AD1608" s="18">
        <f t="shared" si="125"/>
        <v>-0.78059150833021906</v>
      </c>
      <c r="AE1608" s="20">
        <f t="shared" si="126"/>
        <v>0.25662521051553711</v>
      </c>
      <c r="AF1608" s="8"/>
      <c r="AH1608">
        <v>30005</v>
      </c>
      <c r="AI1608">
        <v>20.23</v>
      </c>
      <c r="AJ1608">
        <v>69.17</v>
      </c>
    </row>
    <row r="1609" spans="1:36">
      <c r="A1609" s="2" t="s">
        <v>3279</v>
      </c>
      <c r="B1609" s="1" t="s">
        <v>3217</v>
      </c>
      <c r="C1609" s="1" t="s">
        <v>2414</v>
      </c>
      <c r="D1609" s="3">
        <v>8</v>
      </c>
      <c r="E1609" s="3">
        <v>7</v>
      </c>
      <c r="F1609" s="3">
        <v>8</v>
      </c>
      <c r="G1609" s="4">
        <v>15.7</v>
      </c>
      <c r="H1609" s="3">
        <v>76</v>
      </c>
      <c r="I1609" s="4">
        <v>61.3</v>
      </c>
      <c r="J1609" s="3">
        <v>30</v>
      </c>
      <c r="K1609" s="21">
        <f>SUMIF(AH$7:AH$3200,A1609,AI$7:AI$3200)+SUMIF(AH$7:AH$3200,VALUE(A1609),AI$7:AI$3200)</f>
        <v>24.03</v>
      </c>
      <c r="L1609" s="8">
        <f>SUMIF(AH$7:AH$3200,A1609,AJ$7:AJ$3200)+SUMIF(AH$7:AH$3200,VALUE(A1609),AJ$7:AJ$3200)</f>
        <v>62.81</v>
      </c>
      <c r="M1609" s="3">
        <v>21</v>
      </c>
      <c r="N1609" s="5">
        <v>0.28999999999999998</v>
      </c>
      <c r="O1609" s="6">
        <v>3.3650000000000002</v>
      </c>
      <c r="P1609" s="7">
        <v>-1.4196299999999999</v>
      </c>
      <c r="Q1609" s="7">
        <v>-2.2734700000000001</v>
      </c>
      <c r="R1609" s="7">
        <v>2.43451</v>
      </c>
      <c r="S1609" s="7">
        <v>1.7794399999999999</v>
      </c>
      <c r="T1609" s="7">
        <v>1.8386800000000001</v>
      </c>
      <c r="U1609" s="8">
        <v>-0.56974999999999998</v>
      </c>
      <c r="V1609">
        <f>(G1609-G$1)/G$2</f>
        <v>-1.4309274964730936</v>
      </c>
      <c r="W1609">
        <f>((65.293683+0.320947*G1609) - I1609)/3.708847</f>
        <v>2.4354067180447196</v>
      </c>
      <c r="X1609">
        <f t="shared" ref="X1609:X1672" si="127">(K1609-K$1)/K$2</f>
        <v>-0.84381951281645506</v>
      </c>
      <c r="Y1609">
        <f t="shared" ref="Y1609:Y1672" si="128">((65.293683+0.320947*K1609) - L1609)/3.708847</f>
        <v>2.7491129750027428</v>
      </c>
      <c r="Z1609" s="5">
        <v>1.79</v>
      </c>
      <c r="AA1609" s="8">
        <v>4</v>
      </c>
      <c r="AB1609" s="8"/>
      <c r="AC1609" s="18">
        <f t="shared" ref="AC1609:AC1672" si="129">SUM(V1609+W1609+Q1609+S1609+T1609+U1609)</f>
        <v>1.779379221571626</v>
      </c>
      <c r="AD1609" s="18">
        <f t="shared" ref="AD1609:AD1672" si="130">SUM(X1609+Y1609+Q1609+S1609+T1609+U1609)</f>
        <v>2.6801934621862875</v>
      </c>
      <c r="AE1609" s="20">
        <f t="shared" ref="AE1609:AE1672" si="131">AD1609-AC1609</f>
        <v>0.90081424061466153</v>
      </c>
      <c r="AF1609" s="8"/>
      <c r="AH1609">
        <v>30007</v>
      </c>
      <c r="AI1609">
        <v>24.85</v>
      </c>
      <c r="AJ1609">
        <v>66.97</v>
      </c>
    </row>
    <row r="1610" spans="1:36">
      <c r="A1610" s="2" t="s">
        <v>3280</v>
      </c>
      <c r="B1610" s="1" t="s">
        <v>3217</v>
      </c>
      <c r="C1610" s="1" t="s">
        <v>901</v>
      </c>
      <c r="D1610" s="3">
        <v>8</v>
      </c>
      <c r="E1610" s="3">
        <v>9</v>
      </c>
      <c r="F1610" s="3">
        <v>9</v>
      </c>
      <c r="G1610" s="4">
        <v>14.9</v>
      </c>
      <c r="H1610" s="3">
        <v>134</v>
      </c>
      <c r="I1610" s="4">
        <v>72.099999999999994</v>
      </c>
      <c r="J1610" s="3">
        <v>31</v>
      </c>
      <c r="K1610" s="21">
        <f>SUMIF(AH$7:AH$3200,A1610,AI$7:AI$3200)+SUMIF(AH$7:AH$3200,VALUE(A1610),AI$7:AI$3200)</f>
        <v>19.690000000000001</v>
      </c>
      <c r="L1610" s="8">
        <f>SUMIF(AH$7:AH$3200,A1610,AJ$7:AJ$3200)+SUMIF(AH$7:AH$3200,VALUE(A1610),AJ$7:AJ$3200)</f>
        <v>72.41</v>
      </c>
      <c r="M1610" s="3">
        <v>15</v>
      </c>
      <c r="N1610" s="5">
        <v>0.34</v>
      </c>
      <c r="O1610" s="6">
        <v>3.5390000000000001</v>
      </c>
      <c r="P1610" s="7">
        <v>-1.4858100000000001</v>
      </c>
      <c r="Q1610" s="7">
        <v>-0.52714000000000005</v>
      </c>
      <c r="R1610" s="7">
        <v>-0.53829000000000005</v>
      </c>
      <c r="S1610" s="7">
        <v>1.7109799999999999</v>
      </c>
      <c r="T1610" s="7">
        <v>0.92867999999999995</v>
      </c>
      <c r="U1610" s="8">
        <v>-0.47771000000000002</v>
      </c>
      <c r="V1610">
        <f>(G1610-G$1)/G$2</f>
        <v>-1.4974421977089929</v>
      </c>
      <c r="W1610">
        <f>((65.293683+0.320947*G1610) - I1610)/3.708847</f>
        <v>-0.54577789269818722</v>
      </c>
      <c r="X1610">
        <f t="shared" si="127"/>
        <v>-1.2324476099781345</v>
      </c>
      <c r="Y1610">
        <f t="shared" si="128"/>
        <v>-0.21485668457070239</v>
      </c>
      <c r="Z1610" s="5">
        <v>-0.39</v>
      </c>
      <c r="AA1610" s="8">
        <v>3</v>
      </c>
      <c r="AB1610" s="8"/>
      <c r="AC1610" s="18">
        <f t="shared" si="129"/>
        <v>-0.40841009040718051</v>
      </c>
      <c r="AD1610" s="18">
        <f t="shared" si="130"/>
        <v>0.18750570545116291</v>
      </c>
      <c r="AE1610" s="20">
        <f t="shared" si="131"/>
        <v>0.59591579585834342</v>
      </c>
      <c r="AF1610" s="8"/>
      <c r="AH1610">
        <v>30009</v>
      </c>
      <c r="AI1610">
        <v>25.14</v>
      </c>
      <c r="AJ1610">
        <v>67.33</v>
      </c>
    </row>
    <row r="1611" spans="1:36">
      <c r="A1611" s="2" t="s">
        <v>3281</v>
      </c>
      <c r="B1611" s="1" t="s">
        <v>3217</v>
      </c>
      <c r="C1611" s="1" t="s">
        <v>3282</v>
      </c>
      <c r="D1611" s="3">
        <v>8</v>
      </c>
      <c r="E1611" s="3">
        <v>7</v>
      </c>
      <c r="F1611" s="3">
        <v>8</v>
      </c>
      <c r="G1611" s="4">
        <v>24.8</v>
      </c>
      <c r="H1611" s="3">
        <v>76</v>
      </c>
      <c r="I1611" s="4">
        <v>67.5</v>
      </c>
      <c r="J1611" s="3">
        <v>30</v>
      </c>
      <c r="K1611" s="21">
        <f>SUMIF(AH$7:AH$3200,A1611,AI$7:AI$3200)+SUMIF(AH$7:AH$3200,VALUE(A1611),AI$7:AI$3200)</f>
        <v>24.73</v>
      </c>
      <c r="L1611" s="8">
        <f>SUMIF(AH$7:AH$3200,A1611,AJ$7:AJ$3200)+SUMIF(AH$7:AH$3200,VALUE(A1611),AJ$7:AJ$3200)</f>
        <v>62.63</v>
      </c>
      <c r="M1611" s="3">
        <v>21</v>
      </c>
      <c r="N1611" s="5">
        <v>0.25</v>
      </c>
      <c r="O1611" s="6">
        <v>3.234</v>
      </c>
      <c r="P1611" s="7">
        <v>-0.66683000000000003</v>
      </c>
      <c r="Q1611" s="7">
        <v>-2.2734700000000001</v>
      </c>
      <c r="R1611" s="7">
        <v>1.55125</v>
      </c>
      <c r="S1611" s="7">
        <v>1.7794399999999999</v>
      </c>
      <c r="T1611" s="7">
        <v>1.8386800000000001</v>
      </c>
      <c r="U1611" s="8">
        <v>-0.63934999999999997</v>
      </c>
      <c r="V1611">
        <f>(G1611-G$1)/G$2</f>
        <v>-0.67432276991473916</v>
      </c>
      <c r="W1611">
        <f>((65.293683+0.320947*G1611) - I1611)/3.708847</f>
        <v>1.5512013841498435</v>
      </c>
      <c r="X1611">
        <f t="shared" si="127"/>
        <v>-0.78113756166134551</v>
      </c>
      <c r="Y1611">
        <f t="shared" si="128"/>
        <v>2.8582204415550159</v>
      </c>
      <c r="Z1611" s="5">
        <v>1.59</v>
      </c>
      <c r="AA1611" s="8">
        <v>4</v>
      </c>
      <c r="AB1611" s="8"/>
      <c r="AC1611" s="18">
        <f t="shared" si="129"/>
        <v>1.5821786142351044</v>
      </c>
      <c r="AD1611" s="18">
        <f t="shared" si="130"/>
        <v>2.7823828798936705</v>
      </c>
      <c r="AE1611" s="20">
        <f t="shared" si="131"/>
        <v>1.2002042656585661</v>
      </c>
      <c r="AF1611" s="8"/>
      <c r="AH1611">
        <v>30011</v>
      </c>
      <c r="AI1611">
        <v>21.01</v>
      </c>
      <c r="AJ1611">
        <v>72.010000000000005</v>
      </c>
    </row>
    <row r="1612" spans="1:36">
      <c r="A1612" s="2" t="s">
        <v>3283</v>
      </c>
      <c r="B1612" s="1" t="s">
        <v>3217</v>
      </c>
      <c r="C1612" s="1" t="s">
        <v>1778</v>
      </c>
      <c r="D1612" s="3">
        <v>8</v>
      </c>
      <c r="E1612" s="3">
        <v>7</v>
      </c>
      <c r="F1612" s="3">
        <v>8</v>
      </c>
      <c r="G1612" s="4">
        <v>12.1</v>
      </c>
      <c r="H1612" s="3">
        <v>136</v>
      </c>
      <c r="I1612" s="4">
        <v>70.8</v>
      </c>
      <c r="J1612" s="3">
        <v>35</v>
      </c>
      <c r="K1612" s="21">
        <f>SUMIF(AH$7:AH$3200,A1612,AI$7:AI$3200)+SUMIF(AH$7:AH$3200,VALUE(A1612),AI$7:AI$3200)</f>
        <v>15.98</v>
      </c>
      <c r="L1612" s="8">
        <f>SUMIF(AH$7:AH$3200,A1612,AJ$7:AJ$3200)+SUMIF(AH$7:AH$3200,VALUE(A1612),AJ$7:AJ$3200)</f>
        <v>71.239999999999995</v>
      </c>
      <c r="M1612" s="3">
        <v>15</v>
      </c>
      <c r="N1612" s="5">
        <v>0.9</v>
      </c>
      <c r="O1612" s="6">
        <v>4.5</v>
      </c>
      <c r="P1612" s="7">
        <v>-1.7174400000000001</v>
      </c>
      <c r="Q1612" s="7">
        <v>-0.46693000000000001</v>
      </c>
      <c r="R1612" s="7">
        <v>-0.42991000000000001</v>
      </c>
      <c r="S1612" s="7">
        <v>1.4371499999999999</v>
      </c>
      <c r="T1612" s="7">
        <v>0.92867999999999995</v>
      </c>
      <c r="U1612" s="8">
        <v>3.0970000000000001E-2</v>
      </c>
      <c r="V1612">
        <f>(G1612-G$1)/G$2</f>
        <v>-1.7302436520346403</v>
      </c>
      <c r="W1612">
        <f>((65.293683+0.320947*G1612) - I1612)/3.708847</f>
        <v>-0.43756410010981583</v>
      </c>
      <c r="X1612">
        <f t="shared" si="127"/>
        <v>-1.5646619511002153</v>
      </c>
      <c r="Y1612">
        <f t="shared" si="128"/>
        <v>-0.2204415388394268</v>
      </c>
      <c r="Z1612" s="5">
        <v>-0.22</v>
      </c>
      <c r="AA1612" s="8">
        <v>3</v>
      </c>
      <c r="AB1612" s="8"/>
      <c r="AC1612" s="18">
        <f t="shared" si="129"/>
        <v>-0.23793775214445606</v>
      </c>
      <c r="AD1612" s="18">
        <f t="shared" si="130"/>
        <v>0.14476651006035773</v>
      </c>
      <c r="AE1612" s="20">
        <f t="shared" si="131"/>
        <v>0.38270426220481379</v>
      </c>
      <c r="AF1612" s="8"/>
      <c r="AH1612">
        <v>30013</v>
      </c>
      <c r="AI1612">
        <v>25.8</v>
      </c>
      <c r="AJ1612">
        <v>66.989999999999995</v>
      </c>
    </row>
    <row r="1613" spans="1:36">
      <c r="A1613" s="2" t="s">
        <v>3284</v>
      </c>
      <c r="B1613" s="1" t="s">
        <v>3217</v>
      </c>
      <c r="C1613" s="1" t="s">
        <v>3285</v>
      </c>
      <c r="D1613" s="3">
        <v>8</v>
      </c>
      <c r="E1613" s="3">
        <v>7</v>
      </c>
      <c r="F1613" s="3">
        <v>8</v>
      </c>
      <c r="G1613" s="4">
        <v>9</v>
      </c>
      <c r="H1613" s="3">
        <v>136</v>
      </c>
      <c r="I1613" s="4">
        <v>70.7</v>
      </c>
      <c r="J1613" s="3">
        <v>35</v>
      </c>
      <c r="K1613" s="21">
        <f>SUMIF(AH$7:AH$3200,A1613,AI$7:AI$3200)+SUMIF(AH$7:AH$3200,VALUE(A1613),AI$7:AI$3200)</f>
        <v>14.27</v>
      </c>
      <c r="L1613" s="8">
        <f>SUMIF(AH$7:AH$3200,A1613,AJ$7:AJ$3200)+SUMIF(AH$7:AH$3200,VALUE(A1613),AJ$7:AJ$3200)</f>
        <v>70.31</v>
      </c>
      <c r="M1613" s="3">
        <v>5</v>
      </c>
      <c r="N1613" s="5">
        <v>0.59</v>
      </c>
      <c r="O1613" s="6">
        <v>4.0819999999999999</v>
      </c>
      <c r="P1613" s="7">
        <v>-1.9738899999999999</v>
      </c>
      <c r="Q1613" s="7">
        <v>-0.46693000000000001</v>
      </c>
      <c r="R1613" s="7">
        <v>-0.67003000000000001</v>
      </c>
      <c r="S1613" s="7">
        <v>1.4371499999999999</v>
      </c>
      <c r="T1613" s="7">
        <v>-0.58799999999999997</v>
      </c>
      <c r="U1613" s="8">
        <v>-0.19003</v>
      </c>
      <c r="V1613">
        <f>(G1613-G$1)/G$2</f>
        <v>-1.9879881193237501</v>
      </c>
      <c r="W1613">
        <f>((65.293683+0.320947*G1613) - I1613)/3.708847</f>
        <v>-0.67886165161302015</v>
      </c>
      <c r="X1613">
        <f t="shared" si="127"/>
        <v>-1.7177850032076973</v>
      </c>
      <c r="Y1613">
        <f t="shared" si="128"/>
        <v>-0.11766549280679491</v>
      </c>
      <c r="Z1613" s="5">
        <v>-2.4500000000000002</v>
      </c>
      <c r="AA1613" s="8">
        <v>2</v>
      </c>
      <c r="AB1613" s="8"/>
      <c r="AC1613" s="18">
        <f t="shared" si="129"/>
        <v>-2.4746597709367708</v>
      </c>
      <c r="AD1613" s="18">
        <f t="shared" si="130"/>
        <v>-1.6432604960144921</v>
      </c>
      <c r="AE1613" s="20">
        <f t="shared" si="131"/>
        <v>0.83139927492227872</v>
      </c>
      <c r="AF1613" s="8"/>
      <c r="AH1613">
        <v>30015</v>
      </c>
      <c r="AI1613">
        <v>22.98</v>
      </c>
      <c r="AJ1613">
        <v>69.25</v>
      </c>
    </row>
    <row r="1614" spans="1:36">
      <c r="A1614" s="2" t="s">
        <v>3286</v>
      </c>
      <c r="B1614" s="1" t="s">
        <v>3217</v>
      </c>
      <c r="C1614" s="1" t="s">
        <v>3287</v>
      </c>
      <c r="D1614" s="3">
        <v>8</v>
      </c>
      <c r="E1614" s="3">
        <v>7</v>
      </c>
      <c r="F1614" s="3">
        <v>8</v>
      </c>
      <c r="G1614" s="4">
        <v>17.3</v>
      </c>
      <c r="H1614" s="3">
        <v>134</v>
      </c>
      <c r="I1614" s="4">
        <v>73.099999999999994</v>
      </c>
      <c r="J1614" s="3">
        <v>31</v>
      </c>
      <c r="K1614" s="21">
        <f>SUMIF(AH$7:AH$3200,A1614,AI$7:AI$3200)+SUMIF(AH$7:AH$3200,VALUE(A1614),AI$7:AI$3200)</f>
        <v>22.05</v>
      </c>
      <c r="L1614" s="8">
        <f>SUMIF(AH$7:AH$3200,A1614,AJ$7:AJ$3200)+SUMIF(AH$7:AH$3200,VALUE(A1614),AJ$7:AJ$3200)</f>
        <v>72.69</v>
      </c>
      <c r="M1614" s="3">
        <v>15</v>
      </c>
      <c r="N1614" s="5">
        <v>0.28999999999999998</v>
      </c>
      <c r="O1614" s="6">
        <v>3.367</v>
      </c>
      <c r="P1614" s="7">
        <v>-1.2872699999999999</v>
      </c>
      <c r="Q1614" s="7">
        <v>-0.52714000000000005</v>
      </c>
      <c r="R1614" s="7">
        <v>-0.60045000000000004</v>
      </c>
      <c r="S1614" s="7">
        <v>1.7109799999999999</v>
      </c>
      <c r="T1614" s="7">
        <v>0.92867999999999995</v>
      </c>
      <c r="U1614" s="8">
        <v>-0.56888000000000005</v>
      </c>
      <c r="V1614">
        <f>(G1614-G$1)/G$2</f>
        <v>-1.297898094001295</v>
      </c>
      <c r="W1614">
        <f>((65.293683+0.320947*G1614) - I1614)/3.708847</f>
        <v>-0.60771822078397753</v>
      </c>
      <c r="X1614">
        <f t="shared" si="127"/>
        <v>-1.0211198889409079</v>
      </c>
      <c r="Y1614">
        <f t="shared" si="128"/>
        <v>-8.6128020379380069E-2</v>
      </c>
      <c r="Z1614" s="5">
        <v>-0.34</v>
      </c>
      <c r="AA1614" s="8">
        <v>3</v>
      </c>
      <c r="AB1614" s="8"/>
      <c r="AC1614" s="18">
        <f t="shared" si="129"/>
        <v>-0.36197631478527259</v>
      </c>
      <c r="AD1614" s="18">
        <f t="shared" si="130"/>
        <v>0.43639209067971163</v>
      </c>
      <c r="AE1614" s="20">
        <f t="shared" si="131"/>
        <v>0.79836840546498422</v>
      </c>
      <c r="AF1614" s="8"/>
      <c r="AH1614">
        <v>30017</v>
      </c>
      <c r="AI1614">
        <v>21.25</v>
      </c>
      <c r="AJ1614">
        <v>73.62</v>
      </c>
    </row>
    <row r="1615" spans="1:36">
      <c r="A1615" s="2" t="s">
        <v>3288</v>
      </c>
      <c r="B1615" s="1" t="s">
        <v>3217</v>
      </c>
      <c r="C1615" s="1" t="s">
        <v>3289</v>
      </c>
      <c r="D1615" s="3">
        <v>8</v>
      </c>
      <c r="E1615" s="3">
        <v>9</v>
      </c>
      <c r="F1615" s="3">
        <v>9</v>
      </c>
      <c r="G1615" s="4">
        <v>26.5</v>
      </c>
      <c r="H1615" s="3">
        <v>76</v>
      </c>
      <c r="I1615" s="4">
        <v>68.5</v>
      </c>
      <c r="J1615" s="3">
        <v>30</v>
      </c>
      <c r="K1615" s="21">
        <f>SUMIF(AH$7:AH$3200,A1615,AI$7:AI$3200)+SUMIF(AH$7:AH$3200,VALUE(A1615),AI$7:AI$3200)</f>
        <v>26.17</v>
      </c>
      <c r="L1615" s="8">
        <f>SUMIF(AH$7:AH$3200,A1615,AJ$7:AJ$3200)+SUMIF(AH$7:AH$3200,VALUE(A1615),AJ$7:AJ$3200)</f>
        <v>65.540000000000006</v>
      </c>
      <c r="M1615" s="3">
        <v>21</v>
      </c>
      <c r="N1615" s="5">
        <v>1</v>
      </c>
      <c r="O1615" s="6">
        <v>4.6050000000000004</v>
      </c>
      <c r="P1615" s="7">
        <v>-0.52619000000000005</v>
      </c>
      <c r="Q1615" s="7">
        <v>-2.2734700000000001</v>
      </c>
      <c r="R1615" s="7">
        <v>1.42879</v>
      </c>
      <c r="S1615" s="7">
        <v>1.7794399999999999</v>
      </c>
      <c r="T1615" s="7">
        <v>1.8386800000000001</v>
      </c>
      <c r="U1615" s="8">
        <v>8.6449999999999999E-2</v>
      </c>
      <c r="V1615">
        <f>(G1615-G$1)/G$2</f>
        <v>-0.53297902978845324</v>
      </c>
      <c r="W1615">
        <f>((65.293683+0.320947*G1615) - I1615)/3.708847</f>
        <v>1.4286861927709602</v>
      </c>
      <c r="X1615">
        <f t="shared" si="127"/>
        <v>-0.65219183357083432</v>
      </c>
      <c r="Y1615">
        <f t="shared" si="128"/>
        <v>2.1982211695440643</v>
      </c>
      <c r="Z1615" s="5">
        <v>2.33</v>
      </c>
      <c r="AA1615" s="8">
        <v>4</v>
      </c>
      <c r="AB1615" s="8"/>
      <c r="AC1615" s="18">
        <f t="shared" si="129"/>
        <v>2.3268071629825071</v>
      </c>
      <c r="AD1615" s="18">
        <f t="shared" si="130"/>
        <v>2.9771293359732303</v>
      </c>
      <c r="AE1615" s="20">
        <f t="shared" si="131"/>
        <v>0.65032217299072315</v>
      </c>
      <c r="AF1615" s="8"/>
      <c r="AH1615">
        <v>30019</v>
      </c>
      <c r="AI1615">
        <v>13.31</v>
      </c>
      <c r="AJ1615">
        <v>67.72</v>
      </c>
    </row>
    <row r="1616" spans="1:36">
      <c r="A1616" s="2" t="s">
        <v>3290</v>
      </c>
      <c r="B1616" s="1" t="s">
        <v>3217</v>
      </c>
      <c r="C1616" s="1" t="s">
        <v>2239</v>
      </c>
      <c r="D1616" s="3">
        <v>8</v>
      </c>
      <c r="E1616" s="3">
        <v>9</v>
      </c>
      <c r="F1616" s="3">
        <v>9</v>
      </c>
      <c r="G1616" s="4">
        <v>5.7</v>
      </c>
      <c r="H1616" s="3">
        <v>136</v>
      </c>
      <c r="I1616" s="4">
        <v>69.5</v>
      </c>
      <c r="J1616" s="3">
        <v>35</v>
      </c>
      <c r="K1616" s="21">
        <f>SUMIF(AH$7:AH$3200,A1616,AI$7:AI$3200)+SUMIF(AH$7:AH$3200,VALUE(A1616),AI$7:AI$3200)</f>
        <v>13.05</v>
      </c>
      <c r="L1616" s="8">
        <f>SUMIF(AH$7:AH$3200,A1616,AJ$7:AJ$3200)+SUMIF(AH$7:AH$3200,VALUE(A1616),AJ$7:AJ$3200)</f>
        <v>68.97</v>
      </c>
      <c r="M1616" s="3">
        <v>5</v>
      </c>
      <c r="N1616" s="5">
        <v>1.74</v>
      </c>
      <c r="O1616" s="6">
        <v>5.16</v>
      </c>
      <c r="P1616" s="7">
        <v>-2.2468900000000001</v>
      </c>
      <c r="Q1616" s="7">
        <v>-0.46693000000000001</v>
      </c>
      <c r="R1616" s="7">
        <v>-0.63161</v>
      </c>
      <c r="S1616" s="7">
        <v>1.4371499999999999</v>
      </c>
      <c r="T1616" s="7">
        <v>-0.58799999999999997</v>
      </c>
      <c r="U1616" s="8">
        <v>0.38056000000000001</v>
      </c>
      <c r="V1616">
        <f>(G1616-G$1)/G$2</f>
        <v>-2.2623612619218347</v>
      </c>
      <c r="W1616">
        <f>((65.293683+0.320947*G1616) - I1616)/3.708847</f>
        <v>-0.64087817588592766</v>
      </c>
      <c r="X1616">
        <f t="shared" si="127"/>
        <v>-1.8270306895066024</v>
      </c>
      <c r="Y1616">
        <f t="shared" si="128"/>
        <v>0.13805944273247295</v>
      </c>
      <c r="Z1616" s="5">
        <v>-2.12</v>
      </c>
      <c r="AA1616" s="8">
        <v>3</v>
      </c>
      <c r="AB1616" s="8"/>
      <c r="AC1616" s="18">
        <f t="shared" si="129"/>
        <v>-2.1404594378077628</v>
      </c>
      <c r="AD1616" s="18">
        <f t="shared" si="130"/>
        <v>-0.92619124677412978</v>
      </c>
      <c r="AE1616" s="20">
        <f t="shared" si="131"/>
        <v>1.214268191033633</v>
      </c>
      <c r="AF1616" s="8"/>
      <c r="AH1616">
        <v>30021</v>
      </c>
      <c r="AI1616">
        <v>17.91</v>
      </c>
      <c r="AJ1616">
        <v>71.489999999999995</v>
      </c>
    </row>
    <row r="1617" spans="1:36">
      <c r="A1617" s="2" t="s">
        <v>3291</v>
      </c>
      <c r="B1617" s="1" t="s">
        <v>3217</v>
      </c>
      <c r="C1617" s="1" t="s">
        <v>3292</v>
      </c>
      <c r="D1617" s="3">
        <v>8</v>
      </c>
      <c r="E1617" s="3">
        <v>5</v>
      </c>
      <c r="F1617" s="3">
        <v>7</v>
      </c>
      <c r="G1617" s="4">
        <v>15.1</v>
      </c>
      <c r="H1617" s="3">
        <v>135</v>
      </c>
      <c r="I1617" s="4">
        <v>62.2</v>
      </c>
      <c r="J1617" s="3">
        <v>28</v>
      </c>
      <c r="K1617" s="21">
        <f>SUMIF(AH$7:AH$3200,A1617,AI$7:AI$3200)+SUMIF(AH$7:AH$3200,VALUE(A1617),AI$7:AI$3200)</f>
        <v>23.68</v>
      </c>
      <c r="L1617" s="8">
        <f>SUMIF(AH$7:AH$3200,A1617,AJ$7:AJ$3200)+SUMIF(AH$7:AH$3200,VALUE(A1617),AJ$7:AJ$3200)</f>
        <v>63.01</v>
      </c>
      <c r="M1617" s="3">
        <v>17</v>
      </c>
      <c r="N1617" s="5">
        <v>0.09</v>
      </c>
      <c r="O1617" s="6">
        <v>2.2170000000000001</v>
      </c>
      <c r="P1617" s="7">
        <v>-1.4692700000000001</v>
      </c>
      <c r="Q1617" s="7">
        <v>-0.49703000000000003</v>
      </c>
      <c r="R1617" s="7">
        <v>2.1408399999999999</v>
      </c>
      <c r="S1617" s="7">
        <v>1.91635</v>
      </c>
      <c r="T1617" s="7">
        <v>1.23201</v>
      </c>
      <c r="U1617" s="8">
        <v>-1.1774899999999999</v>
      </c>
      <c r="V1617">
        <f>(G1617-G$1)/G$2</f>
        <v>-1.4808135224000178</v>
      </c>
      <c r="W1617">
        <f>((65.293683+0.320947*G1617) - I1617)/3.708847</f>
        <v>2.1408223903547388</v>
      </c>
      <c r="X1617">
        <f t="shared" si="127"/>
        <v>-0.87516048839400995</v>
      </c>
      <c r="Y1617">
        <f t="shared" si="128"/>
        <v>2.664900428623775</v>
      </c>
      <c r="Z1617" s="5">
        <v>2.15</v>
      </c>
      <c r="AA1617" s="8">
        <v>4</v>
      </c>
      <c r="AB1617" s="8"/>
      <c r="AC1617" s="18">
        <f t="shared" si="129"/>
        <v>2.133848867954721</v>
      </c>
      <c r="AD1617" s="18">
        <f t="shared" si="130"/>
        <v>3.2635799402297652</v>
      </c>
      <c r="AE1617" s="20">
        <f t="shared" si="131"/>
        <v>1.1297310722750442</v>
      </c>
      <c r="AF1617" s="8"/>
      <c r="AH1617">
        <v>30023</v>
      </c>
      <c r="AI1617">
        <v>22.81</v>
      </c>
      <c r="AJ1617">
        <v>60.63</v>
      </c>
    </row>
    <row r="1618" spans="1:36">
      <c r="A1618" s="2" t="s">
        <v>3293</v>
      </c>
      <c r="B1618" s="1" t="s">
        <v>3217</v>
      </c>
      <c r="C1618" s="1" t="s">
        <v>3294</v>
      </c>
      <c r="D1618" s="3">
        <v>8</v>
      </c>
      <c r="E1618" s="3">
        <v>8</v>
      </c>
      <c r="F1618" s="3">
        <v>6</v>
      </c>
      <c r="G1618" s="4">
        <v>22.1</v>
      </c>
      <c r="H1618" s="3">
        <v>134</v>
      </c>
      <c r="I1618" s="4">
        <v>69.7</v>
      </c>
      <c r="J1618" s="3">
        <v>31</v>
      </c>
      <c r="K1618" s="21">
        <f>SUMIF(AH$7:AH$3200,A1618,AI$7:AI$3200)+SUMIF(AH$7:AH$3200,VALUE(A1618),AI$7:AI$3200)</f>
        <v>25.79</v>
      </c>
      <c r="L1618" s="8">
        <f>SUMIF(AH$7:AH$3200,A1618,AJ$7:AJ$3200)+SUMIF(AH$7:AH$3200,VALUE(A1618),AJ$7:AJ$3200)</f>
        <v>67.319999999999993</v>
      </c>
      <c r="M1618" s="3">
        <v>21</v>
      </c>
      <c r="N1618" s="5">
        <v>0.55000000000000004</v>
      </c>
      <c r="O1618" s="6">
        <v>4.0129999999999999</v>
      </c>
      <c r="P1618" s="7">
        <v>-0.89019000000000004</v>
      </c>
      <c r="Q1618" s="7">
        <v>-0.52714000000000005</v>
      </c>
      <c r="R1618" s="7">
        <v>0.72716000000000003</v>
      </c>
      <c r="S1618" s="7">
        <v>1.7109799999999999</v>
      </c>
      <c r="T1618" s="7">
        <v>1.8386800000000001</v>
      </c>
      <c r="U1618" s="8">
        <v>-0.22691</v>
      </c>
      <c r="V1618">
        <f>(G1618-G$1)/G$2</f>
        <v>-0.89880988658589911</v>
      </c>
      <c r="W1618">
        <f>((65.293683+0.320947*G1618) - I1618)/3.708847</f>
        <v>0.72437922081983974</v>
      </c>
      <c r="X1618">
        <f t="shared" si="127"/>
        <v>-0.68621917848360836</v>
      </c>
      <c r="Y1618">
        <f t="shared" si="128"/>
        <v>1.6854041512092583</v>
      </c>
      <c r="Z1618" s="5">
        <v>2.63</v>
      </c>
      <c r="AA1618" s="8">
        <v>5</v>
      </c>
      <c r="AB1618" s="8"/>
      <c r="AC1618" s="18">
        <f t="shared" si="129"/>
        <v>2.6211793342339407</v>
      </c>
      <c r="AD1618" s="18">
        <f t="shared" si="130"/>
        <v>3.7947949727256498</v>
      </c>
      <c r="AE1618" s="20">
        <f t="shared" si="131"/>
        <v>1.1736156384917091</v>
      </c>
      <c r="AF1618" s="8"/>
      <c r="AH1618">
        <v>30025</v>
      </c>
      <c r="AI1618">
        <v>19.71</v>
      </c>
      <c r="AJ1618">
        <v>71.73</v>
      </c>
    </row>
    <row r="1619" spans="1:36">
      <c r="A1619" s="2" t="s">
        <v>3295</v>
      </c>
      <c r="B1619" s="1" t="s">
        <v>3217</v>
      </c>
      <c r="C1619" s="1" t="s">
        <v>3296</v>
      </c>
      <c r="D1619" s="3">
        <v>8</v>
      </c>
      <c r="E1619" s="3">
        <v>9</v>
      </c>
      <c r="F1619" s="3">
        <v>9</v>
      </c>
      <c r="G1619" s="4">
        <v>26.8</v>
      </c>
      <c r="H1619" s="3">
        <v>134</v>
      </c>
      <c r="I1619" s="4">
        <v>69.8</v>
      </c>
      <c r="J1619" s="3">
        <v>31</v>
      </c>
      <c r="K1619" s="21">
        <f>SUMIF(AH$7:AH$3200,A1619,AI$7:AI$3200)+SUMIF(AH$7:AH$3200,VALUE(A1619),AI$7:AI$3200)</f>
        <v>26.8</v>
      </c>
      <c r="L1619" s="8">
        <f>SUMIF(AH$7:AH$3200,A1619,AJ$7:AJ$3200)+SUMIF(AH$7:AH$3200,VALUE(A1619),AJ$7:AJ$3200)</f>
        <v>65.790000000000006</v>
      </c>
      <c r="M1619" s="3">
        <v>21</v>
      </c>
      <c r="N1619" s="5">
        <v>0.37</v>
      </c>
      <c r="O1619" s="6">
        <v>3.6150000000000002</v>
      </c>
      <c r="P1619" s="7">
        <v>-0.50138000000000005</v>
      </c>
      <c r="Q1619" s="7">
        <v>-0.52714000000000005</v>
      </c>
      <c r="R1619" s="7">
        <v>1.1050899999999999</v>
      </c>
      <c r="S1619" s="7">
        <v>1.7109799999999999</v>
      </c>
      <c r="T1619" s="7">
        <v>1.8386800000000001</v>
      </c>
      <c r="U1619" s="8">
        <v>-0.43730999999999998</v>
      </c>
      <c r="V1619">
        <f>(G1619-G$1)/G$2</f>
        <v>-0.50803601682499089</v>
      </c>
      <c r="W1619">
        <f>((65.293683+0.320947*G1619) - I1619)/3.708847</f>
        <v>1.1041336027072579</v>
      </c>
      <c r="X1619">
        <f t="shared" si="127"/>
        <v>-0.59577807753123579</v>
      </c>
      <c r="Y1619">
        <f t="shared" si="128"/>
        <v>2.1853321530923213</v>
      </c>
      <c r="Z1619" s="5">
        <v>3.19</v>
      </c>
      <c r="AA1619" s="8">
        <v>5</v>
      </c>
      <c r="AB1619" s="8"/>
      <c r="AC1619" s="18">
        <f t="shared" si="129"/>
        <v>3.181307585882267</v>
      </c>
      <c r="AD1619" s="18">
        <f t="shared" si="130"/>
        <v>4.1747640755610851</v>
      </c>
      <c r="AE1619" s="20">
        <f t="shared" si="131"/>
        <v>0.99345648967881806</v>
      </c>
      <c r="AF1619" s="8"/>
      <c r="AH1619">
        <v>30027</v>
      </c>
      <c r="AI1619">
        <v>24.81</v>
      </c>
      <c r="AJ1619">
        <v>68.930000000000007</v>
      </c>
    </row>
    <row r="1620" spans="1:36">
      <c r="A1620" s="2" t="s">
        <v>3297</v>
      </c>
      <c r="B1620" s="1" t="s">
        <v>3217</v>
      </c>
      <c r="C1620" s="1" t="s">
        <v>1651</v>
      </c>
      <c r="D1620" s="3">
        <v>8</v>
      </c>
      <c r="E1620" s="3">
        <v>8</v>
      </c>
      <c r="F1620" s="3">
        <v>6</v>
      </c>
      <c r="G1620" s="4">
        <v>21.1</v>
      </c>
      <c r="H1620" s="3">
        <v>136</v>
      </c>
      <c r="I1620" s="4">
        <v>66.3</v>
      </c>
      <c r="J1620" s="3">
        <v>28</v>
      </c>
      <c r="K1620" s="21">
        <f>SUMIF(AH$7:AH$3200,A1620,AI$7:AI$3200)+SUMIF(AH$7:AH$3200,VALUE(A1620),AI$7:AI$3200)</f>
        <v>25.34</v>
      </c>
      <c r="L1620" s="8">
        <f>SUMIF(AH$7:AH$3200,A1620,AJ$7:AJ$3200)+SUMIF(AH$7:AH$3200,VALUE(A1620),AJ$7:AJ$3200)</f>
        <v>64.87</v>
      </c>
      <c r="M1620" s="3">
        <v>21</v>
      </c>
      <c r="N1620" s="5">
        <v>0.87</v>
      </c>
      <c r="O1620" s="6">
        <v>4.4669999999999996</v>
      </c>
      <c r="P1620" s="7">
        <v>-0.97291000000000005</v>
      </c>
      <c r="Q1620" s="7">
        <v>-0.46693000000000001</v>
      </c>
      <c r="R1620" s="7">
        <v>1.55522</v>
      </c>
      <c r="S1620" s="7">
        <v>1.91635</v>
      </c>
      <c r="T1620" s="7">
        <v>1.8386800000000001</v>
      </c>
      <c r="U1620" s="8">
        <v>1.3610000000000001E-2</v>
      </c>
      <c r="V1620">
        <f>(G1620-G$1)/G$2</f>
        <v>-0.98195326313077325</v>
      </c>
      <c r="W1620">
        <f>((65.293683+0.320947*G1620) - I1620)/3.708847</f>
        <v>1.5545706522808846</v>
      </c>
      <c r="X1620">
        <f t="shared" si="127"/>
        <v>-0.72651471851189298</v>
      </c>
      <c r="Y1620">
        <f t="shared" si="128"/>
        <v>2.307045823135867</v>
      </c>
      <c r="Z1620" s="5">
        <v>3.88</v>
      </c>
      <c r="AA1620" s="8">
        <v>5</v>
      </c>
      <c r="AB1620" s="8"/>
      <c r="AC1620" s="18">
        <f t="shared" si="129"/>
        <v>3.8743273891501113</v>
      </c>
      <c r="AD1620" s="18">
        <f t="shared" si="130"/>
        <v>4.882241104623974</v>
      </c>
      <c r="AE1620" s="20">
        <f t="shared" si="131"/>
        <v>1.0079137154738627</v>
      </c>
      <c r="AF1620" s="8"/>
      <c r="AH1620">
        <v>30029</v>
      </c>
      <c r="AI1620">
        <v>24.55</v>
      </c>
      <c r="AJ1620">
        <v>62.59</v>
      </c>
    </row>
    <row r="1621" spans="1:36">
      <c r="A1621" s="2" t="s">
        <v>3298</v>
      </c>
      <c r="B1621" s="1" t="s">
        <v>3217</v>
      </c>
      <c r="C1621" s="1" t="s">
        <v>3299</v>
      </c>
      <c r="D1621" s="3">
        <v>8</v>
      </c>
      <c r="E1621" s="3">
        <v>7</v>
      </c>
      <c r="F1621" s="3">
        <v>8</v>
      </c>
      <c r="G1621" s="4">
        <v>14.4</v>
      </c>
      <c r="H1621" s="3">
        <v>136</v>
      </c>
      <c r="I1621" s="4">
        <v>65.900000000000006</v>
      </c>
      <c r="J1621" s="3">
        <v>28</v>
      </c>
      <c r="K1621" s="21">
        <f>SUMIF(AH$7:AH$3200,A1621,AI$7:AI$3200)+SUMIF(AH$7:AH$3200,VALUE(A1621),AI$7:AI$3200)</f>
        <v>22.13</v>
      </c>
      <c r="L1621" s="8">
        <f>SUMIF(AH$7:AH$3200,A1621,AJ$7:AJ$3200)+SUMIF(AH$7:AH$3200,VALUE(A1621),AJ$7:AJ$3200)</f>
        <v>67.010000000000005</v>
      </c>
      <c r="M1621" s="3">
        <v>6</v>
      </c>
      <c r="N1621" s="5">
        <v>1.79</v>
      </c>
      <c r="O1621" s="6">
        <v>5.19</v>
      </c>
      <c r="P1621" s="7">
        <v>-1.5271699999999999</v>
      </c>
      <c r="Q1621" s="7">
        <v>-0.46693000000000001</v>
      </c>
      <c r="R1621" s="7">
        <v>1.0857000000000001</v>
      </c>
      <c r="S1621" s="7">
        <v>1.91635</v>
      </c>
      <c r="T1621" s="7">
        <v>-0.43633</v>
      </c>
      <c r="U1621" s="8">
        <v>0.39607999999999999</v>
      </c>
      <c r="V1621">
        <f>(G1621-G$1)/G$2</f>
        <v>-1.53901388598143</v>
      </c>
      <c r="W1621">
        <f>((65.293683+0.320947*G1621) - I1621)/3.708847</f>
        <v>1.0826329045118335</v>
      </c>
      <c r="X1621">
        <f t="shared" si="127"/>
        <v>-1.0139562373803241</v>
      </c>
      <c r="Y1621">
        <f t="shared" si="128"/>
        <v>1.4522680795406235</v>
      </c>
      <c r="Z1621" s="5">
        <v>0.97</v>
      </c>
      <c r="AA1621" s="8">
        <v>4</v>
      </c>
      <c r="AB1621" s="8"/>
      <c r="AC1621" s="18">
        <f t="shared" si="129"/>
        <v>0.95278901853040343</v>
      </c>
      <c r="AD1621" s="18">
        <f t="shared" si="130"/>
        <v>1.8474818421602994</v>
      </c>
      <c r="AE1621" s="20">
        <f t="shared" si="131"/>
        <v>0.89469282362989599</v>
      </c>
      <c r="AF1621" s="8"/>
      <c r="AH1621">
        <v>30031</v>
      </c>
      <c r="AI1621">
        <v>22.37</v>
      </c>
      <c r="AJ1621">
        <v>63.41</v>
      </c>
    </row>
    <row r="1622" spans="1:36">
      <c r="A1622" s="2" t="s">
        <v>3300</v>
      </c>
      <c r="B1622" s="1" t="s">
        <v>3217</v>
      </c>
      <c r="C1622" s="1" t="s">
        <v>3301</v>
      </c>
      <c r="D1622" s="3">
        <v>8</v>
      </c>
      <c r="E1622" s="3">
        <v>8</v>
      </c>
      <c r="F1622" s="3">
        <v>6</v>
      </c>
      <c r="G1622" s="4">
        <v>17.3</v>
      </c>
      <c r="H1622" s="3">
        <v>134</v>
      </c>
      <c r="I1622" s="4">
        <v>73.099999999999994</v>
      </c>
      <c r="J1622" s="3">
        <v>31</v>
      </c>
      <c r="K1622" s="21">
        <f>SUMIF(AH$7:AH$3200,A1622,AI$7:AI$3200)+SUMIF(AH$7:AH$3200,VALUE(A1622),AI$7:AI$3200)</f>
        <v>23.15</v>
      </c>
      <c r="L1622" s="8">
        <f>SUMIF(AH$7:AH$3200,A1622,AJ$7:AJ$3200)+SUMIF(AH$7:AH$3200,VALUE(A1622),AJ$7:AJ$3200)</f>
        <v>72.69</v>
      </c>
      <c r="M1622" s="3">
        <v>15</v>
      </c>
      <c r="N1622" s="5">
        <v>0.53</v>
      </c>
      <c r="O1622" s="6">
        <v>3.9750000000000001</v>
      </c>
      <c r="P1622" s="7">
        <v>-1.2872699999999999</v>
      </c>
      <c r="Q1622" s="7">
        <v>-0.52714000000000005</v>
      </c>
      <c r="R1622" s="7">
        <v>-0.60045000000000004</v>
      </c>
      <c r="S1622" s="7">
        <v>1.7109799999999999</v>
      </c>
      <c r="T1622" s="7">
        <v>0.92867999999999995</v>
      </c>
      <c r="U1622" s="8">
        <v>-0.24696000000000001</v>
      </c>
      <c r="V1622">
        <f>(G1622-G$1)/G$2</f>
        <v>-1.297898094001295</v>
      </c>
      <c r="W1622">
        <f>((65.293683+0.320947*G1622) - I1622)/3.708847</f>
        <v>-0.60771822078397753</v>
      </c>
      <c r="X1622">
        <f t="shared" si="127"/>
        <v>-0.92261967998287875</v>
      </c>
      <c r="Y1622">
        <f t="shared" si="128"/>
        <v>9.0610505097684143E-3</v>
      </c>
      <c r="Z1622" s="5">
        <v>-0.02</v>
      </c>
      <c r="AA1622" s="8">
        <v>3</v>
      </c>
      <c r="AB1622" s="8"/>
      <c r="AC1622" s="18">
        <f t="shared" si="129"/>
        <v>-4.0056314785272551E-2</v>
      </c>
      <c r="AD1622" s="18">
        <f t="shared" si="130"/>
        <v>0.95200137052688949</v>
      </c>
      <c r="AE1622" s="20">
        <f t="shared" si="131"/>
        <v>0.9920576853121621</v>
      </c>
      <c r="AF1622" s="8"/>
      <c r="AH1622">
        <v>30033</v>
      </c>
      <c r="AI1622">
        <v>20.65</v>
      </c>
      <c r="AJ1622">
        <v>72.489999999999995</v>
      </c>
    </row>
    <row r="1623" spans="1:36">
      <c r="A1623" s="2" t="s">
        <v>3302</v>
      </c>
      <c r="B1623" s="1" t="s">
        <v>3217</v>
      </c>
      <c r="C1623" s="1" t="s">
        <v>1655</v>
      </c>
      <c r="D1623" s="3">
        <v>8</v>
      </c>
      <c r="E1623" s="3">
        <v>7</v>
      </c>
      <c r="F1623" s="3">
        <v>8</v>
      </c>
      <c r="G1623" s="4">
        <v>9.1999999999999993</v>
      </c>
      <c r="H1623" s="3">
        <v>136</v>
      </c>
      <c r="I1623" s="4">
        <v>70.5</v>
      </c>
      <c r="J1623" s="3">
        <v>35</v>
      </c>
      <c r="K1623" s="21">
        <f>SUMIF(AH$7:AH$3200,A1623,AI$7:AI$3200)+SUMIF(AH$7:AH$3200,VALUE(A1623),AI$7:AI$3200)</f>
        <v>15.33</v>
      </c>
      <c r="L1623" s="8">
        <f>SUMIF(AH$7:AH$3200,A1623,AJ$7:AJ$3200)+SUMIF(AH$7:AH$3200,VALUE(A1623),AJ$7:AJ$3200)</f>
        <v>70.19</v>
      </c>
      <c r="M1623" s="3">
        <v>15</v>
      </c>
      <c r="N1623" s="5">
        <v>2.79</v>
      </c>
      <c r="O1623" s="6">
        <v>5.6310000000000002</v>
      </c>
      <c r="P1623" s="7">
        <v>-1.9573499999999999</v>
      </c>
      <c r="Q1623" s="7">
        <v>-0.46693000000000001</v>
      </c>
      <c r="R1623" s="7">
        <v>-0.59902999999999995</v>
      </c>
      <c r="S1623" s="7">
        <v>1.4371499999999999</v>
      </c>
      <c r="T1623" s="7">
        <v>0.92867999999999995</v>
      </c>
      <c r="U1623" s="8">
        <v>0.62944999999999995</v>
      </c>
      <c r="V1623">
        <f>(G1623-G$1)/G$2</f>
        <v>-1.9713594440147753</v>
      </c>
      <c r="W1623">
        <f>((65.293683+0.320947*G1623) - I1623)/3.708847</f>
        <v>-0.60762943308257333</v>
      </c>
      <c r="X1623">
        <f t="shared" si="127"/>
        <v>-1.62286662002996</v>
      </c>
      <c r="Y1623">
        <f t="shared" si="128"/>
        <v>6.4172261622010666E-3</v>
      </c>
      <c r="Z1623" s="5">
        <v>-0.03</v>
      </c>
      <c r="AA1623" s="8">
        <v>3</v>
      </c>
      <c r="AB1623" s="8"/>
      <c r="AC1623" s="18">
        <f t="shared" si="129"/>
        <v>-5.06388770973486E-2</v>
      </c>
      <c r="AD1623" s="18">
        <f t="shared" si="130"/>
        <v>0.91190060613224111</v>
      </c>
      <c r="AE1623" s="20">
        <f t="shared" si="131"/>
        <v>0.96253948322958971</v>
      </c>
      <c r="AF1623" s="8"/>
      <c r="AH1623">
        <v>30035</v>
      </c>
      <c r="AI1623">
        <v>23.63</v>
      </c>
      <c r="AJ1623">
        <v>62.5</v>
      </c>
    </row>
    <row r="1624" spans="1:36">
      <c r="A1624" s="2" t="s">
        <v>3303</v>
      </c>
      <c r="B1624" s="1" t="s">
        <v>3217</v>
      </c>
      <c r="C1624" s="1" t="s">
        <v>3304</v>
      </c>
      <c r="D1624" s="3">
        <v>8</v>
      </c>
      <c r="E1624" s="3">
        <v>9</v>
      </c>
      <c r="F1624" s="3">
        <v>9</v>
      </c>
      <c r="G1624" s="4">
        <v>21.6</v>
      </c>
      <c r="H1624" s="3">
        <v>140</v>
      </c>
      <c r="I1624" s="4">
        <v>66.099999999999994</v>
      </c>
      <c r="J1624" s="3">
        <v>28</v>
      </c>
      <c r="K1624" s="21">
        <f>SUMIF(AH$7:AH$3200,A1624,AI$7:AI$3200)+SUMIF(AH$7:AH$3200,VALUE(A1624),AI$7:AI$3200)</f>
        <v>26.07</v>
      </c>
      <c r="L1624" s="8">
        <f>SUMIF(AH$7:AH$3200,A1624,AJ$7:AJ$3200)+SUMIF(AH$7:AH$3200,VALUE(A1624),AJ$7:AJ$3200)</f>
        <v>66.180000000000007</v>
      </c>
      <c r="M1624" s="3">
        <v>17</v>
      </c>
      <c r="N1624" s="5">
        <v>0.36</v>
      </c>
      <c r="O1624" s="6">
        <v>3.593</v>
      </c>
      <c r="P1624" s="7">
        <v>-0.93154999999999999</v>
      </c>
      <c r="Q1624" s="7">
        <v>-0.34649000000000002</v>
      </c>
      <c r="R1624" s="7">
        <v>1.6520600000000001</v>
      </c>
      <c r="S1624" s="7">
        <v>1.91635</v>
      </c>
      <c r="T1624" s="7">
        <v>1.23201</v>
      </c>
      <c r="U1624" s="8">
        <v>-0.44922000000000001</v>
      </c>
      <c r="V1624">
        <f>(G1624-G$1)/G$2</f>
        <v>-0.94038157485833618</v>
      </c>
      <c r="W1624">
        <f>((65.293683+0.320947*G1624) - I1624)/3.708847</f>
        <v>1.6517635265083768</v>
      </c>
      <c r="X1624">
        <f t="shared" si="127"/>
        <v>-0.66114639802156439</v>
      </c>
      <c r="Y1624">
        <f t="shared" si="128"/>
        <v>2.0170072505012993</v>
      </c>
      <c r="Z1624" s="5">
        <v>3.07</v>
      </c>
      <c r="AA1624" s="8">
        <v>5</v>
      </c>
      <c r="AB1624" s="8"/>
      <c r="AC1624" s="18">
        <f t="shared" si="129"/>
        <v>3.0640319516500409</v>
      </c>
      <c r="AD1624" s="18">
        <f t="shared" si="130"/>
        <v>3.7085108524797348</v>
      </c>
      <c r="AE1624" s="20">
        <f t="shared" si="131"/>
        <v>0.64447890082969383</v>
      </c>
      <c r="AF1624" s="8"/>
      <c r="AH1624">
        <v>30037</v>
      </c>
      <c r="AI1624">
        <v>25.73</v>
      </c>
      <c r="AJ1624">
        <v>68.75</v>
      </c>
    </row>
    <row r="1625" spans="1:36">
      <c r="A1625" s="2" t="s">
        <v>3305</v>
      </c>
      <c r="B1625" s="1" t="s">
        <v>3217</v>
      </c>
      <c r="C1625" s="1" t="s">
        <v>3306</v>
      </c>
      <c r="D1625" s="3">
        <v>8</v>
      </c>
      <c r="E1625" s="3">
        <v>9</v>
      </c>
      <c r="F1625" s="3">
        <v>9</v>
      </c>
      <c r="G1625" s="4">
        <v>11.6</v>
      </c>
      <c r="H1625" s="3">
        <v>134</v>
      </c>
      <c r="I1625" s="4">
        <v>68.900000000000006</v>
      </c>
      <c r="J1625" s="3">
        <v>31</v>
      </c>
      <c r="K1625" s="21">
        <f>SUMIF(AH$7:AH$3200,A1625,AI$7:AI$3200)+SUMIF(AH$7:AH$3200,VALUE(A1625),AI$7:AI$3200)</f>
        <v>18.649999999999999</v>
      </c>
      <c r="L1625" s="8">
        <f>SUMIF(AH$7:AH$3200,A1625,AJ$7:AJ$3200)+SUMIF(AH$7:AH$3200,VALUE(A1625),AJ$7:AJ$3200)</f>
        <v>71.209999999999994</v>
      </c>
      <c r="M1625" s="3">
        <v>15</v>
      </c>
      <c r="N1625" s="5">
        <v>0.09</v>
      </c>
      <c r="O1625" s="6">
        <v>2.1709999999999998</v>
      </c>
      <c r="P1625" s="7">
        <v>-1.75881</v>
      </c>
      <c r="Q1625" s="7">
        <v>-0.52714000000000005</v>
      </c>
      <c r="R1625" s="7">
        <v>3.789E-2</v>
      </c>
      <c r="S1625" s="7">
        <v>1.7109799999999999</v>
      </c>
      <c r="T1625" s="7">
        <v>0.92867999999999995</v>
      </c>
      <c r="U1625" s="8">
        <v>-1.20208</v>
      </c>
      <c r="V1625">
        <f>(G1625-G$1)/G$2</f>
        <v>-1.7718153403070773</v>
      </c>
      <c r="W1625">
        <f>((65.293683+0.320947*G1625) - I1625)/3.708847</f>
        <v>3.1456730353123852E-2</v>
      </c>
      <c r="X1625">
        <f t="shared" si="127"/>
        <v>-1.325575080265726</v>
      </c>
      <c r="Y1625">
        <f t="shared" si="128"/>
        <v>1.8697064074093901E-2</v>
      </c>
      <c r="Z1625" s="5">
        <v>-0.81</v>
      </c>
      <c r="AA1625" s="8">
        <v>3</v>
      </c>
      <c r="AB1625" s="8"/>
      <c r="AC1625" s="18">
        <f t="shared" si="129"/>
        <v>-0.8299186099539535</v>
      </c>
      <c r="AD1625" s="18">
        <f t="shared" si="130"/>
        <v>-0.3964380161916321</v>
      </c>
      <c r="AE1625" s="20">
        <f t="shared" si="131"/>
        <v>0.4334805937623214</v>
      </c>
      <c r="AF1625" s="8"/>
      <c r="AH1625">
        <v>30039</v>
      </c>
      <c r="AI1625">
        <v>24.52</v>
      </c>
      <c r="AJ1625">
        <v>61.57</v>
      </c>
    </row>
    <row r="1626" spans="1:36">
      <c r="A1626" s="2" t="s">
        <v>3307</v>
      </c>
      <c r="B1626" s="1" t="s">
        <v>3217</v>
      </c>
      <c r="C1626" s="1" t="s">
        <v>3308</v>
      </c>
      <c r="D1626" s="3">
        <v>8</v>
      </c>
      <c r="E1626" s="3">
        <v>3</v>
      </c>
      <c r="F1626" s="3">
        <v>2</v>
      </c>
      <c r="G1626" s="4">
        <v>21.9</v>
      </c>
      <c r="H1626" s="3">
        <v>134</v>
      </c>
      <c r="I1626" s="4">
        <v>71.8</v>
      </c>
      <c r="J1626" s="3">
        <v>31</v>
      </c>
      <c r="K1626" s="21">
        <f>SUMIF(AH$7:AH$3200,A1626,AI$7:AI$3200)+SUMIF(AH$7:AH$3200,VALUE(A1626),AI$7:AI$3200)</f>
        <v>25.45</v>
      </c>
      <c r="L1626" s="8">
        <f>SUMIF(AH$7:AH$3200,A1626,AJ$7:AJ$3200)+SUMIF(AH$7:AH$3200,VALUE(A1626),AJ$7:AJ$3200)</f>
        <v>72.39</v>
      </c>
      <c r="M1626" s="3">
        <v>15</v>
      </c>
      <c r="N1626" s="5">
        <v>0.51</v>
      </c>
      <c r="O1626" s="6">
        <v>3.923</v>
      </c>
      <c r="P1626" s="7">
        <v>-0.90673000000000004</v>
      </c>
      <c r="Q1626" s="7">
        <v>-0.52714000000000005</v>
      </c>
      <c r="R1626" s="7">
        <v>0.14529</v>
      </c>
      <c r="S1626" s="7">
        <v>1.7109799999999999</v>
      </c>
      <c r="T1626" s="7">
        <v>0.92867999999999995</v>
      </c>
      <c r="U1626" s="8">
        <v>-0.27464</v>
      </c>
      <c r="V1626">
        <f>(G1626-G$1)/G$2</f>
        <v>-0.91543856189487416</v>
      </c>
      <c r="W1626">
        <f>((65.293683+0.320947*G1626) - I1626)/3.708847</f>
        <v>0.14085841233138016</v>
      </c>
      <c r="X1626">
        <f t="shared" si="127"/>
        <v>-0.71666469761609009</v>
      </c>
      <c r="Y1626">
        <f t="shared" si="128"/>
        <v>0.28898041628570798</v>
      </c>
      <c r="Z1626" s="5">
        <v>1.08</v>
      </c>
      <c r="AA1626" s="8">
        <v>4</v>
      </c>
      <c r="AB1626" s="8"/>
      <c r="AC1626" s="18">
        <f t="shared" si="129"/>
        <v>1.0632998504365059</v>
      </c>
      <c r="AD1626" s="18">
        <f t="shared" si="130"/>
        <v>1.4101957186696177</v>
      </c>
      <c r="AE1626" s="20">
        <f t="shared" si="131"/>
        <v>0.3468958682331118</v>
      </c>
      <c r="AF1626" s="8"/>
      <c r="AH1626">
        <v>30041</v>
      </c>
      <c r="AI1626">
        <v>17.809999999999999</v>
      </c>
      <c r="AJ1626">
        <v>68.67</v>
      </c>
    </row>
    <row r="1627" spans="1:36">
      <c r="A1627" s="2" t="s">
        <v>3271</v>
      </c>
      <c r="B1627" s="1" t="s">
        <v>3217</v>
      </c>
      <c r="C1627" s="1" t="s">
        <v>3309</v>
      </c>
      <c r="D1627" s="3">
        <v>8</v>
      </c>
      <c r="E1627" s="3">
        <v>7</v>
      </c>
      <c r="F1627" s="3">
        <v>8</v>
      </c>
      <c r="G1627" s="4">
        <v>21.85</v>
      </c>
      <c r="H1627" s="3">
        <v>134</v>
      </c>
      <c r="I1627" s="4">
        <v>65.25</v>
      </c>
      <c r="J1627" s="3">
        <v>31</v>
      </c>
      <c r="K1627" s="21">
        <f>SUMIF(AH$7:AH$3200,A1627,AI$7:AI$3200)+SUMIF(AH$7:AH$3200,VALUE(A1627),AI$7:AI$3200)</f>
        <v>23.17</v>
      </c>
      <c r="L1627" s="8">
        <f>SUMIF(AH$7:AH$3200,A1627,AJ$7:AJ$3200)+SUMIF(AH$7:AH$3200,VALUE(A1627),AJ$7:AJ$3200)</f>
        <v>62.29</v>
      </c>
      <c r="M1627" s="3">
        <v>21</v>
      </c>
      <c r="N1627" s="5">
        <v>0.4</v>
      </c>
      <c r="O1627" s="6">
        <v>3.68</v>
      </c>
      <c r="P1627" s="7">
        <v>-0.91086999999999996</v>
      </c>
      <c r="Q1627" s="7">
        <v>-0.52714000000000005</v>
      </c>
      <c r="R1627" s="7">
        <v>1.9021399999999999</v>
      </c>
      <c r="S1627" s="7">
        <v>1.7109799999999999</v>
      </c>
      <c r="T1627" s="7">
        <v>1.8386800000000001</v>
      </c>
      <c r="U1627" s="8">
        <v>-2.3510300000000002</v>
      </c>
      <c r="V1627">
        <f>(G1627-G$1)/G$2</f>
        <v>-0.91959573072211764</v>
      </c>
      <c r="W1627">
        <f>((65.293683+0.320947*G1627) - I1627)/3.708847</f>
        <v>1.9025791438687025</v>
      </c>
      <c r="X1627">
        <f t="shared" si="127"/>
        <v>-0.92082876709273254</v>
      </c>
      <c r="Y1627">
        <f t="shared" si="128"/>
        <v>2.8148977269755275</v>
      </c>
      <c r="Z1627" s="5">
        <v>3.61</v>
      </c>
      <c r="AA1627" s="8">
        <v>5</v>
      </c>
      <c r="AB1627" s="8"/>
      <c r="AC1627" s="18">
        <f t="shared" si="129"/>
        <v>1.6544734131465844</v>
      </c>
      <c r="AD1627" s="18">
        <f t="shared" si="130"/>
        <v>2.5655589598827944</v>
      </c>
      <c r="AE1627" s="20">
        <f t="shared" si="131"/>
        <v>0.91108554673621001</v>
      </c>
      <c r="AF1627" s="8"/>
      <c r="AH1627">
        <v>30043</v>
      </c>
      <c r="AI1627">
        <v>25.06</v>
      </c>
      <c r="AJ1627">
        <v>64.709999999999994</v>
      </c>
    </row>
    <row r="1628" spans="1:36">
      <c r="A1628" s="2" t="s">
        <v>3310</v>
      </c>
      <c r="B1628" s="1" t="s">
        <v>3311</v>
      </c>
      <c r="C1628" s="1" t="s">
        <v>1049</v>
      </c>
      <c r="D1628" s="3">
        <v>4</v>
      </c>
      <c r="E1628" s="3">
        <v>5</v>
      </c>
      <c r="F1628" s="3">
        <v>7</v>
      </c>
      <c r="G1628" s="4">
        <v>24.7</v>
      </c>
      <c r="H1628" s="3">
        <v>180</v>
      </c>
      <c r="I1628" s="4">
        <v>76.7</v>
      </c>
      <c r="J1628" s="3">
        <v>50</v>
      </c>
      <c r="K1628" s="21">
        <f>SUMIF(AH$7:AH$3200,A1628,AI$7:AI$3200)+SUMIF(AH$7:AH$3200,VALUE(A1628),AI$7:AI$3200)</f>
        <v>26.09</v>
      </c>
      <c r="L1628" s="8">
        <f>SUMIF(AH$7:AH$3200,A1628,AJ$7:AJ$3200)+SUMIF(AH$7:AH$3200,VALUE(A1628),AJ$7:AJ$3200)</f>
        <v>75.989999999999995</v>
      </c>
      <c r="M1628" s="3">
        <v>2</v>
      </c>
      <c r="N1628" s="5">
        <v>0.13</v>
      </c>
      <c r="O1628" s="6">
        <v>2.601</v>
      </c>
      <c r="P1628" s="7">
        <v>-0.67510000000000003</v>
      </c>
      <c r="Q1628" s="7">
        <v>0.85787000000000002</v>
      </c>
      <c r="R1628" s="7">
        <v>-0.93105000000000004</v>
      </c>
      <c r="S1628" s="7">
        <v>0.4103</v>
      </c>
      <c r="T1628" s="7">
        <v>-1.0429999999999999</v>
      </c>
      <c r="U1628" s="8">
        <v>-0.97446999999999995</v>
      </c>
      <c r="V1628">
        <f>(G1628-G$1)/G$2</f>
        <v>-0.68263710756922669</v>
      </c>
      <c r="W1628">
        <f>((65.293683+0.320947*G1628) - I1628)/3.708847</f>
        <v>-0.93800744544059367</v>
      </c>
      <c r="X1628">
        <f t="shared" si="127"/>
        <v>-0.6593554851314184</v>
      </c>
      <c r="Y1628">
        <f t="shared" si="128"/>
        <v>-0.62628891674420439</v>
      </c>
      <c r="Z1628" s="5">
        <v>-2.36</v>
      </c>
      <c r="AA1628" s="8">
        <v>2</v>
      </c>
      <c r="AB1628" s="8"/>
      <c r="AC1628" s="18">
        <f t="shared" si="129"/>
        <v>-2.3699445530098204</v>
      </c>
      <c r="AD1628" s="18">
        <f t="shared" si="130"/>
        <v>-2.0349444018756229</v>
      </c>
      <c r="AE1628" s="20">
        <f t="shared" si="131"/>
        <v>0.33500015113419757</v>
      </c>
      <c r="AF1628" s="8"/>
      <c r="AH1628">
        <v>30045</v>
      </c>
      <c r="AI1628">
        <v>25.2</v>
      </c>
      <c r="AJ1628">
        <v>64.83</v>
      </c>
    </row>
    <row r="1629" spans="1:36">
      <c r="A1629" s="2" t="s">
        <v>3312</v>
      </c>
      <c r="B1629" s="1" t="s">
        <v>3311</v>
      </c>
      <c r="C1629" s="1" t="s">
        <v>3313</v>
      </c>
      <c r="D1629" s="3">
        <v>4</v>
      </c>
      <c r="E1629" s="3">
        <v>9</v>
      </c>
      <c r="F1629" s="3">
        <v>9</v>
      </c>
      <c r="G1629" s="4">
        <v>19.8</v>
      </c>
      <c r="H1629" s="3">
        <v>175</v>
      </c>
      <c r="I1629" s="4">
        <v>75</v>
      </c>
      <c r="J1629" s="3">
        <v>50</v>
      </c>
      <c r="K1629" s="21">
        <f>SUMIF(AH$7:AH$3200,A1629,AI$7:AI$3200)+SUMIF(AH$7:AH$3200,VALUE(A1629),AI$7:AI$3200)</f>
        <v>22.22</v>
      </c>
      <c r="L1629" s="8">
        <f>SUMIF(AH$7:AH$3200,A1629,AJ$7:AJ$3200)+SUMIF(AH$7:AH$3200,VALUE(A1629),AJ$7:AJ$3200)</f>
        <v>74.099999999999994</v>
      </c>
      <c r="M1629" s="3">
        <v>4</v>
      </c>
      <c r="N1629" s="5">
        <v>0.16</v>
      </c>
      <c r="O1629" s="6">
        <v>2.7629999999999999</v>
      </c>
      <c r="P1629" s="7">
        <v>-1.08046</v>
      </c>
      <c r="Q1629" s="7">
        <v>0.70733000000000001</v>
      </c>
      <c r="R1629" s="7">
        <v>-0.89600000000000002</v>
      </c>
      <c r="S1629" s="7">
        <v>0.4103</v>
      </c>
      <c r="T1629" s="7">
        <v>-0.73965999999999998</v>
      </c>
      <c r="U1629" s="8">
        <v>-0.88865000000000005</v>
      </c>
      <c r="V1629">
        <f>(G1629-G$1)/G$2</f>
        <v>-1.0900396526391096</v>
      </c>
      <c r="W1629">
        <f>((65.293683+0.320947*G1629) - I1629)/3.708847</f>
        <v>-0.90366801326665558</v>
      </c>
      <c r="X1629">
        <f t="shared" si="127"/>
        <v>-1.0058971293746672</v>
      </c>
      <c r="Y1629">
        <f t="shared" si="128"/>
        <v>-0.45158904101463349</v>
      </c>
      <c r="Z1629" s="5">
        <v>-2.4900000000000002</v>
      </c>
      <c r="AA1629" s="8">
        <v>2</v>
      </c>
      <c r="AB1629" s="8"/>
      <c r="AC1629" s="18">
        <f t="shared" si="129"/>
        <v>-2.5043876659057656</v>
      </c>
      <c r="AD1629" s="18">
        <f t="shared" si="130"/>
        <v>-1.968166170389301</v>
      </c>
      <c r="AE1629" s="20">
        <f t="shared" si="131"/>
        <v>0.53622149551646459</v>
      </c>
      <c r="AF1629" s="8"/>
      <c r="AH1629">
        <v>30047</v>
      </c>
      <c r="AI1629">
        <v>26.53</v>
      </c>
      <c r="AJ1629">
        <v>66.73</v>
      </c>
    </row>
    <row r="1630" spans="1:36">
      <c r="A1630" s="2" t="s">
        <v>3314</v>
      </c>
      <c r="B1630" s="1" t="s">
        <v>3311</v>
      </c>
      <c r="C1630" s="1" t="s">
        <v>3315</v>
      </c>
      <c r="D1630" s="3">
        <v>4</v>
      </c>
      <c r="E1630" s="3">
        <v>9</v>
      </c>
      <c r="F1630" s="3">
        <v>9</v>
      </c>
      <c r="G1630" s="4">
        <v>23.5</v>
      </c>
      <c r="H1630" s="3">
        <v>188</v>
      </c>
      <c r="I1630" s="4">
        <v>72.900000000000006</v>
      </c>
      <c r="J1630" s="3">
        <v>70</v>
      </c>
      <c r="K1630" s="21">
        <f>SUMIF(AH$7:AH$3200,A1630,AI$7:AI$3200)+SUMIF(AH$7:AH$3200,VALUE(A1630),AI$7:AI$3200)</f>
        <v>26.21</v>
      </c>
      <c r="L1630" s="8">
        <f>SUMIF(AH$7:AH$3200,A1630,AJ$7:AJ$3200)+SUMIF(AH$7:AH$3200,VALUE(A1630),AJ$7:AJ$3200)</f>
        <v>73.75</v>
      </c>
      <c r="M1630" s="3">
        <v>14</v>
      </c>
      <c r="N1630" s="5">
        <v>0.41</v>
      </c>
      <c r="O1630" s="6">
        <v>3.7149999999999999</v>
      </c>
      <c r="P1630" s="7">
        <v>-0.77437</v>
      </c>
      <c r="Q1630" s="7">
        <v>1.09874</v>
      </c>
      <c r="R1630" s="7">
        <v>-1.2670000000000001E-2</v>
      </c>
      <c r="S1630" s="7">
        <v>-0.95884000000000003</v>
      </c>
      <c r="T1630" s="7">
        <v>0.77700999999999998</v>
      </c>
      <c r="U1630" s="8">
        <v>-0.38444</v>
      </c>
      <c r="V1630">
        <f>(G1630-G$1)/G$2</f>
        <v>-0.78240915942307554</v>
      </c>
      <c r="W1630">
        <f>((65.293683+0.320947*G1630) - I1630)/3.708847</f>
        <v>-1.7272888312730529E-2</v>
      </c>
      <c r="X1630">
        <f t="shared" si="127"/>
        <v>-0.64861000779054245</v>
      </c>
      <c r="Y1630">
        <f t="shared" si="128"/>
        <v>-1.1943369462259355E-2</v>
      </c>
      <c r="Z1630" s="5">
        <v>-0.25</v>
      </c>
      <c r="AA1630" s="8">
        <v>3</v>
      </c>
      <c r="AB1630" s="8"/>
      <c r="AC1630" s="18">
        <f t="shared" si="129"/>
        <v>-0.26721204773580609</v>
      </c>
      <c r="AD1630" s="18">
        <f t="shared" si="130"/>
        <v>-0.12808337725280183</v>
      </c>
      <c r="AE1630" s="20">
        <f t="shared" si="131"/>
        <v>0.13912867048300426</v>
      </c>
      <c r="AF1630" s="8"/>
      <c r="AH1630">
        <v>30049</v>
      </c>
      <c r="AI1630">
        <v>25.32</v>
      </c>
      <c r="AJ1630">
        <v>64.010000000000005</v>
      </c>
    </row>
    <row r="1631" spans="1:36">
      <c r="A1631" s="2" t="s">
        <v>3316</v>
      </c>
      <c r="B1631" s="1" t="s">
        <v>3311</v>
      </c>
      <c r="C1631" s="1" t="s">
        <v>3317</v>
      </c>
      <c r="D1631" s="3">
        <v>4</v>
      </c>
      <c r="E1631" s="3">
        <v>9</v>
      </c>
      <c r="F1631" s="3">
        <v>9</v>
      </c>
      <c r="G1631" s="4">
        <v>26.2</v>
      </c>
      <c r="H1631" s="3">
        <v>175</v>
      </c>
      <c r="I1631" s="4">
        <v>74.099999999999994</v>
      </c>
      <c r="J1631" s="3">
        <v>39</v>
      </c>
      <c r="K1631" s="21">
        <f>SUMIF(AH$7:AH$3200,A1631,AI$7:AI$3200)+SUMIF(AH$7:AH$3200,VALUE(A1631),AI$7:AI$3200)</f>
        <v>28.29</v>
      </c>
      <c r="L1631" s="8">
        <f>SUMIF(AH$7:AH$3200,A1631,AJ$7:AJ$3200)+SUMIF(AH$7:AH$3200,VALUE(A1631),AJ$7:AJ$3200)</f>
        <v>73.010000000000005</v>
      </c>
      <c r="M1631" s="3">
        <v>9</v>
      </c>
      <c r="N1631" s="5">
        <v>0.02</v>
      </c>
      <c r="O1631" s="6">
        <v>0.69799999999999995</v>
      </c>
      <c r="P1631" s="7">
        <v>-0.55101</v>
      </c>
      <c r="Q1631" s="7">
        <v>0.70733000000000001</v>
      </c>
      <c r="R1631" s="7">
        <v>-0.10277</v>
      </c>
      <c r="S1631" s="7">
        <v>1.1633199999999999</v>
      </c>
      <c r="T1631" s="7">
        <v>1.8669999999999999E-2</v>
      </c>
      <c r="U1631" s="8">
        <v>-1.98159</v>
      </c>
      <c r="V1631">
        <f>(G1631-G$1)/G$2</f>
        <v>-0.55792204275191548</v>
      </c>
      <c r="W1631">
        <f>((65.293683+0.320947*G1631) - I1631)/3.708847</f>
        <v>-0.1071776754338985</v>
      </c>
      <c r="X1631">
        <f t="shared" si="127"/>
        <v>-0.46235506721535985</v>
      </c>
      <c r="Y1631">
        <f t="shared" si="128"/>
        <v>0.36757343454717728</v>
      </c>
      <c r="Z1631" s="5">
        <v>-0.75</v>
      </c>
      <c r="AA1631" s="8">
        <v>3</v>
      </c>
      <c r="AB1631" s="8"/>
      <c r="AC1631" s="18">
        <f t="shared" si="129"/>
        <v>-0.75736971818581411</v>
      </c>
      <c r="AD1631" s="18">
        <f t="shared" si="130"/>
        <v>-0.18705163266818259</v>
      </c>
      <c r="AE1631" s="20">
        <f t="shared" si="131"/>
        <v>0.57031808551763152</v>
      </c>
      <c r="AF1631" s="8"/>
      <c r="AH1631">
        <v>30051</v>
      </c>
      <c r="AI1631">
        <v>20.12</v>
      </c>
      <c r="AJ1631">
        <v>67.53</v>
      </c>
    </row>
    <row r="1632" spans="1:36">
      <c r="A1632" s="2" t="s">
        <v>3318</v>
      </c>
      <c r="B1632" s="1" t="s">
        <v>3311</v>
      </c>
      <c r="C1632" s="1" t="s">
        <v>1592</v>
      </c>
      <c r="D1632" s="3">
        <v>4</v>
      </c>
      <c r="E1632" s="3">
        <v>9</v>
      </c>
      <c r="F1632" s="3">
        <v>9</v>
      </c>
      <c r="G1632" s="4">
        <v>22.9</v>
      </c>
      <c r="H1632" s="3">
        <v>188</v>
      </c>
      <c r="I1632" s="4">
        <v>75</v>
      </c>
      <c r="J1632" s="3">
        <v>70</v>
      </c>
      <c r="K1632" s="21">
        <f>SUMIF(AH$7:AH$3200,A1632,AI$7:AI$3200)+SUMIF(AH$7:AH$3200,VALUE(A1632),AI$7:AI$3200)</f>
        <v>25.15</v>
      </c>
      <c r="L1632" s="8">
        <f>SUMIF(AH$7:AH$3200,A1632,AJ$7:AJ$3200)+SUMIF(AH$7:AH$3200,VALUE(A1632),AJ$7:AJ$3200)</f>
        <v>74.33</v>
      </c>
      <c r="M1632" s="3">
        <v>14</v>
      </c>
      <c r="N1632" s="5">
        <v>0.5</v>
      </c>
      <c r="O1632" s="6">
        <v>3.9169999999999998</v>
      </c>
      <c r="P1632" s="7">
        <v>-0.82401000000000002</v>
      </c>
      <c r="Q1632" s="7">
        <v>1.09874</v>
      </c>
      <c r="R1632" s="7">
        <v>-0.62899000000000005</v>
      </c>
      <c r="S1632" s="7">
        <v>-0.95884000000000003</v>
      </c>
      <c r="T1632" s="7">
        <v>0.77700999999999998</v>
      </c>
      <c r="U1632" s="8">
        <v>-0.27756999999999998</v>
      </c>
      <c r="V1632">
        <f>(G1632-G$1)/G$2</f>
        <v>-0.83229518535000013</v>
      </c>
      <c r="W1632">
        <f>((65.293683+0.320947*G1632) - I1632)/3.708847</f>
        <v>-0.63540790439724171</v>
      </c>
      <c r="X1632">
        <f t="shared" si="127"/>
        <v>-0.74352839096827994</v>
      </c>
      <c r="Y1632">
        <f t="shared" si="128"/>
        <v>-0.26005385231582479</v>
      </c>
      <c r="Z1632" s="5">
        <v>-0.81</v>
      </c>
      <c r="AA1632" s="8">
        <v>3</v>
      </c>
      <c r="AB1632" s="8"/>
      <c r="AC1632" s="18">
        <f t="shared" si="129"/>
        <v>-0.82836308974724193</v>
      </c>
      <c r="AD1632" s="18">
        <f t="shared" si="130"/>
        <v>-0.36424224328410459</v>
      </c>
      <c r="AE1632" s="20">
        <f t="shared" si="131"/>
        <v>0.46412084646313734</v>
      </c>
      <c r="AF1632" s="8"/>
      <c r="AH1632">
        <v>30053</v>
      </c>
      <c r="AI1632">
        <v>25.78</v>
      </c>
      <c r="AJ1632">
        <v>64.239999999999995</v>
      </c>
    </row>
    <row r="1633" spans="1:36">
      <c r="A1633" s="2" t="s">
        <v>3319</v>
      </c>
      <c r="B1633" s="1" t="s">
        <v>3311</v>
      </c>
      <c r="C1633" s="1" t="s">
        <v>809</v>
      </c>
      <c r="D1633" s="3">
        <v>4</v>
      </c>
      <c r="E1633" s="3">
        <v>9</v>
      </c>
      <c r="F1633" s="3">
        <v>9</v>
      </c>
      <c r="G1633" s="4">
        <v>20.6</v>
      </c>
      <c r="H1633" s="3">
        <v>175</v>
      </c>
      <c r="I1633" s="4">
        <v>75.099999999999994</v>
      </c>
      <c r="J1633" s="3">
        <v>50</v>
      </c>
      <c r="K1633" s="21">
        <f>SUMIF(AH$7:AH$3200,A1633,AI$7:AI$3200)+SUMIF(AH$7:AH$3200,VALUE(A1633),AI$7:AI$3200)</f>
        <v>23.11</v>
      </c>
      <c r="L1633" s="8">
        <f>SUMIF(AH$7:AH$3200,A1633,AJ$7:AJ$3200)+SUMIF(AH$7:AH$3200,VALUE(A1633),AJ$7:AJ$3200)</f>
        <v>74.34</v>
      </c>
      <c r="M1633" s="3">
        <v>14</v>
      </c>
      <c r="N1633" s="5">
        <v>0.08</v>
      </c>
      <c r="O1633" s="6">
        <v>2.0979999999999999</v>
      </c>
      <c r="P1633" s="7">
        <v>-1.01427</v>
      </c>
      <c r="Q1633" s="7">
        <v>0.70733000000000001</v>
      </c>
      <c r="R1633" s="7">
        <v>-0.85397999999999996</v>
      </c>
      <c r="S1633" s="7">
        <v>0.4103</v>
      </c>
      <c r="T1633" s="7">
        <v>0.77700999999999998</v>
      </c>
      <c r="U1633" s="8">
        <v>-1.2405999999999999</v>
      </c>
      <c r="V1633">
        <f>(G1633-G$1)/G$2</f>
        <v>-1.0235249514032103</v>
      </c>
      <c r="W1633">
        <f>((65.293683+0.320947*G1633) - I1633)/3.708847</f>
        <v>-0.86140215544075827</v>
      </c>
      <c r="X1633">
        <f t="shared" si="127"/>
        <v>-0.92620150576317062</v>
      </c>
      <c r="Y1633">
        <f t="shared" si="128"/>
        <v>-0.43928256679232358</v>
      </c>
      <c r="Z1633" s="5">
        <v>-1.21</v>
      </c>
      <c r="AA1633" s="8">
        <v>3</v>
      </c>
      <c r="AB1633" s="8"/>
      <c r="AC1633" s="18">
        <f t="shared" si="129"/>
        <v>-1.2308871068439684</v>
      </c>
      <c r="AD1633" s="18">
        <f t="shared" si="130"/>
        <v>-0.71144407255549413</v>
      </c>
      <c r="AE1633" s="20">
        <f t="shared" si="131"/>
        <v>0.51944303428847427</v>
      </c>
      <c r="AF1633" s="8"/>
      <c r="AH1633">
        <v>30055</v>
      </c>
      <c r="AI1633">
        <v>17.02</v>
      </c>
      <c r="AJ1633">
        <v>71.599999999999994</v>
      </c>
    </row>
    <row r="1634" spans="1:36">
      <c r="A1634" s="2" t="s">
        <v>3320</v>
      </c>
      <c r="B1634" s="1" t="s">
        <v>3311</v>
      </c>
      <c r="C1634" s="1" t="s">
        <v>3321</v>
      </c>
      <c r="D1634" s="3">
        <v>4</v>
      </c>
      <c r="E1634" s="3">
        <v>7</v>
      </c>
      <c r="F1634" s="3">
        <v>8</v>
      </c>
      <c r="G1634" s="4">
        <v>24.9</v>
      </c>
      <c r="H1634" s="3">
        <v>175</v>
      </c>
      <c r="I1634" s="4">
        <v>72.599999999999994</v>
      </c>
      <c r="J1634" s="3">
        <v>39</v>
      </c>
      <c r="K1634" s="21">
        <f>SUMIF(AH$7:AH$3200,A1634,AI$7:AI$3200)+SUMIF(AH$7:AH$3200,VALUE(A1634),AI$7:AI$3200)</f>
        <v>26.04</v>
      </c>
      <c r="L1634" s="8">
        <f>SUMIF(AH$7:AH$3200,A1634,AJ$7:AJ$3200)+SUMIF(AH$7:AH$3200,VALUE(A1634),AJ$7:AJ$3200)</f>
        <v>72.78</v>
      </c>
      <c r="M1634" s="3">
        <v>4</v>
      </c>
      <c r="N1634" s="5">
        <v>0.24</v>
      </c>
      <c r="O1634" s="6">
        <v>3.16</v>
      </c>
      <c r="P1634" s="7">
        <v>-0.65854999999999997</v>
      </c>
      <c r="Q1634" s="7">
        <v>0.70733000000000001</v>
      </c>
      <c r="R1634" s="7">
        <v>0.18858</v>
      </c>
      <c r="S1634" s="7">
        <v>1.1633199999999999</v>
      </c>
      <c r="T1634" s="7">
        <v>-0.73965999999999998</v>
      </c>
      <c r="U1634" s="8">
        <v>-0.67845999999999995</v>
      </c>
      <c r="V1634">
        <f>(G1634-G$1)/G$2</f>
        <v>-0.66600843226025186</v>
      </c>
      <c r="W1634">
        <f>((65.293683+0.320947*G1634) - I1634)/3.708847</f>
        <v>0.18476451037209207</v>
      </c>
      <c r="X1634">
        <f t="shared" si="127"/>
        <v>-0.66383276735678343</v>
      </c>
      <c r="Y1634">
        <f t="shared" si="128"/>
        <v>0.23488239876166195</v>
      </c>
      <c r="Z1634" s="5">
        <v>-0.02</v>
      </c>
      <c r="AA1634" s="8">
        <v>3</v>
      </c>
      <c r="AB1634" s="8"/>
      <c r="AC1634" s="18">
        <f t="shared" si="129"/>
        <v>-2.8713921888159688E-2</v>
      </c>
      <c r="AD1634" s="18">
        <f t="shared" si="130"/>
        <v>2.3579631404878509E-2</v>
      </c>
      <c r="AE1634" s="20">
        <f t="shared" si="131"/>
        <v>5.2293553293038197E-2</v>
      </c>
      <c r="AF1634" s="8"/>
      <c r="AH1634">
        <v>30057</v>
      </c>
      <c r="AI1634">
        <v>23.11</v>
      </c>
      <c r="AJ1634">
        <v>63.1</v>
      </c>
    </row>
    <row r="1635" spans="1:36">
      <c r="A1635" s="2" t="s">
        <v>3322</v>
      </c>
      <c r="B1635" s="1" t="s">
        <v>3311</v>
      </c>
      <c r="C1635" s="1" t="s">
        <v>2283</v>
      </c>
      <c r="D1635" s="3">
        <v>4</v>
      </c>
      <c r="E1635" s="3">
        <v>9</v>
      </c>
      <c r="F1635" s="3">
        <v>9</v>
      </c>
      <c r="G1635" s="4">
        <v>20.3</v>
      </c>
      <c r="H1635" s="3">
        <v>188</v>
      </c>
      <c r="I1635" s="4">
        <v>75.5</v>
      </c>
      <c r="J1635" s="3">
        <v>70</v>
      </c>
      <c r="K1635" s="21">
        <f>SUMIF(AH$7:AH$3200,A1635,AI$7:AI$3200)+SUMIF(AH$7:AH$3200,VALUE(A1635),AI$7:AI$3200)</f>
        <v>22.13</v>
      </c>
      <c r="L1635" s="8">
        <f>SUMIF(AH$7:AH$3200,A1635,AJ$7:AJ$3200)+SUMIF(AH$7:AH$3200,VALUE(A1635),AJ$7:AJ$3200)</f>
        <v>75.36</v>
      </c>
      <c r="M1635" s="3">
        <v>4</v>
      </c>
      <c r="N1635" s="5">
        <v>0.83</v>
      </c>
      <c r="O1635" s="6">
        <v>4.423</v>
      </c>
      <c r="P1635" s="7">
        <v>-1.0390900000000001</v>
      </c>
      <c r="Q1635" s="7">
        <v>1.09874</v>
      </c>
      <c r="R1635" s="7">
        <v>-0.98736999999999997</v>
      </c>
      <c r="S1635" s="7">
        <v>-0.95884000000000003</v>
      </c>
      <c r="T1635" s="7">
        <v>-0.73965999999999998</v>
      </c>
      <c r="U1635" s="8">
        <v>-9.6799999999999994E-3</v>
      </c>
      <c r="V1635">
        <f>(G1635-G$1)/G$2</f>
        <v>-1.0484679643666726</v>
      </c>
      <c r="W1635">
        <f>((65.293683+0.320947*G1635) - I1635)/3.708847</f>
        <v>-0.99521304060264582</v>
      </c>
      <c r="X1635">
        <f t="shared" si="127"/>
        <v>-1.0139562373803241</v>
      </c>
      <c r="Y1635">
        <f t="shared" si="128"/>
        <v>-0.79910546053800324</v>
      </c>
      <c r="Z1635" s="5">
        <v>-2.64</v>
      </c>
      <c r="AA1635" s="8">
        <v>2</v>
      </c>
      <c r="AB1635" s="8"/>
      <c r="AC1635" s="18">
        <f t="shared" si="129"/>
        <v>-2.6531210049693184</v>
      </c>
      <c r="AD1635" s="18">
        <f t="shared" si="130"/>
        <v>-2.4225016979183276</v>
      </c>
      <c r="AE1635" s="20">
        <f t="shared" si="131"/>
        <v>0.23061930705099076</v>
      </c>
      <c r="AF1635" s="8"/>
      <c r="AH1635">
        <v>30059</v>
      </c>
      <c r="AI1635">
        <v>23.79</v>
      </c>
      <c r="AJ1635">
        <v>63.08</v>
      </c>
    </row>
    <row r="1636" spans="1:36">
      <c r="A1636" s="2" t="s">
        <v>3323</v>
      </c>
      <c r="B1636" s="1" t="s">
        <v>3311</v>
      </c>
      <c r="C1636" s="1" t="s">
        <v>1665</v>
      </c>
      <c r="D1636" s="3">
        <v>4</v>
      </c>
      <c r="E1636" s="3">
        <v>9</v>
      </c>
      <c r="F1636" s="3">
        <v>9</v>
      </c>
      <c r="G1636" s="4">
        <v>22.7</v>
      </c>
      <c r="H1636" s="3">
        <v>188</v>
      </c>
      <c r="I1636" s="4">
        <v>75</v>
      </c>
      <c r="J1636" s="3">
        <v>70</v>
      </c>
      <c r="K1636" s="21">
        <f>SUMIF(AH$7:AH$3200,A1636,AI$7:AI$3200)+SUMIF(AH$7:AH$3200,VALUE(A1636),AI$7:AI$3200)</f>
        <v>24.44</v>
      </c>
      <c r="L1636" s="8">
        <f>SUMIF(AH$7:AH$3200,A1636,AJ$7:AJ$3200)+SUMIF(AH$7:AH$3200,VALUE(A1636),AJ$7:AJ$3200)</f>
        <v>74.569999999999993</v>
      </c>
      <c r="M1636" s="3">
        <v>14</v>
      </c>
      <c r="N1636" s="5">
        <v>0.31</v>
      </c>
      <c r="O1636" s="6">
        <v>3.4350000000000001</v>
      </c>
      <c r="P1636" s="7">
        <v>-0.84055000000000002</v>
      </c>
      <c r="Q1636" s="7">
        <v>1.09874</v>
      </c>
      <c r="R1636" s="7">
        <v>-0.64622000000000002</v>
      </c>
      <c r="S1636" s="7">
        <v>-0.95884000000000003</v>
      </c>
      <c r="T1636" s="7">
        <v>0.77700999999999998</v>
      </c>
      <c r="U1636" s="8">
        <v>-0.53300000000000003</v>
      </c>
      <c r="V1636">
        <f>(G1636-G$1)/G$2</f>
        <v>-0.84892386065897485</v>
      </c>
      <c r="W1636">
        <f>((65.293683+0.320947*G1636) - I1636)/3.708847</f>
        <v>-0.6527150081952694</v>
      </c>
      <c r="X1636">
        <f t="shared" si="127"/>
        <v>-0.80710579856846232</v>
      </c>
      <c r="Y1636">
        <f t="shared" si="128"/>
        <v>-0.38620420847772496</v>
      </c>
      <c r="Z1636" s="5">
        <v>-1.1000000000000001</v>
      </c>
      <c r="AA1636" s="8">
        <v>3</v>
      </c>
      <c r="AB1636" s="8"/>
      <c r="AC1636" s="18">
        <f t="shared" si="129"/>
        <v>-1.1177288688542446</v>
      </c>
      <c r="AD1636" s="18">
        <f t="shared" si="130"/>
        <v>-0.8094000070461872</v>
      </c>
      <c r="AE1636" s="20">
        <f t="shared" si="131"/>
        <v>0.30832886180805741</v>
      </c>
      <c r="AF1636" s="8"/>
      <c r="AH1636">
        <v>30061</v>
      </c>
      <c r="AI1636">
        <v>26.39</v>
      </c>
      <c r="AJ1636">
        <v>64.900000000000006</v>
      </c>
    </row>
    <row r="1637" spans="1:36">
      <c r="A1637" s="2" t="s">
        <v>3324</v>
      </c>
      <c r="B1637" s="1" t="s">
        <v>3311</v>
      </c>
      <c r="C1637" s="1" t="s">
        <v>3325</v>
      </c>
      <c r="D1637" s="3">
        <v>4</v>
      </c>
      <c r="E1637" s="3">
        <v>5</v>
      </c>
      <c r="F1637" s="3">
        <v>7</v>
      </c>
      <c r="G1637" s="4">
        <v>22.8</v>
      </c>
      <c r="H1637" s="3">
        <v>174</v>
      </c>
      <c r="I1637" s="4">
        <v>76.3</v>
      </c>
      <c r="J1637" s="3">
        <v>49</v>
      </c>
      <c r="K1637" s="21">
        <f>SUMIF(AH$7:AH$3200,A1637,AI$7:AI$3200)+SUMIF(AH$7:AH$3200,VALUE(A1637),AI$7:AI$3200)</f>
        <v>25.85</v>
      </c>
      <c r="L1637" s="8">
        <f>SUMIF(AH$7:AH$3200,A1637,AJ$7:AJ$3200)+SUMIF(AH$7:AH$3200,VALUE(A1637),AJ$7:AJ$3200)</f>
        <v>75.209999999999994</v>
      </c>
      <c r="M1637" s="3">
        <v>14</v>
      </c>
      <c r="N1637" s="5">
        <v>0.74</v>
      </c>
      <c r="O1637" s="6">
        <v>4.3070000000000004</v>
      </c>
      <c r="P1637" s="7">
        <v>-0.83228000000000002</v>
      </c>
      <c r="Q1637" s="7">
        <v>0.67722000000000004</v>
      </c>
      <c r="R1637" s="7">
        <v>-0.98714999999999997</v>
      </c>
      <c r="S1637" s="7">
        <v>0.47875000000000001</v>
      </c>
      <c r="T1637" s="7">
        <v>0.77700999999999998</v>
      </c>
      <c r="U1637" s="8">
        <v>-7.1050000000000002E-2</v>
      </c>
      <c r="V1637">
        <f>(G1637-G$1)/G$2</f>
        <v>-0.84060952300448732</v>
      </c>
      <c r="W1637">
        <f>((65.293683+0.320947*G1637) - I1637)/3.708847</f>
        <v>-0.99457470205699927</v>
      </c>
      <c r="X1637">
        <f t="shared" si="127"/>
        <v>-0.68084643981317017</v>
      </c>
      <c r="Y1637">
        <f t="shared" si="128"/>
        <v>-0.4367494938453883</v>
      </c>
      <c r="Z1637" s="5">
        <v>0.04</v>
      </c>
      <c r="AA1637" s="8">
        <v>3</v>
      </c>
      <c r="AB1637" s="8"/>
      <c r="AC1637" s="18">
        <f t="shared" si="129"/>
        <v>2.6745774938513434E-2</v>
      </c>
      <c r="AD1637" s="18">
        <f t="shared" si="130"/>
        <v>0.7443340663414415</v>
      </c>
      <c r="AE1637" s="20">
        <f t="shared" si="131"/>
        <v>0.71758829140292812</v>
      </c>
      <c r="AF1637" s="8"/>
      <c r="AH1637">
        <v>30063</v>
      </c>
      <c r="AI1637">
        <v>25.22</v>
      </c>
      <c r="AJ1637">
        <v>64.34</v>
      </c>
    </row>
    <row r="1638" spans="1:36">
      <c r="A1638" s="2" t="s">
        <v>3326</v>
      </c>
      <c r="B1638" s="1" t="s">
        <v>3311</v>
      </c>
      <c r="C1638" s="1" t="s">
        <v>3327</v>
      </c>
      <c r="D1638" s="3">
        <v>4</v>
      </c>
      <c r="E1638" s="3">
        <v>8</v>
      </c>
      <c r="F1638" s="3">
        <v>6</v>
      </c>
      <c r="G1638" s="4">
        <v>21.3</v>
      </c>
      <c r="H1638" s="3">
        <v>175</v>
      </c>
      <c r="I1638" s="4">
        <v>76.5</v>
      </c>
      <c r="J1638" s="3">
        <v>50</v>
      </c>
      <c r="K1638" s="21">
        <f>SUMIF(AH$7:AH$3200,A1638,AI$7:AI$3200)+SUMIF(AH$7:AH$3200,VALUE(A1638),AI$7:AI$3200)</f>
        <v>21.97</v>
      </c>
      <c r="L1638" s="8">
        <f>SUMIF(AH$7:AH$3200,A1638,AJ$7:AJ$3200)+SUMIF(AH$7:AH$3200,VALUE(A1638),AJ$7:AJ$3200)</f>
        <v>75.239999999999995</v>
      </c>
      <c r="M1638" s="3">
        <v>4</v>
      </c>
      <c r="N1638" s="5">
        <v>0.87</v>
      </c>
      <c r="O1638" s="6">
        <v>4.4669999999999996</v>
      </c>
      <c r="P1638" s="7">
        <v>-0.95637000000000005</v>
      </c>
      <c r="Q1638" s="7">
        <v>0.70733000000000001</v>
      </c>
      <c r="R1638" s="7">
        <v>-1.17012</v>
      </c>
      <c r="S1638" s="7">
        <v>0.4103</v>
      </c>
      <c r="T1638" s="7">
        <v>-0.73965999999999998</v>
      </c>
      <c r="U1638" s="8">
        <v>1.358E-2</v>
      </c>
      <c r="V1638">
        <f>(G1638-G$1)/G$2</f>
        <v>-0.96532458782179853</v>
      </c>
      <c r="W1638">
        <f>((65.293683+0.320947*G1638) - I1638)/3.708847</f>
        <v>-1.1783030952746223</v>
      </c>
      <c r="X1638">
        <f t="shared" si="127"/>
        <v>-1.0282835405014921</v>
      </c>
      <c r="Y1638">
        <f t="shared" si="128"/>
        <v>-0.78059607473697312</v>
      </c>
      <c r="Z1638" s="5">
        <v>-1.73</v>
      </c>
      <c r="AA1638" s="8">
        <v>3</v>
      </c>
      <c r="AB1638" s="8"/>
      <c r="AC1638" s="18">
        <f t="shared" si="129"/>
        <v>-1.7520776830964206</v>
      </c>
      <c r="AD1638" s="18">
        <f t="shared" si="130"/>
        <v>-1.4173296152384653</v>
      </c>
      <c r="AE1638" s="20">
        <f t="shared" si="131"/>
        <v>0.3347480678579553</v>
      </c>
      <c r="AF1638" s="8"/>
      <c r="AH1638">
        <v>30065</v>
      </c>
      <c r="AI1638">
        <v>25.29</v>
      </c>
      <c r="AJ1638">
        <v>71.33</v>
      </c>
    </row>
    <row r="1639" spans="1:36">
      <c r="A1639" s="2" t="s">
        <v>3328</v>
      </c>
      <c r="B1639" s="1" t="s">
        <v>3311</v>
      </c>
      <c r="C1639" s="1" t="s">
        <v>647</v>
      </c>
      <c r="D1639" s="3">
        <v>4</v>
      </c>
      <c r="E1639" s="3">
        <v>6</v>
      </c>
      <c r="F1639" s="3">
        <v>6</v>
      </c>
      <c r="G1639" s="4">
        <v>22.1</v>
      </c>
      <c r="H1639" s="3">
        <v>165</v>
      </c>
      <c r="I1639" s="4">
        <v>76.599999999999994</v>
      </c>
      <c r="J1639" s="3">
        <v>57</v>
      </c>
      <c r="K1639" s="21">
        <f>SUMIF(AH$7:AH$3200,A1639,AI$7:AI$3200)+SUMIF(AH$7:AH$3200,VALUE(A1639),AI$7:AI$3200)</f>
        <v>23.51</v>
      </c>
      <c r="L1639" s="8">
        <f>SUMIF(AH$7:AH$3200,A1639,AJ$7:AJ$3200)+SUMIF(AH$7:AH$3200,VALUE(A1639),AJ$7:AJ$3200)</f>
        <v>75.260000000000005</v>
      </c>
      <c r="M1639" s="3">
        <v>4</v>
      </c>
      <c r="N1639" s="5">
        <v>0.14000000000000001</v>
      </c>
      <c r="O1639" s="6">
        <v>2.641</v>
      </c>
      <c r="P1639" s="7">
        <v>-0.89019000000000004</v>
      </c>
      <c r="Q1639" s="7">
        <v>0.40623999999999999</v>
      </c>
      <c r="R1639" s="7">
        <v>-1.1281000000000001</v>
      </c>
      <c r="S1639" s="7">
        <v>-6.8900000000000003E-2</v>
      </c>
      <c r="T1639" s="7">
        <v>-0.73965999999999998</v>
      </c>
      <c r="U1639" s="8">
        <v>-0.95291000000000003</v>
      </c>
      <c r="V1639">
        <f>(G1639-G$1)/G$2</f>
        <v>-0.89880988658589911</v>
      </c>
      <c r="W1639">
        <f>((65.293683+0.320947*G1639) - I1639)/3.708847</f>
        <v>-1.1360372374487249</v>
      </c>
      <c r="X1639">
        <f t="shared" si="127"/>
        <v>-0.8903832479602507</v>
      </c>
      <c r="Y1639">
        <f t="shared" si="128"/>
        <v>-0.65272388696541095</v>
      </c>
      <c r="Z1639" s="5">
        <v>-3.37</v>
      </c>
      <c r="AA1639" s="8">
        <v>2</v>
      </c>
      <c r="AB1639" s="8"/>
      <c r="AC1639" s="18">
        <f t="shared" si="129"/>
        <v>-3.3900771240346241</v>
      </c>
      <c r="AD1639" s="18">
        <f t="shared" si="130"/>
        <v>-2.8983371349256619</v>
      </c>
      <c r="AE1639" s="20">
        <f t="shared" si="131"/>
        <v>0.49173998910896222</v>
      </c>
      <c r="AF1639" s="8"/>
      <c r="AH1639">
        <v>30067</v>
      </c>
      <c r="AI1639">
        <v>23.17</v>
      </c>
      <c r="AJ1639">
        <v>62.29</v>
      </c>
    </row>
    <row r="1640" spans="1:36">
      <c r="A1640" s="2" t="s">
        <v>3329</v>
      </c>
      <c r="B1640" s="1" t="s">
        <v>3311</v>
      </c>
      <c r="C1640" s="1" t="s">
        <v>1671</v>
      </c>
      <c r="D1640" s="3">
        <v>4</v>
      </c>
      <c r="E1640" s="3">
        <v>2</v>
      </c>
      <c r="F1640" s="3">
        <v>2</v>
      </c>
      <c r="G1640" s="4">
        <v>22.9</v>
      </c>
      <c r="H1640" s="3">
        <v>165</v>
      </c>
      <c r="I1640" s="4">
        <v>76.7</v>
      </c>
      <c r="J1640" s="3">
        <v>57</v>
      </c>
      <c r="K1640" s="21">
        <f>SUMIF(AH$7:AH$3200,A1640,AI$7:AI$3200)+SUMIF(AH$7:AH$3200,VALUE(A1640),AI$7:AI$3200)</f>
        <v>24.3</v>
      </c>
      <c r="L1640" s="8">
        <f>SUMIF(AH$7:AH$3200,A1640,AJ$7:AJ$3200)+SUMIF(AH$7:AH$3200,VALUE(A1640),AJ$7:AJ$3200)</f>
        <v>76.31</v>
      </c>
      <c r="M1640" s="3">
        <v>4</v>
      </c>
      <c r="N1640" s="5">
        <v>1.23</v>
      </c>
      <c r="O1640" s="6">
        <v>4.8109999999999999</v>
      </c>
      <c r="P1640" s="7">
        <v>-0.82401000000000002</v>
      </c>
      <c r="Q1640" s="7">
        <v>0.40623999999999999</v>
      </c>
      <c r="R1640" s="7">
        <v>-1.08609</v>
      </c>
      <c r="S1640" s="7">
        <v>-6.8900000000000003E-2</v>
      </c>
      <c r="T1640" s="7">
        <v>-0.73965999999999998</v>
      </c>
      <c r="U1640" s="8">
        <v>0.19586999999999999</v>
      </c>
      <c r="V1640">
        <f>(G1640-G$1)/G$2</f>
        <v>-0.83229518535000013</v>
      </c>
      <c r="W1640">
        <f>((65.293683+0.320947*G1640) - I1640)/3.708847</f>
        <v>-1.0937713796228314</v>
      </c>
      <c r="X1640">
        <f t="shared" si="127"/>
        <v>-0.81964218879948425</v>
      </c>
      <c r="Y1640">
        <f t="shared" si="128"/>
        <v>-0.86746767930842172</v>
      </c>
      <c r="Z1640" s="5">
        <v>-2.12</v>
      </c>
      <c r="AA1640" s="8">
        <v>3</v>
      </c>
      <c r="AB1640" s="8"/>
      <c r="AC1640" s="18">
        <f t="shared" si="129"/>
        <v>-2.1325165649728319</v>
      </c>
      <c r="AD1640" s="18">
        <f t="shared" si="130"/>
        <v>-1.893559868107906</v>
      </c>
      <c r="AE1640" s="20">
        <f t="shared" si="131"/>
        <v>0.23895669686492593</v>
      </c>
      <c r="AF1640" s="8"/>
      <c r="AH1640">
        <v>30069</v>
      </c>
      <c r="AI1640">
        <v>24.19</v>
      </c>
      <c r="AJ1640">
        <v>72.52</v>
      </c>
    </row>
    <row r="1641" spans="1:36">
      <c r="A1641" s="2" t="s">
        <v>3330</v>
      </c>
      <c r="B1641" s="1" t="s">
        <v>3311</v>
      </c>
      <c r="C1641" s="1" t="s">
        <v>1973</v>
      </c>
      <c r="D1641" s="3">
        <v>4</v>
      </c>
      <c r="E1641" s="3">
        <v>9</v>
      </c>
      <c r="F1641" s="3">
        <v>9</v>
      </c>
      <c r="G1641" s="4">
        <v>19.2</v>
      </c>
      <c r="H1641" s="3">
        <v>175</v>
      </c>
      <c r="I1641" s="4">
        <v>75.900000000000006</v>
      </c>
      <c r="J1641" s="3">
        <v>50</v>
      </c>
      <c r="K1641" s="21">
        <f>SUMIF(AH$7:AH$3200,A1641,AI$7:AI$3200)+SUMIF(AH$7:AH$3200,VALUE(A1641),AI$7:AI$3200)</f>
        <v>20.67</v>
      </c>
      <c r="L1641" s="8">
        <f>SUMIF(AH$7:AH$3200,A1641,AJ$7:AJ$3200)+SUMIF(AH$7:AH$3200,VALUE(A1641),AJ$7:AJ$3200)</f>
        <v>74.42</v>
      </c>
      <c r="M1641" s="3">
        <v>4</v>
      </c>
      <c r="N1641" s="5">
        <v>0.75</v>
      </c>
      <c r="O1641" s="6">
        <v>4.3170000000000002</v>
      </c>
      <c r="P1641" s="7">
        <v>-1.13009</v>
      </c>
      <c r="Q1641" s="7">
        <v>0.70733000000000001</v>
      </c>
      <c r="R1641" s="7">
        <v>-1.18967</v>
      </c>
      <c r="S1641" s="7">
        <v>0.4103</v>
      </c>
      <c r="T1641" s="7">
        <v>-0.73965999999999998</v>
      </c>
      <c r="U1641" s="8">
        <v>-6.5979999999999997E-2</v>
      </c>
      <c r="V1641">
        <f>(G1641-G$1)/G$2</f>
        <v>-1.1399256785660343</v>
      </c>
      <c r="W1641">
        <f>((65.293683+0.320947*G1641) - I1641)/3.708847</f>
        <v>-1.1982523409566364</v>
      </c>
      <c r="X1641">
        <f t="shared" si="127"/>
        <v>-1.1446928783609809</v>
      </c>
      <c r="Y1641">
        <f t="shared" si="128"/>
        <v>-0.67199927902121614</v>
      </c>
      <c r="Z1641" s="5">
        <v>-2.0099999999999998</v>
      </c>
      <c r="AA1641" s="8">
        <v>3</v>
      </c>
      <c r="AB1641" s="8"/>
      <c r="AC1641" s="18">
        <f t="shared" si="129"/>
        <v>-2.0261880195226705</v>
      </c>
      <c r="AD1641" s="18">
        <f t="shared" si="130"/>
        <v>-1.5047021573821968</v>
      </c>
      <c r="AE1641" s="20">
        <f t="shared" si="131"/>
        <v>0.52148586214047365</v>
      </c>
      <c r="AF1641" s="8"/>
      <c r="AH1641">
        <v>30071</v>
      </c>
      <c r="AI1641">
        <v>18.57</v>
      </c>
      <c r="AJ1641">
        <v>71.150000000000006</v>
      </c>
    </row>
    <row r="1642" spans="1:36">
      <c r="A1642" s="2" t="s">
        <v>3331</v>
      </c>
      <c r="B1642" s="1" t="s">
        <v>3311</v>
      </c>
      <c r="C1642" s="1" t="s">
        <v>2110</v>
      </c>
      <c r="D1642" s="3">
        <v>4</v>
      </c>
      <c r="E1642" s="3">
        <v>9</v>
      </c>
      <c r="F1642" s="3">
        <v>9</v>
      </c>
      <c r="G1642" s="4">
        <v>26.9</v>
      </c>
      <c r="H1642" s="3">
        <v>176</v>
      </c>
      <c r="I1642" s="4">
        <v>75.7</v>
      </c>
      <c r="J1642" s="3">
        <v>52</v>
      </c>
      <c r="K1642" s="21">
        <f>SUMIF(AH$7:AH$3200,A1642,AI$7:AI$3200)+SUMIF(AH$7:AH$3200,VALUE(A1642),AI$7:AI$3200)</f>
        <v>28.65</v>
      </c>
      <c r="L1642" s="8">
        <f>SUMIF(AH$7:AH$3200,A1642,AJ$7:AJ$3200)+SUMIF(AH$7:AH$3200,VALUE(A1642),AJ$7:AJ$3200)</f>
        <v>76.19</v>
      </c>
      <c r="M1642" s="3">
        <v>2</v>
      </c>
      <c r="N1642" s="5">
        <v>0.35</v>
      </c>
      <c r="O1642" s="6">
        <v>3.5550000000000002</v>
      </c>
      <c r="P1642" s="7">
        <v>-0.49309999999999998</v>
      </c>
      <c r="Q1642" s="7">
        <v>0.73743999999999998</v>
      </c>
      <c r="R1642" s="7">
        <v>-0.47269</v>
      </c>
      <c r="S1642" s="7">
        <v>0.27338000000000001</v>
      </c>
      <c r="T1642" s="7">
        <v>-1.0429999999999999</v>
      </c>
      <c r="U1642" s="8">
        <v>-0.46934999999999999</v>
      </c>
      <c r="V1642">
        <f>(G1642-G$1)/G$2</f>
        <v>-0.49972167917050364</v>
      </c>
      <c r="W1642">
        <f>((65.293683+0.320947*G1642) - I1642)/3.708847</f>
        <v>-0.47800373000018553</v>
      </c>
      <c r="X1642">
        <f t="shared" si="127"/>
        <v>-0.43011863519273213</v>
      </c>
      <c r="Y1642">
        <f t="shared" si="128"/>
        <v>-0.45868310286188591</v>
      </c>
      <c r="Z1642" s="5">
        <v>-1.47</v>
      </c>
      <c r="AA1642" s="8">
        <v>3</v>
      </c>
      <c r="AB1642" s="8"/>
      <c r="AC1642" s="18">
        <f t="shared" si="129"/>
        <v>-1.4792554091706891</v>
      </c>
      <c r="AD1642" s="18">
        <f t="shared" si="130"/>
        <v>-1.3903317380546178</v>
      </c>
      <c r="AE1642" s="20">
        <f t="shared" si="131"/>
        <v>8.8923671116071246E-2</v>
      </c>
      <c r="AF1642" s="8"/>
      <c r="AH1642">
        <v>30073</v>
      </c>
      <c r="AI1642">
        <v>23.63</v>
      </c>
      <c r="AJ1642">
        <v>65.84</v>
      </c>
    </row>
    <row r="1643" spans="1:36">
      <c r="A1643" s="2" t="s">
        <v>3332</v>
      </c>
      <c r="B1643" s="1" t="s">
        <v>3311</v>
      </c>
      <c r="C1643" s="1" t="s">
        <v>3333</v>
      </c>
      <c r="D1643" s="3">
        <v>4</v>
      </c>
      <c r="E1643" s="3">
        <v>7</v>
      </c>
      <c r="F1643" s="3">
        <v>8</v>
      </c>
      <c r="G1643" s="4">
        <v>20.399999999999999</v>
      </c>
      <c r="H1643" s="3">
        <v>188</v>
      </c>
      <c r="I1643" s="4">
        <v>74.099999999999994</v>
      </c>
      <c r="J1643" s="3">
        <v>70</v>
      </c>
      <c r="K1643" s="21">
        <f>SUMIF(AH$7:AH$3200,A1643,AI$7:AI$3200)+SUMIF(AH$7:AH$3200,VALUE(A1643),AI$7:AI$3200)</f>
        <v>24.9</v>
      </c>
      <c r="L1643" s="8">
        <f>SUMIF(AH$7:AH$3200,A1643,AJ$7:AJ$3200)+SUMIF(AH$7:AH$3200,VALUE(A1643),AJ$7:AJ$3200)</f>
        <v>73.83</v>
      </c>
      <c r="M1643" s="3">
        <v>14</v>
      </c>
      <c r="N1643" s="5">
        <v>0.82</v>
      </c>
      <c r="O1643" s="6">
        <v>4.4029999999999996</v>
      </c>
      <c r="P1643" s="7">
        <v>-1.0308200000000001</v>
      </c>
      <c r="Q1643" s="7">
        <v>1.09874</v>
      </c>
      <c r="R1643" s="7">
        <v>-0.60233000000000003</v>
      </c>
      <c r="S1643" s="7">
        <v>-0.95884000000000003</v>
      </c>
      <c r="T1643" s="7">
        <v>0.77700999999999998</v>
      </c>
      <c r="U1643" s="8">
        <v>-2.0109999999999999E-2</v>
      </c>
      <c r="V1643">
        <f>(G1643-G$1)/G$2</f>
        <v>-1.0401536267121854</v>
      </c>
      <c r="W1643">
        <f>((65.293683+0.320947*G1643) - I1643)/3.708847</f>
        <v>-0.6090836855766748</v>
      </c>
      <c r="X1643">
        <f t="shared" si="127"/>
        <v>-0.76591480209510487</v>
      </c>
      <c r="Y1643">
        <f t="shared" si="128"/>
        <v>-0.14687494523230574</v>
      </c>
      <c r="Z1643" s="5">
        <v>-0.74</v>
      </c>
      <c r="AA1643" s="8">
        <v>3</v>
      </c>
      <c r="AB1643" s="8"/>
      <c r="AC1643" s="18">
        <f t="shared" si="129"/>
        <v>-0.75243731228886002</v>
      </c>
      <c r="AD1643" s="18">
        <f t="shared" si="130"/>
        <v>-1.598974732741058E-2</v>
      </c>
      <c r="AE1643" s="20">
        <f t="shared" si="131"/>
        <v>0.73644756496144947</v>
      </c>
      <c r="AF1643" s="8"/>
      <c r="AH1643">
        <v>30075</v>
      </c>
      <c r="AI1643">
        <v>23.24</v>
      </c>
      <c r="AJ1643">
        <v>73.010000000000005</v>
      </c>
    </row>
    <row r="1644" spans="1:36">
      <c r="A1644" s="2" t="s">
        <v>3334</v>
      </c>
      <c r="B1644" s="1" t="s">
        <v>3311</v>
      </c>
      <c r="C1644" s="1" t="s">
        <v>1065</v>
      </c>
      <c r="D1644" s="3">
        <v>4</v>
      </c>
      <c r="E1644" s="3">
        <v>7</v>
      </c>
      <c r="F1644" s="3">
        <v>8</v>
      </c>
      <c r="G1644" s="4">
        <v>26.4</v>
      </c>
      <c r="H1644" s="3">
        <v>175</v>
      </c>
      <c r="I1644" s="4">
        <v>73.5</v>
      </c>
      <c r="J1644" s="3">
        <v>39</v>
      </c>
      <c r="K1644" s="21">
        <f>SUMIF(AH$7:AH$3200,A1644,AI$7:AI$3200)+SUMIF(AH$7:AH$3200,VALUE(A1644),AI$7:AI$3200)</f>
        <v>28.15</v>
      </c>
      <c r="L1644" s="8">
        <f>SUMIF(AH$7:AH$3200,A1644,AJ$7:AJ$3200)+SUMIF(AH$7:AH$3200,VALUE(A1644),AJ$7:AJ$3200)</f>
        <v>74</v>
      </c>
      <c r="M1644" s="3">
        <v>4</v>
      </c>
      <c r="N1644" s="5">
        <v>0.01</v>
      </c>
      <c r="O1644" s="6">
        <v>0</v>
      </c>
      <c r="P1644" s="7">
        <v>-0.53447</v>
      </c>
      <c r="Q1644" s="7">
        <v>0.70733000000000001</v>
      </c>
      <c r="R1644" s="7">
        <v>7.578E-2</v>
      </c>
      <c r="S1644" s="7">
        <v>1.1633199999999999</v>
      </c>
      <c r="T1644" s="7">
        <v>-0.73965999999999998</v>
      </c>
      <c r="U1644" s="8">
        <v>-2.3510300000000002</v>
      </c>
      <c r="V1644">
        <f>(G1644-G$1)/G$2</f>
        <v>-0.54129336744294076</v>
      </c>
      <c r="W1644">
        <f>((65.293683+0.320947*G1644) - I1644)/3.708847</f>
        <v>7.1904772561390537E-2</v>
      </c>
      <c r="X1644">
        <f t="shared" si="127"/>
        <v>-0.47489145744638184</v>
      </c>
      <c r="Y1644">
        <f t="shared" si="128"/>
        <v>8.8529143963071516E-2</v>
      </c>
      <c r="Z1644" s="5">
        <v>-1.68</v>
      </c>
      <c r="AA1644" s="8">
        <v>3</v>
      </c>
      <c r="AB1644" s="8"/>
      <c r="AC1644" s="18">
        <f t="shared" si="129"/>
        <v>-1.6894285948815504</v>
      </c>
      <c r="AD1644" s="18">
        <f t="shared" si="130"/>
        <v>-1.6064023134833105</v>
      </c>
      <c r="AE1644" s="20">
        <f t="shared" si="131"/>
        <v>8.3026281398239865E-2</v>
      </c>
      <c r="AF1644" s="8"/>
      <c r="AH1644">
        <v>30077</v>
      </c>
      <c r="AI1644">
        <v>24.03</v>
      </c>
      <c r="AJ1644">
        <v>62.81</v>
      </c>
    </row>
    <row r="1645" spans="1:36">
      <c r="A1645" s="2" t="s">
        <v>3335</v>
      </c>
      <c r="B1645" s="1" t="s">
        <v>3311</v>
      </c>
      <c r="C1645" s="1" t="s">
        <v>661</v>
      </c>
      <c r="D1645" s="3">
        <v>4</v>
      </c>
      <c r="E1645" s="3">
        <v>9</v>
      </c>
      <c r="F1645" s="3">
        <v>9</v>
      </c>
      <c r="G1645" s="4">
        <v>24</v>
      </c>
      <c r="H1645" s="3">
        <v>174</v>
      </c>
      <c r="I1645" s="4">
        <v>76.900000000000006</v>
      </c>
      <c r="J1645" s="3">
        <v>56</v>
      </c>
      <c r="K1645" s="21">
        <f>SUMIF(AH$7:AH$3200,A1645,AI$7:AI$3200)+SUMIF(AH$7:AH$3200,VALUE(A1645),AI$7:AI$3200)</f>
        <v>25.92</v>
      </c>
      <c r="L1645" s="8">
        <f>SUMIF(AH$7:AH$3200,A1645,AJ$7:AJ$3200)+SUMIF(AH$7:AH$3200,VALUE(A1645),AJ$7:AJ$3200)</f>
        <v>76.17</v>
      </c>
      <c r="M1645" s="3">
        <v>2</v>
      </c>
      <c r="N1645" s="5">
        <v>0.09</v>
      </c>
      <c r="O1645" s="6">
        <v>2.145</v>
      </c>
      <c r="P1645" s="7">
        <v>-0.73301000000000005</v>
      </c>
      <c r="Q1645" s="7">
        <v>0.67722000000000004</v>
      </c>
      <c r="R1645" s="7">
        <v>-1.04512</v>
      </c>
      <c r="S1645" s="7">
        <v>-4.4999999999999999E-4</v>
      </c>
      <c r="T1645" s="7">
        <v>-1.0429999999999999</v>
      </c>
      <c r="U1645" s="8">
        <v>-1.2155199999999999</v>
      </c>
      <c r="V1645">
        <f>(G1645-G$1)/G$2</f>
        <v>-0.74083747115063847</v>
      </c>
      <c r="W1645">
        <f>((65.293683+0.320947*G1645) - I1645)/3.708847</f>
        <v>-1.0525074234661098</v>
      </c>
      <c r="X1645">
        <f t="shared" si="127"/>
        <v>-0.67457824469765915</v>
      </c>
      <c r="Y1645">
        <f t="shared" si="128"/>
        <v>-0.68953255823170856</v>
      </c>
      <c r="Z1645" s="5">
        <v>-3.36</v>
      </c>
      <c r="AA1645" s="8">
        <v>2</v>
      </c>
      <c r="AB1645" s="8"/>
      <c r="AC1645" s="18">
        <f t="shared" si="129"/>
        <v>-3.3750948946167485</v>
      </c>
      <c r="AD1645" s="18">
        <f t="shared" si="130"/>
        <v>-2.9458608029293671</v>
      </c>
      <c r="AE1645" s="20">
        <f t="shared" si="131"/>
        <v>0.42923409168738136</v>
      </c>
      <c r="AF1645" s="8"/>
      <c r="AH1645">
        <v>30079</v>
      </c>
      <c r="AI1645">
        <v>19.690000000000001</v>
      </c>
      <c r="AJ1645">
        <v>72.41</v>
      </c>
    </row>
    <row r="1646" spans="1:36">
      <c r="A1646" s="2" t="s">
        <v>3336</v>
      </c>
      <c r="B1646" s="1" t="s">
        <v>3311</v>
      </c>
      <c r="C1646" s="1" t="s">
        <v>3337</v>
      </c>
      <c r="D1646" s="3">
        <v>4</v>
      </c>
      <c r="E1646" s="3">
        <v>7</v>
      </c>
      <c r="F1646" s="3">
        <v>8</v>
      </c>
      <c r="G1646" s="4">
        <v>22.2</v>
      </c>
      <c r="H1646" s="3">
        <v>165</v>
      </c>
      <c r="I1646" s="4">
        <v>76.8</v>
      </c>
      <c r="J1646" s="3">
        <v>57</v>
      </c>
      <c r="K1646" s="21">
        <f>SUMIF(AH$7:AH$3200,A1646,AI$7:AI$3200)+SUMIF(AH$7:AH$3200,VALUE(A1646),AI$7:AI$3200)</f>
        <v>23.29</v>
      </c>
      <c r="L1646" s="8">
        <f>SUMIF(AH$7:AH$3200,A1646,AJ$7:AJ$3200)+SUMIF(AH$7:AH$3200,VALUE(A1646),AJ$7:AJ$3200)</f>
        <v>75.489999999999995</v>
      </c>
      <c r="M1646" s="3">
        <v>14</v>
      </c>
      <c r="N1646" s="5">
        <v>1.3</v>
      </c>
      <c r="O1646" s="6">
        <v>4.867</v>
      </c>
      <c r="P1646" s="7">
        <v>-0.88190999999999997</v>
      </c>
      <c r="Q1646" s="7">
        <v>0.40623999999999999</v>
      </c>
      <c r="R1646" s="7">
        <v>-1.17327</v>
      </c>
      <c r="S1646" s="7">
        <v>-6.8900000000000003E-2</v>
      </c>
      <c r="T1646" s="7">
        <v>0.77700999999999998</v>
      </c>
      <c r="U1646" s="8">
        <v>0.22536999999999999</v>
      </c>
      <c r="V1646">
        <f>(G1646-G$1)/G$2</f>
        <v>-0.89049554893141192</v>
      </c>
      <c r="W1646">
        <f>((65.293683+0.320947*G1646) - I1646)/3.708847</f>
        <v>-1.1813088002821341</v>
      </c>
      <c r="X1646">
        <f t="shared" si="127"/>
        <v>-0.91008328975185682</v>
      </c>
      <c r="Y1646">
        <f t="shared" si="128"/>
        <v>-0.73377558308552504</v>
      </c>
      <c r="Z1646" s="5">
        <v>-0.72</v>
      </c>
      <c r="AA1646" s="8">
        <v>3</v>
      </c>
      <c r="AB1646" s="8"/>
      <c r="AC1646" s="18">
        <f t="shared" si="129"/>
        <v>-0.73208434921354637</v>
      </c>
      <c r="AD1646" s="18">
        <f t="shared" si="130"/>
        <v>-0.30413887283738184</v>
      </c>
      <c r="AE1646" s="20">
        <f t="shared" si="131"/>
        <v>0.42794547637616454</v>
      </c>
      <c r="AF1646" s="8"/>
      <c r="AH1646">
        <v>30081</v>
      </c>
      <c r="AI1646">
        <v>24.73</v>
      </c>
      <c r="AJ1646">
        <v>62.63</v>
      </c>
    </row>
    <row r="1647" spans="1:36">
      <c r="A1647" s="2" t="s">
        <v>3338</v>
      </c>
      <c r="B1647" s="1" t="s">
        <v>3311</v>
      </c>
      <c r="C1647" s="1" t="s">
        <v>3339</v>
      </c>
      <c r="D1647" s="3">
        <v>4</v>
      </c>
      <c r="E1647" s="3">
        <v>7</v>
      </c>
      <c r="F1647" s="3">
        <v>8</v>
      </c>
      <c r="G1647" s="4">
        <v>20</v>
      </c>
      <c r="H1647" s="3">
        <v>175</v>
      </c>
      <c r="I1647" s="4">
        <v>76.400000000000006</v>
      </c>
      <c r="J1647" s="3">
        <v>50</v>
      </c>
      <c r="K1647" s="21">
        <f>SUMIF(AH$7:AH$3200,A1647,AI$7:AI$3200)+SUMIF(AH$7:AH$3200,VALUE(A1647),AI$7:AI$3200)</f>
        <v>21.64</v>
      </c>
      <c r="L1647" s="8">
        <f>SUMIF(AH$7:AH$3200,A1647,AJ$7:AJ$3200)+SUMIF(AH$7:AH$3200,VALUE(A1647),AJ$7:AJ$3200)</f>
        <v>74.8</v>
      </c>
      <c r="M1647" s="3">
        <v>14</v>
      </c>
      <c r="N1647" s="5">
        <v>0.44</v>
      </c>
      <c r="O1647" s="6">
        <v>3.7890000000000001</v>
      </c>
      <c r="P1647" s="7">
        <v>-1.0639099999999999</v>
      </c>
      <c r="Q1647" s="7">
        <v>0.70733000000000001</v>
      </c>
      <c r="R1647" s="7">
        <v>-1.2552000000000001</v>
      </c>
      <c r="S1647" s="7">
        <v>0.4103</v>
      </c>
      <c r="T1647" s="7">
        <v>0.77700999999999998</v>
      </c>
      <c r="U1647" s="8">
        <v>-0.34543000000000001</v>
      </c>
      <c r="V1647">
        <f>(G1647-G$1)/G$2</f>
        <v>-1.0734109773301348</v>
      </c>
      <c r="W1647">
        <f>((65.293683+0.320947*G1647) - I1647)/3.708847</f>
        <v>-1.2638367125955852</v>
      </c>
      <c r="X1647">
        <f t="shared" si="127"/>
        <v>-1.0578336031889006</v>
      </c>
      <c r="Y1647">
        <f t="shared" si="128"/>
        <v>-0.69051754359238782</v>
      </c>
      <c r="Z1647" s="5">
        <v>-0.77</v>
      </c>
      <c r="AA1647" s="8">
        <v>3</v>
      </c>
      <c r="AB1647" s="8"/>
      <c r="AC1647" s="18">
        <f t="shared" si="129"/>
        <v>-0.78803768992571965</v>
      </c>
      <c r="AD1647" s="18">
        <f t="shared" si="130"/>
        <v>-0.19914114678128847</v>
      </c>
      <c r="AE1647" s="20">
        <f t="shared" si="131"/>
        <v>0.58889654314443118</v>
      </c>
      <c r="AF1647" s="8"/>
      <c r="AH1647">
        <v>30083</v>
      </c>
      <c r="AI1647">
        <v>15.98</v>
      </c>
      <c r="AJ1647">
        <v>71.239999999999995</v>
      </c>
    </row>
    <row r="1648" spans="1:36">
      <c r="A1648" s="2" t="s">
        <v>3340</v>
      </c>
      <c r="B1648" s="1" t="s">
        <v>3311</v>
      </c>
      <c r="C1648" s="1" t="s">
        <v>1075</v>
      </c>
      <c r="D1648" s="3">
        <v>4</v>
      </c>
      <c r="E1648" s="3">
        <v>7</v>
      </c>
      <c r="F1648" s="3">
        <v>8</v>
      </c>
      <c r="G1648" s="4">
        <v>22.9</v>
      </c>
      <c r="H1648" s="3">
        <v>174</v>
      </c>
      <c r="I1648" s="4">
        <v>74</v>
      </c>
      <c r="J1648" s="3">
        <v>49</v>
      </c>
      <c r="K1648" s="21">
        <f>SUMIF(AH$7:AH$3200,A1648,AI$7:AI$3200)+SUMIF(AH$7:AH$3200,VALUE(A1648),AI$7:AI$3200)</f>
        <v>25.38</v>
      </c>
      <c r="L1648" s="8">
        <f>SUMIF(AH$7:AH$3200,A1648,AJ$7:AJ$3200)+SUMIF(AH$7:AH$3200,VALUE(A1648),AJ$7:AJ$3200)</f>
        <v>73.959999999999994</v>
      </c>
      <c r="M1648" s="3">
        <v>14</v>
      </c>
      <c r="N1648" s="5">
        <v>0.01</v>
      </c>
      <c r="O1648" s="6">
        <v>0.38900000000000001</v>
      </c>
      <c r="P1648" s="7">
        <v>-0.82401000000000002</v>
      </c>
      <c r="Q1648" s="7">
        <v>0.67722000000000004</v>
      </c>
      <c r="R1648" s="7">
        <v>-0.36010999999999999</v>
      </c>
      <c r="S1648" s="7">
        <v>0.47875000000000001</v>
      </c>
      <c r="T1648" s="7">
        <v>0.77700999999999998</v>
      </c>
      <c r="U1648" s="8">
        <v>-2.1452800000000001</v>
      </c>
      <c r="V1648">
        <f>(G1648-G$1)/G$2</f>
        <v>-0.83229518535000013</v>
      </c>
      <c r="W1648">
        <f>((65.293683+0.320947*G1648) - I1648)/3.708847</f>
        <v>-0.3657823307351305</v>
      </c>
      <c r="X1648">
        <f t="shared" si="127"/>
        <v>-0.72293289273160111</v>
      </c>
      <c r="Y1648">
        <f t="shared" si="128"/>
        <v>-0.14038922069311327</v>
      </c>
      <c r="Z1648" s="5">
        <v>-1.4</v>
      </c>
      <c r="AA1648" s="8">
        <v>3</v>
      </c>
      <c r="AB1648" s="8"/>
      <c r="AC1648" s="18">
        <f t="shared" si="129"/>
        <v>-1.4103775160851306</v>
      </c>
      <c r="AD1648" s="18">
        <f t="shared" si="130"/>
        <v>-1.0756221134247146</v>
      </c>
      <c r="AE1648" s="20">
        <f t="shared" si="131"/>
        <v>0.33475540266041603</v>
      </c>
      <c r="AF1648" s="8"/>
      <c r="AH1648">
        <v>30085</v>
      </c>
      <c r="AI1648">
        <v>14.27</v>
      </c>
      <c r="AJ1648">
        <v>70.31</v>
      </c>
    </row>
    <row r="1649" spans="1:36">
      <c r="A1649" s="2" t="s">
        <v>3341</v>
      </c>
      <c r="B1649" s="1" t="s">
        <v>3311</v>
      </c>
      <c r="C1649" s="1" t="s">
        <v>2826</v>
      </c>
      <c r="D1649" s="3">
        <v>4</v>
      </c>
      <c r="E1649" s="3">
        <v>3</v>
      </c>
      <c r="F1649" s="3">
        <v>2</v>
      </c>
      <c r="G1649" s="4">
        <v>18</v>
      </c>
      <c r="H1649" s="3">
        <v>175</v>
      </c>
      <c r="I1649" s="4">
        <v>75.3</v>
      </c>
      <c r="J1649" s="3">
        <v>50</v>
      </c>
      <c r="K1649" s="21">
        <f>SUMIF(AH$7:AH$3200,A1649,AI$7:AI$3200)+SUMIF(AH$7:AH$3200,VALUE(A1649),AI$7:AI$3200)</f>
        <v>20.37</v>
      </c>
      <c r="L1649" s="8">
        <f>SUMIF(AH$7:AH$3200,A1649,AJ$7:AJ$3200)+SUMIF(AH$7:AH$3200,VALUE(A1649),AJ$7:AJ$3200)</f>
        <v>75.010000000000005</v>
      </c>
      <c r="M1649" s="3">
        <v>4</v>
      </c>
      <c r="N1649" s="5">
        <v>1.29</v>
      </c>
      <c r="O1649" s="6">
        <v>4.8570000000000002</v>
      </c>
      <c r="P1649" s="7">
        <v>-1.22936</v>
      </c>
      <c r="Q1649" s="7">
        <v>0.70733000000000001</v>
      </c>
      <c r="R1649" s="7">
        <v>-1.1316999999999999</v>
      </c>
      <c r="S1649" s="7">
        <v>0.4103</v>
      </c>
      <c r="T1649" s="7">
        <v>-0.73965999999999998</v>
      </c>
      <c r="U1649" s="8">
        <v>0.21998999999999999</v>
      </c>
      <c r="V1649">
        <f>(G1649-G$1)/G$2</f>
        <v>-1.2396977304198831</v>
      </c>
      <c r="W1649">
        <f>((65.293683+0.320947*G1649) - I1649)/3.708847</f>
        <v>-1.1403196195475298</v>
      </c>
      <c r="X1649">
        <f t="shared" si="127"/>
        <v>-1.1715565717131708</v>
      </c>
      <c r="Y1649">
        <f t="shared" si="128"/>
        <v>-0.85703902317890412</v>
      </c>
      <c r="Z1649" s="5">
        <v>-1.76</v>
      </c>
      <c r="AA1649" s="8">
        <v>3</v>
      </c>
      <c r="AB1649" s="8"/>
      <c r="AC1649" s="18">
        <f t="shared" si="129"/>
        <v>-1.7820573499674126</v>
      </c>
      <c r="AD1649" s="18">
        <f t="shared" si="130"/>
        <v>-1.430635594892075</v>
      </c>
      <c r="AE1649" s="20">
        <f t="shared" si="131"/>
        <v>0.35142175507533757</v>
      </c>
      <c r="AF1649" s="8"/>
      <c r="AH1649">
        <v>30087</v>
      </c>
      <c r="AI1649">
        <v>22.05</v>
      </c>
      <c r="AJ1649">
        <v>72.69</v>
      </c>
    </row>
    <row r="1650" spans="1:36">
      <c r="A1650" s="2" t="s">
        <v>3342</v>
      </c>
      <c r="B1650" s="1" t="s">
        <v>3311</v>
      </c>
      <c r="C1650" s="1" t="s">
        <v>3343</v>
      </c>
      <c r="D1650" s="3">
        <v>4</v>
      </c>
      <c r="E1650" s="3">
        <v>7</v>
      </c>
      <c r="F1650" s="3">
        <v>8</v>
      </c>
      <c r="G1650" s="4">
        <v>23</v>
      </c>
      <c r="H1650" s="3">
        <v>175</v>
      </c>
      <c r="I1650" s="4">
        <v>74</v>
      </c>
      <c r="J1650" s="3">
        <v>39</v>
      </c>
      <c r="K1650" s="21">
        <f>SUMIF(AH$7:AH$3200,A1650,AI$7:AI$3200)+SUMIF(AH$7:AH$3200,VALUE(A1650),AI$7:AI$3200)</f>
        <v>26.69</v>
      </c>
      <c r="L1650" s="8">
        <f>SUMIF(AH$7:AH$3200,A1650,AJ$7:AJ$3200)+SUMIF(AH$7:AH$3200,VALUE(A1650),AJ$7:AJ$3200)</f>
        <v>73.930000000000007</v>
      </c>
      <c r="M1650" s="3">
        <v>5</v>
      </c>
      <c r="N1650" s="5">
        <v>0.33</v>
      </c>
      <c r="O1650" s="6">
        <v>3.496</v>
      </c>
      <c r="P1650" s="7">
        <v>-0.81572999999999996</v>
      </c>
      <c r="Q1650" s="7">
        <v>0.70733000000000001</v>
      </c>
      <c r="R1650" s="7">
        <v>-0.35149999999999998</v>
      </c>
      <c r="S1650" s="7">
        <v>1.1633199999999999</v>
      </c>
      <c r="T1650" s="7">
        <v>-0.58799999999999997</v>
      </c>
      <c r="U1650" s="8">
        <v>-0.50053000000000003</v>
      </c>
      <c r="V1650">
        <f>(G1650-G$1)/G$2</f>
        <v>-0.82398084769551261</v>
      </c>
      <c r="W1650">
        <f>((65.293683+0.320947*G1650) - I1650)/3.708847</f>
        <v>-0.35712877883611666</v>
      </c>
      <c r="X1650">
        <f t="shared" si="127"/>
        <v>-0.60562809842703869</v>
      </c>
      <c r="Y1650">
        <f t="shared" si="128"/>
        <v>-1.8938923606179336E-2</v>
      </c>
      <c r="Z1650" s="5">
        <v>-0.39</v>
      </c>
      <c r="AA1650" s="8">
        <v>3</v>
      </c>
      <c r="AB1650" s="8"/>
      <c r="AC1650" s="18">
        <f t="shared" si="129"/>
        <v>-0.39898962653162928</v>
      </c>
      <c r="AD1650" s="18">
        <f t="shared" si="130"/>
        <v>0.15755297796678192</v>
      </c>
      <c r="AE1650" s="20">
        <f t="shared" si="131"/>
        <v>0.5565426044984112</v>
      </c>
      <c r="AF1650" s="8"/>
      <c r="AH1650">
        <v>30089</v>
      </c>
      <c r="AI1650">
        <v>26.17</v>
      </c>
      <c r="AJ1650">
        <v>65.540000000000006</v>
      </c>
    </row>
    <row r="1651" spans="1:36">
      <c r="A1651" s="2" t="s">
        <v>3344</v>
      </c>
      <c r="B1651" s="1" t="s">
        <v>3311</v>
      </c>
      <c r="C1651" s="1" t="s">
        <v>1381</v>
      </c>
      <c r="D1651" s="3">
        <v>4</v>
      </c>
      <c r="E1651" s="3">
        <v>7</v>
      </c>
      <c r="F1651" s="3">
        <v>8</v>
      </c>
      <c r="G1651" s="4">
        <v>24.5</v>
      </c>
      <c r="H1651" s="3">
        <v>174</v>
      </c>
      <c r="I1651" s="4">
        <v>75.099999999999994</v>
      </c>
      <c r="J1651" s="3">
        <v>49</v>
      </c>
      <c r="K1651" s="21">
        <f>SUMIF(AH$7:AH$3200,A1651,AI$7:AI$3200)+SUMIF(AH$7:AH$3200,VALUE(A1651),AI$7:AI$3200)</f>
        <v>26.25</v>
      </c>
      <c r="L1651" s="8">
        <f>SUMIF(AH$7:AH$3200,A1651,AJ$7:AJ$3200)+SUMIF(AH$7:AH$3200,VALUE(A1651),AJ$7:AJ$3200)</f>
        <v>74.77</v>
      </c>
      <c r="M1651" s="3">
        <v>14</v>
      </c>
      <c r="N1651" s="5">
        <v>0.63</v>
      </c>
      <c r="O1651" s="6">
        <v>4.1399999999999997</v>
      </c>
      <c r="P1651" s="7">
        <v>-0.69164000000000003</v>
      </c>
      <c r="Q1651" s="7">
        <v>0.67722000000000004</v>
      </c>
      <c r="R1651" s="7">
        <v>-0.51807000000000003</v>
      </c>
      <c r="S1651" s="7">
        <v>0.47875000000000001</v>
      </c>
      <c r="T1651" s="7">
        <v>0.77700999999999998</v>
      </c>
      <c r="U1651" s="8">
        <v>-0.15970000000000001</v>
      </c>
      <c r="V1651">
        <f>(G1651-G$1)/G$2</f>
        <v>-0.6992657828782014</v>
      </c>
      <c r="W1651">
        <f>((65.293683+0.320947*G1651) - I1651)/3.708847</f>
        <v>-0.52391363137923741</v>
      </c>
      <c r="X1651">
        <f t="shared" si="127"/>
        <v>-0.64502818201025047</v>
      </c>
      <c r="Y1651">
        <f t="shared" si="128"/>
        <v>-0.28350003383800843</v>
      </c>
      <c r="Z1651" s="5">
        <v>0.56000000000000005</v>
      </c>
      <c r="AA1651" s="8">
        <v>4</v>
      </c>
      <c r="AB1651" s="8"/>
      <c r="AC1651" s="18">
        <f t="shared" si="129"/>
        <v>0.55010058574256115</v>
      </c>
      <c r="AD1651" s="18">
        <f t="shared" si="130"/>
        <v>0.84475178415174135</v>
      </c>
      <c r="AE1651" s="20">
        <f t="shared" si="131"/>
        <v>0.29465119840918019</v>
      </c>
      <c r="AF1651" s="8"/>
      <c r="AH1651">
        <v>30091</v>
      </c>
      <c r="AI1651">
        <v>13.05</v>
      </c>
      <c r="AJ1651">
        <v>68.97</v>
      </c>
    </row>
    <row r="1652" spans="1:36">
      <c r="A1652" s="2" t="s">
        <v>3345</v>
      </c>
      <c r="B1652" s="1" t="s">
        <v>3311</v>
      </c>
      <c r="C1652" s="1" t="s">
        <v>3346</v>
      </c>
      <c r="D1652" s="3">
        <v>4</v>
      </c>
      <c r="E1652" s="3">
        <v>9</v>
      </c>
      <c r="F1652" s="3">
        <v>9</v>
      </c>
      <c r="G1652" s="4">
        <v>26</v>
      </c>
      <c r="H1652" s="3">
        <v>175</v>
      </c>
      <c r="I1652" s="4">
        <v>75.2</v>
      </c>
      <c r="J1652" s="3">
        <v>39</v>
      </c>
      <c r="K1652" s="21">
        <f>SUMIF(AH$7:AH$3200,A1652,AI$7:AI$3200)+SUMIF(AH$7:AH$3200,VALUE(A1652),AI$7:AI$3200)</f>
        <v>27.45</v>
      </c>
      <c r="L1652" s="8">
        <f>SUMIF(AH$7:AH$3200,A1652,AJ$7:AJ$3200)+SUMIF(AH$7:AH$3200,VALUE(A1652),AJ$7:AJ$3200)</f>
        <v>74.89</v>
      </c>
      <c r="M1652" s="3">
        <v>4</v>
      </c>
      <c r="N1652" s="5">
        <v>0.2</v>
      </c>
      <c r="O1652" s="6">
        <v>3.016</v>
      </c>
      <c r="P1652" s="7">
        <v>-0.56755999999999995</v>
      </c>
      <c r="Q1652" s="7">
        <v>0.70733000000000001</v>
      </c>
      <c r="R1652" s="7">
        <v>-0.41576000000000002</v>
      </c>
      <c r="S1652" s="7">
        <v>1.1633199999999999</v>
      </c>
      <c r="T1652" s="7">
        <v>-0.73965999999999998</v>
      </c>
      <c r="U1652" s="8">
        <v>-0.75436999999999999</v>
      </c>
      <c r="V1652">
        <f>(G1652-G$1)/G$2</f>
        <v>-0.5745507180608902</v>
      </c>
      <c r="W1652">
        <f>((65.293683+0.320947*G1652) - I1652)/3.708847</f>
        <v>-0.42107291026025079</v>
      </c>
      <c r="X1652">
        <f t="shared" si="127"/>
        <v>-0.53757340860149128</v>
      </c>
      <c r="Y1652">
        <f t="shared" si="128"/>
        <v>-0.21201247988930066</v>
      </c>
      <c r="Z1652" s="5">
        <v>-0.61</v>
      </c>
      <c r="AA1652" s="8">
        <v>3</v>
      </c>
      <c r="AB1652" s="8"/>
      <c r="AC1652" s="18">
        <f t="shared" si="129"/>
        <v>-0.61900362832114109</v>
      </c>
      <c r="AD1652" s="18">
        <f t="shared" si="130"/>
        <v>-0.37296588849079204</v>
      </c>
      <c r="AE1652" s="20">
        <f t="shared" si="131"/>
        <v>0.24603773983034904</v>
      </c>
      <c r="AF1652" s="8"/>
      <c r="AH1652">
        <v>30093</v>
      </c>
      <c r="AI1652">
        <v>23.68</v>
      </c>
      <c r="AJ1652">
        <v>63.01</v>
      </c>
    </row>
    <row r="1653" spans="1:36">
      <c r="A1653" s="2" t="s">
        <v>3347</v>
      </c>
      <c r="B1653" s="1" t="s">
        <v>3311</v>
      </c>
      <c r="C1653" s="1" t="s">
        <v>3348</v>
      </c>
      <c r="D1653" s="3">
        <v>4</v>
      </c>
      <c r="E1653" s="3">
        <v>8</v>
      </c>
      <c r="F1653" s="3">
        <v>6</v>
      </c>
      <c r="G1653" s="4">
        <v>19.2</v>
      </c>
      <c r="H1653" s="3">
        <v>175</v>
      </c>
      <c r="I1653" s="4">
        <v>75.900000000000006</v>
      </c>
      <c r="J1653" s="3">
        <v>50</v>
      </c>
      <c r="K1653" s="21">
        <f>SUMIF(AH$7:AH$3200,A1653,AI$7:AI$3200)+SUMIF(AH$7:AH$3200,VALUE(A1653),AI$7:AI$3200)</f>
        <v>20.03</v>
      </c>
      <c r="L1653" s="8">
        <f>SUMIF(AH$7:AH$3200,A1653,AJ$7:AJ$3200)+SUMIF(AH$7:AH$3200,VALUE(A1653),AJ$7:AJ$3200)</f>
        <v>74.39</v>
      </c>
      <c r="M1653" s="3">
        <v>4</v>
      </c>
      <c r="N1653" s="5">
        <v>1.31</v>
      </c>
      <c r="O1653" s="6">
        <v>4.8760000000000003</v>
      </c>
      <c r="P1653" s="7">
        <v>-1.13009</v>
      </c>
      <c r="Q1653" s="7">
        <v>0.70733000000000001</v>
      </c>
      <c r="R1653" s="7">
        <v>-1.18967</v>
      </c>
      <c r="S1653" s="7">
        <v>0.4103</v>
      </c>
      <c r="T1653" s="7">
        <v>-0.73965999999999998</v>
      </c>
      <c r="U1653" s="8">
        <v>0.23011000000000001</v>
      </c>
      <c r="V1653">
        <f>(G1653-G$1)/G$2</f>
        <v>-1.1399256785660343</v>
      </c>
      <c r="W1653">
        <f>((65.293683+0.320947*G1653) - I1653)/3.708847</f>
        <v>-1.1982523409566364</v>
      </c>
      <c r="X1653">
        <f t="shared" si="127"/>
        <v>-1.2020020908456526</v>
      </c>
      <c r="Y1653">
        <f t="shared" si="128"/>
        <v>-0.7192932439650388</v>
      </c>
      <c r="Z1653" s="5">
        <v>-1.71</v>
      </c>
      <c r="AA1653" s="8">
        <v>3</v>
      </c>
      <c r="AB1653" s="8"/>
      <c r="AC1653" s="18">
        <f t="shared" si="129"/>
        <v>-1.7300980195226705</v>
      </c>
      <c r="AD1653" s="18">
        <f t="shared" si="130"/>
        <v>-1.3132153348106914</v>
      </c>
      <c r="AE1653" s="20">
        <f t="shared" si="131"/>
        <v>0.41688268471197909</v>
      </c>
      <c r="AF1653" s="8"/>
      <c r="AH1653">
        <v>30095</v>
      </c>
      <c r="AI1653">
        <v>25.79</v>
      </c>
      <c r="AJ1653">
        <v>67.319999999999993</v>
      </c>
    </row>
    <row r="1654" spans="1:36">
      <c r="A1654" s="2" t="s">
        <v>3349</v>
      </c>
      <c r="B1654" s="1" t="s">
        <v>3311</v>
      </c>
      <c r="C1654" s="1" t="s">
        <v>1386</v>
      </c>
      <c r="D1654" s="3">
        <v>4</v>
      </c>
      <c r="E1654" s="3">
        <v>4</v>
      </c>
      <c r="F1654" s="3">
        <v>5</v>
      </c>
      <c r="G1654" s="4">
        <v>22.4</v>
      </c>
      <c r="H1654" s="3">
        <v>165</v>
      </c>
      <c r="I1654" s="4">
        <v>76.900000000000006</v>
      </c>
      <c r="J1654" s="3">
        <v>57</v>
      </c>
      <c r="K1654" s="21">
        <f>SUMIF(AH$7:AH$3200,A1654,AI$7:AI$3200)+SUMIF(AH$7:AH$3200,VALUE(A1654),AI$7:AI$3200)</f>
        <v>22.91</v>
      </c>
      <c r="L1654" s="8">
        <f>SUMIF(AH$7:AH$3200,A1654,AJ$7:AJ$3200)+SUMIF(AH$7:AH$3200,VALUE(A1654),AJ$7:AJ$3200)</f>
        <v>75.86</v>
      </c>
      <c r="M1654" s="3">
        <v>14</v>
      </c>
      <c r="N1654" s="5">
        <v>1.75</v>
      </c>
      <c r="O1654" s="6">
        <v>5.1630000000000003</v>
      </c>
      <c r="P1654" s="7">
        <v>-0.86536999999999997</v>
      </c>
      <c r="Q1654" s="7">
        <v>0.40623999999999999</v>
      </c>
      <c r="R1654" s="7">
        <v>-1.18293</v>
      </c>
      <c r="S1654" s="7">
        <v>-6.8900000000000003E-2</v>
      </c>
      <c r="T1654" s="7">
        <v>0.77700999999999998</v>
      </c>
      <c r="U1654" s="8">
        <v>0.38180999999999998</v>
      </c>
      <c r="V1654">
        <f>(G1654-G$1)/G$2</f>
        <v>-0.8738668736224372</v>
      </c>
      <c r="W1654">
        <f>((65.293683+0.320947*G1654) - I1654)/3.708847</f>
        <v>-1.1909642538503236</v>
      </c>
      <c r="X1654">
        <f t="shared" si="127"/>
        <v>-0.94411063466463052</v>
      </c>
      <c r="Y1654">
        <f t="shared" si="128"/>
        <v>-0.86642054255675538</v>
      </c>
      <c r="Z1654" s="5">
        <v>-0.55000000000000004</v>
      </c>
      <c r="AA1654" s="8">
        <v>3</v>
      </c>
      <c r="AB1654" s="8"/>
      <c r="AC1654" s="18">
        <f t="shared" si="129"/>
        <v>-0.56867112747276072</v>
      </c>
      <c r="AD1654" s="18">
        <f t="shared" si="130"/>
        <v>-0.31437117722138597</v>
      </c>
      <c r="AE1654" s="20">
        <f t="shared" si="131"/>
        <v>0.25429995025137475</v>
      </c>
      <c r="AF1654" s="8"/>
      <c r="AH1654">
        <v>30097</v>
      </c>
      <c r="AI1654">
        <v>26.8</v>
      </c>
      <c r="AJ1654">
        <v>65.790000000000006</v>
      </c>
    </row>
    <row r="1655" spans="1:36">
      <c r="A1655" s="2" t="s">
        <v>3350</v>
      </c>
      <c r="B1655" s="1" t="s">
        <v>3311</v>
      </c>
      <c r="C1655" s="1" t="s">
        <v>1083</v>
      </c>
      <c r="D1655" s="3">
        <v>4</v>
      </c>
      <c r="E1655" s="3">
        <v>2</v>
      </c>
      <c r="F1655" s="3">
        <v>2</v>
      </c>
      <c r="G1655" s="4">
        <v>22.6</v>
      </c>
      <c r="H1655" s="3">
        <v>165</v>
      </c>
      <c r="I1655" s="4">
        <v>77.2</v>
      </c>
      <c r="J1655" s="3">
        <v>57</v>
      </c>
      <c r="K1655" s="21">
        <f>SUMIF(AH$7:AH$3200,A1655,AI$7:AI$3200)+SUMIF(AH$7:AH$3200,VALUE(A1655),AI$7:AI$3200)</f>
        <v>23.77</v>
      </c>
      <c r="L1655" s="8">
        <f>SUMIF(AH$7:AH$3200,A1655,AJ$7:AJ$3200)+SUMIF(AH$7:AH$3200,VALUE(A1655),AJ$7:AJ$3200)</f>
        <v>76.42</v>
      </c>
      <c r="M1655" s="3">
        <v>4</v>
      </c>
      <c r="N1655" s="5">
        <v>2.5299999999999998</v>
      </c>
      <c r="O1655" s="6">
        <v>5.5350000000000001</v>
      </c>
      <c r="P1655" s="7">
        <v>-0.84882000000000002</v>
      </c>
      <c r="Q1655" s="7">
        <v>0.40623999999999999</v>
      </c>
      <c r="R1655" s="7">
        <v>-1.24637</v>
      </c>
      <c r="S1655" s="7">
        <v>-6.8900000000000003E-2</v>
      </c>
      <c r="T1655" s="7">
        <v>-0.73965999999999998</v>
      </c>
      <c r="U1655" s="8">
        <v>0.57906000000000002</v>
      </c>
      <c r="V1655">
        <f>(G1655-G$1)/G$2</f>
        <v>-0.85723819831346215</v>
      </c>
      <c r="W1655">
        <f>((65.293683+0.320947*G1655) - I1655)/3.708847</f>
        <v>-1.2545448221509286</v>
      </c>
      <c r="X1655">
        <f t="shared" si="127"/>
        <v>-0.86710138038835305</v>
      </c>
      <c r="Y1655">
        <f t="shared" si="128"/>
        <v>-0.94299031747602446</v>
      </c>
      <c r="Z1655" s="5">
        <v>-1.92</v>
      </c>
      <c r="AA1655" s="8">
        <v>3</v>
      </c>
      <c r="AB1655" s="8"/>
      <c r="AC1655" s="18">
        <f t="shared" si="129"/>
        <v>-1.9350430204643905</v>
      </c>
      <c r="AD1655" s="18">
        <f t="shared" si="130"/>
        <v>-1.6333516978643772</v>
      </c>
      <c r="AE1655" s="20">
        <f t="shared" si="131"/>
        <v>0.3016913226000133</v>
      </c>
      <c r="AF1655" s="8"/>
      <c r="AH1655">
        <v>30099</v>
      </c>
      <c r="AI1655">
        <v>25.34</v>
      </c>
      <c r="AJ1655">
        <v>64.87</v>
      </c>
    </row>
    <row r="1656" spans="1:36">
      <c r="A1656" s="2" t="s">
        <v>3351</v>
      </c>
      <c r="B1656" s="1" t="s">
        <v>3311</v>
      </c>
      <c r="C1656" s="1" t="s">
        <v>3352</v>
      </c>
      <c r="D1656" s="3">
        <v>4</v>
      </c>
      <c r="E1656" s="3">
        <v>9</v>
      </c>
      <c r="F1656" s="3">
        <v>9</v>
      </c>
      <c r="G1656" s="4">
        <v>28.3</v>
      </c>
      <c r="H1656" s="3">
        <v>176</v>
      </c>
      <c r="I1656" s="4">
        <v>77</v>
      </c>
      <c r="J1656" s="3">
        <v>52</v>
      </c>
      <c r="K1656" s="21">
        <f>SUMIF(AH$7:AH$3200,A1656,AI$7:AI$3200)+SUMIF(AH$7:AH$3200,VALUE(A1656),AI$7:AI$3200)</f>
        <v>29.61</v>
      </c>
      <c r="L1656" s="8">
        <f>SUMIF(AH$7:AH$3200,A1656,AJ$7:AJ$3200)+SUMIF(AH$7:AH$3200,VALUE(A1656),AJ$7:AJ$3200)</f>
        <v>77.12</v>
      </c>
      <c r="M1656" s="3">
        <v>4</v>
      </c>
      <c r="N1656" s="5">
        <v>0.1</v>
      </c>
      <c r="O1656" s="6">
        <v>2.3119999999999998</v>
      </c>
      <c r="P1656" s="7">
        <v>-0.37729000000000001</v>
      </c>
      <c r="Q1656" s="7">
        <v>0.73743999999999998</v>
      </c>
      <c r="R1656" s="7">
        <v>-0.70165</v>
      </c>
      <c r="S1656" s="7">
        <v>0.27338000000000001</v>
      </c>
      <c r="T1656" s="7">
        <v>-0.73965999999999998</v>
      </c>
      <c r="U1656" s="8">
        <v>-1.1269400000000001</v>
      </c>
      <c r="V1656">
        <f>(G1656-G$1)/G$2</f>
        <v>-0.38332095200767974</v>
      </c>
      <c r="W1656">
        <f>((65.293683+0.320947*G1656) - I1656)/3.708847</f>
        <v>-0.70736724917474314</v>
      </c>
      <c r="X1656">
        <f t="shared" si="127"/>
        <v>-0.3441548164657246</v>
      </c>
      <c r="Y1656">
        <f t="shared" si="128"/>
        <v>-0.62636078813712359</v>
      </c>
      <c r="Z1656" s="5">
        <v>-1.93</v>
      </c>
      <c r="AA1656" s="8">
        <v>3</v>
      </c>
      <c r="AB1656" s="8"/>
      <c r="AC1656" s="18">
        <f t="shared" si="129"/>
        <v>-1.9464682011824228</v>
      </c>
      <c r="AD1656" s="18">
        <f t="shared" si="130"/>
        <v>-1.8262956046028482</v>
      </c>
      <c r="AE1656" s="20">
        <f t="shared" si="131"/>
        <v>0.12017259657957458</v>
      </c>
      <c r="AF1656" s="8"/>
      <c r="AH1656">
        <v>30101</v>
      </c>
      <c r="AI1656">
        <v>22.13</v>
      </c>
      <c r="AJ1656">
        <v>67.010000000000005</v>
      </c>
    </row>
    <row r="1657" spans="1:36">
      <c r="A1657" s="2" t="s">
        <v>3353</v>
      </c>
      <c r="B1657" s="1" t="s">
        <v>3311</v>
      </c>
      <c r="C1657" s="1" t="s">
        <v>2832</v>
      </c>
      <c r="D1657" s="3">
        <v>4</v>
      </c>
      <c r="E1657" s="3">
        <v>9</v>
      </c>
      <c r="F1657" s="3">
        <v>9</v>
      </c>
      <c r="G1657" s="4">
        <v>23.6</v>
      </c>
      <c r="H1657" s="3">
        <v>174</v>
      </c>
      <c r="I1657" s="4">
        <v>76.8</v>
      </c>
      <c r="J1657" s="3">
        <v>56</v>
      </c>
      <c r="K1657" s="21">
        <f>SUMIF(AH$7:AH$3200,A1657,AI$7:AI$3200)+SUMIF(AH$7:AH$3200,VALUE(A1657),AI$7:AI$3200)</f>
        <v>25.31</v>
      </c>
      <c r="L1657" s="8">
        <f>SUMIF(AH$7:AH$3200,A1657,AJ$7:AJ$3200)+SUMIF(AH$7:AH$3200,VALUE(A1657),AJ$7:AJ$3200)</f>
        <v>76.13</v>
      </c>
      <c r="M1657" s="3">
        <v>2</v>
      </c>
      <c r="N1657" s="5">
        <v>0.03</v>
      </c>
      <c r="O1657" s="6">
        <v>1.0209999999999999</v>
      </c>
      <c r="P1657" s="7">
        <v>-0.7661</v>
      </c>
      <c r="Q1657" s="7">
        <v>0.67722000000000004</v>
      </c>
      <c r="R1657" s="7">
        <v>-1.0526800000000001</v>
      </c>
      <c r="S1657" s="7">
        <v>-4.4999999999999999E-4</v>
      </c>
      <c r="T1657" s="7">
        <v>-1.0429999999999999</v>
      </c>
      <c r="U1657" s="8">
        <v>-1.8108299999999999</v>
      </c>
      <c r="V1657">
        <f>(G1657-G$1)/G$2</f>
        <v>-0.77409482176858802</v>
      </c>
      <c r="W1657">
        <f>((65.293683+0.320947*G1657) - I1657)/3.708847</f>
        <v>-1.0601590736959479</v>
      </c>
      <c r="X1657">
        <f t="shared" si="127"/>
        <v>-0.72920108784711202</v>
      </c>
      <c r="Y1657">
        <f t="shared" si="128"/>
        <v>-0.73153420186920348</v>
      </c>
      <c r="Z1657" s="5">
        <v>-4</v>
      </c>
      <c r="AA1657" s="8">
        <v>2</v>
      </c>
      <c r="AB1657" s="8"/>
      <c r="AC1657" s="18">
        <f t="shared" si="129"/>
        <v>-4.0113138954645358</v>
      </c>
      <c r="AD1657" s="18">
        <f t="shared" si="130"/>
        <v>-3.6377952897163155</v>
      </c>
      <c r="AE1657" s="20">
        <f t="shared" si="131"/>
        <v>0.37351860574822027</v>
      </c>
      <c r="AF1657" s="8"/>
      <c r="AH1657">
        <v>30103</v>
      </c>
      <c r="AI1657">
        <v>23.15</v>
      </c>
      <c r="AJ1657">
        <v>72.69</v>
      </c>
    </row>
    <row r="1658" spans="1:36">
      <c r="A1658" s="2" t="s">
        <v>3354</v>
      </c>
      <c r="B1658" s="1" t="s">
        <v>3311</v>
      </c>
      <c r="C1658" s="1" t="s">
        <v>693</v>
      </c>
      <c r="D1658" s="3">
        <v>4</v>
      </c>
      <c r="E1658" s="3">
        <v>9</v>
      </c>
      <c r="F1658" s="3">
        <v>9</v>
      </c>
      <c r="G1658" s="4">
        <v>26</v>
      </c>
      <c r="H1658" s="3">
        <v>180</v>
      </c>
      <c r="I1658" s="4">
        <v>78</v>
      </c>
      <c r="J1658" s="3">
        <v>50</v>
      </c>
      <c r="K1658" s="21">
        <f>SUMIF(AH$7:AH$3200,A1658,AI$7:AI$3200)+SUMIF(AH$7:AH$3200,VALUE(A1658),AI$7:AI$3200)</f>
        <v>26.89</v>
      </c>
      <c r="L1658" s="8">
        <f>SUMIF(AH$7:AH$3200,A1658,AJ$7:AJ$3200)+SUMIF(AH$7:AH$3200,VALUE(A1658),AJ$7:AJ$3200)</f>
        <v>76.930000000000007</v>
      </c>
      <c r="M1658" s="3">
        <v>13</v>
      </c>
      <c r="N1658" s="5">
        <v>0.03</v>
      </c>
      <c r="O1658" s="6">
        <v>1.1930000000000001</v>
      </c>
      <c r="P1658" s="7">
        <v>-0.56755999999999995</v>
      </c>
      <c r="Q1658" s="7">
        <v>0.85787000000000002</v>
      </c>
      <c r="R1658" s="7">
        <v>-1.1686300000000001</v>
      </c>
      <c r="S1658" s="7">
        <v>0.4103</v>
      </c>
      <c r="T1658" s="7">
        <v>0.62534000000000001</v>
      </c>
      <c r="U1658" s="8">
        <v>-1.7193799999999999</v>
      </c>
      <c r="V1658">
        <f>(G1658-G$1)/G$2</f>
        <v>-0.5745507180608902</v>
      </c>
      <c r="W1658">
        <f>((65.293683+0.320947*G1658) - I1658)/3.708847</f>
        <v>-1.1760245165141612</v>
      </c>
      <c r="X1658">
        <f t="shared" si="127"/>
        <v>-0.58771896952557889</v>
      </c>
      <c r="Y1658">
        <f t="shared" si="128"/>
        <v>-0.81050854079448509</v>
      </c>
      <c r="Z1658" s="5">
        <v>-1.56</v>
      </c>
      <c r="AA1658" s="8">
        <v>3</v>
      </c>
      <c r="AB1658" s="8"/>
      <c r="AC1658" s="18">
        <f t="shared" si="129"/>
        <v>-1.5764452345750513</v>
      </c>
      <c r="AD1658" s="18">
        <f t="shared" si="130"/>
        <v>-1.2240975103200638</v>
      </c>
      <c r="AE1658" s="20">
        <f t="shared" si="131"/>
        <v>0.3523477242549875</v>
      </c>
      <c r="AF1658" s="8"/>
      <c r="AH1658">
        <v>30105</v>
      </c>
      <c r="AI1658">
        <v>15.33</v>
      </c>
      <c r="AJ1658">
        <v>70.19</v>
      </c>
    </row>
    <row r="1659" spans="1:36">
      <c r="A1659" s="2" t="s">
        <v>3355</v>
      </c>
      <c r="B1659" s="1" t="s">
        <v>3311</v>
      </c>
      <c r="C1659" s="1" t="s">
        <v>3356</v>
      </c>
      <c r="D1659" s="3">
        <v>4</v>
      </c>
      <c r="E1659" s="3">
        <v>9</v>
      </c>
      <c r="F1659" s="3">
        <v>9</v>
      </c>
      <c r="G1659" s="4">
        <v>25.5</v>
      </c>
      <c r="H1659" s="3">
        <v>176</v>
      </c>
      <c r="I1659" s="4">
        <v>76</v>
      </c>
      <c r="J1659" s="3">
        <v>52</v>
      </c>
      <c r="K1659" s="21">
        <f>SUMIF(AH$7:AH$3200,A1659,AI$7:AI$3200)+SUMIF(AH$7:AH$3200,VALUE(A1659),AI$7:AI$3200)</f>
        <v>27.57</v>
      </c>
      <c r="L1659" s="8">
        <f>SUMIF(AH$7:AH$3200,A1659,AJ$7:AJ$3200)+SUMIF(AH$7:AH$3200,VALUE(A1659),AJ$7:AJ$3200)</f>
        <v>76.12</v>
      </c>
      <c r="M1659" s="3">
        <v>14</v>
      </c>
      <c r="N1659" s="5">
        <v>0.56000000000000005</v>
      </c>
      <c r="O1659" s="6">
        <v>4.0289999999999999</v>
      </c>
      <c r="P1659" s="7">
        <v>-0.60892000000000002</v>
      </c>
      <c r="Q1659" s="7">
        <v>0.73743999999999998</v>
      </c>
      <c r="R1659" s="7">
        <v>-0.67393000000000003</v>
      </c>
      <c r="S1659" s="7">
        <v>0.27338000000000001</v>
      </c>
      <c r="T1659" s="7">
        <v>0.77700999999999998</v>
      </c>
      <c r="U1659" s="8">
        <v>-0.21819</v>
      </c>
      <c r="V1659">
        <f>(G1659-G$1)/G$2</f>
        <v>-0.61612240633332727</v>
      </c>
      <c r="W1659">
        <f>((65.293683+0.320947*G1659) - I1659)/3.708847</f>
        <v>-0.68004112868500433</v>
      </c>
      <c r="X1659">
        <f t="shared" si="127"/>
        <v>-0.52682793126061533</v>
      </c>
      <c r="Y1659">
        <f t="shared" si="128"/>
        <v>-0.53326767321488489</v>
      </c>
      <c r="Z1659" s="5">
        <v>0.28999999999999998</v>
      </c>
      <c r="AA1659" s="8">
        <v>4</v>
      </c>
      <c r="AB1659" s="8"/>
      <c r="AC1659" s="18">
        <f t="shared" si="129"/>
        <v>0.27347646498166839</v>
      </c>
      <c r="AD1659" s="18">
        <f t="shared" si="130"/>
        <v>0.5095443955244997</v>
      </c>
      <c r="AE1659" s="20">
        <f t="shared" si="131"/>
        <v>0.23606793054283132</v>
      </c>
      <c r="AF1659" s="8"/>
      <c r="AH1659">
        <v>30107</v>
      </c>
      <c r="AI1659">
        <v>26.07</v>
      </c>
      <c r="AJ1659">
        <v>66.180000000000007</v>
      </c>
    </row>
    <row r="1660" spans="1:36">
      <c r="A1660" s="2" t="s">
        <v>3357</v>
      </c>
      <c r="B1660" s="1" t="s">
        <v>3311</v>
      </c>
      <c r="C1660" s="1" t="s">
        <v>3358</v>
      </c>
      <c r="D1660" s="3">
        <v>4</v>
      </c>
      <c r="E1660" s="3">
        <v>9</v>
      </c>
      <c r="F1660" s="3">
        <v>9</v>
      </c>
      <c r="G1660" s="4">
        <v>26.7</v>
      </c>
      <c r="H1660" s="3">
        <v>180</v>
      </c>
      <c r="I1660" s="4">
        <v>78.2</v>
      </c>
      <c r="J1660" s="3">
        <v>50</v>
      </c>
      <c r="K1660" s="21">
        <f>SUMIF(AH$7:AH$3200,A1660,AI$7:AI$3200)+SUMIF(AH$7:AH$3200,VALUE(A1660),AI$7:AI$3200)</f>
        <v>27.77</v>
      </c>
      <c r="L1660" s="8">
        <f>SUMIF(AH$7:AH$3200,A1660,AJ$7:AJ$3200)+SUMIF(AH$7:AH$3200,VALUE(A1660),AJ$7:AJ$3200)</f>
        <v>76.86</v>
      </c>
      <c r="M1660" s="3">
        <v>4</v>
      </c>
      <c r="N1660" s="5">
        <v>0.34</v>
      </c>
      <c r="O1660" s="6">
        <v>3.5139999999999998</v>
      </c>
      <c r="P1660" s="7">
        <v>-0.50965000000000005</v>
      </c>
      <c r="Q1660" s="7">
        <v>0.85787000000000002</v>
      </c>
      <c r="R1660" s="7">
        <v>-1.16211</v>
      </c>
      <c r="S1660" s="7">
        <v>0.4103</v>
      </c>
      <c r="T1660" s="7">
        <v>-0.73965999999999998</v>
      </c>
      <c r="U1660" s="8">
        <v>-0.49086000000000002</v>
      </c>
      <c r="V1660">
        <f>(G1660-G$1)/G$2</f>
        <v>-0.51635035447947841</v>
      </c>
      <c r="W1660">
        <f>((65.293683+0.320947*G1660) - I1660)/3.708847</f>
        <v>-1.1693747679534912</v>
      </c>
      <c r="X1660">
        <f t="shared" si="127"/>
        <v>-0.50891880235915554</v>
      </c>
      <c r="Y1660">
        <f t="shared" si="128"/>
        <v>-0.71548349392681809</v>
      </c>
      <c r="Z1660" s="5">
        <v>-1.63</v>
      </c>
      <c r="AA1660" s="8">
        <v>3</v>
      </c>
      <c r="AB1660" s="8"/>
      <c r="AC1660" s="18">
        <f t="shared" si="129"/>
        <v>-1.6480751224329697</v>
      </c>
      <c r="AD1660" s="18">
        <f t="shared" si="130"/>
        <v>-1.1867522962859736</v>
      </c>
      <c r="AE1660" s="20">
        <f t="shared" si="131"/>
        <v>0.46132282614699616</v>
      </c>
      <c r="AF1660" s="8"/>
      <c r="AH1660">
        <v>30109</v>
      </c>
      <c r="AI1660">
        <v>18.649999999999999</v>
      </c>
      <c r="AJ1660">
        <v>71.209999999999994</v>
      </c>
    </row>
    <row r="1661" spans="1:36">
      <c r="A1661" s="2" t="s">
        <v>3359</v>
      </c>
      <c r="B1661" s="1" t="s">
        <v>3311</v>
      </c>
      <c r="C1661" s="1" t="s">
        <v>3360</v>
      </c>
      <c r="D1661" s="3">
        <v>4</v>
      </c>
      <c r="E1661" s="3">
        <v>6</v>
      </c>
      <c r="F1661" s="3">
        <v>5</v>
      </c>
      <c r="G1661" s="4">
        <v>24.5</v>
      </c>
      <c r="H1661" s="3">
        <v>174</v>
      </c>
      <c r="I1661" s="4">
        <v>77.900000000000006</v>
      </c>
      <c r="J1661" s="3">
        <v>56</v>
      </c>
      <c r="K1661" s="21">
        <f>SUMIF(AH$7:AH$3200,A1661,AI$7:AI$3200)+SUMIF(AH$7:AH$3200,VALUE(A1661),AI$7:AI$3200)</f>
        <v>25.46</v>
      </c>
      <c r="L1661" s="8">
        <f>SUMIF(AH$7:AH$3200,A1661,AJ$7:AJ$3200)+SUMIF(AH$7:AH$3200,VALUE(A1661),AJ$7:AJ$3200)</f>
        <v>76.650000000000006</v>
      </c>
      <c r="M1661" s="3">
        <v>4</v>
      </c>
      <c r="N1661" s="5">
        <v>0.54</v>
      </c>
      <c r="O1661" s="6">
        <v>3.992</v>
      </c>
      <c r="P1661" s="7">
        <v>-0.69164000000000003</v>
      </c>
      <c r="Q1661" s="7">
        <v>0.67722000000000004</v>
      </c>
      <c r="R1661" s="7">
        <v>-1.2709299999999999</v>
      </c>
      <c r="S1661" s="7">
        <v>-4.4999999999999999E-4</v>
      </c>
      <c r="T1661" s="7">
        <v>-0.73965999999999998</v>
      </c>
      <c r="U1661" s="8">
        <v>-0.23766999999999999</v>
      </c>
      <c r="V1661">
        <f>(G1661-G$1)/G$2</f>
        <v>-0.6992657828782014</v>
      </c>
      <c r="W1661">
        <f>((65.293683+0.320947*G1661) - I1661)/3.708847</f>
        <v>-1.2788652376331517</v>
      </c>
      <c r="X1661">
        <f t="shared" si="127"/>
        <v>-0.71576924117101692</v>
      </c>
      <c r="Y1661">
        <f t="shared" si="128"/>
        <v>-0.85875917232498522</v>
      </c>
      <c r="Z1661" s="5">
        <v>-2.2599999999999998</v>
      </c>
      <c r="AA1661" s="8">
        <v>2</v>
      </c>
      <c r="AB1661" s="8"/>
      <c r="AC1661" s="18">
        <f t="shared" si="129"/>
        <v>-2.2786910205113533</v>
      </c>
      <c r="AD1661" s="18">
        <f t="shared" si="130"/>
        <v>-1.8750884134960022</v>
      </c>
      <c r="AE1661" s="20">
        <f t="shared" si="131"/>
        <v>0.40360260701535111</v>
      </c>
      <c r="AF1661" s="8"/>
      <c r="AH1661">
        <v>30111</v>
      </c>
      <c r="AI1661">
        <v>25.45</v>
      </c>
      <c r="AJ1661">
        <v>72.39</v>
      </c>
    </row>
    <row r="1662" spans="1:36">
      <c r="A1662" s="2" t="s">
        <v>3361</v>
      </c>
      <c r="B1662" s="1" t="s">
        <v>3311</v>
      </c>
      <c r="C1662" s="1" t="s">
        <v>3362</v>
      </c>
      <c r="D1662" s="3">
        <v>4</v>
      </c>
      <c r="E1662" s="3">
        <v>9</v>
      </c>
      <c r="F1662" s="3">
        <v>9</v>
      </c>
      <c r="G1662" s="4">
        <v>25.2</v>
      </c>
      <c r="H1662" s="3">
        <v>175</v>
      </c>
      <c r="I1662" s="4">
        <v>74.099999999999994</v>
      </c>
      <c r="J1662" s="3">
        <v>39</v>
      </c>
      <c r="K1662" s="21">
        <f>SUMIF(AH$7:AH$3200,A1662,AI$7:AI$3200)+SUMIF(AH$7:AH$3200,VALUE(A1662),AI$7:AI$3200)</f>
        <v>26.09</v>
      </c>
      <c r="L1662" s="8">
        <f>SUMIF(AH$7:AH$3200,A1662,AJ$7:AJ$3200)+SUMIF(AH$7:AH$3200,VALUE(A1662),AJ$7:AJ$3200)</f>
        <v>74.010000000000005</v>
      </c>
      <c r="M1662" s="3">
        <v>14</v>
      </c>
      <c r="N1662" s="5">
        <v>1.54</v>
      </c>
      <c r="O1662" s="6">
        <v>5.0350000000000001</v>
      </c>
      <c r="P1662" s="7">
        <v>-0.63373999999999997</v>
      </c>
      <c r="Q1662" s="7">
        <v>0.70733000000000001</v>
      </c>
      <c r="R1662" s="7">
        <v>-0.18890000000000001</v>
      </c>
      <c r="S1662" s="7">
        <v>1.1633199999999999</v>
      </c>
      <c r="T1662" s="7">
        <v>0.77700999999999998</v>
      </c>
      <c r="U1662" s="8">
        <v>0.31405</v>
      </c>
      <c r="V1662">
        <f>(G1662-G$1)/G$2</f>
        <v>-0.64106541929678962</v>
      </c>
      <c r="W1662">
        <f>((65.293683+0.320947*G1662) - I1662)/3.708847</f>
        <v>-0.19371319442403312</v>
      </c>
      <c r="X1662">
        <f t="shared" si="127"/>
        <v>-0.6593554851314184</v>
      </c>
      <c r="Y1662">
        <f t="shared" si="128"/>
        <v>-9.2430280893227024E-2</v>
      </c>
      <c r="Z1662" s="5">
        <v>2.14</v>
      </c>
      <c r="AA1662" s="8">
        <v>4</v>
      </c>
      <c r="AB1662" s="8"/>
      <c r="AC1662" s="18">
        <f t="shared" si="129"/>
        <v>2.1269313862791774</v>
      </c>
      <c r="AD1662" s="18">
        <f t="shared" si="130"/>
        <v>2.2099242339753546</v>
      </c>
      <c r="AE1662" s="20">
        <f t="shared" si="131"/>
        <v>8.2992847696177208E-2</v>
      </c>
      <c r="AF1662" s="8"/>
      <c r="AH1662">
        <v>31001</v>
      </c>
      <c r="AI1662">
        <v>26.09</v>
      </c>
      <c r="AJ1662">
        <v>75.989999999999995</v>
      </c>
    </row>
    <row r="1663" spans="1:36">
      <c r="A1663" s="2" t="s">
        <v>3363</v>
      </c>
      <c r="B1663" s="1" t="s">
        <v>3311</v>
      </c>
      <c r="C1663" s="1" t="s">
        <v>1093</v>
      </c>
      <c r="D1663" s="3">
        <v>4</v>
      </c>
      <c r="E1663" s="3">
        <v>9</v>
      </c>
      <c r="F1663" s="3">
        <v>9</v>
      </c>
      <c r="G1663" s="4">
        <v>20.5</v>
      </c>
      <c r="H1663" s="3">
        <v>188</v>
      </c>
      <c r="I1663" s="4">
        <v>74.2</v>
      </c>
      <c r="J1663" s="3">
        <v>70</v>
      </c>
      <c r="K1663" s="21">
        <f>SUMIF(AH$7:AH$3200,A1663,AI$7:AI$3200)+SUMIF(AH$7:AH$3200,VALUE(A1663),AI$7:AI$3200)</f>
        <v>23.71</v>
      </c>
      <c r="L1663" s="8">
        <f>SUMIF(AH$7:AH$3200,A1663,AJ$7:AJ$3200)+SUMIF(AH$7:AH$3200,VALUE(A1663),AJ$7:AJ$3200)</f>
        <v>73.87</v>
      </c>
      <c r="M1663" s="3">
        <v>14</v>
      </c>
      <c r="N1663" s="5">
        <v>0.23</v>
      </c>
      <c r="O1663" s="6">
        <v>3.1320000000000001</v>
      </c>
      <c r="P1663" s="7">
        <v>-1.0225500000000001</v>
      </c>
      <c r="Q1663" s="7">
        <v>1.09874</v>
      </c>
      <c r="R1663" s="7">
        <v>-0.62060000000000004</v>
      </c>
      <c r="S1663" s="7">
        <v>-0.95884000000000003</v>
      </c>
      <c r="T1663" s="7">
        <v>0.77700999999999998</v>
      </c>
      <c r="U1663" s="8">
        <v>-0.69294999999999995</v>
      </c>
      <c r="V1663">
        <f>(G1663-G$1)/G$2</f>
        <v>-1.031839289057698</v>
      </c>
      <c r="W1663">
        <f>((65.293683+0.320947*G1663) - I1663)/3.708847</f>
        <v>-0.6273926910438743</v>
      </c>
      <c r="X1663">
        <f t="shared" si="127"/>
        <v>-0.87247411905879091</v>
      </c>
      <c r="Y1663">
        <f t="shared" si="128"/>
        <v>-0.26063723577704861</v>
      </c>
      <c r="Z1663" s="5">
        <v>-1.42</v>
      </c>
      <c r="AA1663" s="8">
        <v>3</v>
      </c>
      <c r="AB1663" s="8"/>
      <c r="AC1663" s="18">
        <f t="shared" si="129"/>
        <v>-1.4352719801015721</v>
      </c>
      <c r="AD1663" s="18">
        <f t="shared" si="130"/>
        <v>-0.90915135483583953</v>
      </c>
      <c r="AE1663" s="20">
        <f t="shared" si="131"/>
        <v>0.52612062526573256</v>
      </c>
      <c r="AF1663" s="8"/>
      <c r="AH1663">
        <v>31003</v>
      </c>
      <c r="AI1663">
        <v>22.22</v>
      </c>
      <c r="AJ1663">
        <v>74.099999999999994</v>
      </c>
    </row>
    <row r="1664" spans="1:36">
      <c r="A1664" s="2" t="s">
        <v>3364</v>
      </c>
      <c r="B1664" s="1" t="s">
        <v>3311</v>
      </c>
      <c r="C1664" s="1" t="s">
        <v>3365</v>
      </c>
      <c r="D1664" s="3">
        <v>4</v>
      </c>
      <c r="E1664" s="3">
        <v>9</v>
      </c>
      <c r="F1664" s="3">
        <v>9</v>
      </c>
      <c r="G1664" s="4">
        <v>25.5</v>
      </c>
      <c r="H1664" s="3">
        <v>180</v>
      </c>
      <c r="I1664" s="4">
        <v>77.5</v>
      </c>
      <c r="J1664" s="3">
        <v>50</v>
      </c>
      <c r="K1664" s="21">
        <f>SUMIF(AH$7:AH$3200,A1664,AI$7:AI$3200)+SUMIF(AH$7:AH$3200,VALUE(A1664),AI$7:AI$3200)</f>
        <v>27</v>
      </c>
      <c r="L1664" s="8">
        <f>SUMIF(AH$7:AH$3200,A1664,AJ$7:AJ$3200)+SUMIF(AH$7:AH$3200,VALUE(A1664),AJ$7:AJ$3200)</f>
        <v>75.64</v>
      </c>
      <c r="M1664" s="3">
        <v>4</v>
      </c>
      <c r="N1664" s="5">
        <v>0.99</v>
      </c>
      <c r="O1664" s="6">
        <v>4.593</v>
      </c>
      <c r="P1664" s="7">
        <v>-0.60892000000000002</v>
      </c>
      <c r="Q1664" s="7">
        <v>0.85787000000000002</v>
      </c>
      <c r="R1664" s="7">
        <v>-1.07725</v>
      </c>
      <c r="S1664" s="7">
        <v>0.4103</v>
      </c>
      <c r="T1664" s="7">
        <v>-0.73965999999999998</v>
      </c>
      <c r="U1664" s="8">
        <v>8.0030000000000004E-2</v>
      </c>
      <c r="V1664">
        <f>(G1664-G$1)/G$2</f>
        <v>-0.61612240633332727</v>
      </c>
      <c r="W1664">
        <f>((65.293683+0.320947*G1664) - I1664)/3.708847</f>
        <v>-1.0844794891781711</v>
      </c>
      <c r="X1664">
        <f t="shared" si="127"/>
        <v>-0.577868948629776</v>
      </c>
      <c r="Y1664">
        <f t="shared" si="128"/>
        <v>-0.45317264368144444</v>
      </c>
      <c r="Z1664" s="5">
        <v>-1.08</v>
      </c>
      <c r="AA1664" s="8">
        <v>3</v>
      </c>
      <c r="AB1664" s="8"/>
      <c r="AC1664" s="18">
        <f t="shared" si="129"/>
        <v>-1.0920618955114982</v>
      </c>
      <c r="AD1664" s="18">
        <f t="shared" si="130"/>
        <v>-0.42250159231122036</v>
      </c>
      <c r="AE1664" s="20">
        <f t="shared" si="131"/>
        <v>0.66956030320027793</v>
      </c>
      <c r="AF1664" s="8"/>
      <c r="AH1664">
        <v>31005</v>
      </c>
      <c r="AI1664">
        <v>26.21</v>
      </c>
      <c r="AJ1664">
        <v>73.75</v>
      </c>
    </row>
    <row r="1665" spans="1:36">
      <c r="A1665" s="2" t="s">
        <v>3366</v>
      </c>
      <c r="B1665" s="1" t="s">
        <v>3311</v>
      </c>
      <c r="C1665" s="1" t="s">
        <v>848</v>
      </c>
      <c r="D1665" s="3">
        <v>4</v>
      </c>
      <c r="E1665" s="3">
        <v>9</v>
      </c>
      <c r="F1665" s="3">
        <v>9</v>
      </c>
      <c r="G1665" s="4">
        <v>24.8</v>
      </c>
      <c r="H1665" s="3">
        <v>188</v>
      </c>
      <c r="I1665" s="4">
        <v>74.599999999999994</v>
      </c>
      <c r="J1665" s="3">
        <v>70</v>
      </c>
      <c r="K1665" s="21">
        <f>SUMIF(AH$7:AH$3200,A1665,AI$7:AI$3200)+SUMIF(AH$7:AH$3200,VALUE(A1665),AI$7:AI$3200)</f>
        <v>25.01</v>
      </c>
      <c r="L1665" s="8">
        <f>SUMIF(AH$7:AH$3200,A1665,AJ$7:AJ$3200)+SUMIF(AH$7:AH$3200,VALUE(A1665),AJ$7:AJ$3200)</f>
        <v>73</v>
      </c>
      <c r="M1665" s="3">
        <v>14</v>
      </c>
      <c r="N1665" s="5">
        <v>0.89</v>
      </c>
      <c r="O1665" s="6">
        <v>4.4930000000000003</v>
      </c>
      <c r="P1665" s="7">
        <v>-0.66683000000000003</v>
      </c>
      <c r="Q1665" s="7">
        <v>1.09874</v>
      </c>
      <c r="R1665" s="7">
        <v>-0.35779</v>
      </c>
      <c r="S1665" s="7">
        <v>-0.95884000000000003</v>
      </c>
      <c r="T1665" s="7">
        <v>0.77700999999999998</v>
      </c>
      <c r="U1665" s="8">
        <v>2.7179999999999999E-2</v>
      </c>
      <c r="V1665">
        <f>(G1665-G$1)/G$2</f>
        <v>-0.67432276991473916</v>
      </c>
      <c r="W1665">
        <f>((65.293683+0.320947*G1665) - I1665)/3.708847</f>
        <v>-0.36314018885114407</v>
      </c>
      <c r="X1665">
        <f t="shared" si="127"/>
        <v>-0.75606478119930165</v>
      </c>
      <c r="Y1665">
        <f t="shared" si="128"/>
        <v>8.6433187996161689E-2</v>
      </c>
      <c r="Z1665" s="5">
        <v>-0.08</v>
      </c>
      <c r="AA1665" s="8">
        <v>3</v>
      </c>
      <c r="AB1665" s="8"/>
      <c r="AC1665" s="18">
        <f t="shared" si="129"/>
        <v>-9.3372958765883238E-2</v>
      </c>
      <c r="AD1665" s="18">
        <f t="shared" si="130"/>
        <v>0.27445840679686007</v>
      </c>
      <c r="AE1665" s="20">
        <f t="shared" si="131"/>
        <v>0.36783136556274332</v>
      </c>
      <c r="AF1665" s="8"/>
      <c r="AH1665">
        <v>31007</v>
      </c>
      <c r="AI1665">
        <v>28.29</v>
      </c>
      <c r="AJ1665">
        <v>73.010000000000005</v>
      </c>
    </row>
    <row r="1666" spans="1:36">
      <c r="A1666" s="2" t="s">
        <v>3367</v>
      </c>
      <c r="B1666" s="1" t="s">
        <v>3311</v>
      </c>
      <c r="C1666" s="1" t="s">
        <v>2151</v>
      </c>
      <c r="D1666" s="3">
        <v>4</v>
      </c>
      <c r="E1666" s="3">
        <v>9</v>
      </c>
      <c r="F1666" s="3">
        <v>9</v>
      </c>
      <c r="G1666" s="4">
        <v>22.2</v>
      </c>
      <c r="H1666" s="3">
        <v>174</v>
      </c>
      <c r="I1666" s="4">
        <v>75.2</v>
      </c>
      <c r="J1666" s="3">
        <v>49</v>
      </c>
      <c r="K1666" s="21">
        <f>SUMIF(AH$7:AH$3200,A1666,AI$7:AI$3200)+SUMIF(AH$7:AH$3200,VALUE(A1666),AI$7:AI$3200)</f>
        <v>23.63</v>
      </c>
      <c r="L1666" s="8">
        <f>SUMIF(AH$7:AH$3200,A1666,AJ$7:AJ$3200)+SUMIF(AH$7:AH$3200,VALUE(A1666),AJ$7:AJ$3200)</f>
        <v>74.37</v>
      </c>
      <c r="M1666" s="3">
        <v>14</v>
      </c>
      <c r="N1666" s="5">
        <v>0.15</v>
      </c>
      <c r="O1666" s="6">
        <v>2.7240000000000002</v>
      </c>
      <c r="P1666" s="7">
        <v>-0.88190999999999997</v>
      </c>
      <c r="Q1666" s="7">
        <v>0.67722000000000004</v>
      </c>
      <c r="R1666" s="7">
        <v>-0.74306000000000005</v>
      </c>
      <c r="S1666" s="7">
        <v>0.47875000000000001</v>
      </c>
      <c r="T1666" s="7">
        <v>0.77700999999999998</v>
      </c>
      <c r="U1666" s="8">
        <v>-0.90903</v>
      </c>
      <c r="V1666">
        <f>(G1666-G$1)/G$2</f>
        <v>-0.89049554893141192</v>
      </c>
      <c r="W1666">
        <f>((65.293683+0.320947*G1666) - I1666)/3.708847</f>
        <v>-0.74990788242275774</v>
      </c>
      <c r="X1666">
        <f t="shared" si="127"/>
        <v>-0.87963777061937498</v>
      </c>
      <c r="Y1666">
        <f t="shared" si="128"/>
        <v>-0.40237286412731449</v>
      </c>
      <c r="Z1666" s="5">
        <v>-0.6</v>
      </c>
      <c r="AA1666" s="8">
        <v>3</v>
      </c>
      <c r="AB1666" s="8"/>
      <c r="AC1666" s="18">
        <f t="shared" si="129"/>
        <v>-0.61645343135416975</v>
      </c>
      <c r="AD1666" s="18">
        <f t="shared" si="130"/>
        <v>-0.2580606347466895</v>
      </c>
      <c r="AE1666" s="20">
        <f t="shared" si="131"/>
        <v>0.35839279660748025</v>
      </c>
      <c r="AF1666" s="8"/>
      <c r="AH1666">
        <v>31009</v>
      </c>
      <c r="AI1666">
        <v>25.15</v>
      </c>
      <c r="AJ1666">
        <v>74.33</v>
      </c>
    </row>
    <row r="1667" spans="1:36">
      <c r="A1667" s="2" t="s">
        <v>3368</v>
      </c>
      <c r="B1667" s="1" t="s">
        <v>3311</v>
      </c>
      <c r="C1667" s="1" t="s">
        <v>1431</v>
      </c>
      <c r="D1667" s="3">
        <v>4</v>
      </c>
      <c r="E1667" s="3">
        <v>5</v>
      </c>
      <c r="F1667" s="3">
        <v>7</v>
      </c>
      <c r="G1667" s="4">
        <v>22.3</v>
      </c>
      <c r="H1667" s="3">
        <v>174</v>
      </c>
      <c r="I1667" s="4">
        <v>76.3</v>
      </c>
      <c r="J1667" s="3">
        <v>49</v>
      </c>
      <c r="K1667" s="21">
        <f>SUMIF(AH$7:AH$3200,A1667,AI$7:AI$3200)+SUMIF(AH$7:AH$3200,VALUE(A1667),AI$7:AI$3200)</f>
        <v>25.57</v>
      </c>
      <c r="L1667" s="8">
        <f>SUMIF(AH$7:AH$3200,A1667,AJ$7:AJ$3200)+SUMIF(AH$7:AH$3200,VALUE(A1667),AJ$7:AJ$3200)</f>
        <v>75.69</v>
      </c>
      <c r="M1667" s="3">
        <v>1</v>
      </c>
      <c r="N1667" s="5">
        <v>1.05</v>
      </c>
      <c r="O1667" s="6">
        <v>4.6580000000000004</v>
      </c>
      <c r="P1667" s="7">
        <v>-0.87363999999999997</v>
      </c>
      <c r="Q1667" s="7">
        <v>0.67722000000000004</v>
      </c>
      <c r="R1667" s="7">
        <v>-1.0302100000000001</v>
      </c>
      <c r="S1667" s="7">
        <v>0.47875000000000001</v>
      </c>
      <c r="T1667" s="7">
        <v>-1.1946600000000001</v>
      </c>
      <c r="U1667" s="8">
        <v>0.11445</v>
      </c>
      <c r="V1667">
        <f>(G1667-G$1)/G$2</f>
        <v>-0.88218121127692439</v>
      </c>
      <c r="W1667">
        <f>((65.293683+0.320947*G1667) - I1667)/3.708847</f>
        <v>-1.0378424615520647</v>
      </c>
      <c r="X1667">
        <f t="shared" si="127"/>
        <v>-0.70591922027521403</v>
      </c>
      <c r="Y1667">
        <f t="shared" si="128"/>
        <v>-0.59039971452044071</v>
      </c>
      <c r="Z1667" s="5">
        <v>-1.83</v>
      </c>
      <c r="AA1667" s="8">
        <v>3</v>
      </c>
      <c r="AB1667" s="8"/>
      <c r="AC1667" s="18">
        <f t="shared" si="129"/>
        <v>-1.844263672828989</v>
      </c>
      <c r="AD1667" s="18">
        <f t="shared" si="130"/>
        <v>-1.2205589347956549</v>
      </c>
      <c r="AE1667" s="20">
        <f t="shared" si="131"/>
        <v>0.62370473803333404</v>
      </c>
      <c r="AF1667" s="8"/>
      <c r="AH1667">
        <v>31011</v>
      </c>
      <c r="AI1667">
        <v>23.11</v>
      </c>
      <c r="AJ1667">
        <v>74.34</v>
      </c>
    </row>
    <row r="1668" spans="1:36">
      <c r="A1668" s="2" t="s">
        <v>3369</v>
      </c>
      <c r="B1668" s="1" t="s">
        <v>3311</v>
      </c>
      <c r="C1668" s="1" t="s">
        <v>1235</v>
      </c>
      <c r="D1668" s="3">
        <v>4</v>
      </c>
      <c r="E1668" s="3">
        <v>7</v>
      </c>
      <c r="F1668" s="3">
        <v>8</v>
      </c>
      <c r="G1668" s="4">
        <v>22.3</v>
      </c>
      <c r="H1668" s="3">
        <v>165</v>
      </c>
      <c r="I1668" s="4">
        <v>76.3</v>
      </c>
      <c r="J1668" s="3">
        <v>57</v>
      </c>
      <c r="K1668" s="21">
        <f>SUMIF(AH$7:AH$3200,A1668,AI$7:AI$3200)+SUMIF(AH$7:AH$3200,VALUE(A1668),AI$7:AI$3200)</f>
        <v>25.33</v>
      </c>
      <c r="L1668" s="8">
        <f>SUMIF(AH$7:AH$3200,A1668,AJ$7:AJ$3200)+SUMIF(AH$7:AH$3200,VALUE(A1668),AJ$7:AJ$3200)</f>
        <v>75.8</v>
      </c>
      <c r="M1668" s="3">
        <v>2</v>
      </c>
      <c r="N1668" s="5">
        <v>0.56000000000000005</v>
      </c>
      <c r="O1668" s="6">
        <v>4.0309999999999997</v>
      </c>
      <c r="P1668" s="7">
        <v>-0.87363999999999997</v>
      </c>
      <c r="Q1668" s="7">
        <v>0.40623999999999999</v>
      </c>
      <c r="R1668" s="7">
        <v>-1.0302100000000001</v>
      </c>
      <c r="S1668" s="7">
        <v>-6.8900000000000003E-2</v>
      </c>
      <c r="T1668" s="7">
        <v>-1.0429999999999999</v>
      </c>
      <c r="U1668" s="8">
        <v>-0.21712000000000001</v>
      </c>
      <c r="V1668">
        <f>(G1668-G$1)/G$2</f>
        <v>-0.88218121127692439</v>
      </c>
      <c r="W1668">
        <f>((65.293683+0.320947*G1668) - I1668)/3.708847</f>
        <v>-1.0378424615520647</v>
      </c>
      <c r="X1668">
        <f t="shared" si="127"/>
        <v>-0.72741017495696614</v>
      </c>
      <c r="Y1668">
        <f t="shared" si="128"/>
        <v>-0.64082705218090752</v>
      </c>
      <c r="Z1668" s="5">
        <v>-2.83</v>
      </c>
      <c r="AA1668" s="8">
        <v>2</v>
      </c>
      <c r="AB1668" s="8"/>
      <c r="AC1668" s="18">
        <f t="shared" si="129"/>
        <v>-2.8428036728289889</v>
      </c>
      <c r="AD1668" s="18">
        <f t="shared" si="130"/>
        <v>-2.2910172271378735</v>
      </c>
      <c r="AE1668" s="20">
        <f t="shared" si="131"/>
        <v>0.55178644569111546</v>
      </c>
      <c r="AF1668" s="8"/>
      <c r="AH1668">
        <v>31013</v>
      </c>
      <c r="AI1668">
        <v>26.04</v>
      </c>
      <c r="AJ1668">
        <v>72.78</v>
      </c>
    </row>
    <row r="1669" spans="1:36">
      <c r="A1669" s="2" t="s">
        <v>3370</v>
      </c>
      <c r="B1669" s="1" t="s">
        <v>3311</v>
      </c>
      <c r="C1669" s="1" t="s">
        <v>2342</v>
      </c>
      <c r="D1669" s="3">
        <v>4</v>
      </c>
      <c r="E1669" s="3">
        <v>9</v>
      </c>
      <c r="F1669" s="3">
        <v>9</v>
      </c>
      <c r="G1669" s="4">
        <v>26.1</v>
      </c>
      <c r="H1669" s="3">
        <v>180</v>
      </c>
      <c r="I1669" s="4">
        <v>78</v>
      </c>
      <c r="J1669" s="3">
        <v>50</v>
      </c>
      <c r="K1669" s="21">
        <f>SUMIF(AH$7:AH$3200,A1669,AI$7:AI$3200)+SUMIF(AH$7:AH$3200,VALUE(A1669),AI$7:AI$3200)</f>
        <v>27.46</v>
      </c>
      <c r="L1669" s="8">
        <f>SUMIF(AH$7:AH$3200,A1669,AJ$7:AJ$3200)+SUMIF(AH$7:AH$3200,VALUE(A1669),AJ$7:AJ$3200)</f>
        <v>77.03</v>
      </c>
      <c r="M1669" s="3">
        <v>4</v>
      </c>
      <c r="N1669" s="5">
        <v>3.73</v>
      </c>
      <c r="O1669" s="6">
        <v>5.9219999999999997</v>
      </c>
      <c r="P1669" s="7">
        <v>-0.55928</v>
      </c>
      <c r="Q1669" s="7">
        <v>0.85787000000000002</v>
      </c>
      <c r="R1669" s="7">
        <v>-1.16001</v>
      </c>
      <c r="S1669" s="7">
        <v>0.4103</v>
      </c>
      <c r="T1669" s="7">
        <v>-0.73965999999999998</v>
      </c>
      <c r="U1669" s="8">
        <v>0.78381000000000001</v>
      </c>
      <c r="V1669">
        <f>(G1669-G$1)/G$2</f>
        <v>-0.56623638040640267</v>
      </c>
      <c r="W1669">
        <f>((65.293683+0.320947*G1669) - I1669)/3.708847</f>
        <v>-1.1673709646151473</v>
      </c>
      <c r="X1669">
        <f t="shared" si="127"/>
        <v>-0.53667795215641823</v>
      </c>
      <c r="Y1669">
        <f t="shared" si="128"/>
        <v>-0.78814585233631695</v>
      </c>
      <c r="Z1669" s="5">
        <v>-0.41</v>
      </c>
      <c r="AA1669" s="8">
        <v>3</v>
      </c>
      <c r="AB1669" s="8"/>
      <c r="AC1669" s="18">
        <f t="shared" si="129"/>
        <v>-0.42128734502155007</v>
      </c>
      <c r="AD1669" s="18">
        <f t="shared" si="130"/>
        <v>-1.2503804492735138E-2</v>
      </c>
      <c r="AE1669" s="20">
        <f t="shared" si="131"/>
        <v>0.40878354052881494</v>
      </c>
      <c r="AF1669" s="8"/>
      <c r="AH1669">
        <v>31015</v>
      </c>
      <c r="AI1669">
        <v>22.13</v>
      </c>
      <c r="AJ1669">
        <v>75.36</v>
      </c>
    </row>
    <row r="1670" spans="1:36">
      <c r="A1670" s="2" t="s">
        <v>3371</v>
      </c>
      <c r="B1670" s="1" t="s">
        <v>3311</v>
      </c>
      <c r="C1670" s="1" t="s">
        <v>3372</v>
      </c>
      <c r="D1670" s="3">
        <v>4</v>
      </c>
      <c r="E1670" s="3">
        <v>9</v>
      </c>
      <c r="F1670" s="3">
        <v>9</v>
      </c>
      <c r="G1670" s="4">
        <v>25.8</v>
      </c>
      <c r="H1670" s="3">
        <v>176</v>
      </c>
      <c r="I1670" s="4">
        <v>75.400000000000006</v>
      </c>
      <c r="J1670" s="3">
        <v>52</v>
      </c>
      <c r="K1670" s="21">
        <f>SUMIF(AH$7:AH$3200,A1670,AI$7:AI$3200)+SUMIF(AH$7:AH$3200,VALUE(A1670),AI$7:AI$3200)</f>
        <v>28.08</v>
      </c>
      <c r="L1670" s="8">
        <f>SUMIF(AH$7:AH$3200,A1670,AJ$7:AJ$3200)+SUMIF(AH$7:AH$3200,VALUE(A1670),AJ$7:AJ$3200)</f>
        <v>75.91</v>
      </c>
      <c r="M1670" s="3">
        <v>4</v>
      </c>
      <c r="N1670" s="5">
        <v>0.03</v>
      </c>
      <c r="O1670" s="6">
        <v>1.1259999999999999</v>
      </c>
      <c r="P1670" s="7">
        <v>-0.58409999999999995</v>
      </c>
      <c r="Q1670" s="7">
        <v>0.73743999999999998</v>
      </c>
      <c r="R1670" s="7">
        <v>-0.48676999999999998</v>
      </c>
      <c r="S1670" s="7">
        <v>0.27338000000000001</v>
      </c>
      <c r="T1670" s="7">
        <v>-0.73965999999999998</v>
      </c>
      <c r="U1670" s="8">
        <v>-1.75488</v>
      </c>
      <c r="V1670">
        <f>(G1670-G$1)/G$2</f>
        <v>-0.59117939336986502</v>
      </c>
      <c r="W1670">
        <f>((65.293683+0.320947*G1670) - I1670)/3.708847</f>
        <v>-0.49230512879070149</v>
      </c>
      <c r="X1670">
        <f t="shared" si="127"/>
        <v>-0.4811596525618928</v>
      </c>
      <c r="Y1670">
        <f t="shared" si="128"/>
        <v>-0.43251318806087224</v>
      </c>
      <c r="Z1670" s="5">
        <v>-2.5499999999999998</v>
      </c>
      <c r="AA1670" s="8">
        <v>2</v>
      </c>
      <c r="AB1670" s="8"/>
      <c r="AC1670" s="18">
        <f t="shared" si="129"/>
        <v>-2.5672045221605666</v>
      </c>
      <c r="AD1670" s="18">
        <f t="shared" si="130"/>
        <v>-2.3973928406227651</v>
      </c>
      <c r="AE1670" s="20">
        <f t="shared" si="131"/>
        <v>0.16981168153780146</v>
      </c>
      <c r="AF1670" s="8"/>
      <c r="AH1670">
        <v>31017</v>
      </c>
      <c r="AI1670">
        <v>24.44</v>
      </c>
      <c r="AJ1670">
        <v>74.569999999999993</v>
      </c>
    </row>
    <row r="1671" spans="1:36">
      <c r="A1671" s="2" t="s">
        <v>3373</v>
      </c>
      <c r="B1671" s="1" t="s">
        <v>3311</v>
      </c>
      <c r="C1671" s="1" t="s">
        <v>3374</v>
      </c>
      <c r="D1671" s="3">
        <v>4</v>
      </c>
      <c r="E1671" s="3">
        <v>9</v>
      </c>
      <c r="F1671" s="3">
        <v>9</v>
      </c>
      <c r="G1671" s="4">
        <v>25.8</v>
      </c>
      <c r="H1671" s="3">
        <v>176</v>
      </c>
      <c r="I1671" s="4">
        <v>76.7</v>
      </c>
      <c r="J1671" s="3">
        <v>52</v>
      </c>
      <c r="K1671" s="21">
        <f>SUMIF(AH$7:AH$3200,A1671,AI$7:AI$3200)+SUMIF(AH$7:AH$3200,VALUE(A1671),AI$7:AI$3200)</f>
        <v>29.21</v>
      </c>
      <c r="L1671" s="8">
        <f>SUMIF(AH$7:AH$3200,A1671,AJ$7:AJ$3200)+SUMIF(AH$7:AH$3200,VALUE(A1671),AJ$7:AJ$3200)</f>
        <v>77.31</v>
      </c>
      <c r="M1671" s="3">
        <v>4</v>
      </c>
      <c r="N1671" s="5">
        <v>1.19</v>
      </c>
      <c r="O1671" s="6">
        <v>4.7779999999999996</v>
      </c>
      <c r="P1671" s="7">
        <v>-0.58409999999999995</v>
      </c>
      <c r="Q1671" s="7">
        <v>0.73743999999999998</v>
      </c>
      <c r="R1671" s="7">
        <v>-0.83631</v>
      </c>
      <c r="S1671" s="7">
        <v>0.27338000000000001</v>
      </c>
      <c r="T1671" s="7">
        <v>-0.73965999999999998</v>
      </c>
      <c r="U1671" s="8">
        <v>0.17804</v>
      </c>
      <c r="V1671">
        <f>(G1671-G$1)/G$2</f>
        <v>-0.59117939336986502</v>
      </c>
      <c r="W1671">
        <f>((65.293683+0.320947*G1671) - I1671)/3.708847</f>
        <v>-0.84281837455144515</v>
      </c>
      <c r="X1671">
        <f t="shared" si="127"/>
        <v>-0.37997307426864424</v>
      </c>
      <c r="Y1671">
        <f t="shared" si="128"/>
        <v>-0.71220385472897563</v>
      </c>
      <c r="Z1671" s="5">
        <v>-0.97</v>
      </c>
      <c r="AA1671" s="8">
        <v>3</v>
      </c>
      <c r="AB1671" s="8"/>
      <c r="AC1671" s="18">
        <f t="shared" si="129"/>
        <v>-0.98479776792131024</v>
      </c>
      <c r="AD1671" s="18">
        <f t="shared" si="130"/>
        <v>-0.64297692899761993</v>
      </c>
      <c r="AE1671" s="20">
        <f t="shared" si="131"/>
        <v>0.34182083892369031</v>
      </c>
      <c r="AF1671" s="8"/>
      <c r="AH1671">
        <v>31019</v>
      </c>
      <c r="AI1671">
        <v>25.85</v>
      </c>
      <c r="AJ1671">
        <v>75.209999999999994</v>
      </c>
    </row>
    <row r="1672" spans="1:36">
      <c r="A1672" s="2" t="s">
        <v>3375</v>
      </c>
      <c r="B1672" s="1" t="s">
        <v>3311</v>
      </c>
      <c r="C1672" s="1" t="s">
        <v>3120</v>
      </c>
      <c r="D1672" s="3">
        <v>4</v>
      </c>
      <c r="E1672" s="3">
        <v>7</v>
      </c>
      <c r="F1672" s="3">
        <v>8</v>
      </c>
      <c r="G1672" s="4">
        <v>20.3</v>
      </c>
      <c r="H1672" s="3">
        <v>188</v>
      </c>
      <c r="I1672" s="4">
        <v>74.8</v>
      </c>
      <c r="J1672" s="3">
        <v>70</v>
      </c>
      <c r="K1672" s="21">
        <f>SUMIF(AH$7:AH$3200,A1672,AI$7:AI$3200)+SUMIF(AH$7:AH$3200,VALUE(A1672),AI$7:AI$3200)</f>
        <v>22.61</v>
      </c>
      <c r="L1672" s="8">
        <f>SUMIF(AH$7:AH$3200,A1672,AJ$7:AJ$3200)+SUMIF(AH$7:AH$3200,VALUE(A1672),AJ$7:AJ$3200)</f>
        <v>74.27</v>
      </c>
      <c r="M1672" s="3">
        <v>14</v>
      </c>
      <c r="N1672" s="5">
        <v>0.21</v>
      </c>
      <c r="O1672" s="6">
        <v>3.0249999999999999</v>
      </c>
      <c r="P1672" s="7">
        <v>-1.0390900000000001</v>
      </c>
      <c r="Q1672" s="7">
        <v>1.09874</v>
      </c>
      <c r="R1672" s="7">
        <v>-0.79915999999999998</v>
      </c>
      <c r="S1672" s="7">
        <v>-0.95884000000000003</v>
      </c>
      <c r="T1672" s="7">
        <v>0.77700999999999998</v>
      </c>
      <c r="U1672" s="8">
        <v>-0.74968999999999997</v>
      </c>
      <c r="V1672">
        <f>(G1672-G$1)/G$2</f>
        <v>-1.0484679643666726</v>
      </c>
      <c r="W1672">
        <f>((65.293683+0.320947*G1672) - I1672)/3.708847</f>
        <v>-0.80647513903916723</v>
      </c>
      <c r="X1672">
        <f t="shared" si="127"/>
        <v>-0.97097432801682038</v>
      </c>
      <c r="Y1672">
        <f t="shared" si="128"/>
        <v>-0.46367653613103926</v>
      </c>
      <c r="Z1672" s="5">
        <v>-1.67</v>
      </c>
      <c r="AA1672" s="8">
        <v>3</v>
      </c>
      <c r="AB1672" s="8"/>
      <c r="AC1672" s="18">
        <f t="shared" si="129"/>
        <v>-1.68772310340584</v>
      </c>
      <c r="AD1672" s="18">
        <f t="shared" si="130"/>
        <v>-1.2674308641478595</v>
      </c>
      <c r="AE1672" s="20">
        <f t="shared" si="131"/>
        <v>0.42029223925798043</v>
      </c>
      <c r="AF1672" s="8"/>
      <c r="AH1672">
        <v>31021</v>
      </c>
      <c r="AI1672">
        <v>21.97</v>
      </c>
      <c r="AJ1672">
        <v>75.239999999999995</v>
      </c>
    </row>
    <row r="1673" spans="1:36">
      <c r="A1673" s="2" t="s">
        <v>3376</v>
      </c>
      <c r="B1673" s="1" t="s">
        <v>3311</v>
      </c>
      <c r="C1673" s="1" t="s">
        <v>3377</v>
      </c>
      <c r="D1673" s="3">
        <v>4</v>
      </c>
      <c r="E1673" s="3">
        <v>9</v>
      </c>
      <c r="F1673" s="3">
        <v>9</v>
      </c>
      <c r="G1673" s="4">
        <v>24.8</v>
      </c>
      <c r="H1673" s="3">
        <v>188</v>
      </c>
      <c r="I1673" s="4">
        <v>74.599999999999994</v>
      </c>
      <c r="J1673" s="3">
        <v>70</v>
      </c>
      <c r="K1673" s="21">
        <f>SUMIF(AH$7:AH$3200,A1673,AI$7:AI$3200)+SUMIF(AH$7:AH$3200,VALUE(A1673),AI$7:AI$3200)</f>
        <v>25.07</v>
      </c>
      <c r="L1673" s="8">
        <f>SUMIF(AH$7:AH$3200,A1673,AJ$7:AJ$3200)+SUMIF(AH$7:AH$3200,VALUE(A1673),AJ$7:AJ$3200)</f>
        <v>73.23</v>
      </c>
      <c r="M1673" s="3">
        <v>14</v>
      </c>
      <c r="N1673" s="5">
        <v>0.05</v>
      </c>
      <c r="O1673" s="6">
        <v>1.55</v>
      </c>
      <c r="P1673" s="7">
        <v>-0.66683000000000003</v>
      </c>
      <c r="Q1673" s="7">
        <v>1.09874</v>
      </c>
      <c r="R1673" s="7">
        <v>-0.35779</v>
      </c>
      <c r="S1673" s="7">
        <v>-0.95884000000000003</v>
      </c>
      <c r="T1673" s="7">
        <v>0.77700999999999998</v>
      </c>
      <c r="U1673" s="8">
        <v>-1.53047</v>
      </c>
      <c r="V1673">
        <f>(G1673-G$1)/G$2</f>
        <v>-0.67432276991473916</v>
      </c>
      <c r="W1673">
        <f>((65.293683+0.320947*G1673) - I1673)/3.708847</f>
        <v>-0.36314018885114407</v>
      </c>
      <c r="X1673">
        <f t="shared" ref="X1673:X1736" si="132">(K1673-K$1)/K$2</f>
        <v>-0.75069204252886379</v>
      </c>
      <c r="Y1673">
        <f t="shared" ref="Y1673:Y1736" si="133">((65.293683+0.320947*K1673) - L1673)/3.708847</f>
        <v>2.9611437193281825E-2</v>
      </c>
      <c r="Z1673" s="5">
        <v>-1.64</v>
      </c>
      <c r="AA1673" s="8">
        <v>3</v>
      </c>
      <c r="AB1673" s="8"/>
      <c r="AC1673" s="18">
        <f t="shared" ref="AC1673:AC1736" si="134">SUM(V1673+W1673+Q1673+S1673+T1673+U1673)</f>
        <v>-1.6510229587658833</v>
      </c>
      <c r="AD1673" s="18">
        <f t="shared" ref="AD1673:AD1736" si="135">SUM(X1673+Y1673+Q1673+S1673+T1673+U1673)</f>
        <v>-1.3346406053355819</v>
      </c>
      <c r="AE1673" s="20">
        <f t="shared" ref="AE1673:AE1736" si="136">AD1673-AC1673</f>
        <v>0.31638235343030141</v>
      </c>
      <c r="AF1673" s="8"/>
      <c r="AH1673">
        <v>31023</v>
      </c>
      <c r="AI1673">
        <v>23.51</v>
      </c>
      <c r="AJ1673">
        <v>75.260000000000005</v>
      </c>
    </row>
    <row r="1674" spans="1:36">
      <c r="A1674" s="2" t="s">
        <v>3378</v>
      </c>
      <c r="B1674" s="1" t="s">
        <v>3311</v>
      </c>
      <c r="C1674" s="1" t="s">
        <v>855</v>
      </c>
      <c r="D1674" s="3">
        <v>4</v>
      </c>
      <c r="E1674" s="3">
        <v>9</v>
      </c>
      <c r="F1674" s="3">
        <v>9</v>
      </c>
      <c r="G1674" s="4">
        <v>22.8</v>
      </c>
      <c r="H1674" s="3">
        <v>174</v>
      </c>
      <c r="I1674" s="4">
        <v>76.099999999999994</v>
      </c>
      <c r="J1674" s="3">
        <v>49</v>
      </c>
      <c r="K1674" s="21">
        <f>SUMIF(AH$7:AH$3200,A1674,AI$7:AI$3200)+SUMIF(AH$7:AH$3200,VALUE(A1674),AI$7:AI$3200)</f>
        <v>24.69</v>
      </c>
      <c r="L1674" s="8">
        <f>SUMIF(AH$7:AH$3200,A1674,AJ$7:AJ$3200)+SUMIF(AH$7:AH$3200,VALUE(A1674),AJ$7:AJ$3200)</f>
        <v>75.33</v>
      </c>
      <c r="M1674" s="3">
        <v>14</v>
      </c>
      <c r="N1674" s="5">
        <v>1.0900000000000001</v>
      </c>
      <c r="O1674" s="6">
        <v>4.6900000000000004</v>
      </c>
      <c r="P1674" s="7">
        <v>-0.83228000000000002</v>
      </c>
      <c r="Q1674" s="7">
        <v>0.67722000000000004</v>
      </c>
      <c r="R1674" s="7">
        <v>-0.93337000000000003</v>
      </c>
      <c r="S1674" s="7">
        <v>0.47875000000000001</v>
      </c>
      <c r="T1674" s="7">
        <v>0.77700999999999998</v>
      </c>
      <c r="U1674" s="8">
        <v>0.13178999999999999</v>
      </c>
      <c r="V1674">
        <f>(G1674-G$1)/G$2</f>
        <v>-0.84060952300448732</v>
      </c>
      <c r="W1674">
        <f>((65.293683+0.320947*G1674) - I1674)/3.708847</f>
        <v>-0.94064958732457626</v>
      </c>
      <c r="X1674">
        <f t="shared" si="132"/>
        <v>-0.78471938744163749</v>
      </c>
      <c r="Y1674">
        <f t="shared" si="133"/>
        <v>-0.56948576471339807</v>
      </c>
      <c r="Z1674" s="5">
        <v>0.3</v>
      </c>
      <c r="AA1674" s="8">
        <v>4</v>
      </c>
      <c r="AB1674" s="8"/>
      <c r="AC1674" s="18">
        <f t="shared" si="134"/>
        <v>0.28351088967093652</v>
      </c>
      <c r="AD1674" s="18">
        <f t="shared" si="135"/>
        <v>0.71056484784496443</v>
      </c>
      <c r="AE1674" s="20">
        <f t="shared" si="136"/>
        <v>0.42705395817402791</v>
      </c>
      <c r="AF1674" s="8"/>
      <c r="AH1674">
        <v>31025</v>
      </c>
      <c r="AI1674">
        <v>24.3</v>
      </c>
      <c r="AJ1674">
        <v>76.31</v>
      </c>
    </row>
    <row r="1675" spans="1:36">
      <c r="A1675" s="2" t="s">
        <v>3379</v>
      </c>
      <c r="B1675" s="1" t="s">
        <v>3311</v>
      </c>
      <c r="C1675" s="1" t="s">
        <v>707</v>
      </c>
      <c r="D1675" s="3">
        <v>4</v>
      </c>
      <c r="E1675" s="3">
        <v>7</v>
      </c>
      <c r="F1675" s="3">
        <v>8</v>
      </c>
      <c r="G1675" s="4">
        <v>24</v>
      </c>
      <c r="H1675" s="3">
        <v>174</v>
      </c>
      <c r="I1675" s="4">
        <v>77.7</v>
      </c>
      <c r="J1675" s="3">
        <v>56</v>
      </c>
      <c r="K1675" s="21">
        <f>SUMIF(AH$7:AH$3200,A1675,AI$7:AI$3200)+SUMIF(AH$7:AH$3200,VALUE(A1675),AI$7:AI$3200)</f>
        <v>25.89</v>
      </c>
      <c r="L1675" s="8">
        <f>SUMIF(AH$7:AH$3200,A1675,AJ$7:AJ$3200)+SUMIF(AH$7:AH$3200,VALUE(A1675),AJ$7:AJ$3200)</f>
        <v>77.08</v>
      </c>
      <c r="M1675" s="3">
        <v>4</v>
      </c>
      <c r="N1675" s="5">
        <v>0.43</v>
      </c>
      <c r="O1675" s="6">
        <v>3.7629999999999999</v>
      </c>
      <c r="P1675" s="7">
        <v>-0.73301000000000005</v>
      </c>
      <c r="Q1675" s="7">
        <v>0.67722000000000004</v>
      </c>
      <c r="R1675" s="7">
        <v>-1.2602199999999999</v>
      </c>
      <c r="S1675" s="7">
        <v>-4.4999999999999999E-4</v>
      </c>
      <c r="T1675" s="7">
        <v>-0.73965999999999998</v>
      </c>
      <c r="U1675" s="8">
        <v>-0.35896</v>
      </c>
      <c r="V1675">
        <f>(G1675-G$1)/G$2</f>
        <v>-0.74083747115063847</v>
      </c>
      <c r="W1675">
        <f>((65.293683+0.320947*G1675) - I1675)/3.708847</f>
        <v>-1.2682078823957978</v>
      </c>
      <c r="X1675">
        <f t="shared" si="132"/>
        <v>-0.6772646140328783</v>
      </c>
      <c r="Y1675">
        <f t="shared" si="133"/>
        <v>-0.9374878958339341</v>
      </c>
      <c r="Z1675" s="5">
        <v>-2.42</v>
      </c>
      <c r="AA1675" s="8">
        <v>2</v>
      </c>
      <c r="AB1675" s="8"/>
      <c r="AC1675" s="18">
        <f t="shared" si="134"/>
        <v>-2.4308953535464362</v>
      </c>
      <c r="AD1675" s="18">
        <f t="shared" si="135"/>
        <v>-2.0366025098668126</v>
      </c>
      <c r="AE1675" s="20">
        <f t="shared" si="136"/>
        <v>0.39429284367962358</v>
      </c>
      <c r="AF1675" s="8"/>
      <c r="AH1675">
        <v>31027</v>
      </c>
      <c r="AI1675">
        <v>20.67</v>
      </c>
      <c r="AJ1675">
        <v>74.42</v>
      </c>
    </row>
    <row r="1676" spans="1:36">
      <c r="A1676" s="2" t="s">
        <v>3380</v>
      </c>
      <c r="B1676" s="1" t="s">
        <v>3311</v>
      </c>
      <c r="C1676" s="1" t="s">
        <v>863</v>
      </c>
      <c r="D1676" s="3">
        <v>4</v>
      </c>
      <c r="E1676" s="3">
        <v>8</v>
      </c>
      <c r="F1676" s="3">
        <v>6</v>
      </c>
      <c r="G1676" s="4">
        <v>24</v>
      </c>
      <c r="H1676" s="3">
        <v>174</v>
      </c>
      <c r="I1676" s="4">
        <v>76.599999999999994</v>
      </c>
      <c r="J1676" s="3">
        <v>56</v>
      </c>
      <c r="K1676" s="21">
        <f>SUMIF(AH$7:AH$3200,A1676,AI$7:AI$3200)+SUMIF(AH$7:AH$3200,VALUE(A1676),AI$7:AI$3200)</f>
        <v>25.12</v>
      </c>
      <c r="L1676" s="8">
        <f>SUMIF(AH$7:AH$3200,A1676,AJ$7:AJ$3200)+SUMIF(AH$7:AH$3200,VALUE(A1676),AJ$7:AJ$3200)</f>
        <v>76.19</v>
      </c>
      <c r="M1676" s="3">
        <v>4</v>
      </c>
      <c r="N1676" s="5">
        <v>0.18</v>
      </c>
      <c r="O1676" s="6">
        <v>2.863</v>
      </c>
      <c r="P1676" s="7">
        <v>-0.73301000000000005</v>
      </c>
      <c r="Q1676" s="7">
        <v>0.67722000000000004</v>
      </c>
      <c r="R1676" s="7">
        <v>-0.96445999999999998</v>
      </c>
      <c r="S1676" s="7">
        <v>-4.4999999999999999E-4</v>
      </c>
      <c r="T1676" s="7">
        <v>-0.73965999999999998</v>
      </c>
      <c r="U1676" s="8">
        <v>-0.83552000000000004</v>
      </c>
      <c r="V1676">
        <f>(G1676-G$1)/G$2</f>
        <v>-0.74083747115063847</v>
      </c>
      <c r="W1676">
        <f>((65.293683+0.320947*G1676) - I1676)/3.708847</f>
        <v>-0.97161975136747336</v>
      </c>
      <c r="X1676">
        <f t="shared" si="132"/>
        <v>-0.74621476030349876</v>
      </c>
      <c r="Y1676">
        <f t="shared" si="133"/>
        <v>-0.7641534848970567</v>
      </c>
      <c r="Z1676" s="5">
        <v>-2.6</v>
      </c>
      <c r="AA1676" s="8">
        <v>2</v>
      </c>
      <c r="AB1676" s="8"/>
      <c r="AC1676" s="18">
        <f t="shared" si="134"/>
        <v>-2.6108672225181122</v>
      </c>
      <c r="AD1676" s="18">
        <f t="shared" si="135"/>
        <v>-2.4087782452005557</v>
      </c>
      <c r="AE1676" s="20">
        <f t="shared" si="136"/>
        <v>0.20208897731755648</v>
      </c>
      <c r="AF1676" s="8"/>
      <c r="AH1676">
        <v>31029</v>
      </c>
      <c r="AI1676">
        <v>28.65</v>
      </c>
      <c r="AJ1676">
        <v>76.19</v>
      </c>
    </row>
    <row r="1677" spans="1:36">
      <c r="A1677" s="2" t="s">
        <v>3381</v>
      </c>
      <c r="B1677" s="1" t="s">
        <v>3311</v>
      </c>
      <c r="C1677" s="1" t="s">
        <v>3382</v>
      </c>
      <c r="D1677" s="3">
        <v>4</v>
      </c>
      <c r="E1677" s="3">
        <v>7</v>
      </c>
      <c r="F1677" s="3">
        <v>8</v>
      </c>
      <c r="G1677" s="4">
        <v>25.1</v>
      </c>
      <c r="H1677" s="3">
        <v>180</v>
      </c>
      <c r="I1677" s="4">
        <v>76.8</v>
      </c>
      <c r="J1677" s="3">
        <v>50</v>
      </c>
      <c r="K1677" s="21">
        <f>SUMIF(AH$7:AH$3200,A1677,AI$7:AI$3200)+SUMIF(AH$7:AH$3200,VALUE(A1677),AI$7:AI$3200)</f>
        <v>26.28</v>
      </c>
      <c r="L1677" s="8">
        <f>SUMIF(AH$7:AH$3200,A1677,AJ$7:AJ$3200)+SUMIF(AH$7:AH$3200,VALUE(A1677),AJ$7:AJ$3200)</f>
        <v>75.66</v>
      </c>
      <c r="M1677" s="3">
        <v>2</v>
      </c>
      <c r="N1677" s="5">
        <v>0.02</v>
      </c>
      <c r="O1677" s="6">
        <v>0.66100000000000003</v>
      </c>
      <c r="P1677" s="7">
        <v>-0.64200999999999997</v>
      </c>
      <c r="Q1677" s="7">
        <v>0.85787000000000002</v>
      </c>
      <c r="R1677" s="7">
        <v>-0.92349000000000003</v>
      </c>
      <c r="S1677" s="7">
        <v>0.4103</v>
      </c>
      <c r="T1677" s="7">
        <v>-1.0429999999999999</v>
      </c>
      <c r="U1677" s="8">
        <v>-2.0009399999999999</v>
      </c>
      <c r="V1677">
        <f>(G1677-G$1)/G$2</f>
        <v>-0.64937975695127681</v>
      </c>
      <c r="W1677">
        <f>((65.293683+0.320947*G1677) - I1677)/3.708847</f>
        <v>-0.93035579521074785</v>
      </c>
      <c r="X1677">
        <f t="shared" si="132"/>
        <v>-0.64234181267503143</v>
      </c>
      <c r="Y1677">
        <f t="shared" si="133"/>
        <v>-0.52087072882758223</v>
      </c>
      <c r="Z1677" s="5">
        <v>-3.34</v>
      </c>
      <c r="AA1677" s="8">
        <v>2</v>
      </c>
      <c r="AB1677" s="8"/>
      <c r="AC1677" s="18">
        <f t="shared" si="134"/>
        <v>-3.3555055521620245</v>
      </c>
      <c r="AD1677" s="18">
        <f t="shared" si="135"/>
        <v>-2.9389825415026136</v>
      </c>
      <c r="AE1677" s="20">
        <f t="shared" si="136"/>
        <v>0.41652301065941089</v>
      </c>
      <c r="AF1677" s="8"/>
      <c r="AH1677">
        <v>31031</v>
      </c>
      <c r="AI1677">
        <v>24.9</v>
      </c>
      <c r="AJ1677">
        <v>73.83</v>
      </c>
    </row>
    <row r="1678" spans="1:36">
      <c r="A1678" s="2" t="s">
        <v>3383</v>
      </c>
      <c r="B1678" s="1" t="s">
        <v>3311</v>
      </c>
      <c r="C1678" s="1" t="s">
        <v>3384</v>
      </c>
      <c r="D1678" s="3">
        <v>4</v>
      </c>
      <c r="E1678" s="3">
        <v>7</v>
      </c>
      <c r="F1678" s="3">
        <v>8</v>
      </c>
      <c r="G1678" s="4">
        <v>25</v>
      </c>
      <c r="H1678" s="3">
        <v>176</v>
      </c>
      <c r="I1678" s="4">
        <v>75.2</v>
      </c>
      <c r="J1678" s="3">
        <v>52</v>
      </c>
      <c r="K1678" s="21">
        <f>SUMIF(AH$7:AH$3200,A1678,AI$7:AI$3200)+SUMIF(AH$7:AH$3200,VALUE(A1678),AI$7:AI$3200)</f>
        <v>27.23</v>
      </c>
      <c r="L1678" s="8">
        <f>SUMIF(AH$7:AH$3200,A1678,AJ$7:AJ$3200)+SUMIF(AH$7:AH$3200,VALUE(A1678),AJ$7:AJ$3200)</f>
        <v>75.12</v>
      </c>
      <c r="M1678" s="3">
        <v>14</v>
      </c>
      <c r="N1678" s="5">
        <v>4.37</v>
      </c>
      <c r="O1678" s="6">
        <v>6.08</v>
      </c>
      <c r="P1678" s="7">
        <v>-0.65027999999999997</v>
      </c>
      <c r="Q1678" s="7">
        <v>0.73743999999999998</v>
      </c>
      <c r="R1678" s="7">
        <v>-0.50188999999999995</v>
      </c>
      <c r="S1678" s="7">
        <v>0.27338000000000001</v>
      </c>
      <c r="T1678" s="7">
        <v>0.77700999999999998</v>
      </c>
      <c r="U1678" s="8">
        <v>0.86743000000000003</v>
      </c>
      <c r="V1678">
        <f>(G1678-G$1)/G$2</f>
        <v>-0.65769409460576433</v>
      </c>
      <c r="W1678">
        <f>((65.293683+0.320947*G1678) - I1678)/3.708847</f>
        <v>-0.50760842925038541</v>
      </c>
      <c r="X1678">
        <f t="shared" si="132"/>
        <v>-0.55727345039309706</v>
      </c>
      <c r="Y1678">
        <f t="shared" si="133"/>
        <v>-0.29306417600941853</v>
      </c>
      <c r="Z1678" s="5">
        <v>1.5</v>
      </c>
      <c r="AA1678" s="8">
        <v>4</v>
      </c>
      <c r="AB1678" s="8"/>
      <c r="AC1678" s="18">
        <f t="shared" si="134"/>
        <v>1.4899574761438505</v>
      </c>
      <c r="AD1678" s="18">
        <f t="shared" si="135"/>
        <v>1.8049223735974844</v>
      </c>
      <c r="AE1678" s="20">
        <f t="shared" si="136"/>
        <v>0.31496489745363387</v>
      </c>
      <c r="AF1678" s="8"/>
      <c r="AH1678">
        <v>31033</v>
      </c>
      <c r="AI1678">
        <v>28.15</v>
      </c>
      <c r="AJ1678">
        <v>74</v>
      </c>
    </row>
    <row r="1679" spans="1:36">
      <c r="A1679" s="2" t="s">
        <v>3385</v>
      </c>
      <c r="B1679" s="1" t="s">
        <v>3311</v>
      </c>
      <c r="C1679" s="1" t="s">
        <v>3386</v>
      </c>
      <c r="D1679" s="3">
        <v>4</v>
      </c>
      <c r="E1679" s="3">
        <v>9</v>
      </c>
      <c r="F1679" s="3">
        <v>9</v>
      </c>
      <c r="G1679" s="4">
        <v>20.3</v>
      </c>
      <c r="H1679" s="3">
        <v>188</v>
      </c>
      <c r="I1679" s="4">
        <v>75.5</v>
      </c>
      <c r="J1679" s="3">
        <v>70</v>
      </c>
      <c r="K1679" s="21">
        <f>SUMIF(AH$7:AH$3200,A1679,AI$7:AI$3200)+SUMIF(AH$7:AH$3200,VALUE(A1679),AI$7:AI$3200)</f>
        <v>23.57</v>
      </c>
      <c r="L1679" s="8">
        <f>SUMIF(AH$7:AH$3200,A1679,AJ$7:AJ$3200)+SUMIF(AH$7:AH$3200,VALUE(A1679),AJ$7:AJ$3200)</f>
        <v>74.94</v>
      </c>
      <c r="M1679" s="3">
        <v>4</v>
      </c>
      <c r="N1679" s="5">
        <v>0.11</v>
      </c>
      <c r="O1679" s="6">
        <v>2.431</v>
      </c>
      <c r="P1679" s="7">
        <v>-1.0390900000000001</v>
      </c>
      <c r="Q1679" s="7">
        <v>1.09874</v>
      </c>
      <c r="R1679" s="7">
        <v>-0.98736999999999997</v>
      </c>
      <c r="S1679" s="7">
        <v>-0.95884000000000003</v>
      </c>
      <c r="T1679" s="7">
        <v>-0.73965999999999998</v>
      </c>
      <c r="U1679" s="8">
        <v>-1.0643800000000001</v>
      </c>
      <c r="V1679">
        <f>(G1679-G$1)/G$2</f>
        <v>-1.0484679643666726</v>
      </c>
      <c r="W1679">
        <f>((65.293683+0.320947*G1679) - I1679)/3.708847</f>
        <v>-0.99521304060264582</v>
      </c>
      <c r="X1679">
        <f t="shared" si="132"/>
        <v>-0.88501050928981284</v>
      </c>
      <c r="Y1679">
        <f t="shared" si="133"/>
        <v>-0.56125157225412659</v>
      </c>
      <c r="Z1679" s="5">
        <v>-3.69</v>
      </c>
      <c r="AA1679" s="8">
        <v>2</v>
      </c>
      <c r="AB1679" s="8"/>
      <c r="AC1679" s="18">
        <f t="shared" si="134"/>
        <v>-3.7078210049693183</v>
      </c>
      <c r="AD1679" s="18">
        <f t="shared" si="135"/>
        <v>-3.1104020815439393</v>
      </c>
      <c r="AE1679" s="20">
        <f t="shared" si="136"/>
        <v>0.59741892342537906</v>
      </c>
      <c r="AF1679" s="8"/>
      <c r="AH1679">
        <v>31035</v>
      </c>
      <c r="AI1679">
        <v>25.92</v>
      </c>
      <c r="AJ1679">
        <v>76.17</v>
      </c>
    </row>
    <row r="1680" spans="1:36">
      <c r="A1680" s="2" t="s">
        <v>3387</v>
      </c>
      <c r="B1680" s="1" t="s">
        <v>3311</v>
      </c>
      <c r="C1680" s="1" t="s">
        <v>3388</v>
      </c>
      <c r="D1680" s="3">
        <v>4</v>
      </c>
      <c r="E1680" s="3">
        <v>6</v>
      </c>
      <c r="F1680" s="3">
        <v>6</v>
      </c>
      <c r="G1680" s="4">
        <v>27</v>
      </c>
      <c r="H1680" s="3">
        <v>175</v>
      </c>
      <c r="I1680" s="4">
        <v>71.5</v>
      </c>
      <c r="J1680" s="3">
        <v>39</v>
      </c>
      <c r="K1680" s="21">
        <f>SUMIF(AH$7:AH$3200,A1680,AI$7:AI$3200)+SUMIF(AH$7:AH$3200,VALUE(A1680),AI$7:AI$3200)</f>
        <v>27.79</v>
      </c>
      <c r="L1680" s="8">
        <f>SUMIF(AH$7:AH$3200,A1680,AJ$7:AJ$3200)+SUMIF(AH$7:AH$3200,VALUE(A1680),AJ$7:AJ$3200)</f>
        <v>72.11</v>
      </c>
      <c r="M1680" s="3">
        <v>4</v>
      </c>
      <c r="N1680" s="5">
        <v>0.06</v>
      </c>
      <c r="O1680" s="6">
        <v>1.8069999999999999</v>
      </c>
      <c r="P1680" s="7">
        <v>-0.48482999999999998</v>
      </c>
      <c r="Q1680" s="7">
        <v>0.70733000000000001</v>
      </c>
      <c r="R1680" s="7">
        <v>0.66522000000000003</v>
      </c>
      <c r="S1680" s="7">
        <v>1.1633199999999999</v>
      </c>
      <c r="T1680" s="7">
        <v>-0.73965999999999998</v>
      </c>
      <c r="U1680" s="8">
        <v>-1.3947000000000001</v>
      </c>
      <c r="V1680">
        <f>(G1680-G$1)/G$2</f>
        <v>-0.49140734151601612</v>
      </c>
      <c r="W1680">
        <f>((65.293683+0.320947*G1680) - I1680)/3.708847</f>
        <v>0.66307723127969598</v>
      </c>
      <c r="X1680">
        <f t="shared" si="132"/>
        <v>-0.50712788946900955</v>
      </c>
      <c r="Y1680">
        <f t="shared" si="133"/>
        <v>0.56696869134801342</v>
      </c>
      <c r="Z1680" s="5">
        <v>-0.08</v>
      </c>
      <c r="AA1680" s="8">
        <v>3</v>
      </c>
      <c r="AB1680" s="8"/>
      <c r="AC1680" s="18">
        <f t="shared" si="134"/>
        <v>-9.2040110236320416E-2</v>
      </c>
      <c r="AD1680" s="18">
        <f t="shared" si="135"/>
        <v>-0.20386919812099613</v>
      </c>
      <c r="AE1680" s="20">
        <f t="shared" si="136"/>
        <v>-0.11182908788467572</v>
      </c>
      <c r="AF1680" s="8"/>
      <c r="AH1680">
        <v>31037</v>
      </c>
      <c r="AI1680">
        <v>23.29</v>
      </c>
      <c r="AJ1680">
        <v>75.489999999999995</v>
      </c>
    </row>
    <row r="1681" spans="1:36">
      <c r="A1681" s="2" t="s">
        <v>3389</v>
      </c>
      <c r="B1681" s="1" t="s">
        <v>3311</v>
      </c>
      <c r="C1681" s="1" t="s">
        <v>1731</v>
      </c>
      <c r="D1681" s="3">
        <v>4</v>
      </c>
      <c r="E1681" s="3">
        <v>9</v>
      </c>
      <c r="F1681" s="3">
        <v>9</v>
      </c>
      <c r="G1681" s="4">
        <v>19.2</v>
      </c>
      <c r="H1681" s="3">
        <v>175</v>
      </c>
      <c r="I1681" s="4">
        <v>75.900000000000006</v>
      </c>
      <c r="J1681" s="3">
        <v>50</v>
      </c>
      <c r="K1681" s="21">
        <f>SUMIF(AH$7:AH$3200,A1681,AI$7:AI$3200)+SUMIF(AH$7:AH$3200,VALUE(A1681),AI$7:AI$3200)</f>
        <v>21.82</v>
      </c>
      <c r="L1681" s="8">
        <f>SUMIF(AH$7:AH$3200,A1681,AJ$7:AJ$3200)+SUMIF(AH$7:AH$3200,VALUE(A1681),AJ$7:AJ$3200)</f>
        <v>74.930000000000007</v>
      </c>
      <c r="M1681" s="3">
        <v>4</v>
      </c>
      <c r="N1681" s="5">
        <v>2.77</v>
      </c>
      <c r="O1681" s="6">
        <v>5.6230000000000002</v>
      </c>
      <c r="P1681" s="7">
        <v>-1.13009</v>
      </c>
      <c r="Q1681" s="7">
        <v>0.70733000000000001</v>
      </c>
      <c r="R1681" s="7">
        <v>-1.18967</v>
      </c>
      <c r="S1681" s="7">
        <v>0.4103</v>
      </c>
      <c r="T1681" s="7">
        <v>-0.73965999999999998</v>
      </c>
      <c r="U1681" s="8">
        <v>0.62546999999999997</v>
      </c>
      <c r="V1681">
        <f>(G1681-G$1)/G$2</f>
        <v>-1.1399256785660343</v>
      </c>
      <c r="W1681">
        <f>((65.293683+0.320947*G1681) - I1681)/3.708847</f>
        <v>-1.1982523409566364</v>
      </c>
      <c r="X1681">
        <f t="shared" si="132"/>
        <v>-1.0417153871775868</v>
      </c>
      <c r="Y1681">
        <f t="shared" si="133"/>
        <v>-0.70999247475024074</v>
      </c>
      <c r="Z1681" s="5">
        <v>-1.32</v>
      </c>
      <c r="AA1681" s="8">
        <v>3</v>
      </c>
      <c r="AB1681" s="8"/>
      <c r="AC1681" s="18">
        <f t="shared" si="134"/>
        <v>-1.3347380195226706</v>
      </c>
      <c r="AD1681" s="18">
        <f t="shared" si="135"/>
        <v>-0.74826786192782757</v>
      </c>
      <c r="AE1681" s="20">
        <f t="shared" si="136"/>
        <v>0.586470157594843</v>
      </c>
      <c r="AF1681" s="8"/>
      <c r="AH1681">
        <v>31039</v>
      </c>
      <c r="AI1681">
        <v>21.64</v>
      </c>
      <c r="AJ1681">
        <v>74.8</v>
      </c>
    </row>
    <row r="1682" spans="1:36">
      <c r="A1682" s="2" t="s">
        <v>3390</v>
      </c>
      <c r="B1682" s="1" t="s">
        <v>3311</v>
      </c>
      <c r="C1682" s="1" t="s">
        <v>3391</v>
      </c>
      <c r="D1682" s="3">
        <v>4</v>
      </c>
      <c r="E1682" s="3">
        <v>3</v>
      </c>
      <c r="F1682" s="3">
        <v>2</v>
      </c>
      <c r="G1682" s="4">
        <v>22.2</v>
      </c>
      <c r="H1682" s="3">
        <v>165</v>
      </c>
      <c r="I1682" s="4">
        <v>77.3</v>
      </c>
      <c r="J1682" s="3">
        <v>57</v>
      </c>
      <c r="K1682" s="21">
        <f>SUMIF(AH$7:AH$3200,A1682,AI$7:AI$3200)+SUMIF(AH$7:AH$3200,VALUE(A1682),AI$7:AI$3200)</f>
        <v>24.88</v>
      </c>
      <c r="L1682" s="8">
        <f>SUMIF(AH$7:AH$3200,A1682,AJ$7:AJ$3200)+SUMIF(AH$7:AH$3200,VALUE(A1682),AJ$7:AJ$3200)</f>
        <v>76.489999999999995</v>
      </c>
      <c r="M1682" s="3">
        <v>4</v>
      </c>
      <c r="N1682" s="5">
        <v>0.93</v>
      </c>
      <c r="O1682" s="6">
        <v>4.5279999999999996</v>
      </c>
      <c r="P1682" s="7">
        <v>-0.88190999999999997</v>
      </c>
      <c r="Q1682" s="7">
        <v>0.40623999999999999</v>
      </c>
      <c r="R1682" s="7">
        <v>-1.3077099999999999</v>
      </c>
      <c r="S1682" s="7">
        <v>-6.8900000000000003E-2</v>
      </c>
      <c r="T1682" s="7">
        <v>-0.73965999999999998</v>
      </c>
      <c r="U1682" s="8">
        <v>4.5929999999999999E-2</v>
      </c>
      <c r="V1682">
        <f>(G1682-G$1)/G$2</f>
        <v>-0.89049554893141192</v>
      </c>
      <c r="W1682">
        <f>((65.293683+0.320947*G1682) - I1682)/3.708847</f>
        <v>-1.3161215871131897</v>
      </c>
      <c r="X1682">
        <f t="shared" si="132"/>
        <v>-0.76770571498525075</v>
      </c>
      <c r="Y1682">
        <f t="shared" si="133"/>
        <v>-0.86580968155332405</v>
      </c>
      <c r="Z1682" s="5">
        <v>-2.5499999999999998</v>
      </c>
      <c r="AA1682" s="8">
        <v>2</v>
      </c>
      <c r="AB1682" s="8"/>
      <c r="AC1682" s="18">
        <f t="shared" si="134"/>
        <v>-2.5630071360446021</v>
      </c>
      <c r="AD1682" s="18">
        <f t="shared" si="135"/>
        <v>-1.9899053965385749</v>
      </c>
      <c r="AE1682" s="20">
        <f t="shared" si="136"/>
        <v>0.57310173950602716</v>
      </c>
      <c r="AF1682" s="8"/>
      <c r="AH1682">
        <v>31041</v>
      </c>
      <c r="AI1682">
        <v>25.38</v>
      </c>
      <c r="AJ1682">
        <v>73.959999999999994</v>
      </c>
    </row>
    <row r="1683" spans="1:36">
      <c r="A1683" s="2" t="s">
        <v>3392</v>
      </c>
      <c r="B1683" s="1" t="s">
        <v>3311</v>
      </c>
      <c r="C1683" s="1" t="s">
        <v>869</v>
      </c>
      <c r="D1683" s="3">
        <v>4</v>
      </c>
      <c r="E1683" s="3">
        <v>5</v>
      </c>
      <c r="F1683" s="3">
        <v>7</v>
      </c>
      <c r="G1683" s="4">
        <v>23.4</v>
      </c>
      <c r="H1683" s="3">
        <v>176</v>
      </c>
      <c r="I1683" s="4">
        <v>74.3</v>
      </c>
      <c r="J1683" s="3">
        <v>52</v>
      </c>
      <c r="K1683" s="21">
        <f>SUMIF(AH$7:AH$3200,A1683,AI$7:AI$3200)+SUMIF(AH$7:AH$3200,VALUE(A1683),AI$7:AI$3200)</f>
        <v>26.64</v>
      </c>
      <c r="L1683" s="8">
        <f>SUMIF(AH$7:AH$3200,A1683,AJ$7:AJ$3200)+SUMIF(AH$7:AH$3200,VALUE(A1683),AJ$7:AJ$3200)</f>
        <v>74.709999999999994</v>
      </c>
      <c r="M1683" s="3">
        <v>14</v>
      </c>
      <c r="N1683" s="5">
        <v>0.43</v>
      </c>
      <c r="O1683" s="6">
        <v>3.7639999999999998</v>
      </c>
      <c r="P1683" s="7">
        <v>-0.78264</v>
      </c>
      <c r="Q1683" s="7">
        <v>0.73743999999999998</v>
      </c>
      <c r="R1683" s="7">
        <v>-0.39771000000000001</v>
      </c>
      <c r="S1683" s="7">
        <v>0.27338000000000001</v>
      </c>
      <c r="T1683" s="7">
        <v>0.77700999999999998</v>
      </c>
      <c r="U1683" s="8">
        <v>-0.35881999999999997</v>
      </c>
      <c r="V1683">
        <f>(G1683-G$1)/G$2</f>
        <v>-0.79072349707756306</v>
      </c>
      <c r="W1683">
        <f>((65.293683+0.320947*G1683) - I1683)/3.708847</f>
        <v>-0.40340224333869773</v>
      </c>
      <c r="X1683">
        <f t="shared" si="132"/>
        <v>-0.61010538065240372</v>
      </c>
      <c r="Y1683">
        <f t="shared" si="133"/>
        <v>-0.23357364701212752</v>
      </c>
      <c r="Z1683" s="5">
        <v>0.25</v>
      </c>
      <c r="AA1683" s="8">
        <v>4</v>
      </c>
      <c r="AB1683" s="8"/>
      <c r="AC1683" s="18">
        <f t="shared" si="134"/>
        <v>0.23488425958373921</v>
      </c>
      <c r="AD1683" s="18">
        <f t="shared" si="135"/>
        <v>0.58533097233546894</v>
      </c>
      <c r="AE1683" s="20">
        <f t="shared" si="136"/>
        <v>0.35044671275172973</v>
      </c>
      <c r="AF1683" s="8"/>
      <c r="AH1683">
        <v>31043</v>
      </c>
      <c r="AI1683">
        <v>20.37</v>
      </c>
      <c r="AJ1683">
        <v>75.010000000000005</v>
      </c>
    </row>
    <row r="1684" spans="1:36">
      <c r="A1684" s="2" t="s">
        <v>3393</v>
      </c>
      <c r="B1684" s="1" t="s">
        <v>3311</v>
      </c>
      <c r="C1684" s="1" t="s">
        <v>873</v>
      </c>
      <c r="D1684" s="3">
        <v>4</v>
      </c>
      <c r="E1684" s="3">
        <v>9</v>
      </c>
      <c r="F1684" s="3">
        <v>9</v>
      </c>
      <c r="G1684" s="4">
        <v>23.9</v>
      </c>
      <c r="H1684" s="3">
        <v>188</v>
      </c>
      <c r="I1684" s="4">
        <v>74.3</v>
      </c>
      <c r="J1684" s="3">
        <v>70</v>
      </c>
      <c r="K1684" s="21">
        <f>SUMIF(AH$7:AH$3200,A1684,AI$7:AI$3200)+SUMIF(AH$7:AH$3200,VALUE(A1684),AI$7:AI$3200)</f>
        <v>25.63</v>
      </c>
      <c r="L1684" s="8">
        <f>SUMIF(AH$7:AH$3200,A1684,AJ$7:AJ$3200)+SUMIF(AH$7:AH$3200,VALUE(A1684),AJ$7:AJ$3200)</f>
        <v>73.69</v>
      </c>
      <c r="M1684" s="3">
        <v>14</v>
      </c>
      <c r="N1684" s="5">
        <v>0.08</v>
      </c>
      <c r="O1684" s="6">
        <v>2.1080000000000001</v>
      </c>
      <c r="P1684" s="7">
        <v>-0.74128000000000005</v>
      </c>
      <c r="Q1684" s="7">
        <v>1.09874</v>
      </c>
      <c r="R1684" s="7">
        <v>-0.35465000000000002</v>
      </c>
      <c r="S1684" s="7">
        <v>-0.95884000000000003</v>
      </c>
      <c r="T1684" s="7">
        <v>0.77700999999999998</v>
      </c>
      <c r="U1684" s="8">
        <v>-1.2353799999999999</v>
      </c>
      <c r="V1684">
        <f>(G1684-G$1)/G$2</f>
        <v>-0.749151808805126</v>
      </c>
      <c r="W1684">
        <f>((65.293683+0.320947*G1684) - I1684)/3.708847</f>
        <v>-0.36013448384362845</v>
      </c>
      <c r="X1684">
        <f t="shared" si="132"/>
        <v>-0.70054648160477628</v>
      </c>
      <c r="Y1684">
        <f t="shared" si="133"/>
        <v>-4.5956436056811614E-2</v>
      </c>
      <c r="Z1684" s="5">
        <v>-1.41</v>
      </c>
      <c r="AA1684" s="8">
        <v>3</v>
      </c>
      <c r="AB1684" s="8"/>
      <c r="AC1684" s="18">
        <f t="shared" si="134"/>
        <v>-1.4277562926487546</v>
      </c>
      <c r="AD1684" s="18">
        <f t="shared" si="135"/>
        <v>-1.0649729176615879</v>
      </c>
      <c r="AE1684" s="20">
        <f t="shared" si="136"/>
        <v>0.36278337498716673</v>
      </c>
      <c r="AF1684" s="8"/>
      <c r="AH1684">
        <v>31045</v>
      </c>
      <c r="AI1684">
        <v>26.69</v>
      </c>
      <c r="AJ1684">
        <v>73.930000000000007</v>
      </c>
    </row>
    <row r="1685" spans="1:36">
      <c r="A1685" s="2" t="s">
        <v>3394</v>
      </c>
      <c r="B1685" s="1" t="s">
        <v>3311</v>
      </c>
      <c r="C1685" s="1" t="s">
        <v>3395</v>
      </c>
      <c r="D1685" s="3">
        <v>4</v>
      </c>
      <c r="E1685" s="3">
        <v>9</v>
      </c>
      <c r="F1685" s="3">
        <v>9</v>
      </c>
      <c r="G1685" s="4">
        <v>20.5</v>
      </c>
      <c r="H1685" s="3">
        <v>188</v>
      </c>
      <c r="I1685" s="4">
        <v>74.2</v>
      </c>
      <c r="J1685" s="3">
        <v>70</v>
      </c>
      <c r="K1685" s="21">
        <f>SUMIF(AH$7:AH$3200,A1685,AI$7:AI$3200)+SUMIF(AH$7:AH$3200,VALUE(A1685),AI$7:AI$3200)</f>
        <v>24.31</v>
      </c>
      <c r="L1685" s="8">
        <f>SUMIF(AH$7:AH$3200,A1685,AJ$7:AJ$3200)+SUMIF(AH$7:AH$3200,VALUE(A1685),AJ$7:AJ$3200)</f>
        <v>73.900000000000006</v>
      </c>
      <c r="M1685" s="3">
        <v>14</v>
      </c>
      <c r="N1685" s="5">
        <v>0.23</v>
      </c>
      <c r="O1685" s="6">
        <v>3.133</v>
      </c>
      <c r="P1685" s="7">
        <v>-1.0225500000000001</v>
      </c>
      <c r="Q1685" s="7">
        <v>1.09874</v>
      </c>
      <c r="R1685" s="7">
        <v>-0.62060000000000004</v>
      </c>
      <c r="S1685" s="7">
        <v>-0.95884000000000003</v>
      </c>
      <c r="T1685" s="7">
        <v>0.77700999999999998</v>
      </c>
      <c r="U1685" s="8">
        <v>-0.69267000000000001</v>
      </c>
      <c r="V1685">
        <f>(G1685-G$1)/G$2</f>
        <v>-1.031839289057698</v>
      </c>
      <c r="W1685">
        <f>((65.293683+0.320947*G1685) - I1685)/3.708847</f>
        <v>-0.6273926910438743</v>
      </c>
      <c r="X1685">
        <f t="shared" si="132"/>
        <v>-0.81874673235441142</v>
      </c>
      <c r="Y1685">
        <f t="shared" si="133"/>
        <v>-0.21680469159283297</v>
      </c>
      <c r="Z1685" s="5">
        <v>-1.42</v>
      </c>
      <c r="AA1685" s="8">
        <v>3</v>
      </c>
      <c r="AB1685" s="8"/>
      <c r="AC1685" s="18">
        <f t="shared" si="134"/>
        <v>-1.434991980101572</v>
      </c>
      <c r="AD1685" s="18">
        <f t="shared" si="135"/>
        <v>-0.81131142394724431</v>
      </c>
      <c r="AE1685" s="20">
        <f t="shared" si="136"/>
        <v>0.62368055615432771</v>
      </c>
      <c r="AF1685" s="8"/>
      <c r="AH1685">
        <v>31047</v>
      </c>
      <c r="AI1685">
        <v>26.25</v>
      </c>
      <c r="AJ1685">
        <v>74.77</v>
      </c>
    </row>
    <row r="1686" spans="1:36">
      <c r="A1686" s="2" t="s">
        <v>3396</v>
      </c>
      <c r="B1686" s="1" t="s">
        <v>3311</v>
      </c>
      <c r="C1686" s="1" t="s">
        <v>3397</v>
      </c>
      <c r="D1686" s="3">
        <v>4</v>
      </c>
      <c r="E1686" s="3">
        <v>9</v>
      </c>
      <c r="F1686" s="3">
        <v>9</v>
      </c>
      <c r="G1686" s="4">
        <v>23.5</v>
      </c>
      <c r="H1686" s="3">
        <v>188</v>
      </c>
      <c r="I1686" s="4">
        <v>72.900000000000006</v>
      </c>
      <c r="J1686" s="3">
        <v>70</v>
      </c>
      <c r="K1686" s="21">
        <f>SUMIF(AH$7:AH$3200,A1686,AI$7:AI$3200)+SUMIF(AH$7:AH$3200,VALUE(A1686),AI$7:AI$3200)</f>
        <v>25.76</v>
      </c>
      <c r="L1686" s="8">
        <f>SUMIF(AH$7:AH$3200,A1686,AJ$7:AJ$3200)+SUMIF(AH$7:AH$3200,VALUE(A1686),AJ$7:AJ$3200)</f>
        <v>73.56</v>
      </c>
      <c r="M1686" s="3">
        <v>14</v>
      </c>
      <c r="N1686" s="5">
        <v>0.12</v>
      </c>
      <c r="O1686" s="6">
        <v>2.4929999999999999</v>
      </c>
      <c r="P1686" s="7">
        <v>-0.77437</v>
      </c>
      <c r="Q1686" s="7">
        <v>1.09874</v>
      </c>
      <c r="R1686" s="7">
        <v>-1.2670000000000001E-2</v>
      </c>
      <c r="S1686" s="7">
        <v>-0.95884000000000003</v>
      </c>
      <c r="T1686" s="7">
        <v>0.77700999999999998</v>
      </c>
      <c r="U1686" s="8">
        <v>-1.03162</v>
      </c>
      <c r="V1686">
        <f>(G1686-G$1)/G$2</f>
        <v>-0.78240915942307554</v>
      </c>
      <c r="W1686">
        <f>((65.293683+0.320947*G1686) - I1686)/3.708847</f>
        <v>-1.7272888312730529E-2</v>
      </c>
      <c r="X1686">
        <f t="shared" si="132"/>
        <v>-0.68890554781882707</v>
      </c>
      <c r="Y1686">
        <f t="shared" si="133"/>
        <v>3.4450598798076024E-4</v>
      </c>
      <c r="Z1686" s="5">
        <v>-0.9</v>
      </c>
      <c r="AA1686" s="8">
        <v>3</v>
      </c>
      <c r="AB1686" s="8"/>
      <c r="AC1686" s="18">
        <f t="shared" si="134"/>
        <v>-0.91439204773580607</v>
      </c>
      <c r="AD1686" s="18">
        <f t="shared" si="135"/>
        <v>-0.8032710418308463</v>
      </c>
      <c r="AE1686" s="20">
        <f t="shared" si="136"/>
        <v>0.11112100590495977</v>
      </c>
      <c r="AF1686" s="8"/>
      <c r="AH1686">
        <v>31049</v>
      </c>
      <c r="AI1686">
        <v>27.45</v>
      </c>
      <c r="AJ1686">
        <v>74.89</v>
      </c>
    </row>
    <row r="1687" spans="1:36">
      <c r="A1687" s="2" t="s">
        <v>3398</v>
      </c>
      <c r="B1687" s="1" t="s">
        <v>3311</v>
      </c>
      <c r="C1687" s="1" t="s">
        <v>723</v>
      </c>
      <c r="D1687" s="3">
        <v>4</v>
      </c>
      <c r="E1687" s="3">
        <v>5</v>
      </c>
      <c r="F1687" s="3">
        <v>7</v>
      </c>
      <c r="G1687" s="4">
        <v>20.7</v>
      </c>
      <c r="H1687" s="3">
        <v>175</v>
      </c>
      <c r="I1687" s="4">
        <v>75.900000000000006</v>
      </c>
      <c r="J1687" s="3">
        <v>50</v>
      </c>
      <c r="K1687" s="21">
        <f>SUMIF(AH$7:AH$3200,A1687,AI$7:AI$3200)+SUMIF(AH$7:AH$3200,VALUE(A1687),AI$7:AI$3200)</f>
        <v>22.47</v>
      </c>
      <c r="L1687" s="8">
        <f>SUMIF(AH$7:AH$3200,A1687,AJ$7:AJ$3200)+SUMIF(AH$7:AH$3200,VALUE(A1687),AJ$7:AJ$3200)</f>
        <v>74.58</v>
      </c>
      <c r="M1687" s="3">
        <v>14</v>
      </c>
      <c r="N1687" s="5">
        <v>0.43</v>
      </c>
      <c r="O1687" s="6">
        <v>3.76</v>
      </c>
      <c r="P1687" s="7">
        <v>-1.006</v>
      </c>
      <c r="Q1687" s="7">
        <v>0.70733000000000001</v>
      </c>
      <c r="R1687" s="7">
        <v>-1.06047</v>
      </c>
      <c r="S1687" s="7">
        <v>0.4103</v>
      </c>
      <c r="T1687" s="7">
        <v>0.77700999999999998</v>
      </c>
      <c r="U1687" s="8">
        <v>-0.36069000000000001</v>
      </c>
      <c r="V1687">
        <f>(G1687-G$1)/G$2</f>
        <v>-1.0152106137487231</v>
      </c>
      <c r="W1687">
        <f>((65.293683+0.320947*G1687) - I1687)/3.708847</f>
        <v>-1.0684490624714365</v>
      </c>
      <c r="X1687">
        <f t="shared" si="132"/>
        <v>-0.98351071824784231</v>
      </c>
      <c r="Y1687">
        <f t="shared" si="133"/>
        <v>-0.5593754366249114</v>
      </c>
      <c r="Z1687" s="5">
        <v>-0.53</v>
      </c>
      <c r="AA1687" s="8">
        <v>3</v>
      </c>
      <c r="AB1687" s="8"/>
      <c r="AC1687" s="18">
        <f t="shared" si="134"/>
        <v>-0.54970967622015987</v>
      </c>
      <c r="AD1687" s="18">
        <f t="shared" si="135"/>
        <v>-8.9361548727537321E-3</v>
      </c>
      <c r="AE1687" s="20">
        <f t="shared" si="136"/>
        <v>0.54077352134740608</v>
      </c>
      <c r="AF1687" s="8"/>
      <c r="AH1687">
        <v>31051</v>
      </c>
      <c r="AI1687">
        <v>20.03</v>
      </c>
      <c r="AJ1687">
        <v>74.39</v>
      </c>
    </row>
    <row r="1688" spans="1:36">
      <c r="A1688" s="2" t="s">
        <v>3399</v>
      </c>
      <c r="B1688" s="1" t="s">
        <v>3311</v>
      </c>
      <c r="C1688" s="1" t="s">
        <v>3400</v>
      </c>
      <c r="D1688" s="3">
        <v>4</v>
      </c>
      <c r="E1688" s="3">
        <v>7</v>
      </c>
      <c r="F1688" s="3">
        <v>8</v>
      </c>
      <c r="G1688" s="4">
        <v>23.1</v>
      </c>
      <c r="H1688" s="3">
        <v>165</v>
      </c>
      <c r="I1688" s="4">
        <v>76.7</v>
      </c>
      <c r="J1688" s="3">
        <v>57</v>
      </c>
      <c r="K1688" s="21">
        <f>SUMIF(AH$7:AH$3200,A1688,AI$7:AI$3200)+SUMIF(AH$7:AH$3200,VALUE(A1688),AI$7:AI$3200)</f>
        <v>24.55</v>
      </c>
      <c r="L1688" s="8">
        <f>SUMIF(AH$7:AH$3200,A1688,AJ$7:AJ$3200)+SUMIF(AH$7:AH$3200,VALUE(A1688),AJ$7:AJ$3200)</f>
        <v>75.790000000000006</v>
      </c>
      <c r="M1688" s="3">
        <v>1</v>
      </c>
      <c r="N1688" s="5">
        <v>1.97</v>
      </c>
      <c r="O1688" s="6">
        <v>5.2830000000000004</v>
      </c>
      <c r="P1688" s="7">
        <v>-0.80745999999999996</v>
      </c>
      <c r="Q1688" s="7">
        <v>0.40623999999999999</v>
      </c>
      <c r="R1688" s="7">
        <v>-1.0688599999999999</v>
      </c>
      <c r="S1688" s="7">
        <v>-6.8900000000000003E-2</v>
      </c>
      <c r="T1688" s="7">
        <v>-1.1946600000000001</v>
      </c>
      <c r="U1688" s="8">
        <v>0.44561000000000001</v>
      </c>
      <c r="V1688">
        <f>(G1688-G$1)/G$2</f>
        <v>-0.81566651004102508</v>
      </c>
      <c r="W1688">
        <f>((65.293683+0.320947*G1688) - I1688)/3.708847</f>
        <v>-1.0764642758248038</v>
      </c>
      <c r="X1688">
        <f t="shared" si="132"/>
        <v>-0.79725577767265943</v>
      </c>
      <c r="Y1688">
        <f t="shared" si="133"/>
        <v>-0.70562850125659227</v>
      </c>
      <c r="Z1688" s="5">
        <v>-2.29</v>
      </c>
      <c r="AA1688" s="8">
        <v>2</v>
      </c>
      <c r="AB1688" s="8"/>
      <c r="AC1688" s="18">
        <f t="shared" si="134"/>
        <v>-2.303840785865829</v>
      </c>
      <c r="AD1688" s="18">
        <f t="shared" si="135"/>
        <v>-1.9145942789292516</v>
      </c>
      <c r="AE1688" s="20">
        <f t="shared" si="136"/>
        <v>0.38924650693657736</v>
      </c>
      <c r="AF1688" s="8"/>
      <c r="AH1688">
        <v>31053</v>
      </c>
      <c r="AI1688">
        <v>22.91</v>
      </c>
      <c r="AJ1688">
        <v>75.86</v>
      </c>
    </row>
    <row r="1689" spans="1:36">
      <c r="A1689" s="2" t="s">
        <v>3401</v>
      </c>
      <c r="B1689" s="1" t="s">
        <v>3311</v>
      </c>
      <c r="C1689" s="1" t="s">
        <v>3402</v>
      </c>
      <c r="D1689" s="3">
        <v>4</v>
      </c>
      <c r="E1689" s="3">
        <v>9</v>
      </c>
      <c r="F1689" s="3">
        <v>9</v>
      </c>
      <c r="G1689" s="4">
        <v>26.2</v>
      </c>
      <c r="H1689" s="3">
        <v>175</v>
      </c>
      <c r="I1689" s="4">
        <v>74.099999999999994</v>
      </c>
      <c r="J1689" s="3">
        <v>39</v>
      </c>
      <c r="K1689" s="21">
        <f>SUMIF(AH$7:AH$3200,A1689,AI$7:AI$3200)+SUMIF(AH$7:AH$3200,VALUE(A1689),AI$7:AI$3200)</f>
        <v>27.1</v>
      </c>
      <c r="L1689" s="8">
        <f>SUMIF(AH$7:AH$3200,A1689,AJ$7:AJ$3200)+SUMIF(AH$7:AH$3200,VALUE(A1689),AJ$7:AJ$3200)</f>
        <v>74.39</v>
      </c>
      <c r="M1689" s="3">
        <v>14</v>
      </c>
      <c r="N1689" s="5">
        <v>0.42</v>
      </c>
      <c r="O1689" s="6">
        <v>3.7469999999999999</v>
      </c>
      <c r="P1689" s="7">
        <v>-0.55101</v>
      </c>
      <c r="Q1689" s="7">
        <v>0.70733000000000001</v>
      </c>
      <c r="R1689" s="7">
        <v>-0.10277</v>
      </c>
      <c r="S1689" s="7">
        <v>1.1633199999999999</v>
      </c>
      <c r="T1689" s="7">
        <v>0.77700999999999998</v>
      </c>
      <c r="U1689" s="8">
        <v>-0.36775999999999998</v>
      </c>
      <c r="V1689">
        <f>(G1689-G$1)/G$2</f>
        <v>-0.55792204275191548</v>
      </c>
      <c r="W1689">
        <f>((65.293683+0.320947*G1689) - I1689)/3.708847</f>
        <v>-0.1071776754338985</v>
      </c>
      <c r="X1689">
        <f t="shared" si="132"/>
        <v>-0.56891438417904594</v>
      </c>
      <c r="Y1689">
        <f t="shared" si="133"/>
        <v>-0.10748712470479163</v>
      </c>
      <c r="Z1689" s="5">
        <v>1.63</v>
      </c>
      <c r="AA1689" s="8">
        <v>4</v>
      </c>
      <c r="AB1689" s="8"/>
      <c r="AC1689" s="18">
        <f t="shared" si="134"/>
        <v>1.614800281814186</v>
      </c>
      <c r="AD1689" s="18">
        <f t="shared" si="135"/>
        <v>1.6034984911161625</v>
      </c>
      <c r="AE1689" s="20">
        <f t="shared" si="136"/>
        <v>-1.1301790698023506E-2</v>
      </c>
      <c r="AF1689" s="8"/>
      <c r="AH1689">
        <v>31055</v>
      </c>
      <c r="AI1689">
        <v>23.77</v>
      </c>
      <c r="AJ1689">
        <v>76.42</v>
      </c>
    </row>
    <row r="1690" spans="1:36">
      <c r="A1690" s="2" t="s">
        <v>3403</v>
      </c>
      <c r="B1690" s="1" t="s">
        <v>3311</v>
      </c>
      <c r="C1690" s="1" t="s">
        <v>3404</v>
      </c>
      <c r="D1690" s="3">
        <v>4</v>
      </c>
      <c r="E1690" s="3">
        <v>9</v>
      </c>
      <c r="F1690" s="3">
        <v>9</v>
      </c>
      <c r="G1690" s="4">
        <v>22.4</v>
      </c>
      <c r="H1690" s="3">
        <v>165</v>
      </c>
      <c r="I1690" s="4">
        <v>76.099999999999994</v>
      </c>
      <c r="J1690" s="3">
        <v>57</v>
      </c>
      <c r="K1690" s="21">
        <f>SUMIF(AH$7:AH$3200,A1690,AI$7:AI$3200)+SUMIF(AH$7:AH$3200,VALUE(A1690),AI$7:AI$3200)</f>
        <v>23.82</v>
      </c>
      <c r="L1690" s="8">
        <f>SUMIF(AH$7:AH$3200,A1690,AJ$7:AJ$3200)+SUMIF(AH$7:AH$3200,VALUE(A1690),AJ$7:AJ$3200)</f>
        <v>75.430000000000007</v>
      </c>
      <c r="M1690" s="3">
        <v>14</v>
      </c>
      <c r="N1690" s="5">
        <v>1.5</v>
      </c>
      <c r="O1690" s="6">
        <v>5.0119999999999996</v>
      </c>
      <c r="P1690" s="7">
        <v>-0.86536999999999997</v>
      </c>
      <c r="Q1690" s="7">
        <v>0.40623999999999999</v>
      </c>
      <c r="R1690" s="7">
        <v>-0.96782999999999997</v>
      </c>
      <c r="S1690" s="7">
        <v>-6.8900000000000003E-2</v>
      </c>
      <c r="T1690" s="7">
        <v>0.77700999999999998</v>
      </c>
      <c r="U1690" s="8">
        <v>0.30199999999999999</v>
      </c>
      <c r="V1690">
        <f>(G1690-G$1)/G$2</f>
        <v>-0.8738668736224372</v>
      </c>
      <c r="W1690">
        <f>((65.293683+0.320947*G1690) - I1690)/3.708847</f>
        <v>-0.97526379492063164</v>
      </c>
      <c r="X1690">
        <f t="shared" si="132"/>
        <v>-0.86262409816298802</v>
      </c>
      <c r="Y1690">
        <f t="shared" si="133"/>
        <v>-0.67173422360103086</v>
      </c>
      <c r="Z1690" s="5">
        <v>-0.42</v>
      </c>
      <c r="AA1690" s="8">
        <v>3</v>
      </c>
      <c r="AB1690" s="8"/>
      <c r="AC1690" s="18">
        <f t="shared" si="134"/>
        <v>-0.4327806685430689</v>
      </c>
      <c r="AD1690" s="18">
        <f t="shared" si="135"/>
        <v>-0.11800832176401893</v>
      </c>
      <c r="AE1690" s="20">
        <f t="shared" si="136"/>
        <v>0.31477234677904997</v>
      </c>
      <c r="AF1690" s="8"/>
      <c r="AH1690">
        <v>31057</v>
      </c>
      <c r="AI1690">
        <v>29.61</v>
      </c>
      <c r="AJ1690">
        <v>77.12</v>
      </c>
    </row>
    <row r="1691" spans="1:36">
      <c r="A1691" s="2" t="s">
        <v>3405</v>
      </c>
      <c r="B1691" s="1" t="s">
        <v>3311</v>
      </c>
      <c r="C1691" s="1" t="s">
        <v>2197</v>
      </c>
      <c r="D1691" s="3">
        <v>4</v>
      </c>
      <c r="E1691" s="3">
        <v>7</v>
      </c>
      <c r="F1691" s="3">
        <v>8</v>
      </c>
      <c r="G1691" s="4">
        <v>25.2</v>
      </c>
      <c r="H1691" s="3">
        <v>174</v>
      </c>
      <c r="I1691" s="4">
        <v>77.2</v>
      </c>
      <c r="J1691" s="3">
        <v>56</v>
      </c>
      <c r="K1691" s="21">
        <f>SUMIF(AH$7:AH$3200,A1691,AI$7:AI$3200)+SUMIF(AH$7:AH$3200,VALUE(A1691),AI$7:AI$3200)</f>
        <v>25.71</v>
      </c>
      <c r="L1691" s="8">
        <f>SUMIF(AH$7:AH$3200,A1691,AJ$7:AJ$3200)+SUMIF(AH$7:AH$3200,VALUE(A1691),AJ$7:AJ$3200)</f>
        <v>76.36</v>
      </c>
      <c r="M1691" s="3">
        <v>4</v>
      </c>
      <c r="N1691" s="5">
        <v>0.63</v>
      </c>
      <c r="O1691" s="6">
        <v>4.141</v>
      </c>
      <c r="P1691" s="7">
        <v>-0.63373999999999997</v>
      </c>
      <c r="Q1691" s="7">
        <v>0.67722000000000004</v>
      </c>
      <c r="R1691" s="7">
        <v>-1.0224299999999999</v>
      </c>
      <c r="S1691" s="7">
        <v>-4.4999999999999999E-4</v>
      </c>
      <c r="T1691" s="7">
        <v>-0.73965999999999998</v>
      </c>
      <c r="U1691" s="8">
        <v>-0.15892999999999999</v>
      </c>
      <c r="V1691">
        <f>(G1691-G$1)/G$2</f>
        <v>-0.64106541929678962</v>
      </c>
      <c r="W1691">
        <f>((65.293683+0.320947*G1691) - I1691)/3.708847</f>
        <v>-1.0295524727765801</v>
      </c>
      <c r="X1691">
        <f t="shared" si="132"/>
        <v>-0.6933828300441921</v>
      </c>
      <c r="Y1691">
        <f t="shared" si="133"/>
        <v>-0.75893387621543862</v>
      </c>
      <c r="Z1691" s="5">
        <v>-1.88</v>
      </c>
      <c r="AA1691" s="8">
        <v>3</v>
      </c>
      <c r="AB1691" s="8"/>
      <c r="AC1691" s="18">
        <f t="shared" si="134"/>
        <v>-1.8924378920733698</v>
      </c>
      <c r="AD1691" s="18">
        <f t="shared" si="135"/>
        <v>-1.6741367062596306</v>
      </c>
      <c r="AE1691" s="20">
        <f t="shared" si="136"/>
        <v>0.21830118581373914</v>
      </c>
      <c r="AF1691" s="8"/>
      <c r="AH1691">
        <v>31059</v>
      </c>
      <c r="AI1691">
        <v>25.31</v>
      </c>
      <c r="AJ1691">
        <v>76.13</v>
      </c>
    </row>
    <row r="1692" spans="1:36">
      <c r="A1692" s="2" t="s">
        <v>3406</v>
      </c>
      <c r="B1692" s="1" t="s">
        <v>3311</v>
      </c>
      <c r="C1692" s="1" t="s">
        <v>3407</v>
      </c>
      <c r="D1692" s="3">
        <v>4</v>
      </c>
      <c r="E1692" s="3">
        <v>9</v>
      </c>
      <c r="F1692" s="3">
        <v>9</v>
      </c>
      <c r="G1692" s="4">
        <v>23.6</v>
      </c>
      <c r="H1692" s="3">
        <v>174</v>
      </c>
      <c r="I1692" s="4">
        <v>77.8</v>
      </c>
      <c r="J1692" s="3">
        <v>56</v>
      </c>
      <c r="K1692" s="21">
        <f>SUMIF(AH$7:AH$3200,A1692,AI$7:AI$3200)+SUMIF(AH$7:AH$3200,VALUE(A1692),AI$7:AI$3200)</f>
        <v>26.51</v>
      </c>
      <c r="L1692" s="8">
        <f>SUMIF(AH$7:AH$3200,A1692,AJ$7:AJ$3200)+SUMIF(AH$7:AH$3200,VALUE(A1692),AJ$7:AJ$3200)</f>
        <v>76.72</v>
      </c>
      <c r="M1692" s="3">
        <v>13</v>
      </c>
      <c r="N1692" s="5">
        <v>0.11</v>
      </c>
      <c r="O1692" s="6">
        <v>2.4390000000000001</v>
      </c>
      <c r="P1692" s="7">
        <v>-0.7661</v>
      </c>
      <c r="Q1692" s="7">
        <v>0.67722000000000004</v>
      </c>
      <c r="R1692" s="7">
        <v>-1.3215600000000001</v>
      </c>
      <c r="S1692" s="7">
        <v>-4.4999999999999999E-4</v>
      </c>
      <c r="T1692" s="7">
        <v>0.62534000000000001</v>
      </c>
      <c r="U1692" s="8">
        <v>-1.06012</v>
      </c>
      <c r="V1692">
        <f>(G1692-G$1)/G$2</f>
        <v>-0.77409482176858802</v>
      </c>
      <c r="W1692">
        <f>((65.293683+0.320947*G1692) - I1692)/3.708847</f>
        <v>-1.329784647358059</v>
      </c>
      <c r="X1692">
        <f t="shared" si="132"/>
        <v>-0.6217463144383526</v>
      </c>
      <c r="Y1692">
        <f t="shared" si="133"/>
        <v>-0.78677066754169145</v>
      </c>
      <c r="Z1692" s="5">
        <v>-1.85</v>
      </c>
      <c r="AA1692" s="8">
        <v>3</v>
      </c>
      <c r="AB1692" s="8"/>
      <c r="AC1692" s="18">
        <f t="shared" si="134"/>
        <v>-1.8618894691266468</v>
      </c>
      <c r="AD1692" s="18">
        <f t="shared" si="135"/>
        <v>-1.1665269819800439</v>
      </c>
      <c r="AE1692" s="20">
        <f t="shared" si="136"/>
        <v>0.69536248714660287</v>
      </c>
      <c r="AF1692" s="8"/>
      <c r="AH1692">
        <v>31061</v>
      </c>
      <c r="AI1692">
        <v>26.89</v>
      </c>
      <c r="AJ1692">
        <v>76.930000000000007</v>
      </c>
    </row>
    <row r="1693" spans="1:36">
      <c r="A1693" s="2" t="s">
        <v>3408</v>
      </c>
      <c r="B1693" s="1" t="s">
        <v>3311</v>
      </c>
      <c r="C1693" s="1" t="s">
        <v>3409</v>
      </c>
      <c r="D1693" s="3">
        <v>4</v>
      </c>
      <c r="E1693" s="3">
        <v>6</v>
      </c>
      <c r="F1693" s="3">
        <v>6</v>
      </c>
      <c r="G1693" s="4">
        <v>23.2</v>
      </c>
      <c r="H1693" s="3">
        <v>174</v>
      </c>
      <c r="I1693" s="4">
        <v>77.400000000000006</v>
      </c>
      <c r="J1693" s="3">
        <v>56</v>
      </c>
      <c r="K1693" s="21">
        <f>SUMIF(AH$7:AH$3200,A1693,AI$7:AI$3200)+SUMIF(AH$7:AH$3200,VALUE(A1693),AI$7:AI$3200)</f>
        <v>24.7</v>
      </c>
      <c r="L1693" s="8">
        <f>SUMIF(AH$7:AH$3200,A1693,AJ$7:AJ$3200)+SUMIF(AH$7:AH$3200,VALUE(A1693),AJ$7:AJ$3200)</f>
        <v>76.33</v>
      </c>
      <c r="M1693" s="3">
        <v>4</v>
      </c>
      <c r="N1693" s="5">
        <v>0.53</v>
      </c>
      <c r="O1693" s="6">
        <v>3.964</v>
      </c>
      <c r="P1693" s="7">
        <v>-0.79918999999999996</v>
      </c>
      <c r="Q1693" s="7">
        <v>0.67722000000000004</v>
      </c>
      <c r="R1693" s="7">
        <v>-1.2484599999999999</v>
      </c>
      <c r="S1693" s="7">
        <v>-4.4999999999999999E-4</v>
      </c>
      <c r="T1693" s="7">
        <v>-0.73965999999999998</v>
      </c>
      <c r="U1693" s="8">
        <v>-0.25285000000000002</v>
      </c>
      <c r="V1693">
        <f>(G1693-G$1)/G$2</f>
        <v>-0.80735217238653778</v>
      </c>
      <c r="W1693">
        <f>((65.293683+0.320947*G1693) - I1693)/3.708847</f>
        <v>-1.2565486254892724</v>
      </c>
      <c r="X1693">
        <f t="shared" si="132"/>
        <v>-0.78382393099656467</v>
      </c>
      <c r="Y1693">
        <f t="shared" si="133"/>
        <v>-0.83824598318561128</v>
      </c>
      <c r="Z1693" s="5">
        <v>-2.36</v>
      </c>
      <c r="AA1693" s="8">
        <v>2</v>
      </c>
      <c r="AB1693" s="8"/>
      <c r="AC1693" s="18">
        <f t="shared" si="134"/>
        <v>-2.3796407978758101</v>
      </c>
      <c r="AD1693" s="18">
        <f t="shared" si="135"/>
        <v>-1.9378099141821759</v>
      </c>
      <c r="AE1693" s="20">
        <f t="shared" si="136"/>
        <v>0.44183088369363421</v>
      </c>
      <c r="AF1693" s="8"/>
      <c r="AH1693">
        <v>31063</v>
      </c>
      <c r="AI1693">
        <v>27.57</v>
      </c>
      <c r="AJ1693">
        <v>76.12</v>
      </c>
    </row>
    <row r="1694" spans="1:36">
      <c r="A1694" s="2" t="s">
        <v>3410</v>
      </c>
      <c r="B1694" s="1" t="s">
        <v>3311</v>
      </c>
      <c r="C1694" s="1" t="s">
        <v>2211</v>
      </c>
      <c r="D1694" s="3">
        <v>4</v>
      </c>
      <c r="E1694" s="3">
        <v>9</v>
      </c>
      <c r="F1694" s="3">
        <v>9</v>
      </c>
      <c r="G1694" s="4">
        <v>26.2</v>
      </c>
      <c r="H1694" s="3">
        <v>174</v>
      </c>
      <c r="I1694" s="4">
        <v>78.599999999999994</v>
      </c>
      <c r="J1694" s="3">
        <v>56</v>
      </c>
      <c r="K1694" s="21">
        <f>SUMIF(AH$7:AH$3200,A1694,AI$7:AI$3200)+SUMIF(AH$7:AH$3200,VALUE(A1694),AI$7:AI$3200)</f>
        <v>25.74</v>
      </c>
      <c r="L1694" s="8">
        <f>SUMIF(AH$7:AH$3200,A1694,AJ$7:AJ$3200)+SUMIF(AH$7:AH$3200,VALUE(A1694),AJ$7:AJ$3200)</f>
        <v>76.37</v>
      </c>
      <c r="M1694" s="3">
        <v>4</v>
      </c>
      <c r="N1694" s="5">
        <v>0.28999999999999998</v>
      </c>
      <c r="O1694" s="6">
        <v>3.363</v>
      </c>
      <c r="P1694" s="7">
        <v>-0.55101</v>
      </c>
      <c r="Q1694" s="7">
        <v>0.67722000000000004</v>
      </c>
      <c r="R1694" s="7">
        <v>-1.31273</v>
      </c>
      <c r="S1694" s="7">
        <v>-4.4999999999999999E-4</v>
      </c>
      <c r="T1694" s="7">
        <v>-0.73965999999999998</v>
      </c>
      <c r="U1694" s="8">
        <v>-0.57094999999999996</v>
      </c>
      <c r="V1694">
        <f>(G1694-G$1)/G$2</f>
        <v>-0.55792204275191548</v>
      </c>
      <c r="W1694">
        <f>((65.293683+0.320947*G1694) - I1694)/3.708847</f>
        <v>-1.3204927569133986</v>
      </c>
      <c r="X1694">
        <f t="shared" si="132"/>
        <v>-0.69069646070897339</v>
      </c>
      <c r="Y1694">
        <f t="shared" si="133"/>
        <v>-0.75903406638235571</v>
      </c>
      <c r="Z1694" s="5">
        <v>-2.5</v>
      </c>
      <c r="AA1694" s="8">
        <v>2</v>
      </c>
      <c r="AB1694" s="8"/>
      <c r="AC1694" s="18">
        <f t="shared" si="134"/>
        <v>-2.512254799665314</v>
      </c>
      <c r="AD1694" s="18">
        <f t="shared" si="135"/>
        <v>-2.0835705270913287</v>
      </c>
      <c r="AE1694" s="20">
        <f t="shared" si="136"/>
        <v>0.42868427257398523</v>
      </c>
      <c r="AF1694" s="8"/>
      <c r="AH1694">
        <v>31065</v>
      </c>
      <c r="AI1694">
        <v>27.77</v>
      </c>
      <c r="AJ1694">
        <v>76.86</v>
      </c>
    </row>
    <row r="1695" spans="1:36">
      <c r="A1695" s="2" t="s">
        <v>3411</v>
      </c>
      <c r="B1695" s="1" t="s">
        <v>3311</v>
      </c>
      <c r="C1695" s="1" t="s">
        <v>3412</v>
      </c>
      <c r="D1695" s="3">
        <v>4</v>
      </c>
      <c r="E1695" s="3">
        <v>9</v>
      </c>
      <c r="F1695" s="3">
        <v>9</v>
      </c>
      <c r="G1695" s="4">
        <v>26.2</v>
      </c>
      <c r="H1695" s="3">
        <v>176</v>
      </c>
      <c r="I1695" s="4">
        <v>76.2</v>
      </c>
      <c r="J1695" s="3">
        <v>52</v>
      </c>
      <c r="K1695" s="21">
        <f>SUMIF(AH$7:AH$3200,A1695,AI$7:AI$3200)+SUMIF(AH$7:AH$3200,VALUE(A1695),AI$7:AI$3200)</f>
        <v>27.55</v>
      </c>
      <c r="L1695" s="8">
        <f>SUMIF(AH$7:AH$3200,A1695,AJ$7:AJ$3200)+SUMIF(AH$7:AH$3200,VALUE(A1695),AJ$7:AJ$3200)</f>
        <v>75.3</v>
      </c>
      <c r="M1695" s="3">
        <v>2</v>
      </c>
      <c r="N1695" s="5">
        <v>0.13</v>
      </c>
      <c r="O1695" s="6">
        <v>2.5739999999999998</v>
      </c>
      <c r="P1695" s="7">
        <v>-0.55101</v>
      </c>
      <c r="Q1695" s="7">
        <v>0.73743999999999998</v>
      </c>
      <c r="R1695" s="7">
        <v>-0.66742000000000001</v>
      </c>
      <c r="S1695" s="7">
        <v>0.27338000000000001</v>
      </c>
      <c r="T1695" s="7">
        <v>-1.0429999999999999</v>
      </c>
      <c r="U1695" s="8">
        <v>-0.98853999999999997</v>
      </c>
      <c r="V1695">
        <f>(G1695-G$1)/G$2</f>
        <v>-0.55792204275191548</v>
      </c>
      <c r="W1695">
        <f>((65.293683+0.320947*G1695) - I1695)/3.708847</f>
        <v>-0.67339138012433419</v>
      </c>
      <c r="X1695">
        <f t="shared" si="132"/>
        <v>-0.52861884415076121</v>
      </c>
      <c r="Y1695">
        <f t="shared" si="133"/>
        <v>-0.3139054131917553</v>
      </c>
      <c r="Z1695" s="5">
        <v>-2.2400000000000002</v>
      </c>
      <c r="AA1695" s="8">
        <v>2</v>
      </c>
      <c r="AB1695" s="8"/>
      <c r="AC1695" s="18">
        <f t="shared" si="134"/>
        <v>-2.2520334228762495</v>
      </c>
      <c r="AD1695" s="18">
        <f t="shared" si="135"/>
        <v>-1.8632442573425163</v>
      </c>
      <c r="AE1695" s="20">
        <f t="shared" si="136"/>
        <v>0.38878916553373322</v>
      </c>
      <c r="AF1695" s="8"/>
      <c r="AH1695">
        <v>31067</v>
      </c>
      <c r="AI1695">
        <v>25.46</v>
      </c>
      <c r="AJ1695">
        <v>76.650000000000006</v>
      </c>
    </row>
    <row r="1696" spans="1:36">
      <c r="A1696" s="2" t="s">
        <v>3413</v>
      </c>
      <c r="B1696" s="1" t="s">
        <v>3311</v>
      </c>
      <c r="C1696" s="1" t="s">
        <v>3169</v>
      </c>
      <c r="D1696" s="3">
        <v>4</v>
      </c>
      <c r="E1696" s="3">
        <v>7</v>
      </c>
      <c r="F1696" s="3">
        <v>8</v>
      </c>
      <c r="G1696" s="4">
        <v>25.5</v>
      </c>
      <c r="H1696" s="3">
        <v>180</v>
      </c>
      <c r="I1696" s="4">
        <v>77.5</v>
      </c>
      <c r="J1696" s="3">
        <v>50</v>
      </c>
      <c r="K1696" s="21">
        <f>SUMIF(AH$7:AH$3200,A1696,AI$7:AI$3200)+SUMIF(AH$7:AH$3200,VALUE(A1696),AI$7:AI$3200)</f>
        <v>26.39</v>
      </c>
      <c r="L1696" s="8">
        <f>SUMIF(AH$7:AH$3200,A1696,AJ$7:AJ$3200)+SUMIF(AH$7:AH$3200,VALUE(A1696),AJ$7:AJ$3200)</f>
        <v>75.59</v>
      </c>
      <c r="M1696" s="3">
        <v>4</v>
      </c>
      <c r="N1696" s="5">
        <v>0.12</v>
      </c>
      <c r="O1696" s="6">
        <v>2.456</v>
      </c>
      <c r="P1696" s="7">
        <v>-0.60892000000000002</v>
      </c>
      <c r="Q1696" s="7">
        <v>0.85787000000000002</v>
      </c>
      <c r="R1696" s="7">
        <v>-1.07725</v>
      </c>
      <c r="S1696" s="7">
        <v>0.4103</v>
      </c>
      <c r="T1696" s="7">
        <v>-0.73965999999999998</v>
      </c>
      <c r="U1696" s="8">
        <v>-1.0511900000000001</v>
      </c>
      <c r="V1696">
        <f>(G1696-G$1)/G$2</f>
        <v>-0.61612240633332727</v>
      </c>
      <c r="W1696">
        <f>((65.293683+0.320947*G1696) - I1696)/3.708847</f>
        <v>-1.0844794891781711</v>
      </c>
      <c r="X1696">
        <f t="shared" si="132"/>
        <v>-0.63249179177922854</v>
      </c>
      <c r="Y1696">
        <f t="shared" si="133"/>
        <v>-0.49247803158232067</v>
      </c>
      <c r="Z1696" s="5">
        <v>-2.21</v>
      </c>
      <c r="AA1696" s="8">
        <v>3</v>
      </c>
      <c r="AB1696" s="8"/>
      <c r="AC1696" s="18">
        <f t="shared" si="134"/>
        <v>-2.2232818955114984</v>
      </c>
      <c r="AD1696" s="18">
        <f t="shared" si="135"/>
        <v>-1.6476498233615493</v>
      </c>
      <c r="AE1696" s="20">
        <f t="shared" si="136"/>
        <v>0.57563207214994905</v>
      </c>
      <c r="AF1696" s="8"/>
      <c r="AH1696">
        <v>31069</v>
      </c>
      <c r="AI1696">
        <v>26.09</v>
      </c>
      <c r="AJ1696">
        <v>74.010000000000005</v>
      </c>
    </row>
    <row r="1697" spans="1:36">
      <c r="A1697" s="2" t="s">
        <v>3414</v>
      </c>
      <c r="B1697" s="1" t="s">
        <v>3311</v>
      </c>
      <c r="C1697" s="1" t="s">
        <v>1500</v>
      </c>
      <c r="D1697" s="3">
        <v>4</v>
      </c>
      <c r="E1697" s="3">
        <v>9</v>
      </c>
      <c r="F1697" s="3">
        <v>9</v>
      </c>
      <c r="G1697" s="4">
        <v>19</v>
      </c>
      <c r="H1697" s="3">
        <v>175</v>
      </c>
      <c r="I1697" s="4">
        <v>75.599999999999994</v>
      </c>
      <c r="J1697" s="3">
        <v>50</v>
      </c>
      <c r="K1697" s="21">
        <f>SUMIF(AH$7:AH$3200,A1697,AI$7:AI$3200)+SUMIF(AH$7:AH$3200,VALUE(A1697),AI$7:AI$3200)</f>
        <v>21.57</v>
      </c>
      <c r="L1697" s="8">
        <f>SUMIF(AH$7:AH$3200,A1697,AJ$7:AJ$3200)+SUMIF(AH$7:AH$3200,VALUE(A1697),AJ$7:AJ$3200)</f>
        <v>74.27</v>
      </c>
      <c r="M1697" s="3">
        <v>4</v>
      </c>
      <c r="N1697" s="5">
        <v>0.23</v>
      </c>
      <c r="O1697" s="6">
        <v>3.1560000000000001</v>
      </c>
      <c r="P1697" s="7">
        <v>-1.1466400000000001</v>
      </c>
      <c r="Q1697" s="7">
        <v>0.70733000000000001</v>
      </c>
      <c r="R1697" s="7">
        <v>-1.1262300000000001</v>
      </c>
      <c r="S1697" s="7">
        <v>0.4103</v>
      </c>
      <c r="T1697" s="7">
        <v>-0.73965999999999998</v>
      </c>
      <c r="U1697" s="8">
        <v>-0.68067999999999995</v>
      </c>
      <c r="V1697">
        <f>(G1697-G$1)/G$2</f>
        <v>-1.1565543538750089</v>
      </c>
      <c r="W1697">
        <f>((65.293683+0.320947*G1697) - I1697)/3.708847</f>
        <v>-1.1346717726560278</v>
      </c>
      <c r="X1697">
        <f t="shared" si="132"/>
        <v>-1.0641017983044117</v>
      </c>
      <c r="Y1697">
        <f t="shared" si="133"/>
        <v>-0.55367347588077709</v>
      </c>
      <c r="Z1697" s="5">
        <v>-2.58</v>
      </c>
      <c r="AA1697" s="8">
        <v>2</v>
      </c>
      <c r="AB1697" s="8"/>
      <c r="AC1697" s="18">
        <f t="shared" si="134"/>
        <v>-2.5939361265310366</v>
      </c>
      <c r="AD1697" s="18">
        <f t="shared" si="135"/>
        <v>-1.9204852741851888</v>
      </c>
      <c r="AE1697" s="20">
        <f t="shared" si="136"/>
        <v>0.67345085234584778</v>
      </c>
      <c r="AF1697" s="8"/>
      <c r="AH1697">
        <v>31071</v>
      </c>
      <c r="AI1697">
        <v>23.71</v>
      </c>
      <c r="AJ1697">
        <v>73.87</v>
      </c>
    </row>
    <row r="1698" spans="1:36">
      <c r="A1698" s="2" t="s">
        <v>3415</v>
      </c>
      <c r="B1698" s="1" t="s">
        <v>3311</v>
      </c>
      <c r="C1698" s="1" t="s">
        <v>3172</v>
      </c>
      <c r="D1698" s="3">
        <v>4</v>
      </c>
      <c r="E1698" s="3">
        <v>7</v>
      </c>
      <c r="F1698" s="3">
        <v>7</v>
      </c>
      <c r="G1698" s="4">
        <v>22.2</v>
      </c>
      <c r="H1698" s="3">
        <v>165</v>
      </c>
      <c r="I1698" s="4">
        <v>76.8</v>
      </c>
      <c r="J1698" s="3">
        <v>57</v>
      </c>
      <c r="K1698" s="21">
        <f>SUMIF(AH$7:AH$3200,A1698,AI$7:AI$3200)+SUMIF(AH$7:AH$3200,VALUE(A1698),AI$7:AI$3200)</f>
        <v>23.31</v>
      </c>
      <c r="L1698" s="8">
        <f>SUMIF(AH$7:AH$3200,A1698,AJ$7:AJ$3200)+SUMIF(AH$7:AH$3200,VALUE(A1698),AJ$7:AJ$3200)</f>
        <v>75.27</v>
      </c>
      <c r="M1698" s="3">
        <v>14</v>
      </c>
      <c r="N1698" s="5">
        <v>1.6</v>
      </c>
      <c r="O1698" s="6">
        <v>5.0780000000000003</v>
      </c>
      <c r="P1698" s="7">
        <v>-0.88190999999999997</v>
      </c>
      <c r="Q1698" s="7">
        <v>0.40623999999999999</v>
      </c>
      <c r="R1698" s="7">
        <v>-1.17327</v>
      </c>
      <c r="S1698" s="7">
        <v>-6.8900000000000003E-2</v>
      </c>
      <c r="T1698" s="7">
        <v>0.77700999999999998</v>
      </c>
      <c r="U1698" s="8">
        <v>0.33709</v>
      </c>
      <c r="V1698">
        <f>(G1698-G$1)/G$2</f>
        <v>-0.89049554893141192</v>
      </c>
      <c r="W1698">
        <f>((65.293683+0.320947*G1698) - I1698)/3.708847</f>
        <v>-1.1813088002821341</v>
      </c>
      <c r="X1698">
        <f t="shared" si="132"/>
        <v>-0.90829237686171083</v>
      </c>
      <c r="Y1698">
        <f t="shared" si="133"/>
        <v>-0.67272724650005733</v>
      </c>
      <c r="Z1698" s="5">
        <v>-0.6</v>
      </c>
      <c r="AA1698" s="8">
        <v>3</v>
      </c>
      <c r="AB1698" s="8"/>
      <c r="AC1698" s="18">
        <f t="shared" si="134"/>
        <v>-0.62036434921354633</v>
      </c>
      <c r="AD1698" s="18">
        <f t="shared" si="135"/>
        <v>-0.1295796233617682</v>
      </c>
      <c r="AE1698" s="20">
        <f t="shared" si="136"/>
        <v>0.49078472585177813</v>
      </c>
      <c r="AF1698" s="8"/>
      <c r="AH1698">
        <v>31073</v>
      </c>
      <c r="AI1698">
        <v>27</v>
      </c>
      <c r="AJ1698">
        <v>75.64</v>
      </c>
    </row>
    <row r="1699" spans="1:36">
      <c r="A1699" s="2" t="s">
        <v>3416</v>
      </c>
      <c r="B1699" s="1" t="s">
        <v>3311</v>
      </c>
      <c r="C1699" s="1" t="s">
        <v>897</v>
      </c>
      <c r="D1699" s="3">
        <v>4</v>
      </c>
      <c r="E1699" s="3">
        <v>9</v>
      </c>
      <c r="F1699" s="3">
        <v>9</v>
      </c>
      <c r="G1699" s="4">
        <v>21.8</v>
      </c>
      <c r="H1699" s="3">
        <v>165</v>
      </c>
      <c r="I1699" s="4">
        <v>76.7</v>
      </c>
      <c r="J1699" s="3">
        <v>57</v>
      </c>
      <c r="K1699" s="21">
        <f>SUMIF(AH$7:AH$3200,A1699,AI$7:AI$3200)+SUMIF(AH$7:AH$3200,VALUE(A1699),AI$7:AI$3200)</f>
        <v>24.07</v>
      </c>
      <c r="L1699" s="8">
        <f>SUMIF(AH$7:AH$3200,A1699,AJ$7:AJ$3200)+SUMIF(AH$7:AH$3200,VALUE(A1699),AJ$7:AJ$3200)</f>
        <v>75.45</v>
      </c>
      <c r="M1699" s="3">
        <v>2</v>
      </c>
      <c r="N1699" s="5">
        <v>0.46</v>
      </c>
      <c r="O1699" s="6">
        <v>3.8239999999999998</v>
      </c>
      <c r="P1699" s="7">
        <v>-0.91500000000000004</v>
      </c>
      <c r="Q1699" s="7">
        <v>0.40623999999999999</v>
      </c>
      <c r="R1699" s="7">
        <v>-1.18083</v>
      </c>
      <c r="S1699" s="7">
        <v>-6.8900000000000003E-2</v>
      </c>
      <c r="T1699" s="7">
        <v>-1.0429999999999999</v>
      </c>
      <c r="U1699" s="8">
        <v>-0.32678000000000001</v>
      </c>
      <c r="V1699">
        <f>(G1699-G$1)/G$2</f>
        <v>-0.92375289954936146</v>
      </c>
      <c r="W1699">
        <f>((65.293683+0.320947*G1699) - I1699)/3.708847</f>
        <v>-1.18896045051198</v>
      </c>
      <c r="X1699">
        <f t="shared" si="132"/>
        <v>-0.84023768703616319</v>
      </c>
      <c r="Y1699">
        <f t="shared" si="133"/>
        <v>-0.6554928553267354</v>
      </c>
      <c r="Z1699" s="5">
        <v>-3.13</v>
      </c>
      <c r="AA1699" s="8">
        <v>2</v>
      </c>
      <c r="AB1699" s="8"/>
      <c r="AC1699" s="18">
        <f t="shared" si="134"/>
        <v>-3.1451533500613413</v>
      </c>
      <c r="AD1699" s="18">
        <f t="shared" si="135"/>
        <v>-2.5281705423628984</v>
      </c>
      <c r="AE1699" s="20">
        <f t="shared" si="136"/>
        <v>0.61698280769844294</v>
      </c>
      <c r="AF1699" s="8"/>
      <c r="AH1699">
        <v>31075</v>
      </c>
      <c r="AI1699">
        <v>25.01</v>
      </c>
      <c r="AJ1699">
        <v>73</v>
      </c>
    </row>
    <row r="1700" spans="1:36">
      <c r="A1700" s="2" t="s">
        <v>3417</v>
      </c>
      <c r="B1700" s="1" t="s">
        <v>3311</v>
      </c>
      <c r="C1700" s="1" t="s">
        <v>3418</v>
      </c>
      <c r="D1700" s="3">
        <v>4</v>
      </c>
      <c r="E1700" s="3">
        <v>7</v>
      </c>
      <c r="F1700" s="3">
        <v>8</v>
      </c>
      <c r="G1700" s="4">
        <v>27.5</v>
      </c>
      <c r="H1700" s="3">
        <v>176</v>
      </c>
      <c r="I1700" s="4">
        <v>77.2</v>
      </c>
      <c r="J1700" s="3">
        <v>52</v>
      </c>
      <c r="K1700" s="21">
        <f>SUMIF(AH$7:AH$3200,A1700,AI$7:AI$3200)+SUMIF(AH$7:AH$3200,VALUE(A1700),AI$7:AI$3200)</f>
        <v>28.57</v>
      </c>
      <c r="L1700" s="8">
        <f>SUMIF(AH$7:AH$3200,A1700,AJ$7:AJ$3200)+SUMIF(AH$7:AH$3200,VALUE(A1700),AJ$7:AJ$3200)</f>
        <v>77.53</v>
      </c>
      <c r="M1700" s="3">
        <v>4</v>
      </c>
      <c r="N1700" s="5">
        <v>0.2</v>
      </c>
      <c r="O1700" s="6">
        <v>2.9910000000000001</v>
      </c>
      <c r="P1700" s="7">
        <v>-0.44346999999999998</v>
      </c>
      <c r="Q1700" s="7">
        <v>0.73743999999999998</v>
      </c>
      <c r="R1700" s="7">
        <v>-0.82433000000000001</v>
      </c>
      <c r="S1700" s="7">
        <v>0.27338000000000001</v>
      </c>
      <c r="T1700" s="7">
        <v>-0.73965999999999998</v>
      </c>
      <c r="U1700" s="8">
        <v>-0.76756000000000002</v>
      </c>
      <c r="V1700">
        <f>(G1700-G$1)/G$2</f>
        <v>-0.4498356532435791</v>
      </c>
      <c r="W1700">
        <f>((65.293683+0.320947*G1700) - I1700)/3.708847</f>
        <v>-0.83052077909927302</v>
      </c>
      <c r="X1700">
        <f t="shared" si="132"/>
        <v>-0.43728228675331593</v>
      </c>
      <c r="Y1700">
        <f t="shared" si="133"/>
        <v>-0.82690421308832607</v>
      </c>
      <c r="Z1700" s="5">
        <v>-1.76</v>
      </c>
      <c r="AA1700" s="8">
        <v>3</v>
      </c>
      <c r="AB1700" s="8"/>
      <c r="AC1700" s="18">
        <f t="shared" si="134"/>
        <v>-1.776756432342852</v>
      </c>
      <c r="AD1700" s="18">
        <f t="shared" si="135"/>
        <v>-1.7605864998416418</v>
      </c>
      <c r="AE1700" s="20">
        <f t="shared" si="136"/>
        <v>1.6169932501210127E-2</v>
      </c>
      <c r="AF1700" s="8"/>
      <c r="AH1700">
        <v>31077</v>
      </c>
      <c r="AI1700">
        <v>23.63</v>
      </c>
      <c r="AJ1700">
        <v>74.37</v>
      </c>
    </row>
    <row r="1701" spans="1:36">
      <c r="A1701" s="2" t="s">
        <v>3419</v>
      </c>
      <c r="B1701" s="1" t="s">
        <v>3311</v>
      </c>
      <c r="C1701" s="1" t="s">
        <v>3420</v>
      </c>
      <c r="D1701" s="3">
        <v>4</v>
      </c>
      <c r="E1701" s="3">
        <v>7</v>
      </c>
      <c r="F1701" s="3">
        <v>8</v>
      </c>
      <c r="G1701" s="4">
        <v>26.2</v>
      </c>
      <c r="H1701" s="3">
        <v>174</v>
      </c>
      <c r="I1701" s="4">
        <v>77.3</v>
      </c>
      <c r="J1701" s="3">
        <v>56</v>
      </c>
      <c r="K1701" s="21">
        <f>SUMIF(AH$7:AH$3200,A1701,AI$7:AI$3200)+SUMIF(AH$7:AH$3200,VALUE(A1701),AI$7:AI$3200)</f>
        <v>26.43</v>
      </c>
      <c r="L1701" s="8">
        <f>SUMIF(AH$7:AH$3200,A1701,AJ$7:AJ$3200)+SUMIF(AH$7:AH$3200,VALUE(A1701),AJ$7:AJ$3200)</f>
        <v>76.97</v>
      </c>
      <c r="M1701" s="3">
        <v>4</v>
      </c>
      <c r="N1701" s="5">
        <v>0.45</v>
      </c>
      <c r="O1701" s="6">
        <v>3.81</v>
      </c>
      <c r="P1701" s="7">
        <v>-0.55101</v>
      </c>
      <c r="Q1701" s="7">
        <v>0.67722000000000004</v>
      </c>
      <c r="R1701" s="7">
        <v>-0.96318000000000004</v>
      </c>
      <c r="S1701" s="7">
        <v>-4.4999999999999999E-4</v>
      </c>
      <c r="T1701" s="7">
        <v>-0.73965999999999998</v>
      </c>
      <c r="U1701" s="8">
        <v>-0.33429999999999999</v>
      </c>
      <c r="V1701">
        <f>(G1701-G$1)/G$2</f>
        <v>-0.55792204275191548</v>
      </c>
      <c r="W1701">
        <f>((65.293683+0.320947*G1701) - I1701)/3.708847</f>
        <v>-0.96997951115265502</v>
      </c>
      <c r="X1701">
        <f t="shared" si="132"/>
        <v>-0.62890996599893667</v>
      </c>
      <c r="Y1701">
        <f t="shared" si="133"/>
        <v>-0.86109990247642965</v>
      </c>
      <c r="Z1701" s="5">
        <v>-1.91</v>
      </c>
      <c r="AA1701" s="8">
        <v>3</v>
      </c>
      <c r="AB1701" s="8"/>
      <c r="AC1701" s="18">
        <f t="shared" si="134"/>
        <v>-1.9250915539045705</v>
      </c>
      <c r="AD1701" s="18">
        <f t="shared" si="135"/>
        <v>-1.8871998684753664</v>
      </c>
      <c r="AE1701" s="20">
        <f t="shared" si="136"/>
        <v>3.789168542920418E-2</v>
      </c>
      <c r="AF1701" s="8"/>
      <c r="AH1701">
        <v>31079</v>
      </c>
      <c r="AI1701">
        <v>25.57</v>
      </c>
      <c r="AJ1701">
        <v>75.69</v>
      </c>
    </row>
    <row r="1702" spans="1:36">
      <c r="A1702" s="2" t="s">
        <v>3421</v>
      </c>
      <c r="B1702" s="1" t="s">
        <v>3311</v>
      </c>
      <c r="C1702" s="1" t="s">
        <v>2908</v>
      </c>
      <c r="D1702" s="3">
        <v>4</v>
      </c>
      <c r="E1702" s="3">
        <v>9</v>
      </c>
      <c r="F1702" s="3">
        <v>9</v>
      </c>
      <c r="G1702" s="4">
        <v>22.7</v>
      </c>
      <c r="H1702" s="3">
        <v>188</v>
      </c>
      <c r="I1702" s="4">
        <v>75</v>
      </c>
      <c r="J1702" s="3">
        <v>70</v>
      </c>
      <c r="K1702" s="21">
        <f>SUMIF(AH$7:AH$3200,A1702,AI$7:AI$3200)+SUMIF(AH$7:AH$3200,VALUE(A1702),AI$7:AI$3200)</f>
        <v>23.37</v>
      </c>
      <c r="L1702" s="8">
        <f>SUMIF(AH$7:AH$3200,A1702,AJ$7:AJ$3200)+SUMIF(AH$7:AH$3200,VALUE(A1702),AJ$7:AJ$3200)</f>
        <v>74</v>
      </c>
      <c r="M1702" s="3">
        <v>14</v>
      </c>
      <c r="N1702" s="5">
        <v>0.34</v>
      </c>
      <c r="O1702" s="6">
        <v>3.5150000000000001</v>
      </c>
      <c r="P1702" s="7">
        <v>-0.84055000000000002</v>
      </c>
      <c r="Q1702" s="7">
        <v>1.09874</v>
      </c>
      <c r="R1702" s="7">
        <v>-0.64622000000000002</v>
      </c>
      <c r="S1702" s="7">
        <v>-0.95884000000000003</v>
      </c>
      <c r="T1702" s="7">
        <v>0.77700999999999998</v>
      </c>
      <c r="U1702" s="8">
        <v>-0.49064999999999998</v>
      </c>
      <c r="V1702">
        <f>(G1702-G$1)/G$2</f>
        <v>-0.84892386065897485</v>
      </c>
      <c r="W1702">
        <f>((65.293683+0.320947*G1702) - I1702)/3.708847</f>
        <v>-0.6527150081952694</v>
      </c>
      <c r="X1702">
        <f t="shared" si="132"/>
        <v>-0.90291963819127263</v>
      </c>
      <c r="Y1702">
        <f t="shared" si="133"/>
        <v>-0.3251106368097666</v>
      </c>
      <c r="Z1702" s="5">
        <v>-1.06</v>
      </c>
      <c r="AA1702" s="8">
        <v>3</v>
      </c>
      <c r="AB1702" s="8"/>
      <c r="AC1702" s="18">
        <f t="shared" si="134"/>
        <v>-1.0753788688542445</v>
      </c>
      <c r="AD1702" s="18">
        <f t="shared" si="135"/>
        <v>-0.80177027500103937</v>
      </c>
      <c r="AE1702" s="20">
        <f t="shared" si="136"/>
        <v>0.27360859385320513</v>
      </c>
      <c r="AF1702" s="8"/>
      <c r="AH1702">
        <v>31081</v>
      </c>
      <c r="AI1702">
        <v>25.33</v>
      </c>
      <c r="AJ1702">
        <v>75.8</v>
      </c>
    </row>
    <row r="1703" spans="1:36">
      <c r="A1703" s="2" t="s">
        <v>3422</v>
      </c>
      <c r="B1703" s="1" t="s">
        <v>3311</v>
      </c>
      <c r="C1703" s="1" t="s">
        <v>908</v>
      </c>
      <c r="D1703" s="3">
        <v>4</v>
      </c>
      <c r="E1703" s="3">
        <v>6</v>
      </c>
      <c r="F1703" s="3">
        <v>6</v>
      </c>
      <c r="G1703" s="4">
        <v>23.7</v>
      </c>
      <c r="H1703" s="3">
        <v>174</v>
      </c>
      <c r="I1703" s="4">
        <v>77.400000000000006</v>
      </c>
      <c r="J1703" s="3">
        <v>56</v>
      </c>
      <c r="K1703" s="21">
        <f>SUMIF(AH$7:AH$3200,A1703,AI$7:AI$3200)+SUMIF(AH$7:AH$3200,VALUE(A1703),AI$7:AI$3200)</f>
        <v>25.12</v>
      </c>
      <c r="L1703" s="8">
        <f>SUMIF(AH$7:AH$3200,A1703,AJ$7:AJ$3200)+SUMIF(AH$7:AH$3200,VALUE(A1703),AJ$7:AJ$3200)</f>
        <v>76.290000000000006</v>
      </c>
      <c r="M1703" s="3">
        <v>4</v>
      </c>
      <c r="N1703" s="5">
        <v>0.12</v>
      </c>
      <c r="O1703" s="6">
        <v>2.5259999999999998</v>
      </c>
      <c r="P1703" s="7">
        <v>-0.75783</v>
      </c>
      <c r="Q1703" s="7">
        <v>0.67722000000000004</v>
      </c>
      <c r="R1703" s="7">
        <v>-1.2054</v>
      </c>
      <c r="S1703" s="7">
        <v>-4.4999999999999999E-4</v>
      </c>
      <c r="T1703" s="7">
        <v>-0.73965999999999998</v>
      </c>
      <c r="U1703" s="8">
        <v>-1.01413</v>
      </c>
      <c r="V1703">
        <f>(G1703-G$1)/G$2</f>
        <v>-0.76578048411410071</v>
      </c>
      <c r="W1703">
        <f>((65.293683+0.320947*G1703) - I1703)/3.708847</f>
        <v>-1.2132808659942032</v>
      </c>
      <c r="X1703">
        <f t="shared" si="132"/>
        <v>-0.74621476030349876</v>
      </c>
      <c r="Y1703">
        <f t="shared" si="133"/>
        <v>-0.79111604226327015</v>
      </c>
      <c r="Z1703" s="5">
        <v>-3.04</v>
      </c>
      <c r="AA1703" s="8">
        <v>2</v>
      </c>
      <c r="AB1703" s="8"/>
      <c r="AC1703" s="18">
        <f t="shared" si="134"/>
        <v>-3.056081350108304</v>
      </c>
      <c r="AD1703" s="18">
        <f t="shared" si="135"/>
        <v>-2.6143508025667686</v>
      </c>
      <c r="AE1703" s="20">
        <f t="shared" si="136"/>
        <v>0.4417305475415354</v>
      </c>
      <c r="AF1703" s="8"/>
      <c r="AH1703">
        <v>31083</v>
      </c>
      <c r="AI1703">
        <v>27.46</v>
      </c>
      <c r="AJ1703">
        <v>77.03</v>
      </c>
    </row>
    <row r="1704" spans="1:36">
      <c r="A1704" s="2" t="s">
        <v>3423</v>
      </c>
      <c r="B1704" s="1" t="s">
        <v>3311</v>
      </c>
      <c r="C1704" s="1" t="s">
        <v>3424</v>
      </c>
      <c r="D1704" s="3">
        <v>4</v>
      </c>
      <c r="E1704" s="3">
        <v>2</v>
      </c>
      <c r="F1704" s="3">
        <v>2</v>
      </c>
      <c r="G1704" s="4">
        <v>21.9</v>
      </c>
      <c r="H1704" s="3">
        <v>165</v>
      </c>
      <c r="I1704" s="4">
        <v>77.3</v>
      </c>
      <c r="J1704" s="3">
        <v>57</v>
      </c>
      <c r="K1704" s="21">
        <f>SUMIF(AH$7:AH$3200,A1704,AI$7:AI$3200)+SUMIF(AH$7:AH$3200,VALUE(A1704),AI$7:AI$3200)</f>
        <v>24.14</v>
      </c>
      <c r="L1704" s="8">
        <f>SUMIF(AH$7:AH$3200,A1704,AJ$7:AJ$3200)+SUMIF(AH$7:AH$3200,VALUE(A1704),AJ$7:AJ$3200)</f>
        <v>76.5</v>
      </c>
      <c r="M1704" s="3">
        <v>4</v>
      </c>
      <c r="N1704" s="5">
        <v>2.68</v>
      </c>
      <c r="O1704" s="6">
        <v>5.59</v>
      </c>
      <c r="P1704" s="7">
        <v>-0.90673000000000004</v>
      </c>
      <c r="Q1704" s="7">
        <v>0.40623999999999999</v>
      </c>
      <c r="R1704" s="7">
        <v>-1.33355</v>
      </c>
      <c r="S1704" s="7">
        <v>-6.8900000000000003E-2</v>
      </c>
      <c r="T1704" s="7">
        <v>-0.73965999999999998</v>
      </c>
      <c r="U1704" s="8">
        <v>0.60792000000000002</v>
      </c>
      <c r="V1704">
        <f>(G1704-G$1)/G$2</f>
        <v>-0.91543856189487416</v>
      </c>
      <c r="W1704">
        <f>((65.293683+0.320947*G1704) - I1704)/3.708847</f>
        <v>-1.3420822428102313</v>
      </c>
      <c r="X1704">
        <f t="shared" si="132"/>
        <v>-0.83396949192065217</v>
      </c>
      <c r="Y1704">
        <f t="shared" si="133"/>
        <v>-0.93254222134264286</v>
      </c>
      <c r="Z1704" s="5">
        <v>-2.0299999999999998</v>
      </c>
      <c r="AA1704" s="8">
        <v>3</v>
      </c>
      <c r="AB1704" s="8"/>
      <c r="AC1704" s="18">
        <f t="shared" si="134"/>
        <v>-2.0519208047051056</v>
      </c>
      <c r="AD1704" s="18">
        <f t="shared" si="135"/>
        <v>-1.560911713263295</v>
      </c>
      <c r="AE1704" s="20">
        <f t="shared" si="136"/>
        <v>0.4910090914418106</v>
      </c>
      <c r="AF1704" s="8"/>
      <c r="AH1704">
        <v>31085</v>
      </c>
      <c r="AI1704">
        <v>28.08</v>
      </c>
      <c r="AJ1704">
        <v>75.91</v>
      </c>
    </row>
    <row r="1705" spans="1:36">
      <c r="A1705" s="2" t="s">
        <v>3425</v>
      </c>
      <c r="B1705" s="1" t="s">
        <v>3311</v>
      </c>
      <c r="C1705" s="1" t="s">
        <v>3426</v>
      </c>
      <c r="D1705" s="3">
        <v>4</v>
      </c>
      <c r="E1705" s="3">
        <v>6</v>
      </c>
      <c r="F1705" s="3">
        <v>6</v>
      </c>
      <c r="G1705" s="4">
        <v>22.4</v>
      </c>
      <c r="H1705" s="3">
        <v>165</v>
      </c>
      <c r="I1705" s="4">
        <v>76.900000000000006</v>
      </c>
      <c r="J1705" s="3">
        <v>57</v>
      </c>
      <c r="K1705" s="21">
        <f>SUMIF(AH$7:AH$3200,A1705,AI$7:AI$3200)+SUMIF(AH$7:AH$3200,VALUE(A1705),AI$7:AI$3200)</f>
        <v>23.93</v>
      </c>
      <c r="L1705" s="8">
        <f>SUMIF(AH$7:AH$3200,A1705,AJ$7:AJ$3200)+SUMIF(AH$7:AH$3200,VALUE(A1705),AJ$7:AJ$3200)</f>
        <v>76.31</v>
      </c>
      <c r="M1705" s="3">
        <v>4</v>
      </c>
      <c r="N1705" s="5">
        <v>0.64</v>
      </c>
      <c r="O1705" s="6">
        <v>4.157</v>
      </c>
      <c r="P1705" s="7">
        <v>-0.86536999999999997</v>
      </c>
      <c r="Q1705" s="7">
        <v>0.40623999999999999</v>
      </c>
      <c r="R1705" s="7">
        <v>-1.18293</v>
      </c>
      <c r="S1705" s="7">
        <v>-6.8900000000000003E-2</v>
      </c>
      <c r="T1705" s="7">
        <v>-0.73965999999999998</v>
      </c>
      <c r="U1705" s="8">
        <v>-0.15032999999999999</v>
      </c>
      <c r="V1705">
        <f>(G1705-G$1)/G$2</f>
        <v>-0.8738668736224372</v>
      </c>
      <c r="W1705">
        <f>((65.293683+0.320947*G1705) - I1705)/3.708847</f>
        <v>-1.1909642538503236</v>
      </c>
      <c r="X1705">
        <f t="shared" si="132"/>
        <v>-0.85277407726718513</v>
      </c>
      <c r="Y1705">
        <f t="shared" si="133"/>
        <v>-0.89948582133477184</v>
      </c>
      <c r="Z1705" s="5">
        <v>-2.6</v>
      </c>
      <c r="AA1705" s="8">
        <v>2</v>
      </c>
      <c r="AB1705" s="8"/>
      <c r="AC1705" s="18">
        <f t="shared" si="134"/>
        <v>-2.6174811274727605</v>
      </c>
      <c r="AD1705" s="18">
        <f t="shared" si="135"/>
        <v>-2.3049098986019567</v>
      </c>
      <c r="AE1705" s="20">
        <f t="shared" si="136"/>
        <v>0.3125712288708038</v>
      </c>
      <c r="AF1705" s="8"/>
      <c r="AH1705">
        <v>31087</v>
      </c>
      <c r="AI1705">
        <v>29.21</v>
      </c>
      <c r="AJ1705">
        <v>77.31</v>
      </c>
    </row>
    <row r="1706" spans="1:36">
      <c r="A1706" s="2" t="s">
        <v>3427</v>
      </c>
      <c r="B1706" s="1" t="s">
        <v>3311</v>
      </c>
      <c r="C1706" s="1" t="s">
        <v>3428</v>
      </c>
      <c r="D1706" s="3">
        <v>4</v>
      </c>
      <c r="E1706" s="3">
        <v>5</v>
      </c>
      <c r="F1706" s="3">
        <v>7</v>
      </c>
      <c r="G1706" s="4">
        <v>24.9</v>
      </c>
      <c r="H1706" s="3">
        <v>175</v>
      </c>
      <c r="I1706" s="4">
        <v>73.7</v>
      </c>
      <c r="J1706" s="3">
        <v>39</v>
      </c>
      <c r="K1706" s="21">
        <f>SUMIF(AH$7:AH$3200,A1706,AI$7:AI$3200)+SUMIF(AH$7:AH$3200,VALUE(A1706),AI$7:AI$3200)</f>
        <v>28.13</v>
      </c>
      <c r="L1706" s="8">
        <f>SUMIF(AH$7:AH$3200,A1706,AJ$7:AJ$3200)+SUMIF(AH$7:AH$3200,VALUE(A1706),AJ$7:AJ$3200)</f>
        <v>74.42</v>
      </c>
      <c r="M1706" s="3">
        <v>9</v>
      </c>
      <c r="N1706" s="5">
        <v>0.83</v>
      </c>
      <c r="O1706" s="6">
        <v>4.4240000000000004</v>
      </c>
      <c r="P1706" s="7">
        <v>-0.65854999999999997</v>
      </c>
      <c r="Q1706" s="7">
        <v>0.70733000000000001</v>
      </c>
      <c r="R1706" s="7">
        <v>-0.10718999999999999</v>
      </c>
      <c r="S1706" s="7">
        <v>1.1633199999999999</v>
      </c>
      <c r="T1706" s="7">
        <v>1.8669999999999999E-2</v>
      </c>
      <c r="U1706" s="8">
        <v>-9.2499999999999995E-3</v>
      </c>
      <c r="V1706">
        <f>(G1706-G$1)/G$2</f>
        <v>-0.66600843226025186</v>
      </c>
      <c r="W1706">
        <f>((65.293683+0.320947*G1706) - I1706)/3.708847</f>
        <v>-0.1118236206562325</v>
      </c>
      <c r="X1706">
        <f t="shared" si="132"/>
        <v>-0.47668237033652777</v>
      </c>
      <c r="Y1706">
        <f t="shared" si="133"/>
        <v>-2.6444307354819167E-2</v>
      </c>
      <c r="Z1706" s="5">
        <v>1.1100000000000001</v>
      </c>
      <c r="AA1706" s="8">
        <v>4</v>
      </c>
      <c r="AB1706" s="8"/>
      <c r="AC1706" s="18">
        <f t="shared" si="134"/>
        <v>1.1022379470835155</v>
      </c>
      <c r="AD1706" s="18">
        <f t="shared" si="135"/>
        <v>1.3769433223086529</v>
      </c>
      <c r="AE1706" s="20">
        <f t="shared" si="136"/>
        <v>0.27470537522513738</v>
      </c>
      <c r="AF1706" s="8"/>
      <c r="AH1706">
        <v>31089</v>
      </c>
      <c r="AI1706">
        <v>22.61</v>
      </c>
      <c r="AJ1706">
        <v>74.27</v>
      </c>
    </row>
    <row r="1707" spans="1:36">
      <c r="A1707" s="2" t="s">
        <v>3429</v>
      </c>
      <c r="B1707" s="1" t="s">
        <v>3311</v>
      </c>
      <c r="C1707" s="1" t="s">
        <v>2235</v>
      </c>
      <c r="D1707" s="3">
        <v>4</v>
      </c>
      <c r="E1707" s="3">
        <v>6</v>
      </c>
      <c r="F1707" s="3">
        <v>6</v>
      </c>
      <c r="G1707" s="4">
        <v>23.3</v>
      </c>
      <c r="H1707" s="3">
        <v>165</v>
      </c>
      <c r="I1707" s="4">
        <v>77.099999999999994</v>
      </c>
      <c r="J1707" s="3">
        <v>57</v>
      </c>
      <c r="K1707" s="21">
        <f>SUMIF(AH$7:AH$3200,A1707,AI$7:AI$3200)+SUMIF(AH$7:AH$3200,VALUE(A1707),AI$7:AI$3200)</f>
        <v>24.4</v>
      </c>
      <c r="L1707" s="8">
        <f>SUMIF(AH$7:AH$3200,A1707,AJ$7:AJ$3200)+SUMIF(AH$7:AH$3200,VALUE(A1707),AJ$7:AJ$3200)</f>
        <v>75.55</v>
      </c>
      <c r="M1707" s="3">
        <v>4</v>
      </c>
      <c r="N1707" s="5">
        <v>0.17</v>
      </c>
      <c r="O1707" s="6">
        <v>2.8140000000000001</v>
      </c>
      <c r="P1707" s="7">
        <v>-0.79091999999999996</v>
      </c>
      <c r="Q1707" s="7">
        <v>0.40623999999999999</v>
      </c>
      <c r="R1707" s="7">
        <v>-1.1591899999999999</v>
      </c>
      <c r="S1707" s="7">
        <v>-6.8900000000000003E-2</v>
      </c>
      <c r="T1707" s="7">
        <v>-0.73965999999999998</v>
      </c>
      <c r="U1707" s="8">
        <v>-0.86153999999999997</v>
      </c>
      <c r="V1707">
        <f>(G1707-G$1)/G$2</f>
        <v>-0.79903783473205026</v>
      </c>
      <c r="W1707">
        <f>((65.293683+0.320947*G1707) - I1707)/3.708847</f>
        <v>-1.1670074014916221</v>
      </c>
      <c r="X1707">
        <f t="shared" si="132"/>
        <v>-0.81068762434875452</v>
      </c>
      <c r="Y1707">
        <f t="shared" si="133"/>
        <v>-0.65389869142620205</v>
      </c>
      <c r="Z1707" s="5">
        <v>-3.21</v>
      </c>
      <c r="AA1707" s="8">
        <v>2</v>
      </c>
      <c r="AB1707" s="8"/>
      <c r="AC1707" s="18">
        <f t="shared" si="134"/>
        <v>-3.2299052362236722</v>
      </c>
      <c r="AD1707" s="18">
        <f t="shared" si="135"/>
        <v>-2.7284463157749563</v>
      </c>
      <c r="AE1707" s="20">
        <f t="shared" si="136"/>
        <v>0.50145892044871587</v>
      </c>
      <c r="AF1707" s="8"/>
      <c r="AH1707">
        <v>31091</v>
      </c>
      <c r="AI1707">
        <v>25.07</v>
      </c>
      <c r="AJ1707">
        <v>73.23</v>
      </c>
    </row>
    <row r="1708" spans="1:36">
      <c r="A1708" s="2" t="s">
        <v>3430</v>
      </c>
      <c r="B1708" s="1" t="s">
        <v>3311</v>
      </c>
      <c r="C1708" s="1" t="s">
        <v>2239</v>
      </c>
      <c r="D1708" s="3">
        <v>4</v>
      </c>
      <c r="E1708" s="3">
        <v>9</v>
      </c>
      <c r="F1708" s="3">
        <v>9</v>
      </c>
      <c r="G1708" s="4">
        <v>21.9</v>
      </c>
      <c r="H1708" s="3">
        <v>175</v>
      </c>
      <c r="I1708" s="4">
        <v>72</v>
      </c>
      <c r="J1708" s="3">
        <v>39</v>
      </c>
      <c r="K1708" s="21">
        <f>SUMIF(AH$7:AH$3200,A1708,AI$7:AI$3200)+SUMIF(AH$7:AH$3200,VALUE(A1708),AI$7:AI$3200)</f>
        <v>25.03</v>
      </c>
      <c r="L1708" s="8">
        <f>SUMIF(AH$7:AH$3200,A1708,AJ$7:AJ$3200)+SUMIF(AH$7:AH$3200,VALUE(A1708),AJ$7:AJ$3200)</f>
        <v>72.959999999999994</v>
      </c>
      <c r="M1708" s="3">
        <v>14</v>
      </c>
      <c r="N1708" s="5">
        <v>1.17</v>
      </c>
      <c r="O1708" s="6">
        <v>4.7640000000000002</v>
      </c>
      <c r="P1708" s="7">
        <v>-0.90673000000000004</v>
      </c>
      <c r="Q1708" s="7">
        <v>0.70733000000000001</v>
      </c>
      <c r="R1708" s="7">
        <v>9.1509999999999994E-2</v>
      </c>
      <c r="S1708" s="7">
        <v>1.1633199999999999</v>
      </c>
      <c r="T1708" s="7">
        <v>0.77700999999999998</v>
      </c>
      <c r="U1708" s="8">
        <v>0.17050999999999999</v>
      </c>
      <c r="V1708">
        <f>(G1708-G$1)/G$2</f>
        <v>-0.91543856189487416</v>
      </c>
      <c r="W1708">
        <f>((65.293683+0.320947*G1708) - I1708)/3.708847</f>
        <v>8.6933297598957168E-2</v>
      </c>
      <c r="X1708">
        <f t="shared" si="132"/>
        <v>-0.75427386830915566</v>
      </c>
      <c r="Y1708">
        <f t="shared" si="133"/>
        <v>9.8948921322451353E-2</v>
      </c>
      <c r="Z1708" s="5">
        <v>2</v>
      </c>
      <c r="AA1708" s="8">
        <v>4</v>
      </c>
      <c r="AB1708" s="8"/>
      <c r="AC1708" s="18">
        <f t="shared" si="134"/>
        <v>1.9896647357040829</v>
      </c>
      <c r="AD1708" s="18">
        <f t="shared" si="135"/>
        <v>2.1628450530132954</v>
      </c>
      <c r="AE1708" s="20">
        <f t="shared" si="136"/>
        <v>0.17318031730921257</v>
      </c>
      <c r="AF1708" s="8"/>
      <c r="AH1708">
        <v>31093</v>
      </c>
      <c r="AI1708">
        <v>24.69</v>
      </c>
      <c r="AJ1708">
        <v>75.33</v>
      </c>
    </row>
    <row r="1709" spans="1:36">
      <c r="A1709" s="2" t="s">
        <v>3431</v>
      </c>
      <c r="B1709" s="1" t="s">
        <v>3311</v>
      </c>
      <c r="C1709" s="1" t="s">
        <v>2241</v>
      </c>
      <c r="D1709" s="3">
        <v>4</v>
      </c>
      <c r="E1709" s="3">
        <v>9</v>
      </c>
      <c r="F1709" s="3">
        <v>9</v>
      </c>
      <c r="G1709" s="4">
        <v>22.3</v>
      </c>
      <c r="H1709" s="3">
        <v>174</v>
      </c>
      <c r="I1709" s="4">
        <v>75.8</v>
      </c>
      <c r="J1709" s="3">
        <v>49</v>
      </c>
      <c r="K1709" s="21">
        <f>SUMIF(AH$7:AH$3200,A1709,AI$7:AI$3200)+SUMIF(AH$7:AH$3200,VALUE(A1709),AI$7:AI$3200)</f>
        <v>25.04</v>
      </c>
      <c r="L1709" s="8">
        <f>SUMIF(AH$7:AH$3200,A1709,AJ$7:AJ$3200)+SUMIF(AH$7:AH$3200,VALUE(A1709),AJ$7:AJ$3200)</f>
        <v>74.84</v>
      </c>
      <c r="M1709" s="3">
        <v>14</v>
      </c>
      <c r="N1709" s="5">
        <v>1.01</v>
      </c>
      <c r="O1709" s="6">
        <v>4.6159999999999997</v>
      </c>
      <c r="P1709" s="7">
        <v>-0.87363999999999997</v>
      </c>
      <c r="Q1709" s="7">
        <v>0.67722000000000004</v>
      </c>
      <c r="R1709" s="7">
        <v>-0.89576999999999996</v>
      </c>
      <c r="S1709" s="7">
        <v>0.47875000000000001</v>
      </c>
      <c r="T1709" s="7">
        <v>0.77700999999999998</v>
      </c>
      <c r="U1709" s="8">
        <v>9.2509999999999995E-2</v>
      </c>
      <c r="V1709">
        <f>(G1709-G$1)/G$2</f>
        <v>-0.88218121127692439</v>
      </c>
      <c r="W1709">
        <f>((65.293683+0.320947*G1709) - I1709)/3.708847</f>
        <v>-0.90302967472100915</v>
      </c>
      <c r="X1709">
        <f t="shared" si="132"/>
        <v>-0.75337841186408283</v>
      </c>
      <c r="Y1709">
        <f t="shared" si="133"/>
        <v>-0.40708180197241844</v>
      </c>
      <c r="Z1709" s="5">
        <v>0.26</v>
      </c>
      <c r="AA1709" s="8">
        <v>4</v>
      </c>
      <c r="AB1709" s="8"/>
      <c r="AC1709" s="18">
        <f t="shared" si="134"/>
        <v>0.2402791140020667</v>
      </c>
      <c r="AD1709" s="18">
        <f t="shared" si="135"/>
        <v>0.86502978616349879</v>
      </c>
      <c r="AE1709" s="20">
        <f t="shared" si="136"/>
        <v>0.6247506721614321</v>
      </c>
      <c r="AF1709" s="8"/>
      <c r="AH1709">
        <v>31095</v>
      </c>
      <c r="AI1709">
        <v>25.89</v>
      </c>
      <c r="AJ1709">
        <v>77.08</v>
      </c>
    </row>
    <row r="1710" spans="1:36">
      <c r="A1710" s="2" t="s">
        <v>3432</v>
      </c>
      <c r="B1710" s="1" t="s">
        <v>3311</v>
      </c>
      <c r="C1710" s="1" t="s">
        <v>2073</v>
      </c>
      <c r="D1710" s="3">
        <v>4</v>
      </c>
      <c r="E1710" s="3">
        <v>9</v>
      </c>
      <c r="F1710" s="3">
        <v>9</v>
      </c>
      <c r="G1710" s="4">
        <v>22.1</v>
      </c>
      <c r="H1710" s="3">
        <v>175</v>
      </c>
      <c r="I1710" s="4">
        <v>70.099999999999994</v>
      </c>
      <c r="J1710" s="3">
        <v>39</v>
      </c>
      <c r="K1710" s="21">
        <f>SUMIF(AH$7:AH$3200,A1710,AI$7:AI$3200)+SUMIF(AH$7:AH$3200,VALUE(A1710),AI$7:AI$3200)</f>
        <v>25.78</v>
      </c>
      <c r="L1710" s="8">
        <f>SUMIF(AH$7:AH$3200,A1710,AJ$7:AJ$3200)+SUMIF(AH$7:AH$3200,VALUE(A1710),AJ$7:AJ$3200)</f>
        <v>72.150000000000006</v>
      </c>
      <c r="M1710" s="3">
        <v>5</v>
      </c>
      <c r="N1710" s="5">
        <v>0.04</v>
      </c>
      <c r="O1710" s="6">
        <v>1.262</v>
      </c>
      <c r="P1710" s="7">
        <v>-0.89019000000000004</v>
      </c>
      <c r="Q1710" s="7">
        <v>0.70733000000000001</v>
      </c>
      <c r="R1710" s="7">
        <v>0.61960999999999999</v>
      </c>
      <c r="S1710" s="7">
        <v>1.1633199999999999</v>
      </c>
      <c r="T1710" s="7">
        <v>-0.58799999999999997</v>
      </c>
      <c r="U1710" s="8">
        <v>-1.68323</v>
      </c>
      <c r="V1710">
        <f>(G1710-G$1)/G$2</f>
        <v>-0.89880988658589911</v>
      </c>
      <c r="W1710">
        <f>((65.293683+0.320947*G1710) - I1710)/3.708847</f>
        <v>0.61652899135499761</v>
      </c>
      <c r="X1710">
        <f t="shared" si="132"/>
        <v>-0.68711463492868119</v>
      </c>
      <c r="Y1710">
        <f t="shared" si="133"/>
        <v>0.38224727523135626</v>
      </c>
      <c r="Z1710" s="5">
        <v>-0.67</v>
      </c>
      <c r="AA1710" s="8">
        <v>3</v>
      </c>
      <c r="AB1710" s="8"/>
      <c r="AC1710" s="18">
        <f t="shared" si="134"/>
        <v>-0.68286089523090165</v>
      </c>
      <c r="AD1710" s="18">
        <f t="shared" si="135"/>
        <v>-0.70544735969732508</v>
      </c>
      <c r="AE1710" s="20">
        <f t="shared" si="136"/>
        <v>-2.2586464466423428E-2</v>
      </c>
      <c r="AF1710" s="8"/>
      <c r="AH1710">
        <v>31097</v>
      </c>
      <c r="AI1710">
        <v>25.12</v>
      </c>
      <c r="AJ1710">
        <v>76.19</v>
      </c>
    </row>
    <row r="1711" spans="1:36">
      <c r="A1711" s="2" t="s">
        <v>3433</v>
      </c>
      <c r="B1711" s="1" t="s">
        <v>3311</v>
      </c>
      <c r="C1711" s="1" t="s">
        <v>2247</v>
      </c>
      <c r="D1711" s="3">
        <v>4</v>
      </c>
      <c r="E1711" s="3">
        <v>9</v>
      </c>
      <c r="F1711" s="3">
        <v>9</v>
      </c>
      <c r="G1711" s="4">
        <v>20.399999999999999</v>
      </c>
      <c r="H1711" s="3">
        <v>175</v>
      </c>
      <c r="I1711" s="4">
        <v>75.2</v>
      </c>
      <c r="J1711" s="3">
        <v>50</v>
      </c>
      <c r="K1711" s="21">
        <f>SUMIF(AH$7:AH$3200,A1711,AI$7:AI$3200)+SUMIF(AH$7:AH$3200,VALUE(A1711),AI$7:AI$3200)</f>
        <v>22.33</v>
      </c>
      <c r="L1711" s="8">
        <f>SUMIF(AH$7:AH$3200,A1711,AJ$7:AJ$3200)+SUMIF(AH$7:AH$3200,VALUE(A1711),AJ$7:AJ$3200)</f>
        <v>74.84</v>
      </c>
      <c r="M1711" s="3">
        <v>14</v>
      </c>
      <c r="N1711" s="5">
        <v>0.28999999999999998</v>
      </c>
      <c r="O1711" s="6">
        <v>3.351</v>
      </c>
      <c r="P1711" s="7">
        <v>-1.0308200000000001</v>
      </c>
      <c r="Q1711" s="7">
        <v>0.70733000000000001</v>
      </c>
      <c r="R1711" s="7">
        <v>-0.89810000000000001</v>
      </c>
      <c r="S1711" s="7">
        <v>0.4103</v>
      </c>
      <c r="T1711" s="7">
        <v>0.77700999999999998</v>
      </c>
      <c r="U1711" s="8">
        <v>-0.57718000000000003</v>
      </c>
      <c r="V1711">
        <f>(G1711-G$1)/G$2</f>
        <v>-1.0401536267121854</v>
      </c>
      <c r="W1711">
        <f>((65.293683+0.320947*G1711) - I1711)/3.708847</f>
        <v>-0.9056718166049994</v>
      </c>
      <c r="X1711">
        <f t="shared" si="132"/>
        <v>-0.99604710847886424</v>
      </c>
      <c r="Y1711">
        <f t="shared" si="133"/>
        <v>-0.64159305843568259</v>
      </c>
      <c r="Z1711" s="5">
        <v>-0.61</v>
      </c>
      <c r="AA1711" s="8">
        <v>3</v>
      </c>
      <c r="AB1711" s="8"/>
      <c r="AC1711" s="18">
        <f t="shared" si="134"/>
        <v>-0.62836544331718491</v>
      </c>
      <c r="AD1711" s="18">
        <f t="shared" si="135"/>
        <v>-0.32018016691454687</v>
      </c>
      <c r="AE1711" s="20">
        <f t="shared" si="136"/>
        <v>0.30818527640263804</v>
      </c>
      <c r="AF1711" s="8"/>
      <c r="AH1711">
        <v>31099</v>
      </c>
      <c r="AI1711">
        <v>26.28</v>
      </c>
      <c r="AJ1711">
        <v>75.66</v>
      </c>
    </row>
    <row r="1712" spans="1:36">
      <c r="A1712" s="2" t="s">
        <v>3434</v>
      </c>
      <c r="B1712" s="1" t="s">
        <v>3311</v>
      </c>
      <c r="C1712" s="1" t="s">
        <v>3435</v>
      </c>
      <c r="D1712" s="3">
        <v>4</v>
      </c>
      <c r="E1712" s="3">
        <v>9</v>
      </c>
      <c r="F1712" s="3">
        <v>9</v>
      </c>
      <c r="G1712" s="4">
        <v>23.6</v>
      </c>
      <c r="H1712" s="3">
        <v>174</v>
      </c>
      <c r="I1712" s="4">
        <v>77.8</v>
      </c>
      <c r="J1712" s="3">
        <v>56</v>
      </c>
      <c r="K1712" s="21">
        <f>SUMIF(AH$7:AH$3200,A1712,AI$7:AI$3200)+SUMIF(AH$7:AH$3200,VALUE(A1712),AI$7:AI$3200)</f>
        <v>26.23</v>
      </c>
      <c r="L1712" s="8">
        <f>SUMIF(AH$7:AH$3200,A1712,AJ$7:AJ$3200)+SUMIF(AH$7:AH$3200,VALUE(A1712),AJ$7:AJ$3200)</f>
        <v>76.91</v>
      </c>
      <c r="M1712" s="3">
        <v>4</v>
      </c>
      <c r="N1712" s="5">
        <v>0.14000000000000001</v>
      </c>
      <c r="O1712" s="6">
        <v>2.6070000000000002</v>
      </c>
      <c r="P1712" s="7">
        <v>-0.7661</v>
      </c>
      <c r="Q1712" s="7">
        <v>0.67722000000000004</v>
      </c>
      <c r="R1712" s="7">
        <v>-1.3215600000000001</v>
      </c>
      <c r="S1712" s="7">
        <v>-4.4999999999999999E-4</v>
      </c>
      <c r="T1712" s="7">
        <v>-0.73965999999999998</v>
      </c>
      <c r="U1712" s="8">
        <v>-0.97109999999999996</v>
      </c>
      <c r="V1712">
        <f>(G1712-G$1)/G$2</f>
        <v>-0.77409482176858802</v>
      </c>
      <c r="W1712">
        <f>((65.293683+0.320947*G1712) - I1712)/3.708847</f>
        <v>-1.329784647358059</v>
      </c>
      <c r="X1712">
        <f t="shared" si="132"/>
        <v>-0.64681909490039646</v>
      </c>
      <c r="Y1712">
        <f t="shared" si="133"/>
        <v>-0.86222947185472998</v>
      </c>
      <c r="Z1712" s="5">
        <v>-3.12</v>
      </c>
      <c r="AA1712" s="8">
        <v>2</v>
      </c>
      <c r="AB1712" s="8"/>
      <c r="AC1712" s="18">
        <f t="shared" si="134"/>
        <v>-3.1378694691266467</v>
      </c>
      <c r="AD1712" s="18">
        <f t="shared" si="135"/>
        <v>-2.5430385667551261</v>
      </c>
      <c r="AE1712" s="20">
        <f t="shared" si="136"/>
        <v>0.59483090237152059</v>
      </c>
      <c r="AF1712" s="8"/>
      <c r="AH1712">
        <v>31101</v>
      </c>
      <c r="AI1712">
        <v>27.23</v>
      </c>
      <c r="AJ1712">
        <v>75.12</v>
      </c>
    </row>
    <row r="1713" spans="1:36">
      <c r="A1713" s="2" t="s">
        <v>3436</v>
      </c>
      <c r="B1713" s="1" t="s">
        <v>3311</v>
      </c>
      <c r="C1713" s="1" t="s">
        <v>1538</v>
      </c>
      <c r="D1713" s="3">
        <v>4</v>
      </c>
      <c r="E1713" s="3">
        <v>9</v>
      </c>
      <c r="F1713" s="3">
        <v>9</v>
      </c>
      <c r="G1713" s="4">
        <v>22.9</v>
      </c>
      <c r="H1713" s="3">
        <v>188</v>
      </c>
      <c r="I1713" s="4">
        <v>75</v>
      </c>
      <c r="J1713" s="3">
        <v>70</v>
      </c>
      <c r="K1713" s="21">
        <f>SUMIF(AH$7:AH$3200,A1713,AI$7:AI$3200)+SUMIF(AH$7:AH$3200,VALUE(A1713),AI$7:AI$3200)</f>
        <v>25.47</v>
      </c>
      <c r="L1713" s="8">
        <f>SUMIF(AH$7:AH$3200,A1713,AJ$7:AJ$3200)+SUMIF(AH$7:AH$3200,VALUE(A1713),AJ$7:AJ$3200)</f>
        <v>74.09</v>
      </c>
      <c r="M1713" s="3">
        <v>14</v>
      </c>
      <c r="N1713" s="5">
        <v>0.11</v>
      </c>
      <c r="O1713" s="6">
        <v>2.4039999999999999</v>
      </c>
      <c r="P1713" s="7">
        <v>-0.82401000000000002</v>
      </c>
      <c r="Q1713" s="7">
        <v>1.09874</v>
      </c>
      <c r="R1713" s="7">
        <v>-0.62899000000000005</v>
      </c>
      <c r="S1713" s="7">
        <v>-0.95884000000000003</v>
      </c>
      <c r="T1713" s="7">
        <v>0.77700999999999998</v>
      </c>
      <c r="U1713" s="8">
        <v>-1.0784</v>
      </c>
      <c r="V1713">
        <f>(G1713-G$1)/G$2</f>
        <v>-0.83229518535000013</v>
      </c>
      <c r="W1713">
        <f>((65.293683+0.320947*G1713) - I1713)/3.708847</f>
        <v>-0.63540790439724171</v>
      </c>
      <c r="X1713">
        <f t="shared" si="132"/>
        <v>-0.71487378472594421</v>
      </c>
      <c r="Y1713">
        <f t="shared" si="133"/>
        <v>-0.16765234856007824</v>
      </c>
      <c r="Z1713" s="5">
        <v>-1.61</v>
      </c>
      <c r="AA1713" s="8">
        <v>3</v>
      </c>
      <c r="AB1713" s="8"/>
      <c r="AC1713" s="18">
        <f t="shared" si="134"/>
        <v>-1.629193089747242</v>
      </c>
      <c r="AD1713" s="18">
        <f t="shared" si="135"/>
        <v>-1.0440161332860225</v>
      </c>
      <c r="AE1713" s="20">
        <f t="shared" si="136"/>
        <v>0.58517695646121948</v>
      </c>
      <c r="AF1713" s="8"/>
      <c r="AH1713">
        <v>31103</v>
      </c>
      <c r="AI1713">
        <v>23.57</v>
      </c>
      <c r="AJ1713">
        <v>74.94</v>
      </c>
    </row>
    <row r="1714" spans="1:36">
      <c r="A1714" s="2" t="s">
        <v>3437</v>
      </c>
      <c r="B1714" s="1" t="s">
        <v>3311</v>
      </c>
      <c r="C1714" s="1" t="s">
        <v>3438</v>
      </c>
      <c r="D1714" s="3">
        <v>4</v>
      </c>
      <c r="E1714" s="3">
        <v>8</v>
      </c>
      <c r="F1714" s="3">
        <v>6</v>
      </c>
      <c r="G1714" s="4">
        <v>18.8</v>
      </c>
      <c r="H1714" s="3">
        <v>175</v>
      </c>
      <c r="I1714" s="4">
        <v>75.099999999999994</v>
      </c>
      <c r="J1714" s="3">
        <v>50</v>
      </c>
      <c r="K1714" s="21">
        <f>SUMIF(AH$7:AH$3200,A1714,AI$7:AI$3200)+SUMIF(AH$7:AH$3200,VALUE(A1714),AI$7:AI$3200)</f>
        <v>20.74</v>
      </c>
      <c r="L1714" s="8">
        <f>SUMIF(AH$7:AH$3200,A1714,AJ$7:AJ$3200)+SUMIF(AH$7:AH$3200,VALUE(A1714),AJ$7:AJ$3200)</f>
        <v>74.73</v>
      </c>
      <c r="M1714" s="3">
        <v>4</v>
      </c>
      <c r="N1714" s="5">
        <v>0.62</v>
      </c>
      <c r="O1714" s="6">
        <v>4.12</v>
      </c>
      <c r="P1714" s="7">
        <v>-1.1631800000000001</v>
      </c>
      <c r="Q1714" s="7">
        <v>0.70733000000000001</v>
      </c>
      <c r="R1714" s="7">
        <v>-1.00902</v>
      </c>
      <c r="S1714" s="7">
        <v>0.4103</v>
      </c>
      <c r="T1714" s="7">
        <v>-0.73965999999999998</v>
      </c>
      <c r="U1714" s="8">
        <v>-0.17002</v>
      </c>
      <c r="V1714">
        <f>(G1714-G$1)/G$2</f>
        <v>-1.1731830291839838</v>
      </c>
      <c r="W1714">
        <f>((65.293683+0.320947*G1714) - I1714)/3.708847</f>
        <v>-1.0171660896229999</v>
      </c>
      <c r="X1714">
        <f t="shared" si="132"/>
        <v>-1.1384246832454703</v>
      </c>
      <c r="Y1714">
        <f t="shared" si="133"/>
        <v>-0.7495257205271626</v>
      </c>
      <c r="Z1714" s="5">
        <v>-1.96</v>
      </c>
      <c r="AA1714" s="8">
        <v>3</v>
      </c>
      <c r="AB1714" s="8"/>
      <c r="AC1714" s="18">
        <f t="shared" si="134"/>
        <v>-1.9823991188069836</v>
      </c>
      <c r="AD1714" s="18">
        <f t="shared" si="135"/>
        <v>-1.6800004037726328</v>
      </c>
      <c r="AE1714" s="20">
        <f t="shared" si="136"/>
        <v>0.30239871503435078</v>
      </c>
      <c r="AF1714" s="8"/>
      <c r="AH1714">
        <v>31105</v>
      </c>
      <c r="AI1714">
        <v>27.79</v>
      </c>
      <c r="AJ1714">
        <v>72.11</v>
      </c>
    </row>
    <row r="1715" spans="1:36">
      <c r="A1715" s="2" t="s">
        <v>3439</v>
      </c>
      <c r="B1715" s="1" t="s">
        <v>3311</v>
      </c>
      <c r="C1715" s="1" t="s">
        <v>1655</v>
      </c>
      <c r="D1715" s="3">
        <v>4</v>
      </c>
      <c r="E1715" s="3">
        <v>9</v>
      </c>
      <c r="F1715" s="3">
        <v>9</v>
      </c>
      <c r="G1715" s="4">
        <v>22.2</v>
      </c>
      <c r="H1715" s="3">
        <v>174</v>
      </c>
      <c r="I1715" s="4">
        <v>75.2</v>
      </c>
      <c r="J1715" s="3">
        <v>49</v>
      </c>
      <c r="K1715" s="21">
        <f>SUMIF(AH$7:AH$3200,A1715,AI$7:AI$3200)+SUMIF(AH$7:AH$3200,VALUE(A1715),AI$7:AI$3200)</f>
        <v>24.24</v>
      </c>
      <c r="L1715" s="8">
        <f>SUMIF(AH$7:AH$3200,A1715,AJ$7:AJ$3200)+SUMIF(AH$7:AH$3200,VALUE(A1715),AJ$7:AJ$3200)</f>
        <v>74.31</v>
      </c>
      <c r="M1715" s="3">
        <v>14</v>
      </c>
      <c r="N1715" s="5">
        <v>0.42</v>
      </c>
      <c r="O1715" s="6">
        <v>3.7429999999999999</v>
      </c>
      <c r="P1715" s="7">
        <v>-0.88190999999999997</v>
      </c>
      <c r="Q1715" s="7">
        <v>0.67722000000000004</v>
      </c>
      <c r="R1715" s="7">
        <v>-0.74306000000000005</v>
      </c>
      <c r="S1715" s="7">
        <v>0.47875000000000001</v>
      </c>
      <c r="T1715" s="7">
        <v>0.77700999999999998</v>
      </c>
      <c r="U1715" s="8">
        <v>-0.3695</v>
      </c>
      <c r="V1715">
        <f>(G1715-G$1)/G$2</f>
        <v>-0.89049554893141192</v>
      </c>
      <c r="W1715">
        <f>((65.293683+0.320947*G1715) - I1715)/3.708847</f>
        <v>-0.74990788242275774</v>
      </c>
      <c r="X1715">
        <f t="shared" si="132"/>
        <v>-0.82501492746992244</v>
      </c>
      <c r="Y1715">
        <f t="shared" si="133"/>
        <v>-0.33340866312360617</v>
      </c>
      <c r="Z1715" s="5">
        <v>-0.06</v>
      </c>
      <c r="AA1715" s="8">
        <v>3</v>
      </c>
      <c r="AB1715" s="8"/>
      <c r="AC1715" s="18">
        <f t="shared" si="134"/>
        <v>-7.6923431354169736E-2</v>
      </c>
      <c r="AD1715" s="18">
        <f t="shared" si="135"/>
        <v>0.40505640940647131</v>
      </c>
      <c r="AE1715" s="20">
        <f t="shared" si="136"/>
        <v>0.48197984076064104</v>
      </c>
      <c r="AF1715" s="8"/>
      <c r="AH1715">
        <v>31107</v>
      </c>
      <c r="AI1715">
        <v>21.82</v>
      </c>
      <c r="AJ1715">
        <v>74.930000000000007</v>
      </c>
    </row>
    <row r="1716" spans="1:36">
      <c r="A1716" s="2" t="s">
        <v>3440</v>
      </c>
      <c r="B1716" s="1" t="s">
        <v>3311</v>
      </c>
      <c r="C1716" s="1" t="s">
        <v>763</v>
      </c>
      <c r="D1716" s="3">
        <v>4</v>
      </c>
      <c r="E1716" s="3">
        <v>2</v>
      </c>
      <c r="F1716" s="3">
        <v>2</v>
      </c>
      <c r="G1716" s="4">
        <v>20.8</v>
      </c>
      <c r="H1716" s="3">
        <v>165</v>
      </c>
      <c r="I1716" s="4">
        <v>75.5</v>
      </c>
      <c r="J1716" s="3">
        <v>57</v>
      </c>
      <c r="K1716" s="21">
        <f>SUMIF(AH$7:AH$3200,A1716,AI$7:AI$3200)+SUMIF(AH$7:AH$3200,VALUE(A1716),AI$7:AI$3200)</f>
        <v>23.11</v>
      </c>
      <c r="L1716" s="8">
        <f>SUMIF(AH$7:AH$3200,A1716,AJ$7:AJ$3200)+SUMIF(AH$7:AH$3200,VALUE(A1716),AJ$7:AJ$3200)</f>
        <v>75.989999999999995</v>
      </c>
      <c r="M1716" s="3">
        <v>4</v>
      </c>
      <c r="N1716" s="5">
        <v>0.84</v>
      </c>
      <c r="O1716" s="6">
        <v>4.431</v>
      </c>
      <c r="P1716" s="7">
        <v>-0.99773000000000001</v>
      </c>
      <c r="Q1716" s="7">
        <v>0.40623999999999999</v>
      </c>
      <c r="R1716" s="7">
        <v>-0.94430999999999998</v>
      </c>
      <c r="S1716" s="7">
        <v>-6.8900000000000003E-2</v>
      </c>
      <c r="T1716" s="7">
        <v>-0.73965999999999998</v>
      </c>
      <c r="U1716" s="8">
        <v>-5.2700000000000004E-3</v>
      </c>
      <c r="V1716">
        <f>(G1716-G$1)/G$2</f>
        <v>-1.0068962760942355</v>
      </c>
      <c r="W1716">
        <f>((65.293683+0.320947*G1716) - I1716)/3.708847</f>
        <v>-0.95194528110758037</v>
      </c>
      <c r="X1716">
        <f t="shared" si="132"/>
        <v>-0.92620150576317062</v>
      </c>
      <c r="Y1716">
        <f t="shared" si="133"/>
        <v>-0.88416476333480476</v>
      </c>
      <c r="Z1716" s="5">
        <v>-2.35</v>
      </c>
      <c r="AA1716" s="8">
        <v>2</v>
      </c>
      <c r="AB1716" s="8"/>
      <c r="AC1716" s="18">
        <f t="shared" si="134"/>
        <v>-2.3664315572018157</v>
      </c>
      <c r="AD1716" s="18">
        <f t="shared" si="135"/>
        <v>-2.2179562690979755</v>
      </c>
      <c r="AE1716" s="20">
        <f t="shared" si="136"/>
        <v>0.14847528810384025</v>
      </c>
      <c r="AF1716" s="8"/>
      <c r="AH1716">
        <v>31109</v>
      </c>
      <c r="AI1716">
        <v>24.88</v>
      </c>
      <c r="AJ1716">
        <v>76.489999999999995</v>
      </c>
    </row>
    <row r="1717" spans="1:36">
      <c r="A1717" s="2" t="s">
        <v>3441</v>
      </c>
      <c r="B1717" s="1" t="s">
        <v>3311</v>
      </c>
      <c r="C1717" s="1" t="s">
        <v>1564</v>
      </c>
      <c r="D1717" s="3">
        <v>4</v>
      </c>
      <c r="E1717" s="3">
        <v>7</v>
      </c>
      <c r="F1717" s="3">
        <v>8</v>
      </c>
      <c r="G1717" s="4">
        <v>19</v>
      </c>
      <c r="H1717" s="3">
        <v>175</v>
      </c>
      <c r="I1717" s="4">
        <v>75</v>
      </c>
      <c r="J1717" s="3">
        <v>50</v>
      </c>
      <c r="K1717" s="21">
        <f>SUMIF(AH$7:AH$3200,A1717,AI$7:AI$3200)+SUMIF(AH$7:AH$3200,VALUE(A1717),AI$7:AI$3200)</f>
        <v>20.9</v>
      </c>
      <c r="L1717" s="8">
        <f>SUMIF(AH$7:AH$3200,A1717,AJ$7:AJ$3200)+SUMIF(AH$7:AH$3200,VALUE(A1717),AJ$7:AJ$3200)</f>
        <v>74.36</v>
      </c>
      <c r="M1717" s="3">
        <v>4</v>
      </c>
      <c r="N1717" s="5">
        <v>0.01</v>
      </c>
      <c r="O1717" s="6">
        <v>0.12</v>
      </c>
      <c r="P1717" s="7">
        <v>-1.1466400000000001</v>
      </c>
      <c r="Q1717" s="7">
        <v>0.70733000000000001</v>
      </c>
      <c r="R1717" s="7">
        <v>-0.96489999999999998</v>
      </c>
      <c r="S1717" s="7">
        <v>0.4103</v>
      </c>
      <c r="T1717" s="7">
        <v>-0.73965999999999998</v>
      </c>
      <c r="U1717" s="8">
        <v>-2.2875800000000002</v>
      </c>
      <c r="V1717">
        <f>(G1717-G$1)/G$2</f>
        <v>-1.1565543538750089</v>
      </c>
      <c r="W1717">
        <f>((65.293683+0.320947*G1717) - I1717)/3.708847</f>
        <v>-0.97289642845876256</v>
      </c>
      <c r="X1717">
        <f t="shared" si="132"/>
        <v>-1.1240973801243024</v>
      </c>
      <c r="Y1717">
        <f t="shared" si="133"/>
        <v>-0.63591857523375961</v>
      </c>
      <c r="Z1717" s="5">
        <v>-4.0199999999999996</v>
      </c>
      <c r="AA1717" s="8">
        <v>2</v>
      </c>
      <c r="AB1717" s="8"/>
      <c r="AC1717" s="18">
        <f t="shared" si="134"/>
        <v>-4.0390607823337712</v>
      </c>
      <c r="AD1717" s="18">
        <f t="shared" si="135"/>
        <v>-3.6696259553580624</v>
      </c>
      <c r="AE1717" s="20">
        <f t="shared" si="136"/>
        <v>0.36943482697570884</v>
      </c>
      <c r="AF1717" s="8"/>
      <c r="AH1717">
        <v>31111</v>
      </c>
      <c r="AI1717">
        <v>26.64</v>
      </c>
      <c r="AJ1717">
        <v>74.709999999999994</v>
      </c>
    </row>
    <row r="1718" spans="1:36">
      <c r="A1718" s="2" t="s">
        <v>3442</v>
      </c>
      <c r="B1718" s="1" t="s">
        <v>3311</v>
      </c>
      <c r="C1718" s="1" t="s">
        <v>1566</v>
      </c>
      <c r="D1718" s="3">
        <v>4</v>
      </c>
      <c r="E1718" s="3">
        <v>9</v>
      </c>
      <c r="F1718" s="3">
        <v>9</v>
      </c>
      <c r="G1718" s="4">
        <v>25</v>
      </c>
      <c r="H1718" s="3">
        <v>180</v>
      </c>
      <c r="I1718" s="4">
        <v>77.8</v>
      </c>
      <c r="J1718" s="3">
        <v>50</v>
      </c>
      <c r="K1718" s="21">
        <f>SUMIF(AH$7:AH$3200,A1718,AI$7:AI$3200)+SUMIF(AH$7:AH$3200,VALUE(A1718),AI$7:AI$3200)</f>
        <v>26.55</v>
      </c>
      <c r="L1718" s="8">
        <f>SUMIF(AH$7:AH$3200,A1718,AJ$7:AJ$3200)+SUMIF(AH$7:AH$3200,VALUE(A1718),AJ$7:AJ$3200)</f>
        <v>76.87</v>
      </c>
      <c r="M1718" s="3">
        <v>13</v>
      </c>
      <c r="N1718" s="5">
        <v>0.02</v>
      </c>
      <c r="O1718" s="6">
        <v>0.81599999999999995</v>
      </c>
      <c r="P1718" s="7">
        <v>-0.65027999999999997</v>
      </c>
      <c r="Q1718" s="7">
        <v>0.85787000000000002</v>
      </c>
      <c r="R1718" s="7">
        <v>-1.2009799999999999</v>
      </c>
      <c r="S1718" s="7">
        <v>0.4103</v>
      </c>
      <c r="T1718" s="7">
        <v>0.62534000000000001</v>
      </c>
      <c r="U1718" s="8">
        <v>-1.91926</v>
      </c>
      <c r="V1718">
        <f>(G1718-G$1)/G$2</f>
        <v>-0.65769409460576433</v>
      </c>
      <c r="W1718">
        <f>((65.293683+0.320947*G1718) - I1718)/3.708847</f>
        <v>-1.208634920771873</v>
      </c>
      <c r="X1718">
        <f t="shared" si="132"/>
        <v>-0.61816448865806062</v>
      </c>
      <c r="Y1718">
        <f t="shared" si="133"/>
        <v>-0.82375308283140258</v>
      </c>
      <c r="Z1718" s="5">
        <v>-1.88</v>
      </c>
      <c r="AA1718" s="8">
        <v>3</v>
      </c>
      <c r="AB1718" s="8"/>
      <c r="AC1718" s="18">
        <f t="shared" si="134"/>
        <v>-1.8920790153776372</v>
      </c>
      <c r="AD1718" s="18">
        <f t="shared" si="135"/>
        <v>-1.4676675714894631</v>
      </c>
      <c r="AE1718" s="20">
        <f t="shared" si="136"/>
        <v>0.42441144388817409</v>
      </c>
      <c r="AF1718" s="8"/>
      <c r="AH1718">
        <v>31113</v>
      </c>
      <c r="AI1718">
        <v>25.63</v>
      </c>
      <c r="AJ1718">
        <v>73.69</v>
      </c>
    </row>
    <row r="1719" spans="1:36">
      <c r="A1719" s="2" t="s">
        <v>3443</v>
      </c>
      <c r="B1719" s="1" t="s">
        <v>3311</v>
      </c>
      <c r="C1719" s="1" t="s">
        <v>1568</v>
      </c>
      <c r="D1719" s="3">
        <v>4</v>
      </c>
      <c r="E1719" s="3">
        <v>9</v>
      </c>
      <c r="F1719" s="3">
        <v>9</v>
      </c>
      <c r="G1719" s="4">
        <v>20.5</v>
      </c>
      <c r="H1719" s="3">
        <v>188</v>
      </c>
      <c r="I1719" s="4">
        <v>74.2</v>
      </c>
      <c r="J1719" s="3">
        <v>70</v>
      </c>
      <c r="K1719" s="21">
        <f>SUMIF(AH$7:AH$3200,A1719,AI$7:AI$3200)+SUMIF(AH$7:AH$3200,VALUE(A1719),AI$7:AI$3200)</f>
        <v>23.25</v>
      </c>
      <c r="L1719" s="8">
        <f>SUMIF(AH$7:AH$3200,A1719,AJ$7:AJ$3200)+SUMIF(AH$7:AH$3200,VALUE(A1719),AJ$7:AJ$3200)</f>
        <v>74.040000000000006</v>
      </c>
      <c r="M1719" s="3">
        <v>14</v>
      </c>
      <c r="N1719" s="5">
        <v>7.0000000000000007E-2</v>
      </c>
      <c r="O1719" s="6">
        <v>1.9630000000000001</v>
      </c>
      <c r="P1719" s="7">
        <v>-1.0225500000000001</v>
      </c>
      <c r="Q1719" s="7">
        <v>1.09874</v>
      </c>
      <c r="R1719" s="7">
        <v>-0.62060000000000004</v>
      </c>
      <c r="S1719" s="7">
        <v>-0.95884000000000003</v>
      </c>
      <c r="T1719" s="7">
        <v>0.77700999999999998</v>
      </c>
      <c r="U1719" s="8">
        <v>-1.3117700000000001</v>
      </c>
      <c r="V1719">
        <f>(G1719-G$1)/G$2</f>
        <v>-1.031839289057698</v>
      </c>
      <c r="W1719">
        <f>((65.293683+0.320947*G1719) - I1719)/3.708847</f>
        <v>-0.6273926910438743</v>
      </c>
      <c r="X1719">
        <f t="shared" si="132"/>
        <v>-0.91366511553214869</v>
      </c>
      <c r="Y1719">
        <f t="shared" si="133"/>
        <v>-0.34627992203507013</v>
      </c>
      <c r="Z1719" s="5">
        <v>-2.04</v>
      </c>
      <c r="AA1719" s="8">
        <v>3</v>
      </c>
      <c r="AB1719" s="8"/>
      <c r="AC1719" s="18">
        <f t="shared" si="134"/>
        <v>-2.054091980101572</v>
      </c>
      <c r="AD1719" s="18">
        <f t="shared" si="135"/>
        <v>-1.654805037567219</v>
      </c>
      <c r="AE1719" s="20">
        <f t="shared" si="136"/>
        <v>0.39928694253435304</v>
      </c>
      <c r="AF1719" s="8"/>
      <c r="AH1719">
        <v>31115</v>
      </c>
      <c r="AI1719">
        <v>24.31</v>
      </c>
      <c r="AJ1719">
        <v>73.900000000000006</v>
      </c>
    </row>
    <row r="1720" spans="1:36">
      <c r="A1720" s="2" t="s">
        <v>3444</v>
      </c>
      <c r="B1720" s="1" t="s">
        <v>3311</v>
      </c>
      <c r="C1720" s="1" t="s">
        <v>2581</v>
      </c>
      <c r="D1720" s="3">
        <v>4</v>
      </c>
      <c r="E1720" s="3">
        <v>7</v>
      </c>
      <c r="F1720" s="3">
        <v>8</v>
      </c>
      <c r="G1720" s="4">
        <v>23.4</v>
      </c>
      <c r="H1720" s="3">
        <v>165</v>
      </c>
      <c r="I1720" s="4">
        <v>77.2</v>
      </c>
      <c r="J1720" s="3">
        <v>57</v>
      </c>
      <c r="K1720" s="21">
        <f>SUMIF(AH$7:AH$3200,A1720,AI$7:AI$3200)+SUMIF(AH$7:AH$3200,VALUE(A1720),AI$7:AI$3200)</f>
        <v>24.69</v>
      </c>
      <c r="L1720" s="8">
        <f>SUMIF(AH$7:AH$3200,A1720,AJ$7:AJ$3200)+SUMIF(AH$7:AH$3200,VALUE(A1720),AJ$7:AJ$3200)</f>
        <v>75.55</v>
      </c>
      <c r="M1720" s="3">
        <v>2</v>
      </c>
      <c r="N1720" s="5">
        <v>0.06</v>
      </c>
      <c r="O1720" s="6">
        <v>1.833</v>
      </c>
      <c r="P1720" s="7">
        <v>-0.78264</v>
      </c>
      <c r="Q1720" s="7">
        <v>0.40623999999999999</v>
      </c>
      <c r="R1720" s="7">
        <v>-1.17746</v>
      </c>
      <c r="S1720" s="7">
        <v>-6.8900000000000003E-2</v>
      </c>
      <c r="T1720" s="7">
        <v>-1.0429999999999999</v>
      </c>
      <c r="U1720" s="8">
        <v>-1.3810100000000001</v>
      </c>
      <c r="V1720">
        <f>(G1720-G$1)/G$2</f>
        <v>-0.79072349707756306</v>
      </c>
      <c r="W1720">
        <f>((65.293683+0.320947*G1720) - I1720)/3.708847</f>
        <v>-1.1853164069588216</v>
      </c>
      <c r="X1720">
        <f t="shared" si="132"/>
        <v>-0.78471938744163749</v>
      </c>
      <c r="Y1720">
        <f t="shared" si="133"/>
        <v>-0.62880339091906223</v>
      </c>
      <c r="Z1720" s="5">
        <v>-4.05</v>
      </c>
      <c r="AA1720" s="8">
        <v>2</v>
      </c>
      <c r="AB1720" s="8"/>
      <c r="AC1720" s="18">
        <f t="shared" si="134"/>
        <v>-4.0627099040363843</v>
      </c>
      <c r="AD1720" s="18">
        <f t="shared" si="135"/>
        <v>-3.5001927783606996</v>
      </c>
      <c r="AE1720" s="20">
        <f t="shared" si="136"/>
        <v>0.56251712567568468</v>
      </c>
      <c r="AF1720" s="8"/>
      <c r="AH1720">
        <v>31117</v>
      </c>
      <c r="AI1720">
        <v>25.76</v>
      </c>
      <c r="AJ1720">
        <v>73.56</v>
      </c>
    </row>
    <row r="1721" spans="1:36">
      <c r="A1721" s="2" t="s">
        <v>3445</v>
      </c>
      <c r="B1721" s="1" t="s">
        <v>3446</v>
      </c>
      <c r="C1721" s="1" t="s">
        <v>3447</v>
      </c>
      <c r="D1721" s="3">
        <v>8</v>
      </c>
      <c r="E1721" s="3">
        <v>6</v>
      </c>
      <c r="F1721" s="3">
        <v>6</v>
      </c>
      <c r="G1721" s="4">
        <v>31.5</v>
      </c>
      <c r="H1721" s="3">
        <v>200</v>
      </c>
      <c r="I1721" s="4">
        <v>73</v>
      </c>
      <c r="J1721" s="3">
        <v>19</v>
      </c>
      <c r="K1721" s="21">
        <f>SUMIF(AH$7:AH$3200,A1721,AI$7:AI$3200)+SUMIF(AH$7:AH$3200,VALUE(A1721),AI$7:AI$3200)</f>
        <v>34.07</v>
      </c>
      <c r="L1721" s="8">
        <f>SUMIF(AH$7:AH$3200,A1721,AJ$7:AJ$3200)+SUMIF(AH$7:AH$3200,VALUE(A1721),AJ$7:AJ$3200)</f>
        <v>76.34</v>
      </c>
      <c r="M1721" s="3">
        <v>12</v>
      </c>
      <c r="N1721" s="5">
        <v>1.88</v>
      </c>
      <c r="O1721" s="6">
        <v>5.2350000000000003</v>
      </c>
      <c r="P1721" s="7">
        <v>-0.11257</v>
      </c>
      <c r="Q1721" s="7">
        <v>1.4600500000000001</v>
      </c>
      <c r="R1721" s="7">
        <v>0.64949000000000001</v>
      </c>
      <c r="S1721" s="7">
        <v>2.53247</v>
      </c>
      <c r="T1721" s="7">
        <v>0.47367999999999999</v>
      </c>
      <c r="U1721" s="8">
        <v>0.42008000000000001</v>
      </c>
      <c r="V1721">
        <f>(G1721-G$1)/G$2</f>
        <v>-0.11726214706408265</v>
      </c>
      <c r="W1721">
        <f>((65.293683+0.320947*G1721) - I1721)/3.708847</f>
        <v>0.64804870624212929</v>
      </c>
      <c r="X1721">
        <f t="shared" si="132"/>
        <v>5.521875803683074E-2</v>
      </c>
      <c r="Y1721">
        <f t="shared" si="133"/>
        <v>-3.0104425984679693E-2</v>
      </c>
      <c r="Z1721" s="5">
        <v>5.42</v>
      </c>
      <c r="AA1721" s="8">
        <v>6</v>
      </c>
      <c r="AB1721" s="8"/>
      <c r="AC1721" s="18">
        <f t="shared" si="134"/>
        <v>5.4170665591780462</v>
      </c>
      <c r="AD1721" s="18">
        <f t="shared" si="135"/>
        <v>4.9113943320521507</v>
      </c>
      <c r="AE1721" s="20">
        <f t="shared" si="136"/>
        <v>-0.50567222712589555</v>
      </c>
      <c r="AF1721" s="8"/>
      <c r="AH1721">
        <v>31119</v>
      </c>
      <c r="AI1721">
        <v>22.47</v>
      </c>
      <c r="AJ1721">
        <v>74.58</v>
      </c>
    </row>
    <row r="1722" spans="1:36">
      <c r="A1722" s="2" t="s">
        <v>3448</v>
      </c>
      <c r="B1722" s="1" t="s">
        <v>3446</v>
      </c>
      <c r="C1722" s="1" t="s">
        <v>818</v>
      </c>
      <c r="D1722" s="3">
        <v>8</v>
      </c>
      <c r="E1722" s="3">
        <v>2</v>
      </c>
      <c r="F1722" s="3">
        <v>2</v>
      </c>
      <c r="G1722" s="4">
        <v>44.2</v>
      </c>
      <c r="H1722" s="3">
        <v>244</v>
      </c>
      <c r="I1722" s="4">
        <v>89.6</v>
      </c>
      <c r="J1722" s="3">
        <v>14</v>
      </c>
      <c r="K1722" s="21">
        <f>SUMIF(AH$7:AH$3200,A1722,AI$7:AI$3200)+SUMIF(AH$7:AH$3200,VALUE(A1722),AI$7:AI$3200)</f>
        <v>46.23</v>
      </c>
      <c r="L1722" s="8">
        <f>SUMIF(AH$7:AH$3200,A1722,AJ$7:AJ$3200)+SUMIF(AH$7:AH$3200,VALUE(A1722),AJ$7:AJ$3200)</f>
        <v>88.01</v>
      </c>
      <c r="M1722" s="3">
        <v>12</v>
      </c>
      <c r="N1722" s="5">
        <v>2.23</v>
      </c>
      <c r="O1722" s="6">
        <v>5.407</v>
      </c>
      <c r="P1722" s="7">
        <v>0.93805000000000005</v>
      </c>
      <c r="Q1722" s="7">
        <v>2.78485</v>
      </c>
      <c r="R1722" s="7">
        <v>-2.7200500000000001</v>
      </c>
      <c r="S1722" s="7">
        <v>2.8747500000000001</v>
      </c>
      <c r="T1722" s="7">
        <v>0.47367999999999999</v>
      </c>
      <c r="U1722" s="8">
        <v>0.51093999999999995</v>
      </c>
      <c r="V1722">
        <f>(G1722-G$1)/G$2</f>
        <v>0.93865873505581876</v>
      </c>
      <c r="W1722">
        <f>((65.293683+0.320947*G1722) - I1722)/3.708847</f>
        <v>-2.7287347253742174</v>
      </c>
      <c r="X1722">
        <f t="shared" si="132"/>
        <v>1.144093795245591</v>
      </c>
      <c r="Y1722">
        <f t="shared" si="133"/>
        <v>-2.1243629597014926</v>
      </c>
      <c r="Z1722" s="5">
        <v>4.8600000000000003</v>
      </c>
      <c r="AA1722" s="8">
        <v>6</v>
      </c>
      <c r="AB1722" s="8"/>
      <c r="AC1722" s="18">
        <f t="shared" si="134"/>
        <v>4.8541440096816011</v>
      </c>
      <c r="AD1722" s="18">
        <f t="shared" si="135"/>
        <v>5.6639508355440977</v>
      </c>
      <c r="AE1722" s="20">
        <f t="shared" si="136"/>
        <v>0.80980682586249664</v>
      </c>
      <c r="AF1722" s="8"/>
      <c r="AH1722">
        <v>31121</v>
      </c>
      <c r="AI1722">
        <v>24.55</v>
      </c>
      <c r="AJ1722">
        <v>75.790000000000006</v>
      </c>
    </row>
    <row r="1723" spans="1:36">
      <c r="A1723" s="2" t="s">
        <v>3449</v>
      </c>
      <c r="B1723" s="1" t="s">
        <v>3446</v>
      </c>
      <c r="C1723" s="1" t="s">
        <v>1083</v>
      </c>
      <c r="D1723" s="3">
        <v>8</v>
      </c>
      <c r="E1723" s="3">
        <v>7</v>
      </c>
      <c r="F1723" s="3">
        <v>8</v>
      </c>
      <c r="G1723" s="4">
        <v>30.6</v>
      </c>
      <c r="H1723" s="3">
        <v>200</v>
      </c>
      <c r="I1723" s="4">
        <v>68.5</v>
      </c>
      <c r="J1723" s="3">
        <v>19</v>
      </c>
      <c r="K1723" s="21">
        <f>SUMIF(AH$7:AH$3200,A1723,AI$7:AI$3200)+SUMIF(AH$7:AH$3200,VALUE(A1723),AI$7:AI$3200)</f>
        <v>34.43</v>
      </c>
      <c r="L1723" s="8">
        <f>SUMIF(AH$7:AH$3200,A1723,AJ$7:AJ$3200)+SUMIF(AH$7:AH$3200,VALUE(A1723),AJ$7:AJ$3200)</f>
        <v>70.48</v>
      </c>
      <c r="M1723" s="3">
        <v>17</v>
      </c>
      <c r="N1723" s="5">
        <v>3.77</v>
      </c>
      <c r="O1723" s="6">
        <v>5.9320000000000004</v>
      </c>
      <c r="P1723" s="7">
        <v>-0.18701999999999999</v>
      </c>
      <c r="Q1723" s="7">
        <v>1.4600500000000001</v>
      </c>
      <c r="R1723" s="7">
        <v>1.78193</v>
      </c>
      <c r="S1723" s="7">
        <v>2.53247</v>
      </c>
      <c r="T1723" s="7">
        <v>1.23201</v>
      </c>
      <c r="U1723" s="8">
        <v>0.78895999999999999</v>
      </c>
      <c r="V1723">
        <f>(G1723-G$1)/G$2</f>
        <v>-0.19209118595446922</v>
      </c>
      <c r="W1723">
        <f>((65.293683+0.320947*G1723) - I1723)/3.708847</f>
        <v>1.7834818206305088</v>
      </c>
      <c r="X1723">
        <f t="shared" si="132"/>
        <v>8.7455190059458468E-2</v>
      </c>
      <c r="Y1723">
        <f t="shared" si="133"/>
        <v>1.5810542225117399</v>
      </c>
      <c r="Z1723" s="5">
        <v>7.61</v>
      </c>
      <c r="AA1723" s="8">
        <v>7</v>
      </c>
      <c r="AB1723" s="8"/>
      <c r="AC1723" s="18">
        <f t="shared" si="134"/>
        <v>7.6048806346760394</v>
      </c>
      <c r="AD1723" s="18">
        <f t="shared" si="135"/>
        <v>7.6819994125711988</v>
      </c>
      <c r="AE1723" s="20">
        <f t="shared" si="136"/>
        <v>7.7118777895159418E-2</v>
      </c>
      <c r="AF1723" s="8"/>
      <c r="AH1723">
        <v>31123</v>
      </c>
      <c r="AI1723">
        <v>27.1</v>
      </c>
      <c r="AJ1723">
        <v>74.39</v>
      </c>
    </row>
    <row r="1724" spans="1:36">
      <c r="A1724" s="2" t="s">
        <v>3450</v>
      </c>
      <c r="B1724" s="1" t="s">
        <v>3446</v>
      </c>
      <c r="C1724" s="1" t="s">
        <v>3451</v>
      </c>
      <c r="D1724" s="3">
        <v>8</v>
      </c>
      <c r="E1724" s="3">
        <v>5</v>
      </c>
      <c r="F1724" s="3">
        <v>7</v>
      </c>
      <c r="G1724" s="4">
        <v>23.2</v>
      </c>
      <c r="H1724" s="3">
        <v>150</v>
      </c>
      <c r="I1724" s="4">
        <v>69.5</v>
      </c>
      <c r="J1724" s="3">
        <v>19</v>
      </c>
      <c r="K1724" s="21">
        <f>SUMIF(AH$7:AH$3200,A1724,AI$7:AI$3200)+SUMIF(AH$7:AH$3200,VALUE(A1724),AI$7:AI$3200)</f>
        <v>27.87</v>
      </c>
      <c r="L1724" s="8">
        <f>SUMIF(AH$7:AH$3200,A1724,AJ$7:AJ$3200)+SUMIF(AH$7:AH$3200,VALUE(A1724),AJ$7:AJ$3200)</f>
        <v>69.64</v>
      </c>
      <c r="M1724" s="3">
        <v>12</v>
      </c>
      <c r="N1724" s="5">
        <v>0.13</v>
      </c>
      <c r="O1724" s="6">
        <v>2.57</v>
      </c>
      <c r="P1724" s="7">
        <v>-0.79918999999999996</v>
      </c>
      <c r="Q1724" s="7">
        <v>-4.5400000000000003E-2</v>
      </c>
      <c r="R1724" s="7">
        <v>0.87568000000000001</v>
      </c>
      <c r="S1724" s="7">
        <v>2.53247</v>
      </c>
      <c r="T1724" s="7">
        <v>0.47367999999999999</v>
      </c>
      <c r="U1724" s="8">
        <v>-0.99058999999999997</v>
      </c>
      <c r="V1724">
        <f>(G1724-G$1)/G$2</f>
        <v>-0.80735217238653778</v>
      </c>
      <c r="W1724">
        <f>((65.293683+0.320947*G1724) - I1724)/3.708847</f>
        <v>0.87349340644140738</v>
      </c>
      <c r="X1724">
        <f t="shared" si="132"/>
        <v>-0.49996423790842542</v>
      </c>
      <c r="Y1724">
        <f t="shared" si="133"/>
        <v>1.239866699812638</v>
      </c>
      <c r="Z1724" s="5">
        <v>2.0499999999999998</v>
      </c>
      <c r="AA1724" s="8">
        <v>4</v>
      </c>
      <c r="AB1724" s="8"/>
      <c r="AC1724" s="18">
        <f t="shared" si="134"/>
        <v>2.0363012340548692</v>
      </c>
      <c r="AD1724" s="18">
        <f t="shared" si="135"/>
        <v>2.7100624619042124</v>
      </c>
      <c r="AE1724" s="20">
        <f t="shared" si="136"/>
        <v>0.67376122784934322</v>
      </c>
      <c r="AF1724" s="8"/>
      <c r="AH1724">
        <v>31125</v>
      </c>
      <c r="AI1724">
        <v>23.82</v>
      </c>
      <c r="AJ1724">
        <v>75.430000000000007</v>
      </c>
    </row>
    <row r="1725" spans="1:36">
      <c r="A1725" s="2" t="s">
        <v>3452</v>
      </c>
      <c r="B1725" s="1" t="s">
        <v>3446</v>
      </c>
      <c r="C1725" s="1" t="s">
        <v>3453</v>
      </c>
      <c r="D1725" s="3">
        <v>8</v>
      </c>
      <c r="E1725" s="3">
        <v>9</v>
      </c>
      <c r="F1725" s="3">
        <v>9</v>
      </c>
      <c r="G1725" s="4">
        <v>30.2</v>
      </c>
      <c r="H1725" s="3">
        <v>239</v>
      </c>
      <c r="I1725" s="4">
        <v>73</v>
      </c>
      <c r="J1725" s="3">
        <v>14</v>
      </c>
      <c r="K1725" s="21">
        <f>SUMIF(AH$7:AH$3200,A1725,AI$7:AI$3200)+SUMIF(AH$7:AH$3200,VALUE(A1725),AI$7:AI$3200)</f>
        <v>35.450000000000003</v>
      </c>
      <c r="L1725" s="8">
        <f>SUMIF(AH$7:AH$3200,A1725,AJ$7:AJ$3200)+SUMIF(AH$7:AH$3200,VALUE(A1725),AJ$7:AJ$3200)</f>
        <v>77.37</v>
      </c>
      <c r="M1725" s="3">
        <v>12</v>
      </c>
      <c r="N1725" s="5">
        <v>0.01</v>
      </c>
      <c r="O1725" s="6">
        <v>0.33200000000000002</v>
      </c>
      <c r="P1725" s="7">
        <v>-0.22011</v>
      </c>
      <c r="Q1725" s="7">
        <v>2.6343000000000001</v>
      </c>
      <c r="R1725" s="7">
        <v>0.53752</v>
      </c>
      <c r="S1725" s="7">
        <v>2.8747500000000001</v>
      </c>
      <c r="T1725" s="7">
        <v>0.47367999999999999</v>
      </c>
      <c r="U1725" s="8">
        <v>-2.1755499999999999</v>
      </c>
      <c r="V1725">
        <f>(G1725-G$1)/G$2</f>
        <v>-0.22534853657241904</v>
      </c>
      <c r="W1725">
        <f>((65.293683+0.320947*G1725) - I1725)/3.708847</f>
        <v>0.53555253155495308</v>
      </c>
      <c r="X1725">
        <f t="shared" si="132"/>
        <v>0.17879174745690413</v>
      </c>
      <c r="Y1725">
        <f t="shared" si="133"/>
        <v>-0.18839975065027184</v>
      </c>
      <c r="Z1725" s="5">
        <v>4.12</v>
      </c>
      <c r="AA1725" s="8">
        <v>5</v>
      </c>
      <c r="AB1725" s="8"/>
      <c r="AC1725" s="18">
        <f t="shared" si="134"/>
        <v>4.1173839949825339</v>
      </c>
      <c r="AD1725" s="18">
        <f t="shared" si="135"/>
        <v>3.7975719968066328</v>
      </c>
      <c r="AE1725" s="20">
        <f t="shared" si="136"/>
        <v>-0.31981199817590111</v>
      </c>
      <c r="AF1725" s="8"/>
      <c r="AH1725">
        <v>31127</v>
      </c>
      <c r="AI1725">
        <v>25.71</v>
      </c>
      <c r="AJ1725">
        <v>76.36</v>
      </c>
    </row>
    <row r="1726" spans="1:36">
      <c r="A1726" s="2" t="s">
        <v>3454</v>
      </c>
      <c r="B1726" s="1" t="s">
        <v>3446</v>
      </c>
      <c r="C1726" s="1" t="s">
        <v>3455</v>
      </c>
      <c r="D1726" s="3">
        <v>8</v>
      </c>
      <c r="E1726" s="3">
        <v>9</v>
      </c>
      <c r="F1726" s="3">
        <v>9</v>
      </c>
      <c r="G1726" s="4">
        <v>23.2</v>
      </c>
      <c r="H1726" s="3">
        <v>150</v>
      </c>
      <c r="I1726" s="4">
        <v>69.5</v>
      </c>
      <c r="J1726" s="3">
        <v>19</v>
      </c>
      <c r="K1726" s="21">
        <f>SUMIF(AH$7:AH$3200,A1726,AI$7:AI$3200)+SUMIF(AH$7:AH$3200,VALUE(A1726),AI$7:AI$3200)</f>
        <v>28.91</v>
      </c>
      <c r="L1726" s="8">
        <f>SUMIF(AH$7:AH$3200,A1726,AJ$7:AJ$3200)+SUMIF(AH$7:AH$3200,VALUE(A1726),AJ$7:AJ$3200)</f>
        <v>71.02</v>
      </c>
      <c r="M1726" s="3">
        <v>12</v>
      </c>
      <c r="N1726" s="5">
        <v>0.1</v>
      </c>
      <c r="O1726" s="6">
        <v>2.3260000000000001</v>
      </c>
      <c r="P1726" s="7">
        <v>-0.79918999999999996</v>
      </c>
      <c r="Q1726" s="7">
        <v>-4.5400000000000003E-2</v>
      </c>
      <c r="R1726" s="7">
        <v>0.87568000000000001</v>
      </c>
      <c r="S1726" s="7">
        <v>2.53247</v>
      </c>
      <c r="T1726" s="7">
        <v>0.47367999999999999</v>
      </c>
      <c r="U1726" s="8">
        <v>-1.1196900000000001</v>
      </c>
      <c r="V1726">
        <f>(G1726-G$1)/G$2</f>
        <v>-0.80735217238653778</v>
      </c>
      <c r="W1726">
        <f>((65.293683+0.320947*G1726) - I1726)/3.708847</f>
        <v>0.87349340644140738</v>
      </c>
      <c r="X1726">
        <f t="shared" si="132"/>
        <v>-0.40683676762083415</v>
      </c>
      <c r="Y1726">
        <f t="shared" si="133"/>
        <v>0.95778034790866373</v>
      </c>
      <c r="Z1726" s="5">
        <v>1.92</v>
      </c>
      <c r="AA1726" s="8">
        <v>4</v>
      </c>
      <c r="AB1726" s="8"/>
      <c r="AC1726" s="18">
        <f t="shared" si="134"/>
        <v>1.9072012340548692</v>
      </c>
      <c r="AD1726" s="18">
        <f t="shared" si="135"/>
        <v>2.3920035802878292</v>
      </c>
      <c r="AE1726" s="20">
        <f t="shared" si="136"/>
        <v>0.48480234623296004</v>
      </c>
      <c r="AF1726" s="8"/>
      <c r="AH1726">
        <v>31129</v>
      </c>
      <c r="AI1726">
        <v>26.51</v>
      </c>
      <c r="AJ1726">
        <v>76.72</v>
      </c>
    </row>
    <row r="1727" spans="1:36">
      <c r="A1727" s="2" t="s">
        <v>3456</v>
      </c>
      <c r="B1727" s="1" t="s">
        <v>3446</v>
      </c>
      <c r="C1727" s="1" t="s">
        <v>956</v>
      </c>
      <c r="D1727" s="3">
        <v>8</v>
      </c>
      <c r="E1727" s="3">
        <v>7</v>
      </c>
      <c r="F1727" s="3">
        <v>8</v>
      </c>
      <c r="G1727" s="4">
        <v>28.2</v>
      </c>
      <c r="H1727" s="3">
        <v>200</v>
      </c>
      <c r="I1727" s="4">
        <v>71</v>
      </c>
      <c r="J1727" s="3">
        <v>19</v>
      </c>
      <c r="K1727" s="21">
        <f>SUMIF(AH$7:AH$3200,A1727,AI$7:AI$3200)+SUMIF(AH$7:AH$3200,VALUE(A1727),AI$7:AI$3200)</f>
        <v>32.229999999999997</v>
      </c>
      <c r="L1727" s="8">
        <f>SUMIF(AH$7:AH$3200,A1727,AJ$7:AJ$3200)+SUMIF(AH$7:AH$3200,VALUE(A1727),AJ$7:AJ$3200)</f>
        <v>73.97</v>
      </c>
      <c r="M1727" s="3">
        <v>12</v>
      </c>
      <c r="N1727" s="5">
        <v>0.1</v>
      </c>
      <c r="O1727" s="6">
        <v>2.3330000000000002</v>
      </c>
      <c r="P1727" s="7">
        <v>-0.38556000000000001</v>
      </c>
      <c r="Q1727" s="7">
        <v>1.4600500000000001</v>
      </c>
      <c r="R1727" s="7">
        <v>0.90302000000000004</v>
      </c>
      <c r="S1727" s="7">
        <v>2.53247</v>
      </c>
      <c r="T1727" s="7">
        <v>0.47367999999999999</v>
      </c>
      <c r="U1727" s="8">
        <v>-1.1158999999999999</v>
      </c>
      <c r="V1727">
        <f>(G1727-G$1)/G$2</f>
        <v>-0.39163528966216726</v>
      </c>
      <c r="W1727">
        <f>((65.293683+0.320947*G1727) - I1727)/3.708847</f>
        <v>0.90173264089891003</v>
      </c>
      <c r="X1727">
        <f t="shared" si="132"/>
        <v>-0.10954522785660045</v>
      </c>
      <c r="Y1727">
        <f t="shared" si="133"/>
        <v>0.44968282865268017</v>
      </c>
      <c r="Z1727" s="5">
        <v>3.87</v>
      </c>
      <c r="AA1727" s="8">
        <v>5</v>
      </c>
      <c r="AB1727" s="8"/>
      <c r="AC1727" s="18">
        <f t="shared" si="134"/>
        <v>3.8603973512367427</v>
      </c>
      <c r="AD1727" s="18">
        <f t="shared" si="135"/>
        <v>3.6904376007960797</v>
      </c>
      <c r="AE1727" s="20">
        <f t="shared" si="136"/>
        <v>-0.16995975044066292</v>
      </c>
      <c r="AF1727" s="8"/>
      <c r="AH1727">
        <v>31131</v>
      </c>
      <c r="AI1727">
        <v>24.7</v>
      </c>
      <c r="AJ1727">
        <v>76.33</v>
      </c>
    </row>
    <row r="1728" spans="1:36">
      <c r="A1728" s="2" t="s">
        <v>3457</v>
      </c>
      <c r="B1728" s="1" t="s">
        <v>3446</v>
      </c>
      <c r="C1728" s="1" t="s">
        <v>3458</v>
      </c>
      <c r="D1728" s="3">
        <v>8</v>
      </c>
      <c r="E1728" s="3">
        <v>7</v>
      </c>
      <c r="F1728" s="3">
        <v>8</v>
      </c>
      <c r="G1728" s="4">
        <v>29.6</v>
      </c>
      <c r="H1728" s="3">
        <v>150</v>
      </c>
      <c r="I1728" s="4">
        <v>70</v>
      </c>
      <c r="J1728" s="3">
        <v>19</v>
      </c>
      <c r="K1728" s="21">
        <f>SUMIF(AH$7:AH$3200,A1728,AI$7:AI$3200)+SUMIF(AH$7:AH$3200,VALUE(A1728),AI$7:AI$3200)</f>
        <v>31.82</v>
      </c>
      <c r="L1728" s="8">
        <f>SUMIF(AH$7:AH$3200,A1728,AJ$7:AJ$3200)+SUMIF(AH$7:AH$3200,VALUE(A1728),AJ$7:AJ$3200)</f>
        <v>72.78</v>
      </c>
      <c r="M1728" s="3">
        <v>12</v>
      </c>
      <c r="N1728" s="5">
        <v>0.47</v>
      </c>
      <c r="O1728" s="6">
        <v>3.8460000000000001</v>
      </c>
      <c r="P1728" s="7">
        <v>-0.26973999999999998</v>
      </c>
      <c r="Q1728" s="7">
        <v>-4.5400000000000003E-2</v>
      </c>
      <c r="R1728" s="7">
        <v>1.2924800000000001</v>
      </c>
      <c r="S1728" s="7">
        <v>2.53247</v>
      </c>
      <c r="T1728" s="7">
        <v>0.47367999999999999</v>
      </c>
      <c r="U1728" s="8">
        <v>-0.31508000000000003</v>
      </c>
      <c r="V1728">
        <f>(G1728-G$1)/G$2</f>
        <v>-0.27523456249934336</v>
      </c>
      <c r="W1728">
        <f>((65.293683+0.320947*G1728) - I1728)/3.708847</f>
        <v>1.2925079411472074</v>
      </c>
      <c r="X1728">
        <f t="shared" si="132"/>
        <v>-0.14625894210459289</v>
      </c>
      <c r="Y1728">
        <f t="shared" si="133"/>
        <v>0.73505769852463465</v>
      </c>
      <c r="Z1728" s="5">
        <v>3.67</v>
      </c>
      <c r="AA1728" s="8">
        <v>5</v>
      </c>
      <c r="AB1728" s="8"/>
      <c r="AC1728" s="18">
        <f t="shared" si="134"/>
        <v>3.662943378647864</v>
      </c>
      <c r="AD1728" s="18">
        <f t="shared" si="135"/>
        <v>3.2344687564200418</v>
      </c>
      <c r="AE1728" s="20">
        <f t="shared" si="136"/>
        <v>-0.42847462222782218</v>
      </c>
      <c r="AF1728" s="8"/>
      <c r="AH1728">
        <v>31133</v>
      </c>
      <c r="AI1728">
        <v>25.74</v>
      </c>
      <c r="AJ1728">
        <v>76.37</v>
      </c>
    </row>
    <row r="1729" spans="1:36">
      <c r="A1729" s="2" t="s">
        <v>3459</v>
      </c>
      <c r="B1729" s="1" t="s">
        <v>3446</v>
      </c>
      <c r="C1729" s="1" t="s">
        <v>869</v>
      </c>
      <c r="D1729" s="3">
        <v>8</v>
      </c>
      <c r="E1729" s="3">
        <v>8</v>
      </c>
      <c r="F1729" s="3">
        <v>6</v>
      </c>
      <c r="G1729" s="4">
        <v>31.5</v>
      </c>
      <c r="H1729" s="3">
        <v>239</v>
      </c>
      <c r="I1729" s="4">
        <v>76</v>
      </c>
      <c r="J1729" s="3">
        <v>14</v>
      </c>
      <c r="K1729" s="21">
        <f>SUMIF(AH$7:AH$3200,A1729,AI$7:AI$3200)+SUMIF(AH$7:AH$3200,VALUE(A1729),AI$7:AI$3200)</f>
        <v>37.47</v>
      </c>
      <c r="L1729" s="8">
        <f>SUMIF(AH$7:AH$3200,A1729,AJ$7:AJ$3200)+SUMIF(AH$7:AH$3200,VALUE(A1729),AJ$7:AJ$3200)</f>
        <v>78.650000000000006</v>
      </c>
      <c r="M1729" s="3">
        <v>12</v>
      </c>
      <c r="N1729" s="5">
        <v>0.03</v>
      </c>
      <c r="O1729" s="6">
        <v>0.95</v>
      </c>
      <c r="P1729" s="7">
        <v>-0.11257</v>
      </c>
      <c r="Q1729" s="7">
        <v>2.6343000000000001</v>
      </c>
      <c r="R1729" s="7">
        <v>-0.15715000000000001</v>
      </c>
      <c r="S1729" s="7">
        <v>2.8747500000000001</v>
      </c>
      <c r="T1729" s="7">
        <v>0.47367999999999999</v>
      </c>
      <c r="U1729" s="8">
        <v>-1.84826</v>
      </c>
      <c r="V1729">
        <f>(G1729-G$1)/G$2</f>
        <v>-0.11726214706408265</v>
      </c>
      <c r="W1729">
        <f>((65.293683+0.320947*G1729) - I1729)/3.708847</f>
        <v>-0.16082801474420419</v>
      </c>
      <c r="X1729">
        <f t="shared" si="132"/>
        <v>0.35967394936164854</v>
      </c>
      <c r="Y1729">
        <f t="shared" si="133"/>
        <v>-0.35871873657770548</v>
      </c>
      <c r="Z1729" s="5">
        <v>3.86</v>
      </c>
      <c r="AA1729" s="8">
        <v>5</v>
      </c>
      <c r="AB1729" s="8"/>
      <c r="AC1729" s="18">
        <f t="shared" si="134"/>
        <v>3.8563798381917138</v>
      </c>
      <c r="AD1729" s="18">
        <f t="shared" si="135"/>
        <v>4.135425212783943</v>
      </c>
      <c r="AE1729" s="20">
        <f t="shared" si="136"/>
        <v>0.27904537459222922</v>
      </c>
      <c r="AF1729" s="8"/>
      <c r="AH1729">
        <v>31135</v>
      </c>
      <c r="AI1729">
        <v>27.55</v>
      </c>
      <c r="AJ1729">
        <v>75.3</v>
      </c>
    </row>
    <row r="1730" spans="1:36">
      <c r="A1730" s="2" t="s">
        <v>3460</v>
      </c>
      <c r="B1730" s="1" t="s">
        <v>3446</v>
      </c>
      <c r="C1730" s="1" t="s">
        <v>2035</v>
      </c>
      <c r="D1730" s="3">
        <v>8</v>
      </c>
      <c r="E1730" s="3">
        <v>6</v>
      </c>
      <c r="F1730" s="3">
        <v>6</v>
      </c>
      <c r="G1730" s="4">
        <v>31.7</v>
      </c>
      <c r="H1730" s="3">
        <v>200</v>
      </c>
      <c r="I1730" s="4">
        <v>71.099999999999994</v>
      </c>
      <c r="J1730" s="3">
        <v>19</v>
      </c>
      <c r="K1730" s="21">
        <f>SUMIF(AH$7:AH$3200,A1730,AI$7:AI$3200)+SUMIF(AH$7:AH$3200,VALUE(A1730),AI$7:AI$3200)</f>
        <v>34.43</v>
      </c>
      <c r="L1730" s="8">
        <f>SUMIF(AH$7:AH$3200,A1730,AJ$7:AJ$3200)+SUMIF(AH$7:AH$3200,VALUE(A1730),AJ$7:AJ$3200)</f>
        <v>74.790000000000006</v>
      </c>
      <c r="M1730" s="3">
        <v>12</v>
      </c>
      <c r="N1730" s="5">
        <v>1.1299999999999999</v>
      </c>
      <c r="O1730" s="6">
        <v>4.7240000000000002</v>
      </c>
      <c r="P1730" s="7">
        <v>-9.6019999999999994E-2</v>
      </c>
      <c r="Q1730" s="7">
        <v>1.4600500000000001</v>
      </c>
      <c r="R1730" s="7">
        <v>1.1775899999999999</v>
      </c>
      <c r="S1730" s="7">
        <v>2.53247</v>
      </c>
      <c r="T1730" s="7">
        <v>0.47367999999999999</v>
      </c>
      <c r="U1730" s="8">
        <v>0.14959</v>
      </c>
      <c r="V1730">
        <f>(G1730-G$1)/G$2</f>
        <v>-0.10063347175510788</v>
      </c>
      <c r="W1730">
        <f>((65.293683+0.320947*G1730) - I1730)/3.708847</f>
        <v>1.1776443999981698</v>
      </c>
      <c r="X1730">
        <f t="shared" si="132"/>
        <v>8.7455190059458468E-2</v>
      </c>
      <c r="Y1730">
        <f t="shared" si="133"/>
        <v>0.41896800002804013</v>
      </c>
      <c r="Z1730" s="5">
        <v>5.7</v>
      </c>
      <c r="AA1730" s="8">
        <v>6</v>
      </c>
      <c r="AB1730" s="8"/>
      <c r="AC1730" s="18">
        <f t="shared" si="134"/>
        <v>5.6928009282430621</v>
      </c>
      <c r="AD1730" s="18">
        <f t="shared" si="135"/>
        <v>5.1222131900874981</v>
      </c>
      <c r="AE1730" s="20">
        <f t="shared" si="136"/>
        <v>-0.57058773815556396</v>
      </c>
      <c r="AF1730" s="8"/>
      <c r="AH1730">
        <v>31137</v>
      </c>
      <c r="AI1730">
        <v>26.39</v>
      </c>
      <c r="AJ1730">
        <v>75.59</v>
      </c>
    </row>
    <row r="1731" spans="1:36">
      <c r="A1731" s="2" t="s">
        <v>3461</v>
      </c>
      <c r="B1731" s="1" t="s">
        <v>3446</v>
      </c>
      <c r="C1731" s="1" t="s">
        <v>1122</v>
      </c>
      <c r="D1731" s="3">
        <v>8</v>
      </c>
      <c r="E1731" s="3">
        <v>7</v>
      </c>
      <c r="F1731" s="3">
        <v>8</v>
      </c>
      <c r="G1731" s="4">
        <v>32.9</v>
      </c>
      <c r="H1731" s="3">
        <v>239</v>
      </c>
      <c r="I1731" s="4">
        <v>78</v>
      </c>
      <c r="J1731" s="3">
        <v>14</v>
      </c>
      <c r="K1731" s="21">
        <f>SUMIF(AH$7:AH$3200,A1731,AI$7:AI$3200)+SUMIF(AH$7:AH$3200,VALUE(A1731),AI$7:AI$3200)</f>
        <v>33.81</v>
      </c>
      <c r="L1731" s="8">
        <f>SUMIF(AH$7:AH$3200,A1731,AJ$7:AJ$3200)+SUMIF(AH$7:AH$3200,VALUE(A1731),AJ$7:AJ$3200)</f>
        <v>74.55</v>
      </c>
      <c r="M1731" s="3">
        <v>12</v>
      </c>
      <c r="N1731" s="5">
        <v>1.48</v>
      </c>
      <c r="O1731" s="6">
        <v>4.9989999999999997</v>
      </c>
      <c r="P1731" s="7">
        <v>3.2499999999999999E-3</v>
      </c>
      <c r="Q1731" s="7">
        <v>2.6343000000000001</v>
      </c>
      <c r="R1731" s="7">
        <v>-0.57432000000000005</v>
      </c>
      <c r="S1731" s="7">
        <v>2.8747500000000001</v>
      </c>
      <c r="T1731" s="7">
        <v>0.47367999999999999</v>
      </c>
      <c r="U1731" s="8">
        <v>0.29527999999999999</v>
      </c>
      <c r="V1731">
        <f>(G1731-G$1)/G$2</f>
        <v>-8.6141990125901304E-4</v>
      </c>
      <c r="W1731">
        <f>((65.293683+0.320947*G1731) - I1731)/3.708847</f>
        <v>-0.5789294354822403</v>
      </c>
      <c r="X1731">
        <f t="shared" si="132"/>
        <v>3.1936890464933074E-2</v>
      </c>
      <c r="Y1731">
        <f t="shared" si="133"/>
        <v>0.4300261159330665</v>
      </c>
      <c r="Z1731" s="5">
        <v>5.71</v>
      </c>
      <c r="AA1731" s="8">
        <v>6</v>
      </c>
      <c r="AB1731" s="8"/>
      <c r="AC1731" s="18">
        <f t="shared" si="134"/>
        <v>5.6982191446165009</v>
      </c>
      <c r="AD1731" s="18">
        <f t="shared" si="135"/>
        <v>6.7399730063979995</v>
      </c>
      <c r="AE1731" s="20">
        <f t="shared" si="136"/>
        <v>1.0417538617814985</v>
      </c>
      <c r="AF1731" s="8"/>
      <c r="AH1731">
        <v>31139</v>
      </c>
      <c r="AI1731">
        <v>21.57</v>
      </c>
      <c r="AJ1731">
        <v>74.27</v>
      </c>
    </row>
    <row r="1732" spans="1:36">
      <c r="A1732" s="2" t="s">
        <v>3462</v>
      </c>
      <c r="B1732" s="1" t="s">
        <v>3446</v>
      </c>
      <c r="C1732" s="1" t="s">
        <v>3463</v>
      </c>
      <c r="D1732" s="3">
        <v>8</v>
      </c>
      <c r="E1732" s="3">
        <v>2</v>
      </c>
      <c r="F1732" s="3">
        <v>2</v>
      </c>
      <c r="G1732" s="4">
        <v>30.2</v>
      </c>
      <c r="H1732" s="3">
        <v>239</v>
      </c>
      <c r="I1732" s="4">
        <v>73</v>
      </c>
      <c r="J1732" s="3">
        <v>14</v>
      </c>
      <c r="K1732" s="21">
        <f>SUMIF(AH$7:AH$3200,A1732,AI$7:AI$3200)+SUMIF(AH$7:AH$3200,VALUE(A1732),AI$7:AI$3200)</f>
        <v>34.549999999999997</v>
      </c>
      <c r="L1732" s="8">
        <f>SUMIF(AH$7:AH$3200,A1732,AJ$7:AJ$3200)+SUMIF(AH$7:AH$3200,VALUE(A1732),AJ$7:AJ$3200)</f>
        <v>76.28</v>
      </c>
      <c r="M1732" s="3">
        <v>12</v>
      </c>
      <c r="N1732" s="5">
        <v>7.0000000000000007E-2</v>
      </c>
      <c r="O1732" s="6">
        <v>1.927</v>
      </c>
      <c r="P1732" s="7">
        <v>-0.22011</v>
      </c>
      <c r="Q1732" s="7">
        <v>2.6343000000000001</v>
      </c>
      <c r="R1732" s="7">
        <v>0.53752</v>
      </c>
      <c r="S1732" s="7">
        <v>2.8747500000000001</v>
      </c>
      <c r="T1732" s="7">
        <v>0.47367999999999999</v>
      </c>
      <c r="U1732" s="8">
        <v>-1.33114</v>
      </c>
      <c r="V1732">
        <f>(G1732-G$1)/G$2</f>
        <v>-0.22534853657241904</v>
      </c>
      <c r="W1732">
        <f>((65.293683+0.320947*G1732) - I1732)/3.708847</f>
        <v>0.53555253155495308</v>
      </c>
      <c r="X1732">
        <f t="shared" si="132"/>
        <v>9.820066740033416E-2</v>
      </c>
      <c r="Y1732">
        <f t="shared" si="133"/>
        <v>2.7610157550313288E-2</v>
      </c>
      <c r="Z1732" s="5">
        <v>4.97</v>
      </c>
      <c r="AA1732" s="8">
        <v>6</v>
      </c>
      <c r="AB1732" s="8"/>
      <c r="AC1732" s="18">
        <f t="shared" si="134"/>
        <v>4.9617939949825338</v>
      </c>
      <c r="AD1732" s="18">
        <f t="shared" si="135"/>
        <v>4.7774008249506483</v>
      </c>
      <c r="AE1732" s="20">
        <f t="shared" si="136"/>
        <v>-0.18439317003188549</v>
      </c>
      <c r="AF1732" s="8"/>
      <c r="AH1732">
        <v>31141</v>
      </c>
      <c r="AI1732">
        <v>23.31</v>
      </c>
      <c r="AJ1732">
        <v>75.27</v>
      </c>
    </row>
    <row r="1733" spans="1:36">
      <c r="A1733" s="2" t="s">
        <v>3464</v>
      </c>
      <c r="B1733" s="1" t="s">
        <v>3446</v>
      </c>
      <c r="C1733" s="1" t="s">
        <v>3465</v>
      </c>
      <c r="D1733" s="3">
        <v>8</v>
      </c>
      <c r="E1733" s="3">
        <v>9</v>
      </c>
      <c r="F1733" s="3">
        <v>9</v>
      </c>
      <c r="G1733" s="4">
        <v>30</v>
      </c>
      <c r="H1733" s="3">
        <v>200</v>
      </c>
      <c r="I1733" s="4">
        <v>75.2</v>
      </c>
      <c r="J1733" s="3">
        <v>19</v>
      </c>
      <c r="K1733" s="21">
        <f>SUMIF(AH$7:AH$3200,A1733,AI$7:AI$3200)+SUMIF(AH$7:AH$3200,VALUE(A1733),AI$7:AI$3200)</f>
        <v>33.33</v>
      </c>
      <c r="L1733" s="8">
        <f>SUMIF(AH$7:AH$3200,A1733,AJ$7:AJ$3200)+SUMIF(AH$7:AH$3200,VALUE(A1733),AJ$7:AJ$3200)</f>
        <v>76.349999999999994</v>
      </c>
      <c r="M1733" s="3">
        <v>12</v>
      </c>
      <c r="N1733" s="5">
        <v>0.97</v>
      </c>
      <c r="O1733" s="6">
        <v>4.5730000000000004</v>
      </c>
      <c r="P1733" s="7">
        <v>-0.23665</v>
      </c>
      <c r="Q1733" s="7">
        <v>1.4600500000000001</v>
      </c>
      <c r="R1733" s="7">
        <v>-7.1239999999999998E-2</v>
      </c>
      <c r="S1733" s="7">
        <v>2.53247</v>
      </c>
      <c r="T1733" s="7">
        <v>0.47367999999999999</v>
      </c>
      <c r="U1733" s="8">
        <v>6.9839999999999999E-2</v>
      </c>
      <c r="V1733">
        <f>(G1733-G$1)/G$2</f>
        <v>-0.24197721188139382</v>
      </c>
      <c r="W1733">
        <f>((65.293683+0.320947*G1733) - I1733)/3.708847</f>
        <v>-7.4930834299716059E-2</v>
      </c>
      <c r="X1733">
        <f t="shared" si="132"/>
        <v>-1.104501889857099E-2</v>
      </c>
      <c r="Y1733">
        <f t="shared" si="133"/>
        <v>-9.6836965773998515E-2</v>
      </c>
      <c r="Z1733" s="5">
        <v>4.2300000000000004</v>
      </c>
      <c r="AA1733" s="8">
        <v>5</v>
      </c>
      <c r="AB1733" s="8"/>
      <c r="AC1733" s="18">
        <f t="shared" si="134"/>
        <v>4.2191319538188905</v>
      </c>
      <c r="AD1733" s="18">
        <f t="shared" si="135"/>
        <v>4.4281580153274307</v>
      </c>
      <c r="AE1733" s="20">
        <f t="shared" si="136"/>
        <v>0.2090260615085402</v>
      </c>
      <c r="AF1733" s="8"/>
      <c r="AH1733">
        <v>31143</v>
      </c>
      <c r="AI1733">
        <v>24.07</v>
      </c>
      <c r="AJ1733">
        <v>75.45</v>
      </c>
    </row>
    <row r="1734" spans="1:36">
      <c r="A1734" s="2" t="s">
        <v>3466</v>
      </c>
      <c r="B1734" s="1" t="s">
        <v>3446</v>
      </c>
      <c r="C1734" s="1" t="s">
        <v>3467</v>
      </c>
      <c r="D1734" s="3">
        <v>8</v>
      </c>
      <c r="E1734" s="3">
        <v>8</v>
      </c>
      <c r="F1734" s="3">
        <v>6</v>
      </c>
      <c r="G1734" s="4">
        <v>32.799999999999997</v>
      </c>
      <c r="H1734" s="3">
        <v>200</v>
      </c>
      <c r="I1734" s="4">
        <v>69.7</v>
      </c>
      <c r="J1734" s="3">
        <v>19</v>
      </c>
      <c r="K1734" s="21">
        <f>SUMIF(AH$7:AH$3200,A1734,AI$7:AI$3200)+SUMIF(AH$7:AH$3200,VALUE(A1734),AI$7:AI$3200)</f>
        <v>34.770000000000003</v>
      </c>
      <c r="L1734" s="8">
        <f>SUMIF(AH$7:AH$3200,A1734,AJ$7:AJ$3200)+SUMIF(AH$7:AH$3200,VALUE(A1734),AJ$7:AJ$3200)</f>
        <v>74.27</v>
      </c>
      <c r="M1734" s="3">
        <v>12</v>
      </c>
      <c r="N1734" s="5">
        <v>0.13</v>
      </c>
      <c r="O1734" s="6">
        <v>2.556</v>
      </c>
      <c r="P1734" s="7">
        <v>-5.0200000000000002E-3</v>
      </c>
      <c r="Q1734" s="7">
        <v>1.4600500000000001</v>
      </c>
      <c r="R1734" s="7">
        <v>1.64876</v>
      </c>
      <c r="S1734" s="7">
        <v>2.53247</v>
      </c>
      <c r="T1734" s="7">
        <v>0.47367999999999999</v>
      </c>
      <c r="U1734" s="8">
        <v>-0.99787000000000003</v>
      </c>
      <c r="V1734">
        <f>(G1734-G$1)/G$2</f>
        <v>-9.1757575557465422E-3</v>
      </c>
      <c r="W1734">
        <f>((65.293683+0.320947*G1734) - I1734)/3.708847</f>
        <v>1.6503092740142677</v>
      </c>
      <c r="X1734">
        <f t="shared" si="132"/>
        <v>0.11790070919194057</v>
      </c>
      <c r="Y1734">
        <f t="shared" si="133"/>
        <v>0.58859537478898549</v>
      </c>
      <c r="Z1734" s="5">
        <v>5.1100000000000003</v>
      </c>
      <c r="AA1734" s="8">
        <v>6</v>
      </c>
      <c r="AB1734" s="8"/>
      <c r="AC1734" s="18">
        <f t="shared" si="134"/>
        <v>5.1094635164585211</v>
      </c>
      <c r="AD1734" s="18">
        <f t="shared" si="135"/>
        <v>4.1748260839809257</v>
      </c>
      <c r="AE1734" s="20">
        <f t="shared" si="136"/>
        <v>-0.93463743247759545</v>
      </c>
      <c r="AF1734" s="8"/>
      <c r="AH1734">
        <v>31145</v>
      </c>
      <c r="AI1734">
        <v>28.57</v>
      </c>
      <c r="AJ1734">
        <v>77.53</v>
      </c>
    </row>
    <row r="1735" spans="1:36">
      <c r="A1735" s="2" t="s">
        <v>3468</v>
      </c>
      <c r="B1735" s="1" t="s">
        <v>3446</v>
      </c>
      <c r="C1735" s="1" t="s">
        <v>3469</v>
      </c>
      <c r="D1735" s="3">
        <v>8</v>
      </c>
      <c r="E1735" s="3">
        <v>2</v>
      </c>
      <c r="F1735" s="3">
        <v>2</v>
      </c>
      <c r="G1735" s="4">
        <v>31.9</v>
      </c>
      <c r="H1735" s="3">
        <v>200</v>
      </c>
      <c r="I1735" s="4">
        <v>69.3</v>
      </c>
      <c r="J1735" s="3">
        <v>19</v>
      </c>
      <c r="K1735" s="21">
        <f>SUMIF(AH$7:AH$3200,A1735,AI$7:AI$3200)+SUMIF(AH$7:AH$3200,VALUE(A1735),AI$7:AI$3200)</f>
        <v>33.340000000000003</v>
      </c>
      <c r="L1735" s="8">
        <f>SUMIF(AH$7:AH$3200,A1735,AJ$7:AJ$3200)+SUMIF(AH$7:AH$3200,VALUE(A1735),AJ$7:AJ$3200)</f>
        <v>73.17</v>
      </c>
      <c r="M1735" s="3">
        <v>12</v>
      </c>
      <c r="N1735" s="5">
        <v>3.19</v>
      </c>
      <c r="O1735" s="6">
        <v>5.7649999999999997</v>
      </c>
      <c r="P1735" s="7">
        <v>-7.9479999999999995E-2</v>
      </c>
      <c r="Q1735" s="7">
        <v>1.4600500000000001</v>
      </c>
      <c r="R1735" s="7">
        <v>1.6788000000000001</v>
      </c>
      <c r="S1735" s="7">
        <v>2.53247</v>
      </c>
      <c r="T1735" s="7">
        <v>0.47367999999999999</v>
      </c>
      <c r="U1735" s="8">
        <v>0.70077</v>
      </c>
      <c r="V1735">
        <f>(G1735-G$1)/G$2</f>
        <v>-8.4004796446133123E-2</v>
      </c>
      <c r="W1735">
        <f>((65.293683+0.320947*G1735) - I1735)/3.708847</f>
        <v>1.6802775363879929</v>
      </c>
      <c r="X1735">
        <f t="shared" si="132"/>
        <v>-1.0149562453497537E-2</v>
      </c>
      <c r="Y1735">
        <f t="shared" si="133"/>
        <v>0.76143771366141477</v>
      </c>
      <c r="Z1735" s="5">
        <v>6.77</v>
      </c>
      <c r="AA1735" s="8">
        <v>6</v>
      </c>
      <c r="AB1735" s="8"/>
      <c r="AC1735" s="18">
        <f t="shared" si="134"/>
        <v>6.7632427399418598</v>
      </c>
      <c r="AD1735" s="18">
        <f t="shared" si="135"/>
        <v>5.9182581512079171</v>
      </c>
      <c r="AE1735" s="20">
        <f t="shared" si="136"/>
        <v>-0.84498458873394267</v>
      </c>
      <c r="AF1735" s="8"/>
      <c r="AH1735">
        <v>31147</v>
      </c>
      <c r="AI1735">
        <v>26.43</v>
      </c>
      <c r="AJ1735">
        <v>76.97</v>
      </c>
    </row>
    <row r="1736" spans="1:36">
      <c r="A1736" s="2" t="s">
        <v>3470</v>
      </c>
      <c r="B1736" s="1" t="s">
        <v>3446</v>
      </c>
      <c r="C1736" s="1" t="s">
        <v>3471</v>
      </c>
      <c r="D1736" s="3">
        <v>8</v>
      </c>
      <c r="E1736" s="3">
        <v>7</v>
      </c>
      <c r="F1736" s="3">
        <v>8</v>
      </c>
      <c r="G1736" s="4">
        <v>23.6</v>
      </c>
      <c r="H1736" s="3">
        <v>150</v>
      </c>
      <c r="I1736" s="4">
        <v>67.2</v>
      </c>
      <c r="J1736" s="3">
        <v>19</v>
      </c>
      <c r="K1736" s="21">
        <f>SUMIF(AH$7:AH$3200,A1736,AI$7:AI$3200)+SUMIF(AH$7:AH$3200,VALUE(A1736),AI$7:AI$3200)</f>
        <v>28.53</v>
      </c>
      <c r="L1736" s="8">
        <f>SUMIF(AH$7:AH$3200,A1736,AJ$7:AJ$3200)+SUMIF(AH$7:AH$3200,VALUE(A1736),AJ$7:AJ$3200)</f>
        <v>70.38</v>
      </c>
      <c r="M1736" s="3">
        <v>12</v>
      </c>
      <c r="N1736" s="5">
        <v>0.23</v>
      </c>
      <c r="O1736" s="6">
        <v>3.1419999999999999</v>
      </c>
      <c r="P1736" s="7">
        <v>-0.7661</v>
      </c>
      <c r="Q1736" s="7">
        <v>-4.5400000000000003E-2</v>
      </c>
      <c r="R1736" s="7">
        <v>1.5285599999999999</v>
      </c>
      <c r="S1736" s="7">
        <v>2.53247</v>
      </c>
      <c r="T1736" s="7">
        <v>0.47367999999999999</v>
      </c>
      <c r="U1736" s="8">
        <v>-0.68801999999999996</v>
      </c>
      <c r="V1736">
        <f>(G1736-G$1)/G$2</f>
        <v>-0.77409482176858802</v>
      </c>
      <c r="W1736">
        <f>((65.293683+0.320947*G1736) - I1736)/3.708847</f>
        <v>1.5282464334603176</v>
      </c>
      <c r="X1736">
        <f t="shared" si="132"/>
        <v>-0.4408641125336078</v>
      </c>
      <c r="Y1736">
        <f t="shared" si="133"/>
        <v>1.0974572178361632</v>
      </c>
      <c r="Z1736" s="5">
        <v>3.04</v>
      </c>
      <c r="AA1736" s="8">
        <v>5</v>
      </c>
      <c r="AB1736" s="8"/>
      <c r="AC1736" s="18">
        <f t="shared" si="134"/>
        <v>3.0268816116917296</v>
      </c>
      <c r="AD1736" s="18">
        <f t="shared" si="135"/>
        <v>2.9293231053025552</v>
      </c>
      <c r="AE1736" s="20">
        <f t="shared" si="136"/>
        <v>-9.7558506389174404E-2</v>
      </c>
      <c r="AF1736" s="8"/>
      <c r="AH1736">
        <v>31149</v>
      </c>
      <c r="AI1736">
        <v>23.37</v>
      </c>
      <c r="AJ1736">
        <v>74</v>
      </c>
    </row>
    <row r="1737" spans="1:36">
      <c r="A1737" s="2" t="s">
        <v>3472</v>
      </c>
      <c r="B1737" s="1" t="s">
        <v>3446</v>
      </c>
      <c r="C1737" s="1" t="s">
        <v>3473</v>
      </c>
      <c r="D1737" s="3">
        <v>8</v>
      </c>
      <c r="E1737" s="3">
        <v>4</v>
      </c>
      <c r="F1737" s="3">
        <v>5</v>
      </c>
      <c r="G1737" s="4">
        <v>32.799999999999997</v>
      </c>
      <c r="H1737" s="3">
        <v>200</v>
      </c>
      <c r="I1737" s="4">
        <v>69.7</v>
      </c>
      <c r="J1737" s="3">
        <v>19</v>
      </c>
      <c r="K1737" s="21">
        <f>SUMIF(AH$7:AH$3200,A1737,AI$7:AI$3200)+SUMIF(AH$7:AH$3200,VALUE(A1737),AI$7:AI$3200)</f>
        <v>34.86</v>
      </c>
      <c r="L1737" s="8">
        <f>SUMIF(AH$7:AH$3200,A1737,AJ$7:AJ$3200)+SUMIF(AH$7:AH$3200,VALUE(A1737),AJ$7:AJ$3200)</f>
        <v>72.05</v>
      </c>
      <c r="M1737" s="3">
        <v>12</v>
      </c>
      <c r="N1737" s="5">
        <v>7.9</v>
      </c>
      <c r="O1737" s="6">
        <v>6.6719999999999997</v>
      </c>
      <c r="P1737" s="7">
        <v>-5.0200000000000002E-3</v>
      </c>
      <c r="Q1737" s="7">
        <v>1.4600500000000001</v>
      </c>
      <c r="R1737" s="7">
        <v>1.64876</v>
      </c>
      <c r="S1737" s="7">
        <v>2.53247</v>
      </c>
      <c r="T1737" s="7">
        <v>0.47367999999999999</v>
      </c>
      <c r="U1737" s="8">
        <v>1.18066</v>
      </c>
      <c r="V1737">
        <f>(G1737-G$1)/G$2</f>
        <v>-9.1757575557465422E-3</v>
      </c>
      <c r="W1737">
        <f>((65.293683+0.320947*G1737) - I1737)/3.708847</f>
        <v>1.6503092740142677</v>
      </c>
      <c r="X1737">
        <f t="shared" ref="X1737:X1800" si="137">(K1737-K$1)/K$2</f>
        <v>0.12595981719759719</v>
      </c>
      <c r="Y1737">
        <f t="shared" ref="Y1737:Y1800" si="138">((65.293683+0.320947*K1737) - L1737)/3.708847</f>
        <v>1.194952345027984</v>
      </c>
      <c r="Z1737" s="5">
        <v>7.29</v>
      </c>
      <c r="AA1737" s="8">
        <v>7</v>
      </c>
      <c r="AB1737" s="8"/>
      <c r="AC1737" s="18">
        <f t="shared" ref="AC1737:AC1800" si="139">SUM(V1737+W1737+Q1737+S1737+T1737+U1737)</f>
        <v>7.2879935164585206</v>
      </c>
      <c r="AD1737" s="18">
        <f t="shared" ref="AD1737:AD1800" si="140">SUM(X1737+Y1737+Q1737+S1737+T1737+U1737)</f>
        <v>6.9677721622255806</v>
      </c>
      <c r="AE1737" s="20">
        <f t="shared" ref="AE1737:AE1800" si="141">AD1737-AC1737</f>
        <v>-0.32022135423293996</v>
      </c>
      <c r="AF1737" s="8"/>
      <c r="AH1737">
        <v>31151</v>
      </c>
      <c r="AI1737">
        <v>25.12</v>
      </c>
      <c r="AJ1737">
        <v>76.290000000000006</v>
      </c>
    </row>
    <row r="1738" spans="1:36">
      <c r="A1738" s="2" t="s">
        <v>3474</v>
      </c>
      <c r="B1738" s="1" t="s">
        <v>3475</v>
      </c>
      <c r="C1738" s="1" t="s">
        <v>3476</v>
      </c>
      <c r="D1738" s="3">
        <v>1</v>
      </c>
      <c r="E1738" s="3">
        <v>6</v>
      </c>
      <c r="F1738" s="3">
        <v>5</v>
      </c>
      <c r="G1738" s="4">
        <v>20.399999999999999</v>
      </c>
      <c r="H1738" s="3">
        <v>140</v>
      </c>
      <c r="I1738" s="4">
        <v>70.3</v>
      </c>
      <c r="J1738" s="3">
        <v>68</v>
      </c>
      <c r="K1738" s="21">
        <f>SUMIF(AH$7:AH$3200,A1738,AI$7:AI$3200)+SUMIF(AH$7:AH$3200,VALUE(A1738),AI$7:AI$3200)</f>
        <v>22.28</v>
      </c>
      <c r="L1738" s="8">
        <f>SUMIF(AH$7:AH$3200,A1738,AJ$7:AJ$3200)+SUMIF(AH$7:AH$3200,VALUE(A1738),AJ$7:AJ$3200)</f>
        <v>70.73</v>
      </c>
      <c r="M1738" s="3">
        <v>16</v>
      </c>
      <c r="N1738" s="5">
        <v>14.36</v>
      </c>
      <c r="O1738" s="6">
        <v>7.2690000000000001</v>
      </c>
      <c r="P1738" s="7">
        <v>-1.0308200000000001</v>
      </c>
      <c r="Q1738" s="7">
        <v>-0.34649000000000002</v>
      </c>
      <c r="R1738" s="7">
        <v>0.41941000000000001</v>
      </c>
      <c r="S1738" s="7">
        <v>-0.82193000000000005</v>
      </c>
      <c r="T1738" s="7">
        <v>1.0803499999999999</v>
      </c>
      <c r="U1738" s="8">
        <v>1.49692</v>
      </c>
      <c r="V1738">
        <f>(G1738-G$1)/G$2</f>
        <v>-1.0401536267121854</v>
      </c>
      <c r="W1738">
        <f>((65.293683+0.320947*G1738) - I1738)/3.708847</f>
        <v>0.41549349433934685</v>
      </c>
      <c r="X1738">
        <f t="shared" si="137"/>
        <v>-1.0005243907042289</v>
      </c>
      <c r="Y1738">
        <f t="shared" si="138"/>
        <v>0.46224127336608911</v>
      </c>
      <c r="Z1738" s="5">
        <v>0.8</v>
      </c>
      <c r="AA1738" s="8">
        <v>4</v>
      </c>
      <c r="AB1738" s="8"/>
      <c r="AC1738" s="18">
        <f t="shared" si="139"/>
        <v>0.78418986762716147</v>
      </c>
      <c r="AD1738" s="18">
        <f t="shared" si="140"/>
        <v>0.87056688266186</v>
      </c>
      <c r="AE1738" s="20">
        <f t="shared" si="141"/>
        <v>8.6377015034698523E-2</v>
      </c>
      <c r="AF1738" s="8"/>
      <c r="AH1738">
        <v>31153</v>
      </c>
      <c r="AI1738">
        <v>24.14</v>
      </c>
      <c r="AJ1738">
        <v>76.5</v>
      </c>
    </row>
    <row r="1739" spans="1:36">
      <c r="A1739" s="2" t="s">
        <v>3477</v>
      </c>
      <c r="B1739" s="1" t="s">
        <v>3475</v>
      </c>
      <c r="C1739" s="1" t="s">
        <v>814</v>
      </c>
      <c r="D1739" s="3">
        <v>1</v>
      </c>
      <c r="E1739" s="3">
        <v>6</v>
      </c>
      <c r="F1739" s="3">
        <v>6</v>
      </c>
      <c r="G1739" s="4">
        <v>20.399999999999999</v>
      </c>
      <c r="H1739" s="3">
        <v>140</v>
      </c>
      <c r="I1739" s="4">
        <v>70.3</v>
      </c>
      <c r="J1739" s="3">
        <v>68</v>
      </c>
      <c r="K1739" s="21">
        <f>SUMIF(AH$7:AH$3200,A1739,AI$7:AI$3200)+SUMIF(AH$7:AH$3200,VALUE(A1739),AI$7:AI$3200)</f>
        <v>20.57</v>
      </c>
      <c r="L1739" s="8">
        <f>SUMIF(AH$7:AH$3200,A1739,AJ$7:AJ$3200)+SUMIF(AH$7:AH$3200,VALUE(A1739),AJ$7:AJ$3200)</f>
        <v>68.73</v>
      </c>
      <c r="M1739" s="3">
        <v>20</v>
      </c>
      <c r="N1739" s="5">
        <v>5.89</v>
      </c>
      <c r="O1739" s="6">
        <v>6.3780000000000001</v>
      </c>
      <c r="P1739" s="7">
        <v>-1.0308200000000001</v>
      </c>
      <c r="Q1739" s="7">
        <v>-0.34649000000000002</v>
      </c>
      <c r="R1739" s="7">
        <v>0.41941000000000001</v>
      </c>
      <c r="S1739" s="7">
        <v>-0.82193000000000005</v>
      </c>
      <c r="T1739" s="7">
        <v>1.68702</v>
      </c>
      <c r="U1739" s="8">
        <v>1.0249900000000001</v>
      </c>
      <c r="V1739">
        <f>(G1739-G$1)/G$2</f>
        <v>-1.0401536267121854</v>
      </c>
      <c r="W1739">
        <f>((65.293683+0.320947*G1739) - I1739)/3.708847</f>
        <v>0.41549349433934685</v>
      </c>
      <c r="X1739">
        <f t="shared" si="137"/>
        <v>-1.1536474428117109</v>
      </c>
      <c r="Y1739">
        <f t="shared" si="138"/>
        <v>0.85351668321718199</v>
      </c>
      <c r="Z1739" s="5">
        <v>0.93</v>
      </c>
      <c r="AA1739" s="8">
        <v>4</v>
      </c>
      <c r="AB1739" s="8"/>
      <c r="AC1739" s="18">
        <f t="shared" si="139"/>
        <v>0.91892986762716156</v>
      </c>
      <c r="AD1739" s="18">
        <f t="shared" si="140"/>
        <v>1.243459240405471</v>
      </c>
      <c r="AE1739" s="20">
        <f t="shared" si="141"/>
        <v>0.3245293727783094</v>
      </c>
      <c r="AF1739" s="8"/>
      <c r="AH1739">
        <v>31155</v>
      </c>
      <c r="AI1739">
        <v>23.93</v>
      </c>
      <c r="AJ1739">
        <v>76.31</v>
      </c>
    </row>
    <row r="1740" spans="1:36">
      <c r="A1740" s="2" t="s">
        <v>3478</v>
      </c>
      <c r="B1740" s="1" t="s">
        <v>3475</v>
      </c>
      <c r="C1740" s="1" t="s">
        <v>3479</v>
      </c>
      <c r="D1740" s="3">
        <v>1</v>
      </c>
      <c r="E1740" s="3">
        <v>4</v>
      </c>
      <c r="F1740" s="3">
        <v>3</v>
      </c>
      <c r="G1740" s="4">
        <v>22</v>
      </c>
      <c r="H1740" s="3">
        <v>140</v>
      </c>
      <c r="I1740" s="4">
        <v>70.2</v>
      </c>
      <c r="J1740" s="3">
        <v>68</v>
      </c>
      <c r="K1740" s="21">
        <f>SUMIF(AH$7:AH$3200,A1740,AI$7:AI$3200)+SUMIF(AH$7:AH$3200,VALUE(A1740),AI$7:AI$3200)</f>
        <v>23.05</v>
      </c>
      <c r="L1740" s="8">
        <f>SUMIF(AH$7:AH$3200,A1740,AJ$7:AJ$3200)+SUMIF(AH$7:AH$3200,VALUE(A1740),AJ$7:AJ$3200)</f>
        <v>70.52</v>
      </c>
      <c r="M1740" s="3">
        <v>16</v>
      </c>
      <c r="N1740" s="5">
        <v>2.98</v>
      </c>
      <c r="O1740" s="6">
        <v>5.6980000000000004</v>
      </c>
      <c r="P1740" s="7">
        <v>-0.89846000000000004</v>
      </c>
      <c r="Q1740" s="7">
        <v>-0.34649000000000002</v>
      </c>
      <c r="R1740" s="7">
        <v>0.58411000000000002</v>
      </c>
      <c r="S1740" s="7">
        <v>-0.82193000000000005</v>
      </c>
      <c r="T1740" s="7">
        <v>1.0803499999999999</v>
      </c>
      <c r="U1740" s="8">
        <v>0.66491</v>
      </c>
      <c r="V1740">
        <f>(G1740-G$1)/G$2</f>
        <v>-0.90712422424038663</v>
      </c>
      <c r="W1740">
        <f>((65.293683+0.320947*G1740) - I1740)/3.708847</f>
        <v>0.58091288208977032</v>
      </c>
      <c r="X1740">
        <f t="shared" si="137"/>
        <v>-0.93157424443360848</v>
      </c>
      <c r="Y1740">
        <f t="shared" si="138"/>
        <v>0.58549499345753619</v>
      </c>
      <c r="Z1740" s="5">
        <v>0.26</v>
      </c>
      <c r="AA1740" s="8">
        <v>4</v>
      </c>
      <c r="AB1740" s="8"/>
      <c r="AC1740" s="18">
        <f t="shared" si="139"/>
        <v>0.2506286578493836</v>
      </c>
      <c r="AD1740" s="18">
        <f t="shared" si="140"/>
        <v>0.23076074902392751</v>
      </c>
      <c r="AE1740" s="20">
        <f t="shared" si="141"/>
        <v>-1.9867908825456082E-2</v>
      </c>
      <c r="AF1740" s="8"/>
      <c r="AH1740">
        <v>31157</v>
      </c>
      <c r="AI1740">
        <v>28.13</v>
      </c>
      <c r="AJ1740">
        <v>74.42</v>
      </c>
    </row>
    <row r="1741" spans="1:36">
      <c r="A1741" s="2" t="s">
        <v>3480</v>
      </c>
      <c r="B1741" s="1" t="s">
        <v>3475</v>
      </c>
      <c r="C1741" s="1" t="s">
        <v>3481</v>
      </c>
      <c r="D1741" s="3">
        <v>1</v>
      </c>
      <c r="E1741" s="3">
        <v>7</v>
      </c>
      <c r="F1741" s="3">
        <v>7</v>
      </c>
      <c r="G1741" s="4">
        <v>16</v>
      </c>
      <c r="H1741" s="3">
        <v>115</v>
      </c>
      <c r="I1741" s="4">
        <v>63.3</v>
      </c>
      <c r="J1741" s="3">
        <v>79</v>
      </c>
      <c r="K1741" s="21">
        <f>SUMIF(AH$7:AH$3200,A1741,AI$7:AI$3200)+SUMIF(AH$7:AH$3200,VALUE(A1741),AI$7:AI$3200)</f>
        <v>16.149999999999999</v>
      </c>
      <c r="L1741" s="8">
        <f>SUMIF(AH$7:AH$3200,A1741,AJ$7:AJ$3200)+SUMIF(AH$7:AH$3200,VALUE(A1741),AJ$7:AJ$3200)</f>
        <v>65.39</v>
      </c>
      <c r="M1741" s="3">
        <v>20</v>
      </c>
      <c r="N1741" s="5">
        <v>1.7</v>
      </c>
      <c r="O1741" s="6">
        <v>5.1340000000000003</v>
      </c>
      <c r="P1741" s="7">
        <v>-1.3948100000000001</v>
      </c>
      <c r="Q1741" s="7">
        <v>-1.09921</v>
      </c>
      <c r="R1741" s="7">
        <v>1.92259</v>
      </c>
      <c r="S1741" s="7">
        <v>-1.5749599999999999</v>
      </c>
      <c r="T1741" s="7">
        <v>1.68702</v>
      </c>
      <c r="U1741" s="8">
        <v>0.36637999999999998</v>
      </c>
      <c r="V1741">
        <f>(G1741-G$1)/G$2</f>
        <v>-1.4059844835096313</v>
      </c>
      <c r="W1741">
        <f>((65.293683+0.320947*G1741) - I1741)/3.708847</f>
        <v>1.9221162264175387</v>
      </c>
      <c r="X1741">
        <f t="shared" si="137"/>
        <v>-1.5494391915339745</v>
      </c>
      <c r="Y1741">
        <f t="shared" si="138"/>
        <v>1.3715791053122444</v>
      </c>
      <c r="Z1741" s="5">
        <v>-0.09</v>
      </c>
      <c r="AA1741" s="8">
        <v>3</v>
      </c>
      <c r="AB1741" s="8"/>
      <c r="AC1741" s="18">
        <f t="shared" si="139"/>
        <v>-0.1046382570920929</v>
      </c>
      <c r="AD1741" s="18">
        <f t="shared" si="140"/>
        <v>-0.79863008622173037</v>
      </c>
      <c r="AE1741" s="20">
        <f t="shared" si="141"/>
        <v>-0.69399182912963742</v>
      </c>
      <c r="AF1741" s="8"/>
      <c r="AH1741">
        <v>31159</v>
      </c>
      <c r="AI1741">
        <v>24.4</v>
      </c>
      <c r="AJ1741">
        <v>75.55</v>
      </c>
    </row>
    <row r="1742" spans="1:36">
      <c r="A1742" s="2" t="s">
        <v>3482</v>
      </c>
      <c r="B1742" s="1" t="s">
        <v>3475</v>
      </c>
      <c r="C1742" s="1" t="s">
        <v>3483</v>
      </c>
      <c r="D1742" s="3">
        <v>1</v>
      </c>
      <c r="E1742" s="3">
        <v>5</v>
      </c>
      <c r="F1742" s="3">
        <v>7</v>
      </c>
      <c r="G1742" s="4">
        <v>18.100000000000001</v>
      </c>
      <c r="H1742" s="3">
        <v>140</v>
      </c>
      <c r="I1742" s="4">
        <v>69.099999999999994</v>
      </c>
      <c r="J1742" s="3">
        <v>68</v>
      </c>
      <c r="K1742" s="21">
        <f>SUMIF(AH$7:AH$3200,A1742,AI$7:AI$3200)+SUMIF(AH$7:AH$3200,VALUE(A1742),AI$7:AI$3200)</f>
        <v>19.07</v>
      </c>
      <c r="L1742" s="8">
        <f>SUMIF(AH$7:AH$3200,A1742,AJ$7:AJ$3200)+SUMIF(AH$7:AH$3200,VALUE(A1742),AJ$7:AJ$3200)</f>
        <v>67.430000000000007</v>
      </c>
      <c r="M1742" s="3">
        <v>20</v>
      </c>
      <c r="N1742" s="5">
        <v>2.1</v>
      </c>
      <c r="O1742" s="6">
        <v>5.3479999999999999</v>
      </c>
      <c r="P1742" s="7">
        <v>-1.22109</v>
      </c>
      <c r="Q1742" s="7">
        <v>-0.34649000000000002</v>
      </c>
      <c r="R1742" s="7">
        <v>0.54396999999999995</v>
      </c>
      <c r="S1742" s="7">
        <v>-0.82193000000000005</v>
      </c>
      <c r="T1742" s="7">
        <v>1.68702</v>
      </c>
      <c r="U1742" s="8">
        <v>0.47989999999999999</v>
      </c>
      <c r="V1742">
        <f>(G1742-G$1)/G$2</f>
        <v>-1.2313833927653957</v>
      </c>
      <c r="W1742">
        <f>((65.293683+0.320947*G1742) - I1742)/3.708847</f>
        <v>0.54001248905657406</v>
      </c>
      <c r="X1742">
        <f t="shared" si="137"/>
        <v>-1.2879659095726601</v>
      </c>
      <c r="Y1742">
        <f t="shared" si="138"/>
        <v>1.0742266504927256</v>
      </c>
      <c r="Z1742" s="5">
        <v>0.32</v>
      </c>
      <c r="AA1742" s="8">
        <v>4</v>
      </c>
      <c r="AB1742" s="8"/>
      <c r="AC1742" s="18">
        <f t="shared" si="139"/>
        <v>0.30712909629117835</v>
      </c>
      <c r="AD1742" s="18">
        <f t="shared" si="140"/>
        <v>0.78476074092006542</v>
      </c>
      <c r="AE1742" s="20">
        <f t="shared" si="141"/>
        <v>0.47763164462888708</v>
      </c>
      <c r="AF1742" s="8"/>
      <c r="AH1742">
        <v>31161</v>
      </c>
      <c r="AI1742">
        <v>25.03</v>
      </c>
      <c r="AJ1742">
        <v>72.959999999999994</v>
      </c>
    </row>
    <row r="1743" spans="1:36">
      <c r="A1743" s="2" t="s">
        <v>3484</v>
      </c>
      <c r="B1743" s="1" t="s">
        <v>3475</v>
      </c>
      <c r="C1743" s="1" t="s">
        <v>1245</v>
      </c>
      <c r="D1743" s="3">
        <v>1</v>
      </c>
      <c r="E1743" s="3">
        <v>0</v>
      </c>
      <c r="F1743" s="3">
        <v>1</v>
      </c>
      <c r="G1743" s="4">
        <v>22.2</v>
      </c>
      <c r="H1743" s="3">
        <v>140</v>
      </c>
      <c r="I1743" s="4">
        <v>70</v>
      </c>
      <c r="J1743" s="3">
        <v>68</v>
      </c>
      <c r="K1743" s="21">
        <f>SUMIF(AH$7:AH$3200,A1743,AI$7:AI$3200)+SUMIF(AH$7:AH$3200,VALUE(A1743),AI$7:AI$3200)</f>
        <v>24.78</v>
      </c>
      <c r="L1743" s="8">
        <f>SUMIF(AH$7:AH$3200,A1743,AJ$7:AJ$3200)+SUMIF(AH$7:AH$3200,VALUE(A1743),AJ$7:AJ$3200)</f>
        <v>72.010000000000005</v>
      </c>
      <c r="M1743" s="3">
        <v>16</v>
      </c>
      <c r="N1743" s="5">
        <v>1.77</v>
      </c>
      <c r="O1743" s="6">
        <v>5.1769999999999996</v>
      </c>
      <c r="P1743" s="7">
        <v>-0.88190999999999997</v>
      </c>
      <c r="Q1743" s="7">
        <v>-0.34649000000000002</v>
      </c>
      <c r="R1743" s="7">
        <v>0.65510999999999997</v>
      </c>
      <c r="S1743" s="7">
        <v>-0.82193000000000005</v>
      </c>
      <c r="T1743" s="7">
        <v>1.0803499999999999</v>
      </c>
      <c r="U1743" s="8">
        <v>0.38913999999999999</v>
      </c>
      <c r="V1743">
        <f>(G1743-G$1)/G$2</f>
        <v>-0.89049554893141192</v>
      </c>
      <c r="W1743">
        <f>((65.293683+0.320947*G1743) - I1743)/3.708847</f>
        <v>0.65214510062022102</v>
      </c>
      <c r="X1743">
        <f t="shared" si="137"/>
        <v>-0.77666027943598048</v>
      </c>
      <c r="Y1743">
        <f t="shared" si="138"/>
        <v>0.33345933655392118</v>
      </c>
      <c r="Z1743" s="5">
        <v>7.0000000000000007E-2</v>
      </c>
      <c r="AA1743" s="8">
        <v>4</v>
      </c>
      <c r="AB1743" s="8"/>
      <c r="AC1743" s="18">
        <f t="shared" si="139"/>
        <v>6.2719551688808994E-2</v>
      </c>
      <c r="AD1743" s="18">
        <f t="shared" si="140"/>
        <v>-0.14213094288205946</v>
      </c>
      <c r="AE1743" s="20">
        <f t="shared" si="141"/>
        <v>-0.20485049457086846</v>
      </c>
      <c r="AF1743" s="8"/>
      <c r="AH1743">
        <v>31163</v>
      </c>
      <c r="AI1743">
        <v>25.04</v>
      </c>
      <c r="AJ1743">
        <v>74.84</v>
      </c>
    </row>
    <row r="1744" spans="1:36">
      <c r="A1744" s="2" t="s">
        <v>3485</v>
      </c>
      <c r="B1744" s="1" t="s">
        <v>3475</v>
      </c>
      <c r="C1744" s="1" t="s">
        <v>3486</v>
      </c>
      <c r="D1744" s="3">
        <v>1</v>
      </c>
      <c r="E1744" s="3">
        <v>4</v>
      </c>
      <c r="F1744" s="3">
        <v>5</v>
      </c>
      <c r="G1744" s="4">
        <v>20.6</v>
      </c>
      <c r="H1744" s="3">
        <v>140</v>
      </c>
      <c r="I1744" s="4">
        <v>69.7</v>
      </c>
      <c r="J1744" s="3">
        <v>68</v>
      </c>
      <c r="K1744" s="21">
        <f>SUMIF(AH$7:AH$3200,A1744,AI$7:AI$3200)+SUMIF(AH$7:AH$3200,VALUE(A1744),AI$7:AI$3200)</f>
        <v>22.74</v>
      </c>
      <c r="L1744" s="8">
        <f>SUMIF(AH$7:AH$3200,A1744,AJ$7:AJ$3200)+SUMIF(AH$7:AH$3200,VALUE(A1744),AJ$7:AJ$3200)</f>
        <v>71.17</v>
      </c>
      <c r="M1744" s="3">
        <v>16</v>
      </c>
      <c r="N1744" s="5">
        <v>2.2999999999999998</v>
      </c>
      <c r="O1744" s="6">
        <v>5.44</v>
      </c>
      <c r="P1744" s="7">
        <v>-1.01427</v>
      </c>
      <c r="Q1744" s="7">
        <v>-0.34649000000000002</v>
      </c>
      <c r="R1744" s="7">
        <v>0.59797</v>
      </c>
      <c r="S1744" s="7">
        <v>-0.82193000000000005</v>
      </c>
      <c r="T1744" s="7">
        <v>1.0803499999999999</v>
      </c>
      <c r="U1744" s="8">
        <v>0.52851000000000004</v>
      </c>
      <c r="V1744">
        <f>(G1744-G$1)/G$2</f>
        <v>-1.0235249514032103</v>
      </c>
      <c r="W1744">
        <f>((65.293683+0.320947*G1744) - I1744)/3.708847</f>
        <v>0.59457594233463973</v>
      </c>
      <c r="X1744">
        <f t="shared" si="137"/>
        <v>-0.95933339423087149</v>
      </c>
      <c r="Y1744">
        <f t="shared" si="138"/>
        <v>0.38341235969022297</v>
      </c>
      <c r="Z1744" s="5">
        <v>0.02</v>
      </c>
      <c r="AA1744" s="8">
        <v>3</v>
      </c>
      <c r="AB1744" s="8"/>
      <c r="AC1744" s="18">
        <f t="shared" si="139"/>
        <v>1.1490990931429357E-2</v>
      </c>
      <c r="AD1744" s="18">
        <f t="shared" si="140"/>
        <v>-0.13548103454064853</v>
      </c>
      <c r="AE1744" s="20">
        <f t="shared" si="141"/>
        <v>-0.14697202547207788</v>
      </c>
      <c r="AF1744" s="8"/>
      <c r="AH1744">
        <v>31165</v>
      </c>
      <c r="AI1744">
        <v>25.78</v>
      </c>
      <c r="AJ1744">
        <v>72.150000000000006</v>
      </c>
    </row>
    <row r="1745" spans="1:36">
      <c r="A1745" s="2" t="s">
        <v>3487</v>
      </c>
      <c r="B1745" s="1" t="s">
        <v>3475</v>
      </c>
      <c r="C1745" s="1" t="s">
        <v>3488</v>
      </c>
      <c r="D1745" s="3">
        <v>1</v>
      </c>
      <c r="E1745" s="3">
        <v>2</v>
      </c>
      <c r="F1745" s="3">
        <v>2</v>
      </c>
      <c r="G1745" s="4">
        <v>21.3</v>
      </c>
      <c r="H1745" s="3">
        <v>140</v>
      </c>
      <c r="I1745" s="4">
        <v>68.900000000000006</v>
      </c>
      <c r="J1745" s="3">
        <v>68</v>
      </c>
      <c r="K1745" s="21">
        <f>SUMIF(AH$7:AH$3200,A1745,AI$7:AI$3200)+SUMIF(AH$7:AH$3200,VALUE(A1745),AI$7:AI$3200)</f>
        <v>25.92</v>
      </c>
      <c r="L1745" s="8">
        <f>SUMIF(AH$7:AH$3200,A1745,AJ$7:AJ$3200)+SUMIF(AH$7:AH$3200,VALUE(A1745),AJ$7:AJ$3200)</f>
        <v>72.58</v>
      </c>
      <c r="M1745" s="3">
        <v>10</v>
      </c>
      <c r="N1745" s="5">
        <v>12.44</v>
      </c>
      <c r="O1745" s="6">
        <v>7.1260000000000003</v>
      </c>
      <c r="P1745" s="7">
        <v>-0.95637000000000005</v>
      </c>
      <c r="Q1745" s="7">
        <v>-0.34649000000000002</v>
      </c>
      <c r="R1745" s="7">
        <v>0.87336000000000003</v>
      </c>
      <c r="S1745" s="7">
        <v>-0.82193000000000005</v>
      </c>
      <c r="T1745" s="7">
        <v>0.17033999999999999</v>
      </c>
      <c r="U1745" s="8">
        <v>1.4212100000000001</v>
      </c>
      <c r="V1745">
        <f>(G1745-G$1)/G$2</f>
        <v>-0.96532458782179853</v>
      </c>
      <c r="W1745">
        <f>((65.293683+0.320947*G1745) - I1745)/3.708847</f>
        <v>0.87085126455742101</v>
      </c>
      <c r="X1745">
        <f t="shared" si="137"/>
        <v>-0.67457824469765915</v>
      </c>
      <c r="Y1745">
        <f t="shared" si="138"/>
        <v>0.27842325121527139</v>
      </c>
      <c r="Z1745" s="5">
        <v>0.34</v>
      </c>
      <c r="AA1745" s="8">
        <v>4</v>
      </c>
      <c r="AB1745" s="8"/>
      <c r="AC1745" s="18">
        <f t="shared" si="139"/>
        <v>0.32865667673562249</v>
      </c>
      <c r="AD1745" s="18">
        <f t="shared" si="140"/>
        <v>2.6975006517612199E-2</v>
      </c>
      <c r="AE1745" s="20">
        <f t="shared" si="141"/>
        <v>-0.30168167021801029</v>
      </c>
      <c r="AF1745" s="8"/>
      <c r="AH1745">
        <v>31167</v>
      </c>
      <c r="AI1745">
        <v>22.33</v>
      </c>
      <c r="AJ1745">
        <v>74.84</v>
      </c>
    </row>
    <row r="1746" spans="1:36">
      <c r="A1746" s="2" t="s">
        <v>3489</v>
      </c>
      <c r="B1746" s="1" t="s">
        <v>3475</v>
      </c>
      <c r="C1746" s="1" t="s">
        <v>3490</v>
      </c>
      <c r="D1746" s="3">
        <v>1</v>
      </c>
      <c r="E1746" s="3">
        <v>2</v>
      </c>
      <c r="F1746" s="3">
        <v>2</v>
      </c>
      <c r="G1746" s="4">
        <v>22.8</v>
      </c>
      <c r="H1746" s="3">
        <v>140</v>
      </c>
      <c r="I1746" s="4">
        <v>69.2</v>
      </c>
      <c r="J1746" s="3">
        <v>68</v>
      </c>
      <c r="K1746" s="21">
        <f>SUMIF(AH$7:AH$3200,A1746,AI$7:AI$3200)+SUMIF(AH$7:AH$3200,VALUE(A1746),AI$7:AI$3200)</f>
        <v>23.68</v>
      </c>
      <c r="L1746" s="8">
        <f>SUMIF(AH$7:AH$3200,A1746,AJ$7:AJ$3200)+SUMIF(AH$7:AH$3200,VALUE(A1746),AJ$7:AJ$3200)</f>
        <v>71.45</v>
      </c>
      <c r="M1746" s="3">
        <v>10</v>
      </c>
      <c r="N1746" s="5">
        <v>3.94</v>
      </c>
      <c r="O1746" s="6">
        <v>5.976</v>
      </c>
      <c r="P1746" s="7">
        <v>-0.83228000000000002</v>
      </c>
      <c r="Q1746" s="7">
        <v>-0.34649000000000002</v>
      </c>
      <c r="R1746" s="7">
        <v>0.92190000000000005</v>
      </c>
      <c r="S1746" s="7">
        <v>-0.82193000000000005</v>
      </c>
      <c r="T1746" s="7">
        <v>0.17033999999999999</v>
      </c>
      <c r="U1746" s="8">
        <v>0.81223000000000001</v>
      </c>
      <c r="V1746">
        <f>(G1746-G$1)/G$2</f>
        <v>-0.84060952300448732</v>
      </c>
      <c r="W1746">
        <f>((65.293683+0.320947*G1746) - I1746)/3.708847</f>
        <v>0.91976687094398846</v>
      </c>
      <c r="X1746">
        <f t="shared" si="137"/>
        <v>-0.87516048839400995</v>
      </c>
      <c r="Y1746">
        <f t="shared" si="138"/>
        <v>0.3892605869155556</v>
      </c>
      <c r="Z1746" s="5">
        <v>-0.1</v>
      </c>
      <c r="AA1746" s="8">
        <v>3</v>
      </c>
      <c r="AB1746" s="8"/>
      <c r="AC1746" s="18">
        <f t="shared" si="139"/>
        <v>-0.10669265206049894</v>
      </c>
      <c r="AD1746" s="18">
        <f t="shared" si="140"/>
        <v>-0.67174990147845448</v>
      </c>
      <c r="AE1746" s="20">
        <f t="shared" si="141"/>
        <v>-0.56505724941795554</v>
      </c>
      <c r="AF1746" s="8"/>
      <c r="AH1746">
        <v>31169</v>
      </c>
      <c r="AI1746">
        <v>26.23</v>
      </c>
      <c r="AJ1746">
        <v>76.91</v>
      </c>
    </row>
    <row r="1747" spans="1:36">
      <c r="A1747" s="2" t="s">
        <v>3491</v>
      </c>
      <c r="B1747" s="1" t="s">
        <v>3475</v>
      </c>
      <c r="C1747" s="1" t="s">
        <v>1923</v>
      </c>
      <c r="D1747" s="3">
        <v>1</v>
      </c>
      <c r="E1747" s="3">
        <v>7</v>
      </c>
      <c r="F1747" s="3">
        <v>7</v>
      </c>
      <c r="G1747" s="4">
        <v>18.100000000000001</v>
      </c>
      <c r="H1747" s="3">
        <v>140</v>
      </c>
      <c r="I1747" s="4">
        <v>69.099999999999994</v>
      </c>
      <c r="J1747" s="3">
        <v>68</v>
      </c>
      <c r="K1747" s="21">
        <f>SUMIF(AH$7:AH$3200,A1747,AI$7:AI$3200)+SUMIF(AH$7:AH$3200,VALUE(A1747),AI$7:AI$3200)</f>
        <v>21.13</v>
      </c>
      <c r="L1747" s="8">
        <f>SUMIF(AH$7:AH$3200,A1747,AJ$7:AJ$3200)+SUMIF(AH$7:AH$3200,VALUE(A1747),AJ$7:AJ$3200)</f>
        <v>69.33</v>
      </c>
      <c r="M1747" s="3">
        <v>16</v>
      </c>
      <c r="N1747" s="5">
        <v>2.63</v>
      </c>
      <c r="O1747" s="6">
        <v>5.5730000000000004</v>
      </c>
      <c r="P1747" s="7">
        <v>-1.22109</v>
      </c>
      <c r="Q1747" s="7">
        <v>-0.34649000000000002</v>
      </c>
      <c r="R1747" s="7">
        <v>0.54396999999999995</v>
      </c>
      <c r="S1747" s="7">
        <v>-0.82193000000000005</v>
      </c>
      <c r="T1747" s="7">
        <v>1.0803499999999999</v>
      </c>
      <c r="U1747" s="8">
        <v>0.59901000000000004</v>
      </c>
      <c r="V1747">
        <f>(G1747-G$1)/G$2</f>
        <v>-1.2313833927653957</v>
      </c>
      <c r="W1747">
        <f>((65.293683+0.320947*G1747) - I1747)/3.708847</f>
        <v>0.54001248905657406</v>
      </c>
      <c r="X1747">
        <f t="shared" si="137"/>
        <v>-1.1035018818876234</v>
      </c>
      <c r="Y1747">
        <f t="shared" si="138"/>
        <v>0.74020122965439283</v>
      </c>
      <c r="Z1747" s="5">
        <v>-0.17</v>
      </c>
      <c r="AA1747" s="8">
        <v>3</v>
      </c>
      <c r="AB1747" s="8"/>
      <c r="AC1747" s="18">
        <f t="shared" si="139"/>
        <v>-0.18043090370882164</v>
      </c>
      <c r="AD1747" s="18">
        <f t="shared" si="140"/>
        <v>0.14763934776676924</v>
      </c>
      <c r="AE1747" s="20">
        <f t="shared" si="141"/>
        <v>0.32807025147559088</v>
      </c>
      <c r="AF1747" s="8"/>
      <c r="AH1747">
        <v>31171</v>
      </c>
      <c r="AI1747">
        <v>25.47</v>
      </c>
      <c r="AJ1747">
        <v>74.09</v>
      </c>
    </row>
    <row r="1748" spans="1:36">
      <c r="A1748" s="2" t="s">
        <v>3492</v>
      </c>
      <c r="B1748" s="1" t="s">
        <v>3493</v>
      </c>
      <c r="C1748" s="1" t="s">
        <v>3494</v>
      </c>
      <c r="D1748" s="3">
        <v>2</v>
      </c>
      <c r="E1748" s="3">
        <v>2</v>
      </c>
      <c r="F1748" s="3">
        <v>2</v>
      </c>
      <c r="G1748" s="4">
        <v>34.799999999999997</v>
      </c>
      <c r="H1748" s="3">
        <v>154</v>
      </c>
      <c r="I1748" s="4">
        <v>74.3</v>
      </c>
      <c r="J1748" s="3">
        <v>74</v>
      </c>
      <c r="K1748" s="21">
        <f>SUMIF(AH$7:AH$3200,A1748,AI$7:AI$3200)+SUMIF(AH$7:AH$3200,VALUE(A1748),AI$7:AI$3200)</f>
        <v>34.53</v>
      </c>
      <c r="L1748" s="8">
        <f>SUMIF(AH$7:AH$3200,A1748,AJ$7:AJ$3200)+SUMIF(AH$7:AH$3200,VALUE(A1748),AJ$7:AJ$3200)</f>
        <v>77.61</v>
      </c>
      <c r="M1748" s="3">
        <v>1</v>
      </c>
      <c r="N1748" s="5">
        <v>16.43</v>
      </c>
      <c r="O1748" s="6">
        <v>7.4039999999999999</v>
      </c>
      <c r="P1748" s="7">
        <v>0.16042999999999999</v>
      </c>
      <c r="Q1748" s="7">
        <v>7.5039999999999996E-2</v>
      </c>
      <c r="R1748" s="7">
        <v>0.58418000000000003</v>
      </c>
      <c r="S1748" s="7">
        <v>-1.2326699999999999</v>
      </c>
      <c r="T1748" s="7">
        <v>-1.1946600000000001</v>
      </c>
      <c r="U1748" s="8">
        <v>1.5683400000000001</v>
      </c>
      <c r="V1748">
        <f>(G1748-G$1)/G$2</f>
        <v>0.15711099553400168</v>
      </c>
      <c r="W1748">
        <f>((65.293683+0.320947*G1748) - I1748)/3.708847</f>
        <v>0.58310267314882713</v>
      </c>
      <c r="X1748">
        <f t="shared" si="137"/>
        <v>9.6409754510188531E-2</v>
      </c>
      <c r="Y1748">
        <f t="shared" si="138"/>
        <v>-0.33272256580009762</v>
      </c>
      <c r="Z1748" s="5">
        <v>-0.04</v>
      </c>
      <c r="AA1748" s="8">
        <v>3</v>
      </c>
      <c r="AB1748" s="8"/>
      <c r="AC1748" s="18">
        <f t="shared" si="139"/>
        <v>-4.3736331317171029E-2</v>
      </c>
      <c r="AD1748" s="18">
        <f t="shared" si="140"/>
        <v>-1.0202628112899088</v>
      </c>
      <c r="AE1748" s="20">
        <f t="shared" si="141"/>
        <v>-0.97652647997273778</v>
      </c>
      <c r="AF1748" s="8"/>
      <c r="AH1748">
        <v>31173</v>
      </c>
      <c r="AI1748">
        <v>20.74</v>
      </c>
      <c r="AJ1748">
        <v>74.73</v>
      </c>
    </row>
    <row r="1749" spans="1:36">
      <c r="A1749" s="2" t="s">
        <v>3495</v>
      </c>
      <c r="B1749" s="1" t="s">
        <v>3493</v>
      </c>
      <c r="C1749" s="1" t="s">
        <v>3496</v>
      </c>
      <c r="D1749" s="3">
        <v>2</v>
      </c>
      <c r="E1749" s="3">
        <v>0</v>
      </c>
      <c r="F1749" s="3">
        <v>1</v>
      </c>
      <c r="G1749" s="4">
        <v>30.3</v>
      </c>
      <c r="H1749" s="3">
        <v>153</v>
      </c>
      <c r="I1749" s="4">
        <v>75.900000000000006</v>
      </c>
      <c r="J1749" s="3">
        <v>60</v>
      </c>
      <c r="K1749" s="21">
        <f>SUMIF(AH$7:AH$3200,A1749,AI$7:AI$3200)+SUMIF(AH$7:AH$3200,VALUE(A1749),AI$7:AI$3200)</f>
        <v>31.55</v>
      </c>
      <c r="L1749" s="8">
        <f>SUMIF(AH$7:AH$3200,A1749,AJ$7:AJ$3200)+SUMIF(AH$7:AH$3200,VALUE(A1749),AJ$7:AJ$3200)</f>
        <v>77.45</v>
      </c>
      <c r="M1749" s="3">
        <v>15</v>
      </c>
      <c r="N1749" s="5">
        <v>5.1100000000000003</v>
      </c>
      <c r="O1749" s="6">
        <v>6.2370000000000001</v>
      </c>
      <c r="P1749" s="7">
        <v>-0.21184</v>
      </c>
      <c r="Q1749" s="7">
        <v>4.4929999999999998E-2</v>
      </c>
      <c r="R1749" s="7">
        <v>-0.23361999999999999</v>
      </c>
      <c r="S1749" s="7">
        <v>-0.27427000000000001</v>
      </c>
      <c r="T1749" s="7">
        <v>0.92867999999999995</v>
      </c>
      <c r="U1749" s="8">
        <v>0.95045000000000002</v>
      </c>
      <c r="V1749">
        <f>(G1749-G$1)/G$2</f>
        <v>-0.21703419891793152</v>
      </c>
      <c r="W1749">
        <f>((65.293683+0.320947*G1749) - I1749)/3.708847</f>
        <v>-0.23770808016615694</v>
      </c>
      <c r="X1749">
        <f t="shared" si="137"/>
        <v>-0.17043626612156368</v>
      </c>
      <c r="Y1749">
        <f t="shared" si="138"/>
        <v>-0.54745832060476118</v>
      </c>
      <c r="Z1749" s="5">
        <v>1.2</v>
      </c>
      <c r="AA1749" s="8">
        <v>4</v>
      </c>
      <c r="AB1749" s="8"/>
      <c r="AC1749" s="18">
        <f t="shared" si="139"/>
        <v>1.1950477209159116</v>
      </c>
      <c r="AD1749" s="18">
        <f t="shared" si="140"/>
        <v>0.93189541327367509</v>
      </c>
      <c r="AE1749" s="20">
        <f t="shared" si="141"/>
        <v>-0.26315230764223652</v>
      </c>
      <c r="AF1749" s="8"/>
      <c r="AH1749">
        <v>31175</v>
      </c>
      <c r="AI1749">
        <v>24.24</v>
      </c>
      <c r="AJ1749">
        <v>74.31</v>
      </c>
    </row>
    <row r="1750" spans="1:36">
      <c r="A1750" s="2" t="s">
        <v>3497</v>
      </c>
      <c r="B1750" s="1" t="s">
        <v>3493</v>
      </c>
      <c r="C1750" s="1" t="s">
        <v>3498</v>
      </c>
      <c r="D1750" s="3">
        <v>2</v>
      </c>
      <c r="E1750" s="3">
        <v>0</v>
      </c>
      <c r="F1750" s="3">
        <v>1</v>
      </c>
      <c r="G1750" s="4">
        <v>33</v>
      </c>
      <c r="H1750" s="3">
        <v>151</v>
      </c>
      <c r="I1750" s="4">
        <v>77.3</v>
      </c>
      <c r="J1750" s="3">
        <v>60</v>
      </c>
      <c r="K1750" s="21">
        <f>SUMIF(AH$7:AH$3200,A1750,AI$7:AI$3200)+SUMIF(AH$7:AH$3200,VALUE(A1750),AI$7:AI$3200)</f>
        <v>34.08</v>
      </c>
      <c r="L1750" s="8">
        <f>SUMIF(AH$7:AH$3200,A1750,AJ$7:AJ$3200)+SUMIF(AH$7:AH$3200,VALUE(A1750),AJ$7:AJ$3200)</f>
        <v>78.13</v>
      </c>
      <c r="M1750" s="3">
        <v>2</v>
      </c>
      <c r="N1750" s="5">
        <v>1.8</v>
      </c>
      <c r="O1750" s="6">
        <v>5.19</v>
      </c>
      <c r="P1750" s="7">
        <v>1.1520000000000001E-2</v>
      </c>
      <c r="Q1750" s="7">
        <v>-1.529E-2</v>
      </c>
      <c r="R1750" s="7">
        <v>-0.37748999999999999</v>
      </c>
      <c r="S1750" s="7">
        <v>-0.27427000000000001</v>
      </c>
      <c r="T1750" s="7">
        <v>-1.0429999999999999</v>
      </c>
      <c r="U1750" s="8">
        <v>0.39634999999999998</v>
      </c>
      <c r="V1750">
        <f>(G1750-G$1)/G$2</f>
        <v>7.4529177532285159E-3</v>
      </c>
      <c r="W1750">
        <f>((65.293683+0.320947*G1750) - I1750)/3.708847</f>
        <v>-0.38153798201974792</v>
      </c>
      <c r="X1750">
        <f t="shared" si="137"/>
        <v>5.6114214481903554E-2</v>
      </c>
      <c r="Y1750">
        <f t="shared" si="138"/>
        <v>-0.51186884764995477</v>
      </c>
      <c r="Z1750" s="5">
        <v>-1.3</v>
      </c>
      <c r="AA1750" s="8">
        <v>3</v>
      </c>
      <c r="AB1750" s="8"/>
      <c r="AC1750" s="18">
        <f t="shared" si="139"/>
        <v>-1.3102950642665194</v>
      </c>
      <c r="AD1750" s="18">
        <f t="shared" si="140"/>
        <v>-1.3919646331680511</v>
      </c>
      <c r="AE1750" s="20">
        <f t="shared" si="141"/>
        <v>-8.1669568901531653E-2</v>
      </c>
      <c r="AF1750" s="8"/>
      <c r="AH1750">
        <v>31177</v>
      </c>
      <c r="AI1750">
        <v>23.11</v>
      </c>
      <c r="AJ1750">
        <v>75.989999999999995</v>
      </c>
    </row>
    <row r="1751" spans="1:36">
      <c r="A1751" s="2" t="s">
        <v>3499</v>
      </c>
      <c r="B1751" s="1" t="s">
        <v>3493</v>
      </c>
      <c r="C1751" s="1" t="s">
        <v>1345</v>
      </c>
      <c r="D1751" s="3">
        <v>2</v>
      </c>
      <c r="E1751" s="3">
        <v>0</v>
      </c>
      <c r="F1751" s="3">
        <v>1</v>
      </c>
      <c r="G1751" s="4">
        <v>32.299999999999997</v>
      </c>
      <c r="H1751" s="3">
        <v>151</v>
      </c>
      <c r="I1751" s="4">
        <v>76.8</v>
      </c>
      <c r="J1751" s="3">
        <v>60</v>
      </c>
      <c r="K1751" s="21">
        <f>SUMIF(AH$7:AH$3200,A1751,AI$7:AI$3200)+SUMIF(AH$7:AH$3200,VALUE(A1751),AI$7:AI$3200)</f>
        <v>34.32</v>
      </c>
      <c r="L1751" s="8">
        <f>SUMIF(AH$7:AH$3200,A1751,AJ$7:AJ$3200)+SUMIF(AH$7:AH$3200,VALUE(A1751),AJ$7:AJ$3200)</f>
        <v>78.709999999999994</v>
      </c>
      <c r="M1751" s="3">
        <v>2</v>
      </c>
      <c r="N1751" s="5">
        <v>2.31</v>
      </c>
      <c r="O1751" s="6">
        <v>5.4409999999999998</v>
      </c>
      <c r="P1751" s="7">
        <v>-4.6390000000000001E-2</v>
      </c>
      <c r="Q1751" s="7">
        <v>-1.529E-2</v>
      </c>
      <c r="R1751" s="7">
        <v>-0.30335000000000001</v>
      </c>
      <c r="S1751" s="7">
        <v>-0.27427000000000001</v>
      </c>
      <c r="T1751" s="7">
        <v>-1.0429999999999999</v>
      </c>
      <c r="U1751" s="8">
        <v>0.52912000000000003</v>
      </c>
      <c r="V1751">
        <f>(G1751-G$1)/G$2</f>
        <v>-5.0747445828183593E-2</v>
      </c>
      <c r="W1751">
        <f>((65.293683+0.320947*G1751) - I1751)/3.708847</f>
        <v>-0.30730005848178543</v>
      </c>
      <c r="X1751">
        <f t="shared" si="137"/>
        <v>7.7605169163655591E-2</v>
      </c>
      <c r="Y1751">
        <f t="shared" si="138"/>
        <v>-0.64748315581634786</v>
      </c>
      <c r="Z1751" s="5">
        <v>-1.1499999999999999</v>
      </c>
      <c r="AA1751" s="8">
        <v>3</v>
      </c>
      <c r="AB1751" s="8"/>
      <c r="AC1751" s="18">
        <f t="shared" si="139"/>
        <v>-1.1614875043099688</v>
      </c>
      <c r="AD1751" s="18">
        <f t="shared" si="140"/>
        <v>-1.3733179866526923</v>
      </c>
      <c r="AE1751" s="20">
        <f t="shared" si="141"/>
        <v>-0.2118304823427235</v>
      </c>
      <c r="AF1751" s="8"/>
      <c r="AH1751">
        <v>31179</v>
      </c>
      <c r="AI1751">
        <v>20.9</v>
      </c>
      <c r="AJ1751">
        <v>74.36</v>
      </c>
    </row>
    <row r="1752" spans="1:36">
      <c r="A1752" s="2" t="s">
        <v>3500</v>
      </c>
      <c r="B1752" s="1" t="s">
        <v>3493</v>
      </c>
      <c r="C1752" s="1" t="s">
        <v>3501</v>
      </c>
      <c r="D1752" s="3">
        <v>2</v>
      </c>
      <c r="E1752" s="3">
        <v>2</v>
      </c>
      <c r="F1752" s="3">
        <v>2</v>
      </c>
      <c r="G1752" s="4">
        <v>32.700000000000003</v>
      </c>
      <c r="H1752" s="3">
        <v>154</v>
      </c>
      <c r="I1752" s="4">
        <v>75.099999999999994</v>
      </c>
      <c r="J1752" s="3">
        <v>74</v>
      </c>
      <c r="K1752" s="21">
        <f>SUMIF(AH$7:AH$3200,A1752,AI$7:AI$3200)+SUMIF(AH$7:AH$3200,VALUE(A1752),AI$7:AI$3200)</f>
        <v>35.29</v>
      </c>
      <c r="L1752" s="8">
        <f>SUMIF(AH$7:AH$3200,A1752,AJ$7:AJ$3200)+SUMIF(AH$7:AH$3200,VALUE(A1752),AJ$7:AJ$3200)</f>
        <v>77.53</v>
      </c>
      <c r="M1752" s="3">
        <v>1</v>
      </c>
      <c r="N1752" s="5">
        <v>58.86</v>
      </c>
      <c r="O1752" s="6">
        <v>8.68</v>
      </c>
      <c r="P1752" s="7">
        <v>-1.329E-2</v>
      </c>
      <c r="Q1752" s="7">
        <v>7.5039999999999996E-2</v>
      </c>
      <c r="R1752" s="7">
        <v>0.18820000000000001</v>
      </c>
      <c r="S1752" s="7">
        <v>-1.2326699999999999</v>
      </c>
      <c r="T1752" s="7">
        <v>-1.1946600000000001</v>
      </c>
      <c r="U1752" s="8">
        <v>2.2437900000000002</v>
      </c>
      <c r="V1752">
        <f>(G1752-G$1)/G$2</f>
        <v>-1.7490095210233481E-2</v>
      </c>
      <c r="W1752">
        <f>((65.293683+0.320947*G1752) - I1752)/3.708847</f>
        <v>0.18567762433985588</v>
      </c>
      <c r="X1752">
        <f t="shared" si="137"/>
        <v>0.1644644443357359</v>
      </c>
      <c r="Y1752">
        <f t="shared" si="138"/>
        <v>-0.24538552547462933</v>
      </c>
      <c r="Z1752" s="5">
        <v>7.0000000000000007E-2</v>
      </c>
      <c r="AA1752" s="8">
        <v>4</v>
      </c>
      <c r="AB1752" s="8"/>
      <c r="AC1752" s="18">
        <f t="shared" si="139"/>
        <v>5.9687529129622607E-2</v>
      </c>
      <c r="AD1752" s="18">
        <f t="shared" si="140"/>
        <v>-0.18942108113889322</v>
      </c>
      <c r="AE1752" s="20">
        <f t="shared" si="141"/>
        <v>-0.24910861026851583</v>
      </c>
      <c r="AF1752" s="8"/>
      <c r="AH1752">
        <v>31181</v>
      </c>
      <c r="AI1752">
        <v>26.55</v>
      </c>
      <c r="AJ1752">
        <v>76.87</v>
      </c>
    </row>
    <row r="1753" spans="1:36">
      <c r="A1753" s="2" t="s">
        <v>3502</v>
      </c>
      <c r="B1753" s="1" t="s">
        <v>3493</v>
      </c>
      <c r="C1753" s="1" t="s">
        <v>1685</v>
      </c>
      <c r="D1753" s="3">
        <v>2</v>
      </c>
      <c r="E1753" s="3">
        <v>3</v>
      </c>
      <c r="F1753" s="3">
        <v>2</v>
      </c>
      <c r="G1753" s="4">
        <v>33.200000000000003</v>
      </c>
      <c r="H1753" s="3">
        <v>151</v>
      </c>
      <c r="I1753" s="4">
        <v>76</v>
      </c>
      <c r="J1753" s="3">
        <v>60</v>
      </c>
      <c r="K1753" s="21">
        <f>SUMIF(AH$7:AH$3200,A1753,AI$7:AI$3200)+SUMIF(AH$7:AH$3200,VALUE(A1753),AI$7:AI$3200)</f>
        <v>34.44</v>
      </c>
      <c r="L1753" s="8">
        <f>SUMIF(AH$7:AH$3200,A1753,AJ$7:AJ$3200)+SUMIF(AH$7:AH$3200,VALUE(A1753),AJ$7:AJ$3200)</f>
        <v>78.13</v>
      </c>
      <c r="M1753" s="3">
        <v>1</v>
      </c>
      <c r="N1753" s="5">
        <v>27.68</v>
      </c>
      <c r="O1753" s="6">
        <v>7.9260000000000002</v>
      </c>
      <c r="P1753" s="7">
        <v>2.8070000000000001E-2</v>
      </c>
      <c r="Q1753" s="7">
        <v>-1.529E-2</v>
      </c>
      <c r="R1753" s="7">
        <v>-1.072E-2</v>
      </c>
      <c r="S1753" s="7">
        <v>-0.27427000000000001</v>
      </c>
      <c r="T1753" s="7">
        <v>-1.1946600000000001</v>
      </c>
      <c r="U1753" s="8">
        <v>1.84439</v>
      </c>
      <c r="V1753">
        <f>(G1753-G$1)/G$2</f>
        <v>2.4081593062203574E-2</v>
      </c>
      <c r="W1753">
        <f>((65.293683+0.320947*G1753) - I1753)/3.708847</f>
        <v>-1.3717632460976461E-2</v>
      </c>
      <c r="X1753">
        <f t="shared" si="137"/>
        <v>8.8350646504531283E-2</v>
      </c>
      <c r="Y1753">
        <f t="shared" si="138"/>
        <v>-0.48071606081350643</v>
      </c>
      <c r="Z1753" s="5">
        <v>0.38</v>
      </c>
      <c r="AA1753" s="8">
        <v>4</v>
      </c>
      <c r="AB1753" s="8"/>
      <c r="AC1753" s="18">
        <f t="shared" si="139"/>
        <v>0.37053396060122701</v>
      </c>
      <c r="AD1753" s="18">
        <f t="shared" si="140"/>
        <v>-3.2195414308975323E-2</v>
      </c>
      <c r="AE1753" s="20">
        <f t="shared" si="141"/>
        <v>-0.40272937491020233</v>
      </c>
      <c r="AF1753" s="8"/>
      <c r="AH1753">
        <v>31183</v>
      </c>
      <c r="AI1753">
        <v>23.25</v>
      </c>
      <c r="AJ1753">
        <v>74.040000000000006</v>
      </c>
    </row>
    <row r="1754" spans="1:36">
      <c r="A1754" s="2" t="s">
        <v>3503</v>
      </c>
      <c r="B1754" s="1" t="s">
        <v>3493</v>
      </c>
      <c r="C1754" s="1" t="s">
        <v>2634</v>
      </c>
      <c r="D1754" s="3">
        <v>2</v>
      </c>
      <c r="E1754" s="3">
        <v>0</v>
      </c>
      <c r="F1754" s="3">
        <v>1</v>
      </c>
      <c r="G1754" s="4">
        <v>31.4</v>
      </c>
      <c r="H1754" s="3">
        <v>153</v>
      </c>
      <c r="I1754" s="4">
        <v>76.400000000000006</v>
      </c>
      <c r="J1754" s="3">
        <v>60</v>
      </c>
      <c r="K1754" s="21">
        <f>SUMIF(AH$7:AH$3200,A1754,AI$7:AI$3200)+SUMIF(AH$7:AH$3200,VALUE(A1754),AI$7:AI$3200)</f>
        <v>32.200000000000003</v>
      </c>
      <c r="L1754" s="8">
        <f>SUMIF(AH$7:AH$3200,A1754,AJ$7:AJ$3200)+SUMIF(AH$7:AH$3200,VALUE(A1754),AJ$7:AJ$3200)</f>
        <v>77.819999999999993</v>
      </c>
      <c r="M1754" s="3">
        <v>9</v>
      </c>
      <c r="N1754" s="5">
        <v>2.5499999999999998</v>
      </c>
      <c r="O1754" s="6">
        <v>5.54</v>
      </c>
      <c r="P1754" s="7">
        <v>-0.12084</v>
      </c>
      <c r="Q1754" s="7">
        <v>4.4929999999999998E-2</v>
      </c>
      <c r="R1754" s="7">
        <v>-0.27331</v>
      </c>
      <c r="S1754" s="7">
        <v>-0.27427000000000001</v>
      </c>
      <c r="T1754" s="7">
        <v>1.8669999999999999E-2</v>
      </c>
      <c r="U1754" s="8">
        <v>0.58145999999999998</v>
      </c>
      <c r="V1754">
        <f>(G1754-G$1)/G$2</f>
        <v>-0.12557648471857016</v>
      </c>
      <c r="W1754">
        <f>((65.293683+0.320947*G1754) - I1754)/3.708847</f>
        <v>-0.27733179610806402</v>
      </c>
      <c r="X1754">
        <f t="shared" si="137"/>
        <v>-0.1122315971918189</v>
      </c>
      <c r="Y1754">
        <f t="shared" si="138"/>
        <v>-0.59097169551615159</v>
      </c>
      <c r="Z1754" s="5">
        <v>-0.02</v>
      </c>
      <c r="AA1754" s="8">
        <v>3</v>
      </c>
      <c r="AB1754" s="8"/>
      <c r="AC1754" s="18">
        <f t="shared" si="139"/>
        <v>-3.211828082663426E-2</v>
      </c>
      <c r="AD1754" s="18">
        <f t="shared" si="140"/>
        <v>-0.33241329270797049</v>
      </c>
      <c r="AE1754" s="20">
        <f t="shared" si="141"/>
        <v>-0.30029501188133623</v>
      </c>
      <c r="AF1754" s="8"/>
      <c r="AH1754">
        <v>31185</v>
      </c>
      <c r="AI1754">
        <v>24.69</v>
      </c>
      <c r="AJ1754">
        <v>75.55</v>
      </c>
    </row>
    <row r="1755" spans="1:36">
      <c r="A1755" s="2" t="s">
        <v>3504</v>
      </c>
      <c r="B1755" s="1" t="s">
        <v>3493</v>
      </c>
      <c r="C1755" s="1" t="s">
        <v>3505</v>
      </c>
      <c r="D1755" s="3">
        <v>2</v>
      </c>
      <c r="E1755" s="3">
        <v>0</v>
      </c>
      <c r="F1755" s="3">
        <v>1</v>
      </c>
      <c r="G1755" s="4">
        <v>32.4</v>
      </c>
      <c r="H1755" s="3">
        <v>151</v>
      </c>
      <c r="I1755" s="4">
        <v>75.7</v>
      </c>
      <c r="J1755" s="3">
        <v>60</v>
      </c>
      <c r="K1755" s="21">
        <f>SUMIF(AH$7:AH$3200,A1755,AI$7:AI$3200)+SUMIF(AH$7:AH$3200,VALUE(A1755),AI$7:AI$3200)</f>
        <v>34.35</v>
      </c>
      <c r="L1755" s="8">
        <f>SUMIF(AH$7:AH$3200,A1755,AJ$7:AJ$3200)+SUMIF(AH$7:AH$3200,VALUE(A1755),AJ$7:AJ$3200)</f>
        <v>78.91</v>
      </c>
      <c r="M1755" s="3">
        <v>2</v>
      </c>
      <c r="N1755" s="5">
        <v>3.6</v>
      </c>
      <c r="O1755" s="6">
        <v>5.8860000000000001</v>
      </c>
      <c r="P1755" s="7">
        <v>-3.8109999999999998E-2</v>
      </c>
      <c r="Q1755" s="7">
        <v>-1.529E-2</v>
      </c>
      <c r="R1755" s="7">
        <v>1.0300000000000001E-3</v>
      </c>
      <c r="S1755" s="7">
        <v>-0.27427000000000001</v>
      </c>
      <c r="T1755" s="7">
        <v>-1.0429999999999999</v>
      </c>
      <c r="U1755" s="8">
        <v>0.76463999999999999</v>
      </c>
      <c r="V1755">
        <f>(G1755-G$1)/G$2</f>
        <v>-4.2433108173696069E-2</v>
      </c>
      <c r="W1755">
        <f>((65.293683+0.320947*G1755) - I1755)/3.708847</f>
        <v>-2.0583755544508198E-3</v>
      </c>
      <c r="X1755">
        <f t="shared" si="137"/>
        <v>8.0291538498874673E-2</v>
      </c>
      <c r="Y1755">
        <f t="shared" si="138"/>
        <v>-0.69881220497906549</v>
      </c>
      <c r="Z1755" s="5">
        <v>-0.61</v>
      </c>
      <c r="AA1755" s="8">
        <v>3</v>
      </c>
      <c r="AB1755" s="8"/>
      <c r="AC1755" s="18">
        <f t="shared" si="139"/>
        <v>-0.61241148372814691</v>
      </c>
      <c r="AD1755" s="18">
        <f t="shared" si="140"/>
        <v>-1.1864406664801908</v>
      </c>
      <c r="AE1755" s="20">
        <f t="shared" si="141"/>
        <v>-0.57402918275204384</v>
      </c>
      <c r="AF1755" s="8"/>
      <c r="AH1755">
        <v>32001</v>
      </c>
      <c r="AI1755">
        <v>34.07</v>
      </c>
      <c r="AJ1755">
        <v>76.34</v>
      </c>
    </row>
    <row r="1756" spans="1:36">
      <c r="A1756" s="2" t="s">
        <v>3506</v>
      </c>
      <c r="B1756" s="1" t="s">
        <v>3493</v>
      </c>
      <c r="C1756" s="1" t="s">
        <v>3507</v>
      </c>
      <c r="D1756" s="3">
        <v>2</v>
      </c>
      <c r="E1756" s="3">
        <v>0</v>
      </c>
      <c r="F1756" s="3">
        <v>1</v>
      </c>
      <c r="G1756" s="4">
        <v>31</v>
      </c>
      <c r="H1756" s="3">
        <v>153</v>
      </c>
      <c r="I1756" s="4">
        <v>74.8</v>
      </c>
      <c r="J1756" s="3">
        <v>60</v>
      </c>
      <c r="K1756" s="21">
        <f>SUMIF(AH$7:AH$3200,A1756,AI$7:AI$3200)+SUMIF(AH$7:AH$3200,VALUE(A1756),AI$7:AI$3200)</f>
        <v>33.92</v>
      </c>
      <c r="L1756" s="8">
        <f>SUMIF(AH$7:AH$3200,A1756,AJ$7:AJ$3200)+SUMIF(AH$7:AH$3200,VALUE(A1756),AJ$7:AJ$3200)</f>
        <v>79.099999999999994</v>
      </c>
      <c r="M1756" s="3">
        <v>2</v>
      </c>
      <c r="N1756" s="5">
        <v>25.07</v>
      </c>
      <c r="O1756" s="6">
        <v>7.827</v>
      </c>
      <c r="P1756" s="7">
        <v>-0.15393000000000001</v>
      </c>
      <c r="Q1756" s="7">
        <v>4.4929999999999998E-2</v>
      </c>
      <c r="R1756" s="7">
        <v>0.12243999999999999</v>
      </c>
      <c r="S1756" s="7">
        <v>-0.27427000000000001</v>
      </c>
      <c r="T1756" s="7">
        <v>-1.0429999999999999</v>
      </c>
      <c r="U1756" s="8">
        <v>1.7920799999999999</v>
      </c>
      <c r="V1756">
        <f>(G1756-G$1)/G$2</f>
        <v>-0.15883383533651971</v>
      </c>
      <c r="W1756">
        <f>((65.293683+0.320947*G1756) - I1756)/3.708847</f>
        <v>0.11945491415526457</v>
      </c>
      <c r="X1756">
        <f t="shared" si="137"/>
        <v>4.1786911360735958E-2</v>
      </c>
      <c r="Y1756">
        <f t="shared" si="138"/>
        <v>-0.7872513371406229</v>
      </c>
      <c r="Z1756" s="5">
        <v>0.49</v>
      </c>
      <c r="AA1756" s="8">
        <v>4</v>
      </c>
      <c r="AB1756" s="8"/>
      <c r="AC1756" s="18">
        <f t="shared" si="139"/>
        <v>0.48036107881874468</v>
      </c>
      <c r="AD1756" s="18">
        <f t="shared" si="140"/>
        <v>-0.22572442577988694</v>
      </c>
      <c r="AE1756" s="20">
        <f t="shared" si="141"/>
        <v>-0.70608550459863162</v>
      </c>
      <c r="AF1756" s="8"/>
      <c r="AH1756">
        <v>32003</v>
      </c>
      <c r="AI1756">
        <v>46.23</v>
      </c>
      <c r="AJ1756">
        <v>88.01</v>
      </c>
    </row>
    <row r="1757" spans="1:36">
      <c r="A1757" s="2" t="s">
        <v>3508</v>
      </c>
      <c r="B1757" s="1" t="s">
        <v>3493</v>
      </c>
      <c r="C1757" s="1" t="s">
        <v>3509</v>
      </c>
      <c r="D1757" s="3">
        <v>2</v>
      </c>
      <c r="E1757" s="3">
        <v>1</v>
      </c>
      <c r="F1757" s="3">
        <v>1</v>
      </c>
      <c r="G1757" s="4">
        <v>29.2</v>
      </c>
      <c r="H1757" s="3">
        <v>153</v>
      </c>
      <c r="I1757" s="4">
        <v>74.5</v>
      </c>
      <c r="J1757" s="3">
        <v>60</v>
      </c>
      <c r="K1757" s="21">
        <f>SUMIF(AH$7:AH$3200,A1757,AI$7:AI$3200)+SUMIF(AH$7:AH$3200,VALUE(A1757),AI$7:AI$3200)</f>
        <v>30.11</v>
      </c>
      <c r="L1757" s="8">
        <f>SUMIF(AH$7:AH$3200,A1757,AJ$7:AJ$3200)+SUMIF(AH$7:AH$3200,VALUE(A1757),AJ$7:AJ$3200)</f>
        <v>75.63</v>
      </c>
      <c r="M1757" s="3">
        <v>15</v>
      </c>
      <c r="N1757" s="5">
        <v>1.77</v>
      </c>
      <c r="O1757" s="6">
        <v>5.1769999999999996</v>
      </c>
      <c r="P1757" s="7">
        <v>-0.30282999999999999</v>
      </c>
      <c r="Q1757" s="7">
        <v>4.4929999999999998E-2</v>
      </c>
      <c r="R1757" s="7">
        <v>4.8070000000000002E-2</v>
      </c>
      <c r="S1757" s="7">
        <v>-0.27427000000000001</v>
      </c>
      <c r="T1757" s="7">
        <v>0.92867999999999995</v>
      </c>
      <c r="U1757" s="8">
        <v>0.3896</v>
      </c>
      <c r="V1757">
        <f>(G1757-G$1)/G$2</f>
        <v>-0.30849191311729318</v>
      </c>
      <c r="W1757">
        <f>((65.293683+0.320947*G1757) - I1757)/3.708847</f>
        <v>4.4578652071655581E-2</v>
      </c>
      <c r="X1757">
        <f t="shared" si="137"/>
        <v>-0.29938199421207495</v>
      </c>
      <c r="Y1757">
        <f t="shared" si="138"/>
        <v>-0.18135092388550625</v>
      </c>
      <c r="Z1757" s="5">
        <v>0.83</v>
      </c>
      <c r="AA1757" s="8">
        <v>4</v>
      </c>
      <c r="AB1757" s="8"/>
      <c r="AC1757" s="18">
        <f t="shared" si="139"/>
        <v>0.8250267389543624</v>
      </c>
      <c r="AD1757" s="18">
        <f t="shared" si="140"/>
        <v>0.60820708190241879</v>
      </c>
      <c r="AE1757" s="20">
        <f t="shared" si="141"/>
        <v>-0.21681965705194362</v>
      </c>
      <c r="AF1757" s="8"/>
      <c r="AH1757">
        <v>32005</v>
      </c>
      <c r="AI1757">
        <v>34.43</v>
      </c>
      <c r="AJ1757">
        <v>70.48</v>
      </c>
    </row>
    <row r="1758" spans="1:36">
      <c r="A1758" s="2" t="s">
        <v>3510</v>
      </c>
      <c r="B1758" s="1" t="s">
        <v>3493</v>
      </c>
      <c r="C1758" s="1" t="s">
        <v>1759</v>
      </c>
      <c r="D1758" s="3">
        <v>2</v>
      </c>
      <c r="E1758" s="3">
        <v>2</v>
      </c>
      <c r="F1758" s="3">
        <v>2</v>
      </c>
      <c r="G1758" s="4">
        <v>32.1</v>
      </c>
      <c r="H1758" s="3">
        <v>151</v>
      </c>
      <c r="I1758" s="4">
        <v>75.900000000000006</v>
      </c>
      <c r="J1758" s="3">
        <v>60</v>
      </c>
      <c r="K1758" s="21">
        <f>SUMIF(AH$7:AH$3200,A1758,AI$7:AI$3200)+SUMIF(AH$7:AH$3200,VALUE(A1758),AI$7:AI$3200)</f>
        <v>32.57</v>
      </c>
      <c r="L1758" s="8">
        <f>SUMIF(AH$7:AH$3200,A1758,AJ$7:AJ$3200)+SUMIF(AH$7:AH$3200,VALUE(A1758),AJ$7:AJ$3200)</f>
        <v>77.69</v>
      </c>
      <c r="M1758" s="3">
        <v>5</v>
      </c>
      <c r="N1758" s="5">
        <v>1.28</v>
      </c>
      <c r="O1758" s="6">
        <v>4.8490000000000002</v>
      </c>
      <c r="P1758" s="7">
        <v>-6.293E-2</v>
      </c>
      <c r="Q1758" s="7">
        <v>-1.529E-2</v>
      </c>
      <c r="R1758" s="7">
        <v>-7.8579999999999997E-2</v>
      </c>
      <c r="S1758" s="7">
        <v>-0.27427000000000001</v>
      </c>
      <c r="T1758" s="7">
        <v>-0.58799999999999997</v>
      </c>
      <c r="U1758" s="8">
        <v>0.21562000000000001</v>
      </c>
      <c r="V1758">
        <f>(G1758-G$1)/G$2</f>
        <v>-6.737612113715806E-2</v>
      </c>
      <c r="W1758">
        <f>((65.293683+0.320947*G1758) - I1758)/3.708847</f>
        <v>-8.1944145983915362E-2</v>
      </c>
      <c r="X1758">
        <f t="shared" si="137"/>
        <v>-7.9099708724118353E-2</v>
      </c>
      <c r="Y1758">
        <f t="shared" si="138"/>
        <v>-0.52390222891372829</v>
      </c>
      <c r="Z1758" s="5">
        <v>-0.8</v>
      </c>
      <c r="AA1758" s="8">
        <v>3</v>
      </c>
      <c r="AB1758" s="8"/>
      <c r="AC1758" s="18">
        <f t="shared" si="139"/>
        <v>-0.81126026712107346</v>
      </c>
      <c r="AD1758" s="18">
        <f t="shared" si="140"/>
        <v>-1.2649419376378468</v>
      </c>
      <c r="AE1758" s="20">
        <f t="shared" si="141"/>
        <v>-0.45368167051677333</v>
      </c>
      <c r="AF1758" s="8"/>
      <c r="AH1758">
        <v>32007</v>
      </c>
      <c r="AI1758">
        <v>27.87</v>
      </c>
      <c r="AJ1758">
        <v>69.64</v>
      </c>
    </row>
    <row r="1759" spans="1:36">
      <c r="A1759" s="2" t="s">
        <v>3511</v>
      </c>
      <c r="B1759" s="1" t="s">
        <v>3493</v>
      </c>
      <c r="C1759" s="1" t="s">
        <v>1173</v>
      </c>
      <c r="D1759" s="3">
        <v>2</v>
      </c>
      <c r="E1759" s="3">
        <v>0</v>
      </c>
      <c r="F1759" s="3">
        <v>1</v>
      </c>
      <c r="G1759" s="4">
        <v>31.2</v>
      </c>
      <c r="H1759" s="3">
        <v>151</v>
      </c>
      <c r="I1759" s="4">
        <v>74.900000000000006</v>
      </c>
      <c r="J1759" s="3">
        <v>60</v>
      </c>
      <c r="K1759" s="21">
        <f>SUMIF(AH$7:AH$3200,A1759,AI$7:AI$3200)+SUMIF(AH$7:AH$3200,VALUE(A1759),AI$7:AI$3200)</f>
        <v>33.06</v>
      </c>
      <c r="L1759" s="8">
        <f>SUMIF(AH$7:AH$3200,A1759,AJ$7:AJ$3200)+SUMIF(AH$7:AH$3200,VALUE(A1759),AJ$7:AJ$3200)</f>
        <v>78.11</v>
      </c>
      <c r="M1759" s="3">
        <v>2</v>
      </c>
      <c r="N1759" s="5">
        <v>3.73</v>
      </c>
      <c r="O1759" s="6">
        <v>5.92</v>
      </c>
      <c r="P1759" s="7">
        <v>-0.13738</v>
      </c>
      <c r="Q1759" s="7">
        <v>-1.529E-2</v>
      </c>
      <c r="R1759" s="7">
        <v>0.11278000000000001</v>
      </c>
      <c r="S1759" s="7">
        <v>-0.27427000000000001</v>
      </c>
      <c r="T1759" s="7">
        <v>-1.0429999999999999</v>
      </c>
      <c r="U1759" s="8">
        <v>0.78285000000000005</v>
      </c>
      <c r="V1759">
        <f>(G1759-G$1)/G$2</f>
        <v>-0.14220516002754494</v>
      </c>
      <c r="W1759">
        <f>((65.293683+0.320947*G1759) - I1759)/3.708847</f>
        <v>0.10979946058707502</v>
      </c>
      <c r="X1759">
        <f t="shared" si="137"/>
        <v>-3.5222342915541466E-2</v>
      </c>
      <c r="Y1759">
        <f t="shared" si="138"/>
        <v>-0.59474256554665172</v>
      </c>
      <c r="Z1759" s="5">
        <v>-0.56999999999999995</v>
      </c>
      <c r="AA1759" s="8">
        <v>3</v>
      </c>
      <c r="AB1759" s="8"/>
      <c r="AC1759" s="18">
        <f t="shared" si="139"/>
        <v>-0.5821156994404697</v>
      </c>
      <c r="AD1759" s="18">
        <f t="shared" si="140"/>
        <v>-1.1796749084621931</v>
      </c>
      <c r="AE1759" s="20">
        <f t="shared" si="141"/>
        <v>-0.59755920902172344</v>
      </c>
      <c r="AF1759" s="8"/>
      <c r="AH1759">
        <v>32009</v>
      </c>
      <c r="AI1759">
        <v>35.450000000000003</v>
      </c>
      <c r="AJ1759">
        <v>77.37</v>
      </c>
    </row>
    <row r="1760" spans="1:36">
      <c r="A1760" s="2" t="s">
        <v>3512</v>
      </c>
      <c r="B1760" s="1" t="s">
        <v>3493</v>
      </c>
      <c r="C1760" s="1" t="s">
        <v>3513</v>
      </c>
      <c r="D1760" s="3">
        <v>2</v>
      </c>
      <c r="E1760" s="3">
        <v>0</v>
      </c>
      <c r="F1760" s="3">
        <v>1</v>
      </c>
      <c r="G1760" s="4">
        <v>31.3</v>
      </c>
      <c r="H1760" s="3">
        <v>151</v>
      </c>
      <c r="I1760" s="4">
        <v>74.5</v>
      </c>
      <c r="J1760" s="3">
        <v>60</v>
      </c>
      <c r="K1760" s="21">
        <f>SUMIF(AH$7:AH$3200,A1760,AI$7:AI$3200)+SUMIF(AH$7:AH$3200,VALUE(A1760),AI$7:AI$3200)</f>
        <v>33.369999999999997</v>
      </c>
      <c r="L1760" s="8">
        <f>SUMIF(AH$7:AH$3200,A1760,AJ$7:AJ$3200)+SUMIF(AH$7:AH$3200,VALUE(A1760),AJ$7:AJ$3200)</f>
        <v>78.069999999999993</v>
      </c>
      <c r="M1760" s="3">
        <v>2</v>
      </c>
      <c r="N1760" s="5">
        <v>29.08</v>
      </c>
      <c r="O1760" s="6">
        <v>7.9749999999999996</v>
      </c>
      <c r="P1760" s="7">
        <v>-0.12911</v>
      </c>
      <c r="Q1760" s="7">
        <v>-1.529E-2</v>
      </c>
      <c r="R1760" s="7">
        <v>0.22894999999999999</v>
      </c>
      <c r="S1760" s="7">
        <v>-0.27427000000000001</v>
      </c>
      <c r="T1760" s="7">
        <v>-1.0429999999999999</v>
      </c>
      <c r="U1760" s="8">
        <v>1.8705799999999999</v>
      </c>
      <c r="V1760">
        <f>(G1760-G$1)/G$2</f>
        <v>-0.13389082237305741</v>
      </c>
      <c r="W1760">
        <f>((65.293683+0.320947*G1760) - I1760)/3.708847</f>
        <v>0.22630324195093487</v>
      </c>
      <c r="X1760">
        <f t="shared" si="137"/>
        <v>-7.4631931182790904E-3</v>
      </c>
      <c r="Y1760">
        <f t="shared" si="138"/>
        <v>-0.55713153171322238</v>
      </c>
      <c r="Z1760" s="5">
        <v>0.64</v>
      </c>
      <c r="AA1760" s="8">
        <v>4</v>
      </c>
      <c r="AB1760" s="8"/>
      <c r="AC1760" s="18">
        <f t="shared" si="139"/>
        <v>0.63043241957787743</v>
      </c>
      <c r="AD1760" s="18">
        <f t="shared" si="140"/>
        <v>-2.6574724831501584E-2</v>
      </c>
      <c r="AE1760" s="20">
        <f t="shared" si="141"/>
        <v>-0.65700714440937902</v>
      </c>
      <c r="AF1760" s="8"/>
      <c r="AH1760">
        <v>32011</v>
      </c>
      <c r="AI1760">
        <v>28.91</v>
      </c>
      <c r="AJ1760">
        <v>71.02</v>
      </c>
    </row>
    <row r="1761" spans="1:36">
      <c r="A1761" s="2" t="s">
        <v>3514</v>
      </c>
      <c r="B1761" s="1" t="s">
        <v>3493</v>
      </c>
      <c r="C1761" s="1" t="s">
        <v>2193</v>
      </c>
      <c r="D1761" s="3">
        <v>2</v>
      </c>
      <c r="E1761" s="3">
        <v>0</v>
      </c>
      <c r="F1761" s="3">
        <v>1</v>
      </c>
      <c r="G1761" s="4">
        <v>27.6</v>
      </c>
      <c r="H1761" s="3">
        <v>153</v>
      </c>
      <c r="I1761" s="4">
        <v>72.5</v>
      </c>
      <c r="J1761" s="3">
        <v>60</v>
      </c>
      <c r="K1761" s="21">
        <f>SUMIF(AH$7:AH$3200,A1761,AI$7:AI$3200)+SUMIF(AH$7:AH$3200,VALUE(A1761),AI$7:AI$3200)</f>
        <v>29.25</v>
      </c>
      <c r="L1761" s="8">
        <f>SUMIF(AH$7:AH$3200,A1761,AJ$7:AJ$3200)+SUMIF(AH$7:AH$3200,VALUE(A1761),AJ$7:AJ$3200)</f>
        <v>74.819999999999993</v>
      </c>
      <c r="M1761" s="3">
        <v>15</v>
      </c>
      <c r="N1761" s="5">
        <v>2.5499999999999998</v>
      </c>
      <c r="O1761" s="6">
        <v>5.5430000000000001</v>
      </c>
      <c r="P1761" s="7">
        <v>-0.43519999999999998</v>
      </c>
      <c r="Q1761" s="7">
        <v>4.4929999999999998E-2</v>
      </c>
      <c r="R1761" s="7">
        <v>0.44801999999999997</v>
      </c>
      <c r="S1761" s="7">
        <v>-0.27427000000000001</v>
      </c>
      <c r="T1761" s="7">
        <v>0.92867999999999995</v>
      </c>
      <c r="U1761" s="8">
        <v>0.58284999999999998</v>
      </c>
      <c r="V1761">
        <f>(G1761-G$1)/G$2</f>
        <v>-0.44152131558909158</v>
      </c>
      <c r="W1761">
        <f>((65.293683+0.320947*G1761) - I1761)/3.708847</f>
        <v>0.44537296901166401</v>
      </c>
      <c r="X1761">
        <f t="shared" si="137"/>
        <v>-0.37639124848835237</v>
      </c>
      <c r="Y1761">
        <f t="shared" si="138"/>
        <v>-3.7374755550713151E-2</v>
      </c>
      <c r="Z1761" s="5">
        <v>1.3</v>
      </c>
      <c r="AA1761" s="8">
        <v>4</v>
      </c>
      <c r="AB1761" s="8"/>
      <c r="AC1761" s="18">
        <f t="shared" si="139"/>
        <v>1.2860416534225725</v>
      </c>
      <c r="AD1761" s="18">
        <f t="shared" si="140"/>
        <v>0.86842399596093445</v>
      </c>
      <c r="AE1761" s="20">
        <f t="shared" si="141"/>
        <v>-0.41761765746163804</v>
      </c>
      <c r="AF1761" s="8"/>
      <c r="AH1761">
        <v>32013</v>
      </c>
      <c r="AI1761">
        <v>32.229999999999997</v>
      </c>
      <c r="AJ1761">
        <v>73.97</v>
      </c>
    </row>
    <row r="1762" spans="1:36">
      <c r="A1762" s="2" t="s">
        <v>3515</v>
      </c>
      <c r="B1762" s="1" t="s">
        <v>3493</v>
      </c>
      <c r="C1762" s="1" t="s">
        <v>3516</v>
      </c>
      <c r="D1762" s="3">
        <v>2</v>
      </c>
      <c r="E1762" s="3">
        <v>0</v>
      </c>
      <c r="F1762" s="3">
        <v>1</v>
      </c>
      <c r="G1762" s="4">
        <v>31.3</v>
      </c>
      <c r="H1762" s="3">
        <v>151</v>
      </c>
      <c r="I1762" s="4">
        <v>74.5</v>
      </c>
      <c r="J1762" s="3">
        <v>60</v>
      </c>
      <c r="K1762" s="21">
        <f>SUMIF(AH$7:AH$3200,A1762,AI$7:AI$3200)+SUMIF(AH$7:AH$3200,VALUE(A1762),AI$7:AI$3200)</f>
        <v>33.82</v>
      </c>
      <c r="L1762" s="8">
        <f>SUMIF(AH$7:AH$3200,A1762,AJ$7:AJ$3200)+SUMIF(AH$7:AH$3200,VALUE(A1762),AJ$7:AJ$3200)</f>
        <v>77.58</v>
      </c>
      <c r="M1762" s="3">
        <v>2</v>
      </c>
      <c r="N1762" s="5">
        <v>30.52</v>
      </c>
      <c r="O1762" s="6">
        <v>8.0239999999999991</v>
      </c>
      <c r="P1762" s="7">
        <v>-0.12911</v>
      </c>
      <c r="Q1762" s="7">
        <v>-1.529E-2</v>
      </c>
      <c r="R1762" s="7">
        <v>0.22894999999999999</v>
      </c>
      <c r="S1762" s="7">
        <v>-0.27427000000000001</v>
      </c>
      <c r="T1762" s="7">
        <v>-1.0429999999999999</v>
      </c>
      <c r="U1762" s="8">
        <v>1.89621</v>
      </c>
      <c r="V1762">
        <f>(G1762-G$1)/G$2</f>
        <v>-0.13389082237305741</v>
      </c>
      <c r="W1762">
        <f>((65.293683+0.320947*G1762) - I1762)/3.708847</f>
        <v>0.22630324195093487</v>
      </c>
      <c r="X1762">
        <f t="shared" si="137"/>
        <v>3.2832346910005888E-2</v>
      </c>
      <c r="Y1762">
        <f t="shared" si="138"/>
        <v>-0.38607401707322886</v>
      </c>
      <c r="Z1762" s="5">
        <v>0.66</v>
      </c>
      <c r="AA1762" s="8">
        <v>4</v>
      </c>
      <c r="AB1762" s="8"/>
      <c r="AC1762" s="18">
        <f t="shared" si="139"/>
        <v>0.65606241957787748</v>
      </c>
      <c r="AD1762" s="18">
        <f t="shared" si="140"/>
        <v>0.21040832983677715</v>
      </c>
      <c r="AE1762" s="20">
        <f t="shared" si="141"/>
        <v>-0.44565408974110032</v>
      </c>
      <c r="AF1762" s="8"/>
      <c r="AH1762">
        <v>32015</v>
      </c>
      <c r="AI1762">
        <v>31.82</v>
      </c>
      <c r="AJ1762">
        <v>72.78</v>
      </c>
    </row>
    <row r="1763" spans="1:36">
      <c r="A1763" s="2" t="s">
        <v>3517</v>
      </c>
      <c r="B1763" s="1" t="s">
        <v>3493</v>
      </c>
      <c r="C1763" s="1" t="s">
        <v>3518</v>
      </c>
      <c r="D1763" s="3">
        <v>2</v>
      </c>
      <c r="E1763" s="3">
        <v>0</v>
      </c>
      <c r="F1763" s="3">
        <v>1</v>
      </c>
      <c r="G1763" s="4">
        <v>30.3</v>
      </c>
      <c r="H1763" s="3">
        <v>153</v>
      </c>
      <c r="I1763" s="4">
        <v>75.900000000000006</v>
      </c>
      <c r="J1763" s="3">
        <v>60</v>
      </c>
      <c r="K1763" s="21">
        <f>SUMIF(AH$7:AH$3200,A1763,AI$7:AI$3200)+SUMIF(AH$7:AH$3200,VALUE(A1763),AI$7:AI$3200)</f>
        <v>29.23</v>
      </c>
      <c r="L1763" s="8">
        <f>SUMIF(AH$7:AH$3200,A1763,AJ$7:AJ$3200)+SUMIF(AH$7:AH$3200,VALUE(A1763),AJ$7:AJ$3200)</f>
        <v>75.209999999999994</v>
      </c>
      <c r="M1763" s="3">
        <v>15</v>
      </c>
      <c r="N1763" s="5">
        <v>6.1</v>
      </c>
      <c r="O1763" s="6">
        <v>6.4130000000000003</v>
      </c>
      <c r="P1763" s="7">
        <v>-0.21184</v>
      </c>
      <c r="Q1763" s="7">
        <v>4.4929999999999998E-2</v>
      </c>
      <c r="R1763" s="7">
        <v>-0.23361999999999999</v>
      </c>
      <c r="S1763" s="7">
        <v>-0.27427000000000001</v>
      </c>
      <c r="T1763" s="7">
        <v>0.92867999999999995</v>
      </c>
      <c r="U1763" s="8">
        <v>1.04382</v>
      </c>
      <c r="V1763">
        <f>(G1763-G$1)/G$2</f>
        <v>-0.21703419891793152</v>
      </c>
      <c r="W1763">
        <f>((65.293683+0.320947*G1763) - I1763)/3.708847</f>
        <v>-0.23770808016615694</v>
      </c>
      <c r="X1763">
        <f t="shared" si="137"/>
        <v>-0.3781821613784983</v>
      </c>
      <c r="Y1763">
        <f t="shared" si="138"/>
        <v>-0.14425943965873636</v>
      </c>
      <c r="Z1763" s="5">
        <v>1.3</v>
      </c>
      <c r="AA1763" s="8">
        <v>4</v>
      </c>
      <c r="AB1763" s="8"/>
      <c r="AC1763" s="18">
        <f t="shared" si="139"/>
        <v>1.2884177209159113</v>
      </c>
      <c r="AD1763" s="18">
        <f t="shared" si="140"/>
        <v>1.2207183989627652</v>
      </c>
      <c r="AE1763" s="20">
        <f t="shared" si="141"/>
        <v>-6.7699321953146097E-2</v>
      </c>
      <c r="AF1763" s="8"/>
      <c r="AH1763">
        <v>32017</v>
      </c>
      <c r="AI1763">
        <v>37.47</v>
      </c>
      <c r="AJ1763">
        <v>78.650000000000006</v>
      </c>
    </row>
    <row r="1764" spans="1:36">
      <c r="A1764" s="2" t="s">
        <v>3519</v>
      </c>
      <c r="B1764" s="1" t="s">
        <v>3493</v>
      </c>
      <c r="C1764" s="1" t="s">
        <v>3520</v>
      </c>
      <c r="D1764" s="3">
        <v>2</v>
      </c>
      <c r="E1764" s="3">
        <v>1</v>
      </c>
      <c r="F1764" s="3">
        <v>1</v>
      </c>
      <c r="G1764" s="4">
        <v>32</v>
      </c>
      <c r="H1764" s="3">
        <v>151</v>
      </c>
      <c r="I1764" s="4">
        <v>75.8</v>
      </c>
      <c r="J1764" s="3">
        <v>60</v>
      </c>
      <c r="K1764" s="21">
        <f>SUMIF(AH$7:AH$3200,A1764,AI$7:AI$3200)+SUMIF(AH$7:AH$3200,VALUE(A1764),AI$7:AI$3200)</f>
        <v>34.270000000000003</v>
      </c>
      <c r="L1764" s="8">
        <f>SUMIF(AH$7:AH$3200,A1764,AJ$7:AJ$3200)+SUMIF(AH$7:AH$3200,VALUE(A1764),AJ$7:AJ$3200)</f>
        <v>78.78</v>
      </c>
      <c r="M1764" s="3">
        <v>2</v>
      </c>
      <c r="N1764" s="5">
        <v>9.31</v>
      </c>
      <c r="O1764" s="6">
        <v>6.8369999999999997</v>
      </c>
      <c r="P1764" s="7">
        <v>-7.1199999999999999E-2</v>
      </c>
      <c r="Q1764" s="7">
        <v>-1.529E-2</v>
      </c>
      <c r="R1764" s="7">
        <v>-6.0310000000000002E-2</v>
      </c>
      <c r="S1764" s="7">
        <v>-0.27427000000000001</v>
      </c>
      <c r="T1764" s="7">
        <v>-1.0429999999999999</v>
      </c>
      <c r="U1764" s="8">
        <v>1.26793</v>
      </c>
      <c r="V1764">
        <f>(G1764-G$1)/G$2</f>
        <v>-7.5690458791645598E-2</v>
      </c>
      <c r="W1764">
        <f>((65.293683+0.320947*G1764) - I1764)/3.708847</f>
        <v>-6.3635140516715788E-2</v>
      </c>
      <c r="X1764">
        <f t="shared" si="137"/>
        <v>7.3127886938290865E-2</v>
      </c>
      <c r="Y1764">
        <f t="shared" si="138"/>
        <v>-0.6706837219222026</v>
      </c>
      <c r="Z1764" s="5">
        <v>-0.2</v>
      </c>
      <c r="AA1764" s="8">
        <v>3</v>
      </c>
      <c r="AB1764" s="8"/>
      <c r="AC1764" s="18">
        <f t="shared" si="139"/>
        <v>-0.20395559930836127</v>
      </c>
      <c r="AD1764" s="18">
        <f t="shared" si="140"/>
        <v>-0.66218583498391159</v>
      </c>
      <c r="AE1764" s="20">
        <f t="shared" si="141"/>
        <v>-0.45823023567555032</v>
      </c>
      <c r="AF1764" s="8"/>
      <c r="AH1764">
        <v>32019</v>
      </c>
      <c r="AI1764">
        <v>34.43</v>
      </c>
      <c r="AJ1764">
        <v>74.790000000000006</v>
      </c>
    </row>
    <row r="1765" spans="1:36">
      <c r="A1765" s="2" t="s">
        <v>3521</v>
      </c>
      <c r="B1765" s="1" t="s">
        <v>3493</v>
      </c>
      <c r="C1765" s="1" t="s">
        <v>2576</v>
      </c>
      <c r="D1765" s="3">
        <v>2</v>
      </c>
      <c r="E1765" s="3">
        <v>0</v>
      </c>
      <c r="F1765" s="3">
        <v>1</v>
      </c>
      <c r="G1765" s="4">
        <v>29.8</v>
      </c>
      <c r="H1765" s="3">
        <v>153</v>
      </c>
      <c r="I1765" s="4">
        <v>74.5</v>
      </c>
      <c r="J1765" s="3">
        <v>60</v>
      </c>
      <c r="K1765" s="21">
        <f>SUMIF(AH$7:AH$3200,A1765,AI$7:AI$3200)+SUMIF(AH$7:AH$3200,VALUE(A1765),AI$7:AI$3200)</f>
        <v>31.56</v>
      </c>
      <c r="L1765" s="8">
        <f>SUMIF(AH$7:AH$3200,A1765,AJ$7:AJ$3200)+SUMIF(AH$7:AH$3200,VALUE(A1765),AJ$7:AJ$3200)</f>
        <v>76.89</v>
      </c>
      <c r="M1765" s="3">
        <v>9</v>
      </c>
      <c r="N1765" s="5">
        <v>0.11</v>
      </c>
      <c r="O1765" s="6">
        <v>2.411</v>
      </c>
      <c r="P1765" s="7">
        <v>-0.25319999999999998</v>
      </c>
      <c r="Q1765" s="7">
        <v>4.4929999999999998E-2</v>
      </c>
      <c r="R1765" s="7">
        <v>9.9750000000000005E-2</v>
      </c>
      <c r="S1765" s="7">
        <v>-0.27427000000000001</v>
      </c>
      <c r="T1765" s="7">
        <v>1.8669999999999999E-2</v>
      </c>
      <c r="U1765" s="8">
        <v>-1.0747899999999999</v>
      </c>
      <c r="V1765">
        <f>(G1765-G$1)/G$2</f>
        <v>-0.25860588719036859</v>
      </c>
      <c r="W1765">
        <f>((65.293683+0.320947*G1765) - I1765)/3.708847</f>
        <v>9.649996346573482E-2</v>
      </c>
      <c r="X1765">
        <f t="shared" si="137"/>
        <v>-0.16954080967649088</v>
      </c>
      <c r="Y1765">
        <f t="shared" si="138"/>
        <v>-0.39560264416407648</v>
      </c>
      <c r="Z1765" s="5">
        <v>-1.44</v>
      </c>
      <c r="AA1765" s="8">
        <v>3</v>
      </c>
      <c r="AB1765" s="8"/>
      <c r="AC1765" s="18">
        <f t="shared" si="139"/>
        <v>-1.4475659237246337</v>
      </c>
      <c r="AD1765" s="18">
        <f t="shared" si="140"/>
        <v>-1.8506034538405673</v>
      </c>
      <c r="AE1765" s="20">
        <f t="shared" si="141"/>
        <v>-0.40303753011593368</v>
      </c>
      <c r="AF1765" s="8"/>
      <c r="AH1765">
        <v>32021</v>
      </c>
      <c r="AI1765">
        <v>33.81</v>
      </c>
      <c r="AJ1765">
        <v>74.55</v>
      </c>
    </row>
    <row r="1766" spans="1:36">
      <c r="A1766" s="2" t="s">
        <v>3522</v>
      </c>
      <c r="B1766" s="1" t="s">
        <v>3493</v>
      </c>
      <c r="C1766" s="1" t="s">
        <v>1188</v>
      </c>
      <c r="D1766" s="3">
        <v>2</v>
      </c>
      <c r="E1766" s="3">
        <v>1</v>
      </c>
      <c r="F1766" s="3">
        <v>1</v>
      </c>
      <c r="G1766" s="4">
        <v>25.2</v>
      </c>
      <c r="H1766" s="3">
        <v>153</v>
      </c>
      <c r="I1766" s="4">
        <v>71.7</v>
      </c>
      <c r="J1766" s="3">
        <v>60</v>
      </c>
      <c r="K1766" s="21">
        <f>SUMIF(AH$7:AH$3200,A1766,AI$7:AI$3200)+SUMIF(AH$7:AH$3200,VALUE(A1766),AI$7:AI$3200)</f>
        <v>27.21</v>
      </c>
      <c r="L1766" s="8">
        <f>SUMIF(AH$7:AH$3200,A1766,AJ$7:AJ$3200)+SUMIF(AH$7:AH$3200,VALUE(A1766),AJ$7:AJ$3200)</f>
        <v>73.28</v>
      </c>
      <c r="M1766" s="3">
        <v>16</v>
      </c>
      <c r="N1766" s="5">
        <v>2.75</v>
      </c>
      <c r="O1766" s="6">
        <v>5.6150000000000002</v>
      </c>
      <c r="P1766" s="7">
        <v>-0.63373999999999997</v>
      </c>
      <c r="Q1766" s="7">
        <v>4.4929999999999998E-2</v>
      </c>
      <c r="R1766" s="7">
        <v>0.45640999999999998</v>
      </c>
      <c r="S1766" s="7">
        <v>-0.27427000000000001</v>
      </c>
      <c r="T1766" s="7">
        <v>1.0803499999999999</v>
      </c>
      <c r="U1766" s="8">
        <v>0.62148000000000003</v>
      </c>
      <c r="V1766">
        <f>(G1766-G$1)/G$2</f>
        <v>-0.64106541929678962</v>
      </c>
      <c r="W1766">
        <f>((65.293683+0.320947*G1766) - I1766)/3.708847</f>
        <v>0.45338818236503137</v>
      </c>
      <c r="X1766">
        <f t="shared" si="137"/>
        <v>-0.55906436328324305</v>
      </c>
      <c r="Y1766">
        <f t="shared" si="138"/>
        <v>0.20131616914906339</v>
      </c>
      <c r="Z1766" s="5">
        <v>1.3</v>
      </c>
      <c r="AA1766" s="8">
        <v>4</v>
      </c>
      <c r="AB1766" s="8"/>
      <c r="AC1766" s="18">
        <f t="shared" si="139"/>
        <v>1.2848127630682415</v>
      </c>
      <c r="AD1766" s="18">
        <f t="shared" si="140"/>
        <v>1.1147418058658203</v>
      </c>
      <c r="AE1766" s="20">
        <f t="shared" si="141"/>
        <v>-0.17007095720242127</v>
      </c>
      <c r="AF1766" s="8"/>
      <c r="AH1766">
        <v>32023</v>
      </c>
      <c r="AI1766">
        <v>34.549999999999997</v>
      </c>
      <c r="AJ1766">
        <v>76.28</v>
      </c>
    </row>
    <row r="1767" spans="1:36">
      <c r="A1767" s="2" t="s">
        <v>3523</v>
      </c>
      <c r="B1767" s="1" t="s">
        <v>3493</v>
      </c>
      <c r="C1767" s="1" t="s">
        <v>922</v>
      </c>
      <c r="D1767" s="3">
        <v>2</v>
      </c>
      <c r="E1767" s="3">
        <v>0</v>
      </c>
      <c r="F1767" s="3">
        <v>1</v>
      </c>
      <c r="G1767" s="4">
        <v>31.6</v>
      </c>
      <c r="H1767" s="3">
        <v>153</v>
      </c>
      <c r="I1767" s="4">
        <v>75.5</v>
      </c>
      <c r="J1767" s="3">
        <v>60</v>
      </c>
      <c r="K1767" s="21">
        <f>SUMIF(AH$7:AH$3200,A1767,AI$7:AI$3200)+SUMIF(AH$7:AH$3200,VALUE(A1767),AI$7:AI$3200)</f>
        <v>32.96</v>
      </c>
      <c r="L1767" s="8">
        <f>SUMIF(AH$7:AH$3200,A1767,AJ$7:AJ$3200)+SUMIF(AH$7:AH$3200,VALUE(A1767),AJ$7:AJ$3200)</f>
        <v>78.3</v>
      </c>
      <c r="M1767" s="3">
        <v>9</v>
      </c>
      <c r="N1767" s="5">
        <v>2.06</v>
      </c>
      <c r="O1767" s="6">
        <v>5.327</v>
      </c>
      <c r="P1767" s="7">
        <v>-0.10428999999999999</v>
      </c>
      <c r="Q1767" s="7">
        <v>4.4929999999999998E-2</v>
      </c>
      <c r="R1767" s="7">
        <v>-1.409E-2</v>
      </c>
      <c r="S1767" s="7">
        <v>-0.27427000000000001</v>
      </c>
      <c r="T1767" s="7">
        <v>1.8669999999999999E-2</v>
      </c>
      <c r="U1767" s="8">
        <v>0.46862999999999999</v>
      </c>
      <c r="V1767">
        <f>(G1767-G$1)/G$2</f>
        <v>-0.10894780940959511</v>
      </c>
      <c r="W1767">
        <f>((65.293683+0.320947*G1767) - I1767)/3.708847</f>
        <v>-1.7361676014134762E-2</v>
      </c>
      <c r="X1767">
        <f t="shared" si="137"/>
        <v>-4.4176907366271535E-2</v>
      </c>
      <c r="Y1767">
        <f t="shared" si="138"/>
        <v>-0.65462497644146234</v>
      </c>
      <c r="Z1767" s="5">
        <v>0.14000000000000001</v>
      </c>
      <c r="AA1767" s="8">
        <v>4</v>
      </c>
      <c r="AB1767" s="8"/>
      <c r="AC1767" s="18">
        <f t="shared" si="139"/>
        <v>0.13165051457627014</v>
      </c>
      <c r="AD1767" s="18">
        <f t="shared" si="140"/>
        <v>-0.44084188380773393</v>
      </c>
      <c r="AE1767" s="20">
        <f t="shared" si="141"/>
        <v>-0.57249239838400401</v>
      </c>
      <c r="AF1767" s="8"/>
      <c r="AH1767">
        <v>32027</v>
      </c>
      <c r="AI1767">
        <v>33.33</v>
      </c>
      <c r="AJ1767">
        <v>76.349999999999994</v>
      </c>
    </row>
    <row r="1768" spans="1:36">
      <c r="A1768" s="2" t="s">
        <v>3524</v>
      </c>
      <c r="B1768" s="1" t="s">
        <v>3493</v>
      </c>
      <c r="C1768" s="1" t="s">
        <v>1561</v>
      </c>
      <c r="D1768" s="3">
        <v>2</v>
      </c>
      <c r="E1768" s="3">
        <v>1</v>
      </c>
      <c r="F1768" s="3">
        <v>1</v>
      </c>
      <c r="G1768" s="4">
        <v>29.7</v>
      </c>
      <c r="H1768" s="3">
        <v>153</v>
      </c>
      <c r="I1768" s="4">
        <v>74.400000000000006</v>
      </c>
      <c r="J1768" s="3">
        <v>60</v>
      </c>
      <c r="K1768" s="21">
        <f>SUMIF(AH$7:AH$3200,A1768,AI$7:AI$3200)+SUMIF(AH$7:AH$3200,VALUE(A1768),AI$7:AI$3200)</f>
        <v>28.37</v>
      </c>
      <c r="L1768" s="8">
        <f>SUMIF(AH$7:AH$3200,A1768,AJ$7:AJ$3200)+SUMIF(AH$7:AH$3200,VALUE(A1768),AJ$7:AJ$3200)</f>
        <v>74.19</v>
      </c>
      <c r="M1768" s="3">
        <v>16</v>
      </c>
      <c r="N1768" s="5">
        <v>1.34</v>
      </c>
      <c r="O1768" s="6">
        <v>4.8979999999999997</v>
      </c>
      <c r="P1768" s="7">
        <v>-0.26146999999999998</v>
      </c>
      <c r="Q1768" s="7">
        <v>4.4929999999999998E-2</v>
      </c>
      <c r="R1768" s="7">
        <v>0.11802</v>
      </c>
      <c r="S1768" s="7">
        <v>-0.27427000000000001</v>
      </c>
      <c r="T1768" s="7">
        <v>1.0803499999999999</v>
      </c>
      <c r="U1768" s="8">
        <v>0.24146000000000001</v>
      </c>
      <c r="V1768">
        <f>(G1768-G$1)/G$2</f>
        <v>-0.26692022484485611</v>
      </c>
      <c r="W1768">
        <f>((65.293683+0.320947*G1768) - I1768)/3.708847</f>
        <v>0.11480896893293056</v>
      </c>
      <c r="X1768">
        <f t="shared" si="137"/>
        <v>-0.45519141565477572</v>
      </c>
      <c r="Y1768">
        <f t="shared" si="138"/>
        <v>5.6338099145098408E-2</v>
      </c>
      <c r="Z1768" s="5">
        <v>0.95</v>
      </c>
      <c r="AA1768" s="8">
        <v>4</v>
      </c>
      <c r="AB1768" s="8"/>
      <c r="AC1768" s="18">
        <f t="shared" si="139"/>
        <v>0.94035874408807441</v>
      </c>
      <c r="AD1768" s="18">
        <f t="shared" si="140"/>
        <v>0.69361668349032257</v>
      </c>
      <c r="AE1768" s="20">
        <f t="shared" si="141"/>
        <v>-0.24674206059775183</v>
      </c>
      <c r="AF1768" s="8"/>
      <c r="AH1768">
        <v>32029</v>
      </c>
      <c r="AI1768">
        <v>34.770000000000003</v>
      </c>
      <c r="AJ1768">
        <v>74.27</v>
      </c>
    </row>
    <row r="1769" spans="1:36">
      <c r="A1769" s="2" t="s">
        <v>3525</v>
      </c>
      <c r="B1769" s="1" t="s">
        <v>3526</v>
      </c>
      <c r="C1769" s="1" t="s">
        <v>3527</v>
      </c>
      <c r="D1769" s="3">
        <v>8</v>
      </c>
      <c r="E1769" s="3">
        <v>2</v>
      </c>
      <c r="F1769" s="3">
        <v>2</v>
      </c>
      <c r="G1769" s="4">
        <v>35.200000000000003</v>
      </c>
      <c r="H1769" s="3">
        <v>233</v>
      </c>
      <c r="I1769" s="4">
        <v>78.7</v>
      </c>
      <c r="J1769" s="3">
        <v>28</v>
      </c>
      <c r="K1769" s="21">
        <f>SUMIF(AH$7:AH$3200,A1769,AI$7:AI$3200)+SUMIF(AH$7:AH$3200,VALUE(A1769),AI$7:AI$3200)</f>
        <v>34.380000000000003</v>
      </c>
      <c r="L1769" s="8">
        <f>SUMIF(AH$7:AH$3200,A1769,AJ$7:AJ$3200)+SUMIF(AH$7:AH$3200,VALUE(A1769),AJ$7:AJ$3200)</f>
        <v>75.75</v>
      </c>
      <c r="M1769" s="3">
        <v>12</v>
      </c>
      <c r="N1769" s="5">
        <v>0.22</v>
      </c>
      <c r="O1769" s="6">
        <v>3.1059999999999999</v>
      </c>
      <c r="P1769" s="7">
        <v>0.19352</v>
      </c>
      <c r="Q1769" s="7">
        <v>2.4536500000000001</v>
      </c>
      <c r="R1769" s="7">
        <v>-0.56444000000000005</v>
      </c>
      <c r="S1769" s="7">
        <v>1.91635</v>
      </c>
      <c r="T1769" s="7">
        <v>0.47367999999999999</v>
      </c>
      <c r="U1769" s="8">
        <v>-0.70691000000000004</v>
      </c>
      <c r="V1769">
        <f>(G1769-G$1)/G$2</f>
        <v>0.19036834615195181</v>
      </c>
      <c r="W1769">
        <f>((65.293683+0.320947*G1769) - I1769)/3.708847</f>
        <v>-0.56863564336841188</v>
      </c>
      <c r="X1769">
        <f t="shared" si="137"/>
        <v>8.2977907834093756E-2</v>
      </c>
      <c r="Y1769">
        <f t="shared" si="138"/>
        <v>0.15580067336291012</v>
      </c>
      <c r="Z1769" s="5">
        <v>3.77</v>
      </c>
      <c r="AA1769" s="8">
        <v>5</v>
      </c>
      <c r="AB1769" s="8"/>
      <c r="AC1769" s="18">
        <f t="shared" si="139"/>
        <v>3.7585027027835403</v>
      </c>
      <c r="AD1769" s="18">
        <f t="shared" si="140"/>
        <v>4.3755485811970045</v>
      </c>
      <c r="AE1769" s="20">
        <f t="shared" si="141"/>
        <v>0.61704587841346425</v>
      </c>
      <c r="AF1769" s="8"/>
      <c r="AH1769">
        <v>32031</v>
      </c>
      <c r="AI1769">
        <v>33.340000000000003</v>
      </c>
      <c r="AJ1769">
        <v>73.17</v>
      </c>
    </row>
    <row r="1770" spans="1:36">
      <c r="A1770" s="2" t="s">
        <v>3528</v>
      </c>
      <c r="B1770" s="1" t="s">
        <v>3526</v>
      </c>
      <c r="C1770" s="1" t="s">
        <v>3529</v>
      </c>
      <c r="D1770" s="3">
        <v>8</v>
      </c>
      <c r="E1770" s="3">
        <v>9</v>
      </c>
      <c r="F1770" s="3">
        <v>9</v>
      </c>
      <c r="G1770" s="4">
        <v>30.7</v>
      </c>
      <c r="H1770" s="3">
        <v>258</v>
      </c>
      <c r="I1770" s="4">
        <v>67.5</v>
      </c>
      <c r="J1770" s="3">
        <v>36</v>
      </c>
      <c r="K1770" s="21">
        <f>SUMIF(AH$7:AH$3200,A1770,AI$7:AI$3200)+SUMIF(AH$7:AH$3200,VALUE(A1770),AI$7:AI$3200)</f>
        <v>32.21</v>
      </c>
      <c r="L1770" s="8">
        <f>SUMIF(AH$7:AH$3200,A1770,AJ$7:AJ$3200)+SUMIF(AH$7:AH$3200,VALUE(A1770),AJ$7:AJ$3200)</f>
        <v>68.260000000000005</v>
      </c>
      <c r="M1770" s="3">
        <v>21</v>
      </c>
      <c r="N1770" s="5">
        <v>0.02</v>
      </c>
      <c r="O1770" s="6">
        <v>0.56599999999999995</v>
      </c>
      <c r="P1770" s="7">
        <v>-0.17874999999999999</v>
      </c>
      <c r="Q1770" s="7">
        <v>3.2063700000000002</v>
      </c>
      <c r="R1770" s="7">
        <v>2.0594199999999998</v>
      </c>
      <c r="S1770" s="7">
        <v>1.3687</v>
      </c>
      <c r="T1770" s="7">
        <v>1.8386800000000001</v>
      </c>
      <c r="U1770" s="8">
        <v>-2.0516100000000002</v>
      </c>
      <c r="V1770">
        <f>(G1770-G$1)/G$2</f>
        <v>-0.183776848299982</v>
      </c>
      <c r="W1770">
        <f>((65.293683+0.320947*G1770) - I1770)/3.708847</f>
        <v>2.061760946191634</v>
      </c>
      <c r="X1770">
        <f t="shared" si="137"/>
        <v>-0.11133614074674608</v>
      </c>
      <c r="Y1770">
        <f t="shared" si="138"/>
        <v>1.9875141438835298</v>
      </c>
      <c r="Z1770" s="5">
        <v>6.24</v>
      </c>
      <c r="AA1770" s="8">
        <v>6</v>
      </c>
      <c r="AB1770" s="8"/>
      <c r="AC1770" s="18">
        <f t="shared" si="139"/>
        <v>6.2401240978916519</v>
      </c>
      <c r="AD1770" s="18">
        <f t="shared" si="140"/>
        <v>6.2383180031367846</v>
      </c>
      <c r="AE1770" s="20">
        <f t="shared" si="141"/>
        <v>-1.8060947548672601E-3</v>
      </c>
      <c r="AF1770" s="8"/>
      <c r="AH1770">
        <v>32033</v>
      </c>
      <c r="AI1770">
        <v>28.53</v>
      </c>
      <c r="AJ1770">
        <v>70.38</v>
      </c>
    </row>
    <row r="1771" spans="1:36">
      <c r="A1771" s="2" t="s">
        <v>3530</v>
      </c>
      <c r="B1771" s="1" t="s">
        <v>3526</v>
      </c>
      <c r="C1771" s="1" t="s">
        <v>3531</v>
      </c>
      <c r="D1771" s="3">
        <v>8</v>
      </c>
      <c r="E1771" s="3">
        <v>5</v>
      </c>
      <c r="F1771" s="3">
        <v>7</v>
      </c>
      <c r="G1771" s="4">
        <v>38.1</v>
      </c>
      <c r="H1771" s="3">
        <v>246</v>
      </c>
      <c r="I1771" s="4">
        <v>79.2</v>
      </c>
      <c r="J1771" s="3">
        <v>35</v>
      </c>
      <c r="K1771" s="21">
        <f>SUMIF(AH$7:AH$3200,A1771,AI$7:AI$3200)+SUMIF(AH$7:AH$3200,VALUE(A1771),AI$7:AI$3200)</f>
        <v>40.700000000000003</v>
      </c>
      <c r="L1771" s="8">
        <f>SUMIF(AH$7:AH$3200,A1771,AJ$7:AJ$3200)+SUMIF(AH$7:AH$3200,VALUE(A1771),AJ$7:AJ$3200)</f>
        <v>80.180000000000007</v>
      </c>
      <c r="M1771" s="3">
        <v>15</v>
      </c>
      <c r="N1771" s="5">
        <v>7.0000000000000007E-2</v>
      </c>
      <c r="O1771" s="6">
        <v>1.9359999999999999</v>
      </c>
      <c r="P1771" s="7">
        <v>0.43342000000000003</v>
      </c>
      <c r="Q1771" s="7">
        <v>2.8450700000000002</v>
      </c>
      <c r="R1771" s="7">
        <v>-0.4491</v>
      </c>
      <c r="S1771" s="7">
        <v>1.4371499999999999</v>
      </c>
      <c r="T1771" s="7">
        <v>0.92867999999999995</v>
      </c>
      <c r="U1771" s="8">
        <v>-1.3263499999999999</v>
      </c>
      <c r="V1771">
        <f>(G1771-G$1)/G$2</f>
        <v>0.43148413813208658</v>
      </c>
      <c r="W1771">
        <f>((65.293683+0.320947*G1771) - I1771)/3.708847</f>
        <v>-0.45249542512807744</v>
      </c>
      <c r="X1771">
        <f t="shared" si="137"/>
        <v>0.64890638112022592</v>
      </c>
      <c r="Y1771">
        <f t="shared" si="138"/>
        <v>-0.49173613794260279</v>
      </c>
      <c r="Z1771" s="5">
        <v>3.87</v>
      </c>
      <c r="AA1771" s="8">
        <v>5</v>
      </c>
      <c r="AB1771" s="8"/>
      <c r="AC1771" s="18">
        <f t="shared" si="139"/>
        <v>3.8635387130040098</v>
      </c>
      <c r="AD1771" s="18">
        <f t="shared" si="140"/>
        <v>4.0417202431776236</v>
      </c>
      <c r="AE1771" s="20">
        <f t="shared" si="141"/>
        <v>0.17818153017361382</v>
      </c>
      <c r="AF1771" s="8"/>
      <c r="AH1771">
        <v>32510</v>
      </c>
      <c r="AI1771">
        <v>34.86</v>
      </c>
      <c r="AJ1771">
        <v>72.05</v>
      </c>
    </row>
    <row r="1772" spans="1:36">
      <c r="A1772" s="2" t="s">
        <v>3532</v>
      </c>
      <c r="B1772" s="1" t="s">
        <v>3526</v>
      </c>
      <c r="C1772" s="1" t="s">
        <v>3533</v>
      </c>
      <c r="D1772" s="3">
        <v>8</v>
      </c>
      <c r="E1772" s="3">
        <v>6</v>
      </c>
      <c r="F1772" s="3">
        <v>6</v>
      </c>
      <c r="G1772" s="4">
        <v>35.200000000000003</v>
      </c>
      <c r="H1772" s="3">
        <v>233</v>
      </c>
      <c r="I1772" s="4">
        <v>78.7</v>
      </c>
      <c r="J1772" s="3">
        <v>28</v>
      </c>
      <c r="K1772" s="21">
        <f>SUMIF(AH$7:AH$3200,A1772,AI$7:AI$3200)+SUMIF(AH$7:AH$3200,VALUE(A1772),AI$7:AI$3200)</f>
        <v>35.83</v>
      </c>
      <c r="L1772" s="8">
        <f>SUMIF(AH$7:AH$3200,A1772,AJ$7:AJ$3200)+SUMIF(AH$7:AH$3200,VALUE(A1772),AJ$7:AJ$3200)</f>
        <v>77.819999999999993</v>
      </c>
      <c r="M1772" s="3">
        <v>12</v>
      </c>
      <c r="N1772" s="5">
        <v>0.06</v>
      </c>
      <c r="O1772" s="6">
        <v>1.7290000000000001</v>
      </c>
      <c r="P1772" s="7">
        <v>0.19352</v>
      </c>
      <c r="Q1772" s="7">
        <v>2.4536500000000001</v>
      </c>
      <c r="R1772" s="7">
        <v>-0.56444000000000005</v>
      </c>
      <c r="S1772" s="7">
        <v>1.91635</v>
      </c>
      <c r="T1772" s="7">
        <v>0.47367999999999999</v>
      </c>
      <c r="U1772" s="8">
        <v>-2.3510300000000002</v>
      </c>
      <c r="V1772">
        <f>(G1772-G$1)/G$2</f>
        <v>0.19036834615195181</v>
      </c>
      <c r="W1772">
        <f>((65.293683+0.320947*G1772) - I1772)/3.708847</f>
        <v>-0.56863564336841188</v>
      </c>
      <c r="X1772">
        <f t="shared" si="137"/>
        <v>0.2128190923696775</v>
      </c>
      <c r="Y1772">
        <f t="shared" si="138"/>
        <v>-0.27684776158196694</v>
      </c>
      <c r="Z1772" s="5">
        <v>3.04</v>
      </c>
      <c r="AA1772" s="8">
        <v>5</v>
      </c>
      <c r="AB1772" s="8"/>
      <c r="AC1772" s="18">
        <f t="shared" si="139"/>
        <v>2.1143827027835402</v>
      </c>
      <c r="AD1772" s="18">
        <f t="shared" si="140"/>
        <v>2.4286213307877103</v>
      </c>
      <c r="AE1772" s="20">
        <f t="shared" si="141"/>
        <v>0.31423862800417002</v>
      </c>
      <c r="AF1772" s="8"/>
      <c r="AH1772">
        <v>33001</v>
      </c>
      <c r="AI1772">
        <v>22.28</v>
      </c>
      <c r="AJ1772">
        <v>70.73</v>
      </c>
    </row>
    <row r="1773" spans="1:36">
      <c r="A1773" s="2" t="s">
        <v>3534</v>
      </c>
      <c r="B1773" s="1" t="s">
        <v>3526</v>
      </c>
      <c r="C1773" s="1" t="s">
        <v>3337</v>
      </c>
      <c r="D1773" s="3">
        <v>8</v>
      </c>
      <c r="E1773" s="3">
        <v>7</v>
      </c>
      <c r="F1773" s="3">
        <v>8</v>
      </c>
      <c r="G1773" s="4">
        <v>29.1</v>
      </c>
      <c r="H1773" s="3">
        <v>202</v>
      </c>
      <c r="I1773" s="4">
        <v>72.2</v>
      </c>
      <c r="J1773" s="3">
        <v>37</v>
      </c>
      <c r="K1773" s="21">
        <f>SUMIF(AH$7:AH$3200,A1773,AI$7:AI$3200)+SUMIF(AH$7:AH$3200,VALUE(A1773),AI$7:AI$3200)</f>
        <v>29.91</v>
      </c>
      <c r="L1773" s="8">
        <f>SUMIF(AH$7:AH$3200,A1773,AJ$7:AJ$3200)+SUMIF(AH$7:AH$3200,VALUE(A1773),AJ$7:AJ$3200)</f>
        <v>68.02</v>
      </c>
      <c r="M1773" s="3">
        <v>16</v>
      </c>
      <c r="N1773" s="5">
        <v>0.3</v>
      </c>
      <c r="O1773" s="6">
        <v>3.4079999999999999</v>
      </c>
      <c r="P1773" s="7">
        <v>-0.31111</v>
      </c>
      <c r="Q1773" s="7">
        <v>1.52027</v>
      </c>
      <c r="R1773" s="7">
        <v>0.65788000000000002</v>
      </c>
      <c r="S1773" s="7">
        <v>1.3002400000000001</v>
      </c>
      <c r="T1773" s="7">
        <v>1.0803499999999999</v>
      </c>
      <c r="U1773" s="8">
        <v>-0.54713000000000001</v>
      </c>
      <c r="V1773">
        <f>(G1773-G$1)/G$2</f>
        <v>-0.31680625077178037</v>
      </c>
      <c r="W1773">
        <f>((65.293683+0.320947*G1773) - I1773)/3.708847</f>
        <v>0.65606391959549659</v>
      </c>
      <c r="X1773">
        <f t="shared" si="137"/>
        <v>-0.31729112311353475</v>
      </c>
      <c r="Y1773">
        <f t="shared" si="138"/>
        <v>1.8531925878851319</v>
      </c>
      <c r="Z1773" s="5">
        <v>3.7</v>
      </c>
      <c r="AA1773" s="8">
        <v>5</v>
      </c>
      <c r="AB1773" s="8"/>
      <c r="AC1773" s="18">
        <f t="shared" si="139"/>
        <v>3.692987668823716</v>
      </c>
      <c r="AD1773" s="18">
        <f t="shared" si="140"/>
        <v>4.8896314647715968</v>
      </c>
      <c r="AE1773" s="20">
        <f t="shared" si="141"/>
        <v>1.1966437959478808</v>
      </c>
      <c r="AF1773" s="8"/>
      <c r="AH1773">
        <v>33003</v>
      </c>
      <c r="AI1773">
        <v>20.57</v>
      </c>
      <c r="AJ1773">
        <v>68.73</v>
      </c>
    </row>
    <row r="1774" spans="1:36">
      <c r="A1774" s="2" t="s">
        <v>3535</v>
      </c>
      <c r="B1774" s="1" t="s">
        <v>3526</v>
      </c>
      <c r="C1774" s="1" t="s">
        <v>3536</v>
      </c>
      <c r="D1774" s="3">
        <v>8</v>
      </c>
      <c r="E1774" s="3">
        <v>5</v>
      </c>
      <c r="F1774" s="3">
        <v>7</v>
      </c>
      <c r="G1774" s="4">
        <v>37.200000000000003</v>
      </c>
      <c r="H1774" s="3">
        <v>211</v>
      </c>
      <c r="I1774" s="4">
        <v>77.599999999999994</v>
      </c>
      <c r="J1774" s="3">
        <v>42</v>
      </c>
      <c r="K1774" s="21">
        <f>SUMIF(AH$7:AH$3200,A1774,AI$7:AI$3200)+SUMIF(AH$7:AH$3200,VALUE(A1774),AI$7:AI$3200)</f>
        <v>37.659999999999997</v>
      </c>
      <c r="L1774" s="8">
        <f>SUMIF(AH$7:AH$3200,A1774,AJ$7:AJ$3200)+SUMIF(AH$7:AH$3200,VALUE(A1774),AJ$7:AJ$3200)</f>
        <v>78.33</v>
      </c>
      <c r="M1774" s="3">
        <v>2</v>
      </c>
      <c r="N1774" s="5">
        <v>0.12</v>
      </c>
      <c r="O1774" s="6">
        <v>2.5030000000000001</v>
      </c>
      <c r="P1774" s="7">
        <v>0.35897000000000001</v>
      </c>
      <c r="Q1774" s="7">
        <v>1.79125</v>
      </c>
      <c r="R1774" s="7">
        <v>-9.6409999999999996E-2</v>
      </c>
      <c r="S1774" s="7">
        <v>0.95794999999999997</v>
      </c>
      <c r="T1774" s="7">
        <v>-1.0429999999999999</v>
      </c>
      <c r="U1774" s="8">
        <v>-1.0261400000000001</v>
      </c>
      <c r="V1774">
        <f>(G1774-G$1)/G$2</f>
        <v>0.35665509924170002</v>
      </c>
      <c r="W1774">
        <f>((65.293683+0.320947*G1774) - I1774)/3.708847</f>
        <v>-9.8976474359818087E-2</v>
      </c>
      <c r="X1774">
        <f t="shared" si="137"/>
        <v>0.37668762181803522</v>
      </c>
      <c r="Y1774">
        <f t="shared" si="138"/>
        <v>-0.25599680439770195</v>
      </c>
      <c r="Z1774" s="5">
        <v>0.94</v>
      </c>
      <c r="AA1774" s="8">
        <v>4</v>
      </c>
      <c r="AB1774" s="8"/>
      <c r="AC1774" s="18">
        <f t="shared" si="139"/>
        <v>0.93773862488188175</v>
      </c>
      <c r="AD1774" s="18">
        <f t="shared" si="140"/>
        <v>0.80075081742033305</v>
      </c>
      <c r="AE1774" s="20">
        <f t="shared" si="141"/>
        <v>-0.13698780746154871</v>
      </c>
      <c r="AF1774" s="8"/>
      <c r="AH1774">
        <v>33005</v>
      </c>
      <c r="AI1774">
        <v>23.05</v>
      </c>
      <c r="AJ1774">
        <v>70.52</v>
      </c>
    </row>
    <row r="1775" spans="1:36">
      <c r="A1775" s="2" t="s">
        <v>3537</v>
      </c>
      <c r="B1775" s="1" t="s">
        <v>3526</v>
      </c>
      <c r="C1775" s="1" t="s">
        <v>3538</v>
      </c>
      <c r="D1775" s="3">
        <v>8</v>
      </c>
      <c r="E1775" s="3">
        <v>9</v>
      </c>
      <c r="F1775" s="3">
        <v>9</v>
      </c>
      <c r="G1775" s="4">
        <v>38.5</v>
      </c>
      <c r="H1775" s="3">
        <v>246</v>
      </c>
      <c r="I1775" s="4">
        <v>78.8</v>
      </c>
      <c r="J1775" s="3">
        <v>35</v>
      </c>
      <c r="K1775" s="21">
        <f>SUMIF(AH$7:AH$3200,A1775,AI$7:AI$3200)+SUMIF(AH$7:AH$3200,VALUE(A1775),AI$7:AI$3200)</f>
        <v>39.51</v>
      </c>
      <c r="L1775" s="8">
        <f>SUMIF(AH$7:AH$3200,A1775,AJ$7:AJ$3200)+SUMIF(AH$7:AH$3200,VALUE(A1775),AJ$7:AJ$3200)</f>
        <v>79.8</v>
      </c>
      <c r="M1775" s="3">
        <v>5</v>
      </c>
      <c r="N1775" s="5">
        <v>0.38</v>
      </c>
      <c r="O1775" s="6">
        <v>3.6480000000000001</v>
      </c>
      <c r="P1775" s="7">
        <v>0.46650999999999998</v>
      </c>
      <c r="Q1775" s="7">
        <v>2.8450700000000002</v>
      </c>
      <c r="R1775" s="7">
        <v>-0.30708999999999997</v>
      </c>
      <c r="S1775" s="7">
        <v>1.4371499999999999</v>
      </c>
      <c r="T1775" s="7">
        <v>-0.58799999999999997</v>
      </c>
      <c r="U1775" s="8">
        <v>-0.42011999999999999</v>
      </c>
      <c r="V1775">
        <f>(G1775-G$1)/G$2</f>
        <v>0.46474148875003612</v>
      </c>
      <c r="W1775">
        <f>((65.293683+0.320947*G1775) - I1775)/3.708847</f>
        <v>-0.31003098806717988</v>
      </c>
      <c r="X1775">
        <f t="shared" si="137"/>
        <v>0.54234706415653922</v>
      </c>
      <c r="Y1775">
        <f t="shared" si="138"/>
        <v>-0.49225568754925464</v>
      </c>
      <c r="Z1775" s="5">
        <v>3.43</v>
      </c>
      <c r="AA1775" s="8">
        <v>5</v>
      </c>
      <c r="AB1775" s="8"/>
      <c r="AC1775" s="18">
        <f t="shared" si="139"/>
        <v>3.4288105006828564</v>
      </c>
      <c r="AD1775" s="18">
        <f t="shared" si="140"/>
        <v>3.3241913766072848</v>
      </c>
      <c r="AE1775" s="20">
        <f t="shared" si="141"/>
        <v>-0.10461912407557161</v>
      </c>
      <c r="AF1775" s="8"/>
      <c r="AH1775">
        <v>33007</v>
      </c>
      <c r="AI1775">
        <v>16.149999999999999</v>
      </c>
      <c r="AJ1775">
        <v>65.39</v>
      </c>
    </row>
    <row r="1776" spans="1:36">
      <c r="A1776" s="2" t="s">
        <v>3539</v>
      </c>
      <c r="B1776" s="1" t="s">
        <v>3526</v>
      </c>
      <c r="C1776" s="1" t="s">
        <v>3540</v>
      </c>
      <c r="D1776" s="3">
        <v>8</v>
      </c>
      <c r="E1776" s="3">
        <v>3</v>
      </c>
      <c r="F1776" s="3">
        <v>2</v>
      </c>
      <c r="G1776" s="4">
        <v>41.7</v>
      </c>
      <c r="H1776" s="3">
        <v>246</v>
      </c>
      <c r="I1776" s="4">
        <v>80</v>
      </c>
      <c r="J1776" s="3">
        <v>29</v>
      </c>
      <c r="K1776" s="21">
        <f>SUMIF(AH$7:AH$3200,A1776,AI$7:AI$3200)+SUMIF(AH$7:AH$3200,VALUE(A1776),AI$7:AI$3200)</f>
        <v>42.25</v>
      </c>
      <c r="L1776" s="8">
        <f>SUMIF(AH$7:AH$3200,A1776,AJ$7:AJ$3200)+SUMIF(AH$7:AH$3200,VALUE(A1776),AJ$7:AJ$3200)</f>
        <v>82.07</v>
      </c>
      <c r="M1776" s="3">
        <v>12</v>
      </c>
      <c r="N1776" s="5">
        <v>0.2</v>
      </c>
      <c r="O1776" s="6">
        <v>2.9710000000000001</v>
      </c>
      <c r="P1776" s="7">
        <v>0.73124</v>
      </c>
      <c r="Q1776" s="7">
        <v>2.8450700000000002</v>
      </c>
      <c r="R1776" s="7">
        <v>-0.35413</v>
      </c>
      <c r="S1776" s="7">
        <v>1.84789</v>
      </c>
      <c r="T1776" s="7">
        <v>0.47367999999999999</v>
      </c>
      <c r="U1776" s="8">
        <v>-0.77859999999999996</v>
      </c>
      <c r="V1776">
        <f>(G1776-G$1)/G$2</f>
        <v>0.73080029369363353</v>
      </c>
      <c r="W1776">
        <f>((65.293683+0.320947*G1776) - I1776)/3.708847</f>
        <v>-0.35666801569328632</v>
      </c>
      <c r="X1776">
        <f t="shared" si="137"/>
        <v>0.78770213010653978</v>
      </c>
      <c r="Y1776">
        <f t="shared" si="138"/>
        <v>-0.8671984177292803</v>
      </c>
      <c r="Z1776" s="5">
        <v>4.7699999999999996</v>
      </c>
      <c r="AA1776" s="8">
        <v>6</v>
      </c>
      <c r="AB1776" s="8"/>
      <c r="AC1776" s="18">
        <f t="shared" si="139"/>
        <v>4.7621722780003468</v>
      </c>
      <c r="AD1776" s="18">
        <f t="shared" si="140"/>
        <v>4.3085437123772596</v>
      </c>
      <c r="AE1776" s="20">
        <f t="shared" si="141"/>
        <v>-0.45362856562308718</v>
      </c>
      <c r="AF1776" s="8"/>
      <c r="AH1776">
        <v>33009</v>
      </c>
      <c r="AI1776">
        <v>19.07</v>
      </c>
      <c r="AJ1776">
        <v>67.430000000000007</v>
      </c>
    </row>
    <row r="1777" spans="1:36">
      <c r="A1777" s="2" t="s">
        <v>3541</v>
      </c>
      <c r="B1777" s="1" t="s">
        <v>3526</v>
      </c>
      <c r="C1777" s="1" t="s">
        <v>3542</v>
      </c>
      <c r="D1777" s="3">
        <v>8</v>
      </c>
      <c r="E1777" s="3">
        <v>5</v>
      </c>
      <c r="F1777" s="3">
        <v>7</v>
      </c>
      <c r="G1777" s="4">
        <v>42.7</v>
      </c>
      <c r="H1777" s="3">
        <v>246</v>
      </c>
      <c r="I1777" s="4">
        <v>81.3</v>
      </c>
      <c r="J1777" s="3">
        <v>35</v>
      </c>
      <c r="K1777" s="21">
        <f>SUMIF(AH$7:AH$3200,A1777,AI$7:AI$3200)+SUMIF(AH$7:AH$3200,VALUE(A1777),AI$7:AI$3200)</f>
        <v>42.96</v>
      </c>
      <c r="L1777" s="8">
        <f>SUMIF(AH$7:AH$3200,A1777,AJ$7:AJ$3200)+SUMIF(AH$7:AH$3200,VALUE(A1777),AJ$7:AJ$3200)</f>
        <v>82.03</v>
      </c>
      <c r="M1777" s="3">
        <v>15</v>
      </c>
      <c r="N1777" s="5">
        <v>0.37</v>
      </c>
      <c r="O1777" s="6">
        <v>3.6120000000000001</v>
      </c>
      <c r="P1777" s="7">
        <v>0.81396000000000002</v>
      </c>
      <c r="Q1777" s="7">
        <v>2.8450700000000002</v>
      </c>
      <c r="R1777" s="7">
        <v>-0.61753999999999998</v>
      </c>
      <c r="S1777" s="7">
        <v>1.4371499999999999</v>
      </c>
      <c r="T1777" s="7">
        <v>0.92867999999999995</v>
      </c>
      <c r="U1777" s="8">
        <v>-0.43901000000000001</v>
      </c>
      <c r="V1777">
        <f>(G1777-G$1)/G$2</f>
        <v>0.81394367023850756</v>
      </c>
      <c r="W1777">
        <f>((65.293683+0.320947*G1777) - I1777)/3.708847</f>
        <v>-0.62064574246389537</v>
      </c>
      <c r="X1777">
        <f t="shared" si="137"/>
        <v>0.85127953770672238</v>
      </c>
      <c r="Y1777">
        <f t="shared" si="138"/>
        <v>-0.79497317629980313</v>
      </c>
      <c r="Z1777" s="5">
        <v>4.97</v>
      </c>
      <c r="AA1777" s="8">
        <v>6</v>
      </c>
      <c r="AB1777" s="8"/>
      <c r="AC1777" s="18">
        <f t="shared" si="139"/>
        <v>4.9651879277746129</v>
      </c>
      <c r="AD1777" s="18">
        <f t="shared" si="140"/>
        <v>4.8281963614069197</v>
      </c>
      <c r="AE1777" s="20">
        <f t="shared" si="141"/>
        <v>-0.13699156636769327</v>
      </c>
      <c r="AF1777" s="8"/>
      <c r="AH1777">
        <v>33011</v>
      </c>
      <c r="AI1777">
        <v>24.78</v>
      </c>
      <c r="AJ1777">
        <v>72.010000000000005</v>
      </c>
    </row>
    <row r="1778" spans="1:36">
      <c r="A1778" s="2" t="s">
        <v>3543</v>
      </c>
      <c r="B1778" s="1" t="s">
        <v>3526</v>
      </c>
      <c r="C1778" s="1" t="s">
        <v>848</v>
      </c>
      <c r="D1778" s="3">
        <v>8</v>
      </c>
      <c r="E1778" s="3">
        <v>7</v>
      </c>
      <c r="F1778" s="3">
        <v>7</v>
      </c>
      <c r="G1778" s="4">
        <v>37.1</v>
      </c>
      <c r="H1778" s="3">
        <v>258</v>
      </c>
      <c r="I1778" s="4">
        <v>72.400000000000006</v>
      </c>
      <c r="J1778" s="3">
        <v>36</v>
      </c>
      <c r="K1778" s="21">
        <f>SUMIF(AH$7:AH$3200,A1778,AI$7:AI$3200)+SUMIF(AH$7:AH$3200,VALUE(A1778),AI$7:AI$3200)</f>
        <v>39.6</v>
      </c>
      <c r="L1778" s="8">
        <f>SUMIF(AH$7:AH$3200,A1778,AJ$7:AJ$3200)+SUMIF(AH$7:AH$3200,VALUE(A1778),AJ$7:AJ$3200)</f>
        <v>75.19</v>
      </c>
      <c r="M1778" s="3">
        <v>21</v>
      </c>
      <c r="N1778" s="5">
        <v>0.04</v>
      </c>
      <c r="O1778" s="6">
        <v>1.407</v>
      </c>
      <c r="P1778" s="7">
        <v>0.35070000000000001</v>
      </c>
      <c r="Q1778" s="7">
        <v>3.2063700000000002</v>
      </c>
      <c r="R1778" s="7">
        <v>1.29315</v>
      </c>
      <c r="S1778" s="7">
        <v>1.3687</v>
      </c>
      <c r="T1778" s="7">
        <v>1.8386800000000001</v>
      </c>
      <c r="U1778" s="8">
        <v>-1.6063499999999999</v>
      </c>
      <c r="V1778">
        <f>(G1778-G$1)/G$2</f>
        <v>0.3483407615872125</v>
      </c>
      <c r="W1778">
        <f>((65.293683+0.320947*G1778) - I1778)/3.708847</f>
        <v>1.294422956784143</v>
      </c>
      <c r="X1778">
        <f t="shared" si="137"/>
        <v>0.55040617216219645</v>
      </c>
      <c r="Y1778">
        <f t="shared" si="138"/>
        <v>0.75850640374218969</v>
      </c>
      <c r="Z1778" s="5">
        <v>6.45</v>
      </c>
      <c r="AA1778" s="8">
        <v>6</v>
      </c>
      <c r="AB1778" s="8"/>
      <c r="AC1778" s="18">
        <f t="shared" si="139"/>
        <v>6.450163718371356</v>
      </c>
      <c r="AD1778" s="18">
        <f t="shared" si="140"/>
        <v>6.116312575904387</v>
      </c>
      <c r="AE1778" s="20">
        <f t="shared" si="141"/>
        <v>-0.33385114246696901</v>
      </c>
      <c r="AF1778" s="8"/>
      <c r="AH1778">
        <v>33013</v>
      </c>
      <c r="AI1778">
        <v>22.74</v>
      </c>
      <c r="AJ1778">
        <v>71.17</v>
      </c>
    </row>
    <row r="1779" spans="1:36">
      <c r="A1779" s="2" t="s">
        <v>3544</v>
      </c>
      <c r="B1779" s="1" t="s">
        <v>3526</v>
      </c>
      <c r="C1779" s="1" t="s">
        <v>3545</v>
      </c>
      <c r="D1779" s="3">
        <v>8</v>
      </c>
      <c r="E1779" s="3">
        <v>9</v>
      </c>
      <c r="F1779" s="3">
        <v>9</v>
      </c>
      <c r="G1779" s="4">
        <v>38.799999999999997</v>
      </c>
      <c r="H1779" s="3">
        <v>246</v>
      </c>
      <c r="I1779" s="4">
        <v>77.400000000000006</v>
      </c>
      <c r="J1779" s="3">
        <v>35</v>
      </c>
      <c r="K1779" s="21">
        <f>SUMIF(AH$7:AH$3200,A1779,AI$7:AI$3200)+SUMIF(AH$7:AH$3200,VALUE(A1779),AI$7:AI$3200)</f>
        <v>37.090000000000003</v>
      </c>
      <c r="L1779" s="8">
        <f>SUMIF(AH$7:AH$3200,A1779,AJ$7:AJ$3200)+SUMIF(AH$7:AH$3200,VALUE(A1779),AJ$7:AJ$3200)</f>
        <v>76.87</v>
      </c>
      <c r="M1779" s="3">
        <v>5</v>
      </c>
      <c r="N1779" s="5">
        <v>0.04</v>
      </c>
      <c r="O1779" s="6">
        <v>1.3759999999999999</v>
      </c>
      <c r="P1779" s="7">
        <v>0.49132999999999999</v>
      </c>
      <c r="Q1779" s="7">
        <v>2.8450700000000002</v>
      </c>
      <c r="R1779" s="7">
        <v>9.5180000000000001E-2</v>
      </c>
      <c r="S1779" s="7">
        <v>1.4371499999999999</v>
      </c>
      <c r="T1779" s="7">
        <v>-0.58799999999999997</v>
      </c>
      <c r="U1779" s="8">
        <v>-1.62279</v>
      </c>
      <c r="V1779">
        <f>(G1779-G$1)/G$2</f>
        <v>0.48968450171349809</v>
      </c>
      <c r="W1779">
        <f>((65.293683+0.320947*G1779) - I1779)/3.708847</f>
        <v>9.3405470756814962E-2</v>
      </c>
      <c r="X1779">
        <f t="shared" si="137"/>
        <v>0.32564660444887517</v>
      </c>
      <c r="Y1779">
        <f t="shared" si="138"/>
        <v>8.8331287324604699E-2</v>
      </c>
      <c r="Z1779" s="5">
        <v>2.66</v>
      </c>
      <c r="AA1779" s="8">
        <v>5</v>
      </c>
      <c r="AB1779" s="8"/>
      <c r="AC1779" s="18">
        <f t="shared" si="139"/>
        <v>2.6545199724703128</v>
      </c>
      <c r="AD1779" s="18">
        <f t="shared" si="140"/>
        <v>2.4854078917734794</v>
      </c>
      <c r="AE1779" s="20">
        <f t="shared" si="141"/>
        <v>-0.16911208069683337</v>
      </c>
      <c r="AF1779" s="8"/>
      <c r="AH1779">
        <v>33015</v>
      </c>
      <c r="AI1779">
        <v>25.92</v>
      </c>
      <c r="AJ1779">
        <v>72.58</v>
      </c>
    </row>
    <row r="1780" spans="1:36">
      <c r="A1780" s="2" t="s">
        <v>3546</v>
      </c>
      <c r="B1780" s="1" t="s">
        <v>3526</v>
      </c>
      <c r="C1780" s="1" t="s">
        <v>3547</v>
      </c>
      <c r="D1780" s="3">
        <v>8</v>
      </c>
      <c r="E1780" s="3">
        <v>9</v>
      </c>
      <c r="F1780" s="3">
        <v>9</v>
      </c>
      <c r="G1780" s="4">
        <v>33</v>
      </c>
      <c r="H1780" s="3">
        <v>211</v>
      </c>
      <c r="I1780" s="4">
        <v>73.099999999999994</v>
      </c>
      <c r="J1780" s="3">
        <v>42</v>
      </c>
      <c r="K1780" s="21">
        <f>SUMIF(AH$7:AH$3200,A1780,AI$7:AI$3200)+SUMIF(AH$7:AH$3200,VALUE(A1780),AI$7:AI$3200)</f>
        <v>35.06</v>
      </c>
      <c r="L1780" s="8">
        <f>SUMIF(AH$7:AH$3200,A1780,AJ$7:AJ$3200)+SUMIF(AH$7:AH$3200,VALUE(A1780),AJ$7:AJ$3200)</f>
        <v>76.59</v>
      </c>
      <c r="M1780" s="3">
        <v>6</v>
      </c>
      <c r="N1780" s="5">
        <v>0.03</v>
      </c>
      <c r="O1780" s="6">
        <v>1.054</v>
      </c>
      <c r="P1780" s="7">
        <v>1.1520000000000001E-2</v>
      </c>
      <c r="Q1780" s="7">
        <v>1.79125</v>
      </c>
      <c r="R1780" s="7">
        <v>0.75180000000000002</v>
      </c>
      <c r="S1780" s="7">
        <v>0.95794999999999997</v>
      </c>
      <c r="T1780" s="7">
        <v>-0.43633</v>
      </c>
      <c r="U1780" s="8">
        <v>-1.7930999999999999</v>
      </c>
      <c r="V1780">
        <f>(G1780-G$1)/G$2</f>
        <v>7.4529177532285159E-3</v>
      </c>
      <c r="W1780">
        <f>((65.293683+0.320947*G1780) - I1780)/3.708847</f>
        <v>0.75088942736111974</v>
      </c>
      <c r="X1780">
        <f t="shared" si="137"/>
        <v>0.14386894609905732</v>
      </c>
      <c r="Y1780">
        <f t="shared" si="138"/>
        <v>-1.1840655599974615E-2</v>
      </c>
      <c r="Z1780" s="5">
        <v>1.28</v>
      </c>
      <c r="AA1780" s="8">
        <v>4</v>
      </c>
      <c r="AB1780" s="8"/>
      <c r="AC1780" s="18">
        <f t="shared" si="139"/>
        <v>1.2781123451143483</v>
      </c>
      <c r="AD1780" s="18">
        <f t="shared" si="140"/>
        <v>0.65179829049908289</v>
      </c>
      <c r="AE1780" s="20">
        <f t="shared" si="141"/>
        <v>-0.62631405461526546</v>
      </c>
      <c r="AF1780" s="8"/>
      <c r="AH1780">
        <v>33017</v>
      </c>
      <c r="AI1780">
        <v>23.68</v>
      </c>
      <c r="AJ1780">
        <v>71.45</v>
      </c>
    </row>
    <row r="1781" spans="1:36">
      <c r="A1781" s="2" t="s">
        <v>3548</v>
      </c>
      <c r="B1781" s="1" t="s">
        <v>3526</v>
      </c>
      <c r="C1781" s="1" t="s">
        <v>3549</v>
      </c>
      <c r="D1781" s="3">
        <v>8</v>
      </c>
      <c r="E1781" s="3">
        <v>7</v>
      </c>
      <c r="F1781" s="3">
        <v>8</v>
      </c>
      <c r="G1781" s="4">
        <v>41</v>
      </c>
      <c r="H1781" s="3">
        <v>246</v>
      </c>
      <c r="I1781" s="4">
        <v>78.900000000000006</v>
      </c>
      <c r="J1781" s="3">
        <v>29</v>
      </c>
      <c r="K1781" s="21">
        <f>SUMIF(AH$7:AH$3200,A1781,AI$7:AI$3200)+SUMIF(AH$7:AH$3200,VALUE(A1781),AI$7:AI$3200)</f>
        <v>42.28</v>
      </c>
      <c r="L1781" s="8">
        <f>SUMIF(AH$7:AH$3200,A1781,AJ$7:AJ$3200)+SUMIF(AH$7:AH$3200,VALUE(A1781),AJ$7:AJ$3200)</f>
        <v>79.53</v>
      </c>
      <c r="M1781" s="3">
        <v>12</v>
      </c>
      <c r="N1781" s="5">
        <v>0.01</v>
      </c>
      <c r="O1781" s="6">
        <v>0</v>
      </c>
      <c r="P1781" s="7">
        <v>0.67332999999999998</v>
      </c>
      <c r="Q1781" s="7">
        <v>2.8450700000000002</v>
      </c>
      <c r="R1781" s="7">
        <v>-0.11865000000000001</v>
      </c>
      <c r="S1781" s="7">
        <v>1.84789</v>
      </c>
      <c r="T1781" s="7">
        <v>0.47367999999999999</v>
      </c>
      <c r="U1781" s="8">
        <v>-2.3510300000000002</v>
      </c>
      <c r="V1781">
        <f>(G1781-G$1)/G$2</f>
        <v>0.67259993011222141</v>
      </c>
      <c r="W1781">
        <f>((65.293683+0.320947*G1781) - I1781)/3.708847</f>
        <v>-0.12065474795805865</v>
      </c>
      <c r="X1781">
        <f t="shared" si="137"/>
        <v>0.79038849944175882</v>
      </c>
      <c r="Y1781">
        <f t="shared" si="138"/>
        <v>-0.17975339505781865</v>
      </c>
      <c r="Z1781" s="5">
        <v>3.37</v>
      </c>
      <c r="AA1781" s="8">
        <v>5</v>
      </c>
      <c r="AB1781" s="8"/>
      <c r="AC1781" s="18">
        <f t="shared" si="139"/>
        <v>3.3675551821541627</v>
      </c>
      <c r="AD1781" s="18">
        <f t="shared" si="140"/>
        <v>3.4262451043839408</v>
      </c>
      <c r="AE1781" s="20">
        <f t="shared" si="141"/>
        <v>5.8689922229778091E-2</v>
      </c>
      <c r="AF1781" s="8"/>
      <c r="AH1781">
        <v>33019</v>
      </c>
      <c r="AI1781">
        <v>21.13</v>
      </c>
      <c r="AJ1781">
        <v>69.33</v>
      </c>
    </row>
    <row r="1782" spans="1:36">
      <c r="A1782" s="2" t="s">
        <v>3550</v>
      </c>
      <c r="B1782" s="1" t="s">
        <v>3526</v>
      </c>
      <c r="C1782" s="1" t="s">
        <v>3551</v>
      </c>
      <c r="D1782" s="3">
        <v>8</v>
      </c>
      <c r="E1782" s="3">
        <v>5</v>
      </c>
      <c r="F1782" s="3">
        <v>7</v>
      </c>
      <c r="G1782" s="4">
        <v>42.2</v>
      </c>
      <c r="H1782" s="3">
        <v>246</v>
      </c>
      <c r="I1782" s="4">
        <v>80.099999999999994</v>
      </c>
      <c r="J1782" s="3">
        <v>35</v>
      </c>
      <c r="K1782" s="21">
        <f>SUMIF(AH$7:AH$3200,A1782,AI$7:AI$3200)+SUMIF(AH$7:AH$3200,VALUE(A1782),AI$7:AI$3200)</f>
        <v>41.19</v>
      </c>
      <c r="L1782" s="8">
        <f>SUMIF(AH$7:AH$3200,A1782,AJ$7:AJ$3200)+SUMIF(AH$7:AH$3200,VALUE(A1782),AJ$7:AJ$3200)</f>
        <v>81.03</v>
      </c>
      <c r="M1782" s="3">
        <v>2</v>
      </c>
      <c r="N1782" s="5">
        <v>0.02</v>
      </c>
      <c r="O1782" s="6">
        <v>0.88100000000000001</v>
      </c>
      <c r="P1782" s="7">
        <v>0.77259999999999995</v>
      </c>
      <c r="Q1782" s="7">
        <v>2.8450700000000002</v>
      </c>
      <c r="R1782" s="7">
        <v>-0.33794999999999997</v>
      </c>
      <c r="S1782" s="7">
        <v>1.4371499999999999</v>
      </c>
      <c r="T1782" s="7">
        <v>-1.0429999999999999</v>
      </c>
      <c r="U1782" s="8">
        <v>-1.8849199999999999</v>
      </c>
      <c r="V1782">
        <f>(G1782-G$1)/G$2</f>
        <v>0.7723719819660706</v>
      </c>
      <c r="W1782">
        <f>((65.293683+0.320947*G1782) - I1782)/3.708847</f>
        <v>-0.34036281356443049</v>
      </c>
      <c r="X1782">
        <f t="shared" si="137"/>
        <v>0.69278374692880218</v>
      </c>
      <c r="Y1782">
        <f t="shared" si="138"/>
        <v>-0.67851547125022826</v>
      </c>
      <c r="Z1782" s="5">
        <v>1.79</v>
      </c>
      <c r="AA1782" s="8">
        <v>4</v>
      </c>
      <c r="AB1782" s="8"/>
      <c r="AC1782" s="18">
        <f t="shared" si="139"/>
        <v>1.7863091684016406</v>
      </c>
      <c r="AD1782" s="18">
        <f t="shared" si="140"/>
        <v>1.3685682756785742</v>
      </c>
      <c r="AE1782" s="20">
        <f t="shared" si="141"/>
        <v>-0.41774089272306636</v>
      </c>
      <c r="AF1782" s="8"/>
      <c r="AH1782">
        <v>34001</v>
      </c>
      <c r="AI1782">
        <v>34.53</v>
      </c>
      <c r="AJ1782">
        <v>77.61</v>
      </c>
    </row>
    <row r="1783" spans="1:36">
      <c r="A1783" s="2" t="s">
        <v>3552</v>
      </c>
      <c r="B1783" s="1" t="s">
        <v>3526</v>
      </c>
      <c r="C1783" s="1" t="s">
        <v>869</v>
      </c>
      <c r="D1783" s="3">
        <v>8</v>
      </c>
      <c r="E1783" s="3">
        <v>7</v>
      </c>
      <c r="F1783" s="3">
        <v>8</v>
      </c>
      <c r="G1783" s="4">
        <v>36.200000000000003</v>
      </c>
      <c r="H1783" s="3">
        <v>233</v>
      </c>
      <c r="I1783" s="4">
        <v>75.900000000000006</v>
      </c>
      <c r="J1783" s="3">
        <v>28</v>
      </c>
      <c r="K1783" s="21">
        <f>SUMIF(AH$7:AH$3200,A1783,AI$7:AI$3200)+SUMIF(AH$7:AH$3200,VALUE(A1783),AI$7:AI$3200)</f>
        <v>37.35</v>
      </c>
      <c r="L1783" s="8">
        <f>SUMIF(AH$7:AH$3200,A1783,AJ$7:AJ$3200)+SUMIF(AH$7:AH$3200,VALUE(A1783),AJ$7:AJ$3200)</f>
        <v>74.430000000000007</v>
      </c>
      <c r="M1783" s="3">
        <v>20</v>
      </c>
      <c r="N1783" s="5">
        <v>0</v>
      </c>
      <c r="O1783" s="6">
        <v>0</v>
      </c>
      <c r="P1783" s="7">
        <v>0.27623999999999999</v>
      </c>
      <c r="Q1783" s="7">
        <v>2.4536500000000001</v>
      </c>
      <c r="R1783" s="7">
        <v>0.27456000000000003</v>
      </c>
      <c r="S1783" s="7">
        <v>1.91635</v>
      </c>
      <c r="T1783" s="7">
        <v>1.68702</v>
      </c>
      <c r="U1783" s="8">
        <v>-2.3510300000000002</v>
      </c>
      <c r="V1783">
        <f>(G1783-G$1)/G$2</f>
        <v>0.27351172269682589</v>
      </c>
      <c r="W1783">
        <f>((65.293683+0.320947*G1783) - I1783)/3.708847</f>
        <v>0.27285148187563318</v>
      </c>
      <c r="X1783">
        <f t="shared" si="137"/>
        <v>0.34892847202077282</v>
      </c>
      <c r="Y1783">
        <f t="shared" si="138"/>
        <v>0.76871692199758979</v>
      </c>
      <c r="Z1783" s="5">
        <v>4.26</v>
      </c>
      <c r="AA1783" s="8">
        <v>5</v>
      </c>
      <c r="AB1783" s="8"/>
      <c r="AC1783" s="18">
        <f t="shared" si="139"/>
        <v>4.2523532045724597</v>
      </c>
      <c r="AD1783" s="18">
        <f t="shared" si="140"/>
        <v>4.8236353940183641</v>
      </c>
      <c r="AE1783" s="20">
        <f t="shared" si="141"/>
        <v>0.57128218944590436</v>
      </c>
      <c r="AF1783" s="8"/>
      <c r="AH1783">
        <v>34003</v>
      </c>
      <c r="AI1783">
        <v>31.55</v>
      </c>
      <c r="AJ1783">
        <v>77.45</v>
      </c>
    </row>
    <row r="1784" spans="1:36">
      <c r="A1784" s="2" t="s">
        <v>3553</v>
      </c>
      <c r="B1784" s="1" t="s">
        <v>3526</v>
      </c>
      <c r="C1784" s="1" t="s">
        <v>3554</v>
      </c>
      <c r="D1784" s="3">
        <v>8</v>
      </c>
      <c r="E1784" s="3">
        <v>3</v>
      </c>
      <c r="F1784" s="3">
        <v>2</v>
      </c>
      <c r="G1784" s="4">
        <v>29.1</v>
      </c>
      <c r="H1784" s="3">
        <v>202</v>
      </c>
      <c r="I1784" s="4">
        <v>68.5</v>
      </c>
      <c r="J1784" s="3">
        <v>37</v>
      </c>
      <c r="K1784" s="21">
        <f>SUMIF(AH$7:AH$3200,A1784,AI$7:AI$3200)+SUMIF(AH$7:AH$3200,VALUE(A1784),AI$7:AI$3200)</f>
        <v>28.75</v>
      </c>
      <c r="L1784" s="8">
        <f>SUMIF(AH$7:AH$3200,A1784,AJ$7:AJ$3200)+SUMIF(AH$7:AH$3200,VALUE(A1784),AJ$7:AJ$3200)</f>
        <v>68.45</v>
      </c>
      <c r="M1784" s="3">
        <v>17</v>
      </c>
      <c r="N1784" s="5">
        <v>0</v>
      </c>
      <c r="O1784" s="6">
        <v>0</v>
      </c>
      <c r="P1784" s="7">
        <v>-0.31111</v>
      </c>
      <c r="Q1784" s="7">
        <v>1.52027</v>
      </c>
      <c r="R1784" s="7">
        <v>1.65273</v>
      </c>
      <c r="S1784" s="7">
        <v>1.3002400000000001</v>
      </c>
      <c r="T1784" s="7">
        <v>1.23201</v>
      </c>
      <c r="U1784" s="8">
        <v>-2.3510300000000002</v>
      </c>
      <c r="V1784">
        <f>(G1784-G$1)/G$2</f>
        <v>-0.31680625077178037</v>
      </c>
      <c r="W1784">
        <f>((65.293683+0.320947*G1784) - I1784)/3.708847</f>
        <v>1.6536785421453086</v>
      </c>
      <c r="X1784">
        <f t="shared" si="137"/>
        <v>-0.42116407074200207</v>
      </c>
      <c r="Y1784">
        <f t="shared" si="138"/>
        <v>1.6368723891818671</v>
      </c>
      <c r="Z1784" s="5">
        <v>3.04</v>
      </c>
      <c r="AA1784" s="8">
        <v>5</v>
      </c>
      <c r="AB1784" s="8"/>
      <c r="AC1784" s="18">
        <f t="shared" si="139"/>
        <v>3.0383622913735278</v>
      </c>
      <c r="AD1784" s="18">
        <f t="shared" si="140"/>
        <v>2.9171983184398642</v>
      </c>
      <c r="AE1784" s="20">
        <f t="shared" si="141"/>
        <v>-0.12116397293366354</v>
      </c>
      <c r="AF1784" s="8"/>
      <c r="AH1784">
        <v>34005</v>
      </c>
      <c r="AI1784">
        <v>34.08</v>
      </c>
      <c r="AJ1784">
        <v>78.13</v>
      </c>
    </row>
    <row r="1785" spans="1:36">
      <c r="A1785" s="2" t="s">
        <v>3555</v>
      </c>
      <c r="B1785" s="1" t="s">
        <v>3526</v>
      </c>
      <c r="C1785" s="1" t="s">
        <v>3556</v>
      </c>
      <c r="D1785" s="3">
        <v>8</v>
      </c>
      <c r="E1785" s="3">
        <v>6</v>
      </c>
      <c r="F1785" s="3">
        <v>5</v>
      </c>
      <c r="G1785" s="4">
        <v>40.9</v>
      </c>
      <c r="H1785" s="3">
        <v>246</v>
      </c>
      <c r="I1785" s="4">
        <v>80.7</v>
      </c>
      <c r="J1785" s="3">
        <v>29</v>
      </c>
      <c r="K1785" s="21">
        <f>SUMIF(AH$7:AH$3200,A1785,AI$7:AI$3200)+SUMIF(AH$7:AH$3200,VALUE(A1785),AI$7:AI$3200)</f>
        <v>42.07</v>
      </c>
      <c r="L1785" s="8">
        <f>SUMIF(AH$7:AH$3200,A1785,AJ$7:AJ$3200)+SUMIF(AH$7:AH$3200,VALUE(A1785),AJ$7:AJ$3200)</f>
        <v>81.25</v>
      </c>
      <c r="M1785" s="3">
        <v>12</v>
      </c>
      <c r="N1785" s="5">
        <v>0.01</v>
      </c>
      <c r="O1785" s="6">
        <v>0</v>
      </c>
      <c r="P1785" s="7">
        <v>0.66505000000000003</v>
      </c>
      <c r="Q1785" s="7">
        <v>2.8450700000000002</v>
      </c>
      <c r="R1785" s="7">
        <v>-0.61124999999999996</v>
      </c>
      <c r="S1785" s="7">
        <v>1.84789</v>
      </c>
      <c r="T1785" s="7">
        <v>0.47367999999999999</v>
      </c>
      <c r="U1785" s="8">
        <v>-2.3510300000000002</v>
      </c>
      <c r="V1785">
        <f>(G1785-G$1)/G$2</f>
        <v>0.66428559245773389</v>
      </c>
      <c r="W1785">
        <f>((65.293683+0.320947*G1785) - I1785)/3.708847</f>
        <v>-0.61463433244887178</v>
      </c>
      <c r="X1785">
        <f t="shared" si="137"/>
        <v>0.77158391409522586</v>
      </c>
      <c r="Y1785">
        <f t="shared" si="138"/>
        <v>-0.66168184074457514</v>
      </c>
      <c r="Z1785" s="5">
        <v>2.87</v>
      </c>
      <c r="AA1785" s="8">
        <v>5</v>
      </c>
      <c r="AB1785" s="8"/>
      <c r="AC1785" s="18">
        <f t="shared" si="139"/>
        <v>2.8652612600088623</v>
      </c>
      <c r="AD1785" s="18">
        <f t="shared" si="140"/>
        <v>2.9255120733506508</v>
      </c>
      <c r="AE1785" s="20">
        <f t="shared" si="141"/>
        <v>6.0250813341788501E-2</v>
      </c>
      <c r="AF1785" s="8"/>
      <c r="AH1785">
        <v>34007</v>
      </c>
      <c r="AI1785">
        <v>34.32</v>
      </c>
      <c r="AJ1785">
        <v>78.709999999999994</v>
      </c>
    </row>
    <row r="1786" spans="1:36">
      <c r="A1786" s="2" t="s">
        <v>3557</v>
      </c>
      <c r="B1786" s="1" t="s">
        <v>3526</v>
      </c>
      <c r="C1786" s="1" t="s">
        <v>3558</v>
      </c>
      <c r="D1786" s="3">
        <v>8</v>
      </c>
      <c r="E1786" s="3">
        <v>5</v>
      </c>
      <c r="F1786" s="3">
        <v>7</v>
      </c>
      <c r="G1786" s="4">
        <v>30.3</v>
      </c>
      <c r="H1786" s="3">
        <v>183</v>
      </c>
      <c r="I1786" s="4">
        <v>71.400000000000006</v>
      </c>
      <c r="J1786" s="3">
        <v>21</v>
      </c>
      <c r="K1786" s="21">
        <f>SUMIF(AH$7:AH$3200,A1786,AI$7:AI$3200)+SUMIF(AH$7:AH$3200,VALUE(A1786),AI$7:AI$3200)</f>
        <v>29.76</v>
      </c>
      <c r="L1786" s="8">
        <f>SUMIF(AH$7:AH$3200,A1786,AJ$7:AJ$3200)+SUMIF(AH$7:AH$3200,VALUE(A1786),AJ$7:AJ$3200)</f>
        <v>72.19</v>
      </c>
      <c r="M1786" s="3">
        <v>11</v>
      </c>
      <c r="N1786" s="5">
        <v>0.12</v>
      </c>
      <c r="O1786" s="6">
        <v>2.476</v>
      </c>
      <c r="P1786" s="7">
        <v>-0.21184</v>
      </c>
      <c r="Q1786" s="7">
        <v>0.94820000000000004</v>
      </c>
      <c r="R1786" s="7">
        <v>0.97633999999999999</v>
      </c>
      <c r="S1786" s="7">
        <v>2.3955500000000001</v>
      </c>
      <c r="T1786" s="7">
        <v>0.32201000000000002</v>
      </c>
      <c r="U1786" s="8">
        <v>-1.04027</v>
      </c>
      <c r="V1786">
        <f>(G1786-G$1)/G$2</f>
        <v>-0.21703419891793152</v>
      </c>
      <c r="W1786">
        <f>((65.293683+0.320947*G1786) - I1786)/3.708847</f>
        <v>0.97560700131334332</v>
      </c>
      <c r="X1786">
        <f t="shared" si="137"/>
        <v>-0.33072296978962951</v>
      </c>
      <c r="Y1786">
        <f t="shared" si="138"/>
        <v>0.71587361786560899</v>
      </c>
      <c r="Z1786" s="5">
        <v>3.39</v>
      </c>
      <c r="AA1786" s="8">
        <v>5</v>
      </c>
      <c r="AB1786" s="8"/>
      <c r="AC1786" s="18">
        <f t="shared" si="139"/>
        <v>3.3840628023954111</v>
      </c>
      <c r="AD1786" s="18">
        <f t="shared" si="140"/>
        <v>3.0106406480759795</v>
      </c>
      <c r="AE1786" s="20">
        <f t="shared" si="141"/>
        <v>-0.3734221543194316</v>
      </c>
      <c r="AF1786" s="8"/>
      <c r="AH1786">
        <v>34009</v>
      </c>
      <c r="AI1786">
        <v>35.29</v>
      </c>
      <c r="AJ1786">
        <v>77.53</v>
      </c>
    </row>
    <row r="1787" spans="1:36">
      <c r="A1787" s="2" t="s">
        <v>3559</v>
      </c>
      <c r="B1787" s="1" t="s">
        <v>3526</v>
      </c>
      <c r="C1787" s="1" t="s">
        <v>3560</v>
      </c>
      <c r="D1787" s="3">
        <v>8</v>
      </c>
      <c r="E1787" s="3">
        <v>8</v>
      </c>
      <c r="F1787" s="3">
        <v>6</v>
      </c>
      <c r="G1787" s="4">
        <v>30.7</v>
      </c>
      <c r="H1787" s="3">
        <v>202</v>
      </c>
      <c r="I1787" s="4">
        <v>68.599999999999994</v>
      </c>
      <c r="J1787" s="3">
        <v>37</v>
      </c>
      <c r="K1787" s="21">
        <f>SUMIF(AH$7:AH$3200,A1787,AI$7:AI$3200)+SUMIF(AH$7:AH$3200,VALUE(A1787),AI$7:AI$3200)</f>
        <v>31.24</v>
      </c>
      <c r="L1787" s="8">
        <f>SUMIF(AH$7:AH$3200,A1787,AJ$7:AJ$3200)+SUMIF(AH$7:AH$3200,VALUE(A1787),AJ$7:AJ$3200)</f>
        <v>68.31</v>
      </c>
      <c r="M1787" s="3">
        <v>21</v>
      </c>
      <c r="N1787" s="5">
        <v>0.12</v>
      </c>
      <c r="O1787" s="6">
        <v>2.5099999999999998</v>
      </c>
      <c r="P1787" s="7">
        <v>-0.17874999999999999</v>
      </c>
      <c r="Q1787" s="7">
        <v>1.52027</v>
      </c>
      <c r="R1787" s="7">
        <v>1.76366</v>
      </c>
      <c r="S1787" s="7">
        <v>1.3002400000000001</v>
      </c>
      <c r="T1787" s="7">
        <v>1.8386800000000001</v>
      </c>
      <c r="U1787" s="8">
        <v>-1.0222199999999999</v>
      </c>
      <c r="V1787">
        <f>(G1787-G$1)/G$2</f>
        <v>-0.183776848299982</v>
      </c>
      <c r="W1787">
        <f>((65.293683+0.320947*G1787) - I1787)/3.708847</f>
        <v>1.765172815163313</v>
      </c>
      <c r="X1787">
        <f t="shared" si="137"/>
        <v>-0.1981954159188267</v>
      </c>
      <c r="Y1787">
        <f t="shared" si="138"/>
        <v>1.8900934117799955</v>
      </c>
      <c r="Z1787" s="5">
        <v>5.22</v>
      </c>
      <c r="AA1787" s="8">
        <v>6</v>
      </c>
      <c r="AB1787" s="8"/>
      <c r="AC1787" s="18">
        <f t="shared" si="139"/>
        <v>5.218365966863332</v>
      </c>
      <c r="AD1787" s="18">
        <f t="shared" si="140"/>
        <v>5.3288679958611693</v>
      </c>
      <c r="AE1787" s="20">
        <f t="shared" si="141"/>
        <v>0.11050202899783734</v>
      </c>
      <c r="AF1787" s="8"/>
      <c r="AH1787">
        <v>34011</v>
      </c>
      <c r="AI1787">
        <v>34.44</v>
      </c>
      <c r="AJ1787">
        <v>78.13</v>
      </c>
    </row>
    <row r="1788" spans="1:36">
      <c r="A1788" s="2" t="s">
        <v>3561</v>
      </c>
      <c r="B1788" s="1" t="s">
        <v>3526</v>
      </c>
      <c r="C1788" s="1" t="s">
        <v>1131</v>
      </c>
      <c r="D1788" s="3">
        <v>8</v>
      </c>
      <c r="E1788" s="3">
        <v>4</v>
      </c>
      <c r="F1788" s="3">
        <v>5</v>
      </c>
      <c r="G1788" s="4">
        <v>39.299999999999997</v>
      </c>
      <c r="H1788" s="3">
        <v>246</v>
      </c>
      <c r="I1788" s="4">
        <v>80.599999999999994</v>
      </c>
      <c r="J1788" s="3">
        <v>29</v>
      </c>
      <c r="K1788" s="21">
        <f>SUMIF(AH$7:AH$3200,A1788,AI$7:AI$3200)+SUMIF(AH$7:AH$3200,VALUE(A1788),AI$7:AI$3200)</f>
        <v>39.770000000000003</v>
      </c>
      <c r="L1788" s="8">
        <f>SUMIF(AH$7:AH$3200,A1788,AJ$7:AJ$3200)+SUMIF(AH$7:AH$3200,VALUE(A1788),AJ$7:AJ$3200)</f>
        <v>77.069999999999993</v>
      </c>
      <c r="M1788" s="3">
        <v>20</v>
      </c>
      <c r="N1788" s="5">
        <v>0.01</v>
      </c>
      <c r="O1788" s="6">
        <v>0.30599999999999999</v>
      </c>
      <c r="P1788" s="7">
        <v>0.53269</v>
      </c>
      <c r="Q1788" s="7">
        <v>2.8450700000000002</v>
      </c>
      <c r="R1788" s="7">
        <v>-0.72216999999999998</v>
      </c>
      <c r="S1788" s="7">
        <v>1.84789</v>
      </c>
      <c r="T1788" s="7">
        <v>1.68702</v>
      </c>
      <c r="U1788" s="8">
        <v>-2.1890800000000001</v>
      </c>
      <c r="V1788">
        <f>(G1788-G$1)/G$2</f>
        <v>0.53125618998593516</v>
      </c>
      <c r="W1788">
        <f>((65.293683+0.320947*G1788) - I1788)/3.708847</f>
        <v>-0.7261286054668723</v>
      </c>
      <c r="X1788">
        <f t="shared" si="137"/>
        <v>0.56562893172843753</v>
      </c>
      <c r="Y1788">
        <f t="shared" si="138"/>
        <v>0.26632136348574437</v>
      </c>
      <c r="Z1788" s="5">
        <v>4</v>
      </c>
      <c r="AA1788" s="8">
        <v>5</v>
      </c>
      <c r="AB1788" s="8"/>
      <c r="AC1788" s="18">
        <f t="shared" si="139"/>
        <v>3.9960275845190627</v>
      </c>
      <c r="AD1788" s="18">
        <f t="shared" si="140"/>
        <v>5.022850295214182</v>
      </c>
      <c r="AE1788" s="20">
        <f t="shared" si="141"/>
        <v>1.0268227106951193</v>
      </c>
      <c r="AF1788" s="8"/>
      <c r="AH1788">
        <v>34013</v>
      </c>
      <c r="AI1788">
        <v>32.200000000000003</v>
      </c>
      <c r="AJ1788">
        <v>77.819999999999993</v>
      </c>
    </row>
    <row r="1789" spans="1:36">
      <c r="A1789" s="2" t="s">
        <v>3562</v>
      </c>
      <c r="B1789" s="1" t="s">
        <v>3526</v>
      </c>
      <c r="C1789" s="1" t="s">
        <v>3563</v>
      </c>
      <c r="D1789" s="3">
        <v>8</v>
      </c>
      <c r="E1789" s="3">
        <v>7</v>
      </c>
      <c r="F1789" s="3">
        <v>8</v>
      </c>
      <c r="G1789" s="4">
        <v>38.4</v>
      </c>
      <c r="H1789" s="3">
        <v>211</v>
      </c>
      <c r="I1789" s="4">
        <v>78.7</v>
      </c>
      <c r="J1789" s="3">
        <v>42</v>
      </c>
      <c r="K1789" s="21">
        <f>SUMIF(AH$7:AH$3200,A1789,AI$7:AI$3200)+SUMIF(AH$7:AH$3200,VALUE(A1789),AI$7:AI$3200)</f>
        <v>37.81</v>
      </c>
      <c r="L1789" s="8">
        <f>SUMIF(AH$7:AH$3200,A1789,AJ$7:AJ$3200)+SUMIF(AH$7:AH$3200,VALUE(A1789),AJ$7:AJ$3200)</f>
        <v>79.63</v>
      </c>
      <c r="M1789" s="3">
        <v>5</v>
      </c>
      <c r="N1789" s="5">
        <v>0.24</v>
      </c>
      <c r="O1789" s="6">
        <v>3.1709999999999998</v>
      </c>
      <c r="P1789" s="7">
        <v>0.45823999999999998</v>
      </c>
      <c r="Q1789" s="7">
        <v>1.79125</v>
      </c>
      <c r="R1789" s="7">
        <v>-0.28882000000000002</v>
      </c>
      <c r="S1789" s="7">
        <v>0.95794999999999997</v>
      </c>
      <c r="T1789" s="7">
        <v>-0.58799999999999997</v>
      </c>
      <c r="U1789" s="8">
        <v>-0.67235</v>
      </c>
      <c r="V1789">
        <f>(G1789-G$1)/G$2</f>
        <v>0.4564271510955486</v>
      </c>
      <c r="W1789">
        <f>((65.293683+0.320947*G1789) - I1789)/3.708847</f>
        <v>-0.29172198259998416</v>
      </c>
      <c r="X1789">
        <f t="shared" si="137"/>
        <v>0.39011946849413065</v>
      </c>
      <c r="Y1789">
        <f t="shared" si="138"/>
        <v>-0.59352972230992307</v>
      </c>
      <c r="Z1789" s="5">
        <v>1.66</v>
      </c>
      <c r="AA1789" s="8">
        <v>4</v>
      </c>
      <c r="AB1789" s="8"/>
      <c r="AC1789" s="18">
        <f t="shared" si="139"/>
        <v>1.6535551684955643</v>
      </c>
      <c r="AD1789" s="18">
        <f t="shared" si="140"/>
        <v>1.2854397461842073</v>
      </c>
      <c r="AE1789" s="20">
        <f t="shared" si="141"/>
        <v>-0.36811542231135697</v>
      </c>
      <c r="AF1789" s="8"/>
      <c r="AH1789">
        <v>34015</v>
      </c>
      <c r="AI1789">
        <v>34.35</v>
      </c>
      <c r="AJ1789">
        <v>78.91</v>
      </c>
    </row>
    <row r="1790" spans="1:36">
      <c r="A1790" s="2" t="s">
        <v>3564</v>
      </c>
      <c r="B1790" s="1" t="s">
        <v>3526</v>
      </c>
      <c r="C1790" s="1" t="s">
        <v>3565</v>
      </c>
      <c r="D1790" s="3">
        <v>8</v>
      </c>
      <c r="E1790" s="3">
        <v>6</v>
      </c>
      <c r="F1790" s="3">
        <v>6</v>
      </c>
      <c r="G1790" s="4">
        <v>22.6</v>
      </c>
      <c r="H1790" s="3">
        <v>202</v>
      </c>
      <c r="I1790" s="4">
        <v>64.5</v>
      </c>
      <c r="J1790" s="3">
        <v>37</v>
      </c>
      <c r="K1790" s="21">
        <f>SUMIF(AH$7:AH$3200,A1790,AI$7:AI$3200)+SUMIF(AH$7:AH$3200,VALUE(A1790),AI$7:AI$3200)</f>
        <v>26.26</v>
      </c>
      <c r="L1790" s="8">
        <f>SUMIF(AH$7:AH$3200,A1790,AJ$7:AJ$3200)+SUMIF(AH$7:AH$3200,VALUE(A1790),AJ$7:AJ$3200)</f>
        <v>67.790000000000006</v>
      </c>
      <c r="M1790" s="3">
        <v>17</v>
      </c>
      <c r="N1790" s="5">
        <v>0.65</v>
      </c>
      <c r="O1790" s="6">
        <v>4.1779999999999999</v>
      </c>
      <c r="P1790" s="7">
        <v>-0.84882000000000002</v>
      </c>
      <c r="Q1790" s="7">
        <v>1.52027</v>
      </c>
      <c r="R1790" s="7">
        <v>2.1684000000000001</v>
      </c>
      <c r="S1790" s="7">
        <v>1.3002400000000001</v>
      </c>
      <c r="T1790" s="7">
        <v>1.23201</v>
      </c>
      <c r="U1790" s="8">
        <v>-0.13938999999999999</v>
      </c>
      <c r="V1790">
        <f>(G1790-G$1)/G$2</f>
        <v>-0.85723819831346215</v>
      </c>
      <c r="W1790">
        <f>((65.293683+0.320947*G1790) - I1790)/3.708847</f>
        <v>2.1696999633578842</v>
      </c>
      <c r="X1790">
        <f t="shared" si="137"/>
        <v>-0.64413272556517742</v>
      </c>
      <c r="Y1790">
        <f t="shared" si="138"/>
        <v>1.5993518255134265</v>
      </c>
      <c r="Z1790" s="5">
        <v>5.23</v>
      </c>
      <c r="AA1790" s="8">
        <v>6</v>
      </c>
      <c r="AB1790" s="8"/>
      <c r="AC1790" s="18">
        <f t="shared" si="139"/>
        <v>5.2255917650444221</v>
      </c>
      <c r="AD1790" s="18">
        <f t="shared" si="140"/>
        <v>4.8683490999482499</v>
      </c>
      <c r="AE1790" s="20">
        <f t="shared" si="141"/>
        <v>-0.3572426650961722</v>
      </c>
      <c r="AF1790" s="8"/>
      <c r="AH1790">
        <v>34017</v>
      </c>
      <c r="AI1790">
        <v>33.92</v>
      </c>
      <c r="AJ1790">
        <v>79.099999999999994</v>
      </c>
    </row>
    <row r="1791" spans="1:36">
      <c r="A1791" s="2" t="s">
        <v>3566</v>
      </c>
      <c r="B1791" s="1" t="s">
        <v>3526</v>
      </c>
      <c r="C1791" s="1" t="s">
        <v>3285</v>
      </c>
      <c r="D1791" s="3">
        <v>8</v>
      </c>
      <c r="E1791" s="3">
        <v>7</v>
      </c>
      <c r="F1791" s="3">
        <v>7</v>
      </c>
      <c r="G1791" s="4">
        <v>37.799999999999997</v>
      </c>
      <c r="H1791" s="3">
        <v>211</v>
      </c>
      <c r="I1791" s="4">
        <v>77.599999999999994</v>
      </c>
      <c r="J1791" s="3">
        <v>42</v>
      </c>
      <c r="K1791" s="21">
        <f>SUMIF(AH$7:AH$3200,A1791,AI$7:AI$3200)+SUMIF(AH$7:AH$3200,VALUE(A1791),AI$7:AI$3200)</f>
        <v>38.700000000000003</v>
      </c>
      <c r="L1791" s="8">
        <f>SUMIF(AH$7:AH$3200,A1791,AJ$7:AJ$3200)+SUMIF(AH$7:AH$3200,VALUE(A1791),AJ$7:AJ$3200)</f>
        <v>78.95</v>
      </c>
      <c r="M1791" s="3">
        <v>2</v>
      </c>
      <c r="N1791" s="5">
        <v>0.26</v>
      </c>
      <c r="O1791" s="6">
        <v>3.258</v>
      </c>
      <c r="P1791" s="7">
        <v>0.40860999999999997</v>
      </c>
      <c r="Q1791" s="7">
        <v>1.79125</v>
      </c>
      <c r="R1791" s="7">
        <v>-4.4729999999999999E-2</v>
      </c>
      <c r="S1791" s="7">
        <v>0.95794999999999997</v>
      </c>
      <c r="T1791" s="7">
        <v>-1.0429999999999999</v>
      </c>
      <c r="U1791" s="8">
        <v>-0.62665000000000004</v>
      </c>
      <c r="V1791">
        <f>(G1791-G$1)/G$2</f>
        <v>0.40654112516862401</v>
      </c>
      <c r="W1791">
        <f>((65.293683+0.320947*G1791) - I1791)/3.708847</f>
        <v>-4.7055162965738834E-2</v>
      </c>
      <c r="X1791">
        <f t="shared" si="137"/>
        <v>0.46981509210562716</v>
      </c>
      <c r="Y1791">
        <f t="shared" si="138"/>
        <v>-0.33316772031847042</v>
      </c>
      <c r="Z1791" s="5">
        <v>1.44</v>
      </c>
      <c r="AA1791" s="8">
        <v>4</v>
      </c>
      <c r="AB1791" s="8"/>
      <c r="AC1791" s="18">
        <f t="shared" si="139"/>
        <v>1.4390359622028854</v>
      </c>
      <c r="AD1791" s="18">
        <f t="shared" si="140"/>
        <v>1.2161973717871568</v>
      </c>
      <c r="AE1791" s="20">
        <f t="shared" si="141"/>
        <v>-0.22283859041572862</v>
      </c>
      <c r="AF1791" s="8"/>
      <c r="AH1791">
        <v>34019</v>
      </c>
      <c r="AI1791">
        <v>30.11</v>
      </c>
      <c r="AJ1791">
        <v>75.63</v>
      </c>
    </row>
    <row r="1792" spans="1:36">
      <c r="A1792" s="2" t="s">
        <v>3567</v>
      </c>
      <c r="B1792" s="1" t="s">
        <v>3526</v>
      </c>
      <c r="C1792" s="1" t="s">
        <v>3568</v>
      </c>
      <c r="D1792" s="3">
        <v>8</v>
      </c>
      <c r="E1792" s="3">
        <v>2</v>
      </c>
      <c r="F1792" s="3">
        <v>2</v>
      </c>
      <c r="G1792" s="4">
        <v>29.1</v>
      </c>
      <c r="H1792" s="3">
        <v>202</v>
      </c>
      <c r="I1792" s="4">
        <v>68.5</v>
      </c>
      <c r="J1792" s="3">
        <v>37</v>
      </c>
      <c r="K1792" s="21">
        <f>SUMIF(AH$7:AH$3200,A1792,AI$7:AI$3200)+SUMIF(AH$7:AH$3200,VALUE(A1792),AI$7:AI$3200)</f>
        <v>30.57</v>
      </c>
      <c r="L1792" s="8">
        <f>SUMIF(AH$7:AH$3200,A1792,AJ$7:AJ$3200)+SUMIF(AH$7:AH$3200,VALUE(A1792),AJ$7:AJ$3200)</f>
        <v>72.569999999999993</v>
      </c>
      <c r="M1792" s="3">
        <v>12</v>
      </c>
      <c r="N1792" s="5">
        <v>0.13</v>
      </c>
      <c r="O1792" s="6">
        <v>2.5979999999999999</v>
      </c>
      <c r="P1792" s="7">
        <v>-0.31111</v>
      </c>
      <c r="Q1792" s="7">
        <v>1.52027</v>
      </c>
      <c r="R1792" s="7">
        <v>1.65273</v>
      </c>
      <c r="S1792" s="7">
        <v>1.3002400000000001</v>
      </c>
      <c r="T1792" s="7">
        <v>0.47367999999999999</v>
      </c>
      <c r="U1792" s="8">
        <v>-0.97594000000000003</v>
      </c>
      <c r="V1792">
        <f>(G1792-G$1)/G$2</f>
        <v>-0.31680625077178037</v>
      </c>
      <c r="W1792">
        <f>((65.293683+0.320947*G1792) - I1792)/3.708847</f>
        <v>1.6536785421453086</v>
      </c>
      <c r="X1792">
        <f t="shared" si="137"/>
        <v>-0.25819099773871712</v>
      </c>
      <c r="Y1792">
        <f t="shared" si="138"/>
        <v>0.68350967025601284</v>
      </c>
      <c r="Z1792" s="5">
        <v>3.66</v>
      </c>
      <c r="AA1792" s="8">
        <v>5</v>
      </c>
      <c r="AB1792" s="8"/>
      <c r="AC1792" s="18">
        <f t="shared" si="139"/>
        <v>3.655122291373528</v>
      </c>
      <c r="AD1792" s="18">
        <f t="shared" si="140"/>
        <v>2.7435686725172954</v>
      </c>
      <c r="AE1792" s="20">
        <f t="shared" si="141"/>
        <v>-0.91155361885623254</v>
      </c>
      <c r="AF1792" s="8"/>
      <c r="AH1792">
        <v>34021</v>
      </c>
      <c r="AI1792">
        <v>32.57</v>
      </c>
      <c r="AJ1792">
        <v>77.69</v>
      </c>
    </row>
    <row r="1793" spans="1:36">
      <c r="A1793" s="2" t="s">
        <v>3569</v>
      </c>
      <c r="B1793" s="1" t="s">
        <v>3526</v>
      </c>
      <c r="C1793" s="1" t="s">
        <v>1152</v>
      </c>
      <c r="D1793" s="3">
        <v>8</v>
      </c>
      <c r="E1793" s="3">
        <v>5</v>
      </c>
      <c r="F1793" s="3">
        <v>7</v>
      </c>
      <c r="G1793" s="4">
        <v>28.6</v>
      </c>
      <c r="H1793" s="3">
        <v>183</v>
      </c>
      <c r="I1793" s="4">
        <v>75</v>
      </c>
      <c r="J1793" s="3">
        <v>21</v>
      </c>
      <c r="K1793" s="21">
        <f>SUMIF(AH$7:AH$3200,A1793,AI$7:AI$3200)+SUMIF(AH$7:AH$3200,VALUE(A1793),AI$7:AI$3200)</f>
        <v>30.19</v>
      </c>
      <c r="L1793" s="8">
        <f>SUMIF(AH$7:AH$3200,A1793,AJ$7:AJ$3200)+SUMIF(AH$7:AH$3200,VALUE(A1793),AJ$7:AJ$3200)</f>
        <v>76.16</v>
      </c>
      <c r="M1793" s="3">
        <v>11</v>
      </c>
      <c r="N1793" s="5">
        <v>0.44</v>
      </c>
      <c r="O1793" s="6">
        <v>3.782</v>
      </c>
      <c r="P1793" s="7">
        <v>-0.35247000000000001</v>
      </c>
      <c r="Q1793" s="7">
        <v>0.94820000000000004</v>
      </c>
      <c r="R1793" s="7">
        <v>-0.13805000000000001</v>
      </c>
      <c r="S1793" s="7">
        <v>2.3955500000000001</v>
      </c>
      <c r="T1793" s="7">
        <v>0.32201000000000002</v>
      </c>
      <c r="U1793" s="8">
        <v>-0.34899999999999998</v>
      </c>
      <c r="V1793">
        <f>(G1793-G$1)/G$2</f>
        <v>-0.35837793904421744</v>
      </c>
      <c r="W1793">
        <f>((65.293683+0.320947*G1793) - I1793)/3.708847</f>
        <v>-0.14215544615347925</v>
      </c>
      <c r="X1793">
        <f t="shared" si="137"/>
        <v>-0.29221834265149083</v>
      </c>
      <c r="Y1793">
        <f t="shared" si="138"/>
        <v>-0.31732963640721518</v>
      </c>
      <c r="Z1793" s="5">
        <v>2.83</v>
      </c>
      <c r="AA1793" s="8">
        <v>5</v>
      </c>
      <c r="AB1793" s="8"/>
      <c r="AC1793" s="18">
        <f t="shared" si="139"/>
        <v>2.8162266148023036</v>
      </c>
      <c r="AD1793" s="18">
        <f t="shared" si="140"/>
        <v>2.7072120209412942</v>
      </c>
      <c r="AE1793" s="20">
        <f t="shared" si="141"/>
        <v>-0.10901459386100942</v>
      </c>
      <c r="AF1793" s="8"/>
      <c r="AH1793">
        <v>34023</v>
      </c>
      <c r="AI1793">
        <v>33.06</v>
      </c>
      <c r="AJ1793">
        <v>78.11</v>
      </c>
    </row>
    <row r="1794" spans="1:36">
      <c r="A1794" s="2" t="s">
        <v>3570</v>
      </c>
      <c r="B1794" s="1" t="s">
        <v>3526</v>
      </c>
      <c r="C1794" s="1" t="s">
        <v>1154</v>
      </c>
      <c r="D1794" s="3">
        <v>8</v>
      </c>
      <c r="E1794" s="3">
        <v>6</v>
      </c>
      <c r="F1794" s="3">
        <v>5</v>
      </c>
      <c r="G1794" s="4">
        <v>31.2</v>
      </c>
      <c r="H1794" s="3">
        <v>202</v>
      </c>
      <c r="I1794" s="4">
        <v>68.3</v>
      </c>
      <c r="J1794" s="3">
        <v>37</v>
      </c>
      <c r="K1794" s="21">
        <f>SUMIF(AH$7:AH$3200,A1794,AI$7:AI$3200)+SUMIF(AH$7:AH$3200,VALUE(A1794),AI$7:AI$3200)</f>
        <v>35.04</v>
      </c>
      <c r="L1794" s="8">
        <f>SUMIF(AH$7:AH$3200,A1794,AJ$7:AJ$3200)+SUMIF(AH$7:AH$3200,VALUE(A1794),AJ$7:AJ$3200)</f>
        <v>74.17</v>
      </c>
      <c r="M1794" s="3">
        <v>6</v>
      </c>
      <c r="N1794" s="5">
        <v>0.39</v>
      </c>
      <c r="O1794" s="6">
        <v>3.67</v>
      </c>
      <c r="P1794" s="7">
        <v>-0.13738</v>
      </c>
      <c r="Q1794" s="7">
        <v>1.52027</v>
      </c>
      <c r="R1794" s="7">
        <v>1.8873899999999999</v>
      </c>
      <c r="S1794" s="7">
        <v>1.3002400000000001</v>
      </c>
      <c r="T1794" s="7">
        <v>-0.43633</v>
      </c>
      <c r="U1794" s="8">
        <v>-0.40833999999999998</v>
      </c>
      <c r="V1794">
        <f>(G1794-G$1)/G$2</f>
        <v>-0.14220516002754494</v>
      </c>
      <c r="W1794">
        <f>((65.293683+0.320947*G1794) - I1794)/3.708847</f>
        <v>1.8893282467570109</v>
      </c>
      <c r="X1794">
        <f t="shared" si="137"/>
        <v>0.14207803320891105</v>
      </c>
      <c r="Y1794">
        <f t="shared" si="138"/>
        <v>0.63892252228253132</v>
      </c>
      <c r="Z1794" s="5">
        <v>3.73</v>
      </c>
      <c r="AA1794" s="8">
        <v>5</v>
      </c>
      <c r="AB1794" s="8"/>
      <c r="AC1794" s="18">
        <f t="shared" si="139"/>
        <v>3.7229630867294663</v>
      </c>
      <c r="AD1794" s="18">
        <f t="shared" si="140"/>
        <v>2.7568405554914426</v>
      </c>
      <c r="AE1794" s="20">
        <f t="shared" si="141"/>
        <v>-0.96612253123802372</v>
      </c>
      <c r="AF1794" s="8"/>
      <c r="AH1794">
        <v>34025</v>
      </c>
      <c r="AI1794">
        <v>33.369999999999997</v>
      </c>
      <c r="AJ1794">
        <v>78.069999999999993</v>
      </c>
    </row>
    <row r="1795" spans="1:36">
      <c r="A1795" s="2" t="s">
        <v>3571</v>
      </c>
      <c r="B1795" s="1" t="s">
        <v>3526</v>
      </c>
      <c r="C1795" s="1" t="s">
        <v>3572</v>
      </c>
      <c r="D1795" s="3">
        <v>8</v>
      </c>
      <c r="E1795" s="3">
        <v>3</v>
      </c>
      <c r="F1795" s="3">
        <v>2</v>
      </c>
      <c r="G1795" s="4">
        <v>29.8</v>
      </c>
      <c r="H1795" s="3">
        <v>202</v>
      </c>
      <c r="I1795" s="4">
        <v>70.400000000000006</v>
      </c>
      <c r="J1795" s="3">
        <v>37</v>
      </c>
      <c r="K1795" s="21">
        <f>SUMIF(AH$7:AH$3200,A1795,AI$7:AI$3200)+SUMIF(AH$7:AH$3200,VALUE(A1795),AI$7:AI$3200)</f>
        <v>30.83</v>
      </c>
      <c r="L1795" s="8">
        <f>SUMIF(AH$7:AH$3200,A1795,AJ$7:AJ$3200)+SUMIF(AH$7:AH$3200,VALUE(A1795),AJ$7:AJ$3200)</f>
        <v>71.12</v>
      </c>
      <c r="M1795" s="3">
        <v>12</v>
      </c>
      <c r="N1795" s="5">
        <v>0.08</v>
      </c>
      <c r="O1795" s="6">
        <v>2.125</v>
      </c>
      <c r="P1795" s="7">
        <v>-0.25319999999999998</v>
      </c>
      <c r="Q1795" s="7">
        <v>1.52027</v>
      </c>
      <c r="R1795" s="7">
        <v>1.2021599999999999</v>
      </c>
      <c r="S1795" s="7">
        <v>1.3002400000000001</v>
      </c>
      <c r="T1795" s="7">
        <v>0.47367999999999999</v>
      </c>
      <c r="U1795" s="8">
        <v>-1.2261899999999999</v>
      </c>
      <c r="V1795">
        <f>(G1795-G$1)/G$2</f>
        <v>-0.25860588719036859</v>
      </c>
      <c r="W1795">
        <f>((65.293683+0.320947*G1795) - I1795)/3.708847</f>
        <v>1.201964815480389</v>
      </c>
      <c r="X1795">
        <f t="shared" si="137"/>
        <v>-0.23490913016681947</v>
      </c>
      <c r="Y1795">
        <f t="shared" si="138"/>
        <v>1.0969659870035053</v>
      </c>
      <c r="Z1795" s="5">
        <v>3.02</v>
      </c>
      <c r="AA1795" s="8">
        <v>5</v>
      </c>
      <c r="AB1795" s="8"/>
      <c r="AC1795" s="18">
        <f t="shared" si="139"/>
        <v>3.0113589282900204</v>
      </c>
      <c r="AD1795" s="18">
        <f t="shared" si="140"/>
        <v>2.9300568568366865</v>
      </c>
      <c r="AE1795" s="20">
        <f t="shared" si="141"/>
        <v>-8.1302071453333902E-2</v>
      </c>
      <c r="AF1795" s="8"/>
      <c r="AH1795">
        <v>34027</v>
      </c>
      <c r="AI1795">
        <v>29.25</v>
      </c>
      <c r="AJ1795">
        <v>74.819999999999993</v>
      </c>
    </row>
    <row r="1796" spans="1:36">
      <c r="A1796" s="2" t="s">
        <v>3573</v>
      </c>
      <c r="B1796" s="1" t="s">
        <v>3526</v>
      </c>
      <c r="C1796" s="1" t="s">
        <v>1022</v>
      </c>
      <c r="D1796" s="3">
        <v>8</v>
      </c>
      <c r="E1796" s="3">
        <v>6</v>
      </c>
      <c r="F1796" s="3">
        <v>6</v>
      </c>
      <c r="G1796" s="4">
        <v>40</v>
      </c>
      <c r="H1796" s="3">
        <v>233</v>
      </c>
      <c r="I1796" s="4">
        <v>79.3</v>
      </c>
      <c r="J1796" s="3">
        <v>28</v>
      </c>
      <c r="K1796" s="21">
        <f>SUMIF(AH$7:AH$3200,A1796,AI$7:AI$3200)+SUMIF(AH$7:AH$3200,VALUE(A1796),AI$7:AI$3200)</f>
        <v>39.61</v>
      </c>
      <c r="L1796" s="8">
        <f>SUMIF(AH$7:AH$3200,A1796,AJ$7:AJ$3200)+SUMIF(AH$7:AH$3200,VALUE(A1796),AJ$7:AJ$3200)</f>
        <v>77.849999999999994</v>
      </c>
      <c r="M1796" s="3">
        <v>21</v>
      </c>
      <c r="N1796" s="5">
        <v>1.32</v>
      </c>
      <c r="O1796" s="6">
        <v>4.8849999999999998</v>
      </c>
      <c r="P1796" s="7">
        <v>0.59060000000000001</v>
      </c>
      <c r="Q1796" s="7">
        <v>2.4536500000000001</v>
      </c>
      <c r="R1796" s="7">
        <v>-0.31234000000000001</v>
      </c>
      <c r="S1796" s="7">
        <v>1.91635</v>
      </c>
      <c r="T1796" s="7">
        <v>1.8386800000000001</v>
      </c>
      <c r="U1796" s="8">
        <v>0.23502999999999999</v>
      </c>
      <c r="V1796">
        <f>(G1796-G$1)/G$2</f>
        <v>0.58945655356734727</v>
      </c>
      <c r="W1796">
        <f>((65.293683+0.320947*G1796) - I1796)/3.708847</f>
        <v>-0.31504049641303544</v>
      </c>
      <c r="X1796">
        <f t="shared" si="137"/>
        <v>0.55130162860726928</v>
      </c>
      <c r="Y1796">
        <f t="shared" si="138"/>
        <v>4.2167732990872883E-2</v>
      </c>
      <c r="Z1796" s="5">
        <v>6.72</v>
      </c>
      <c r="AA1796" s="8">
        <v>6</v>
      </c>
      <c r="AB1796" s="8"/>
      <c r="AC1796" s="18">
        <f t="shared" si="139"/>
        <v>6.7181260571543122</v>
      </c>
      <c r="AD1796" s="18">
        <f t="shared" si="140"/>
        <v>7.0371793615981417</v>
      </c>
      <c r="AE1796" s="20">
        <f t="shared" si="141"/>
        <v>0.31905330444382951</v>
      </c>
      <c r="AF1796" s="8"/>
      <c r="AH1796">
        <v>34029</v>
      </c>
      <c r="AI1796">
        <v>33.82</v>
      </c>
      <c r="AJ1796">
        <v>77.58</v>
      </c>
    </row>
    <row r="1797" spans="1:36">
      <c r="A1797" s="2" t="s">
        <v>3574</v>
      </c>
      <c r="B1797" s="1" t="s">
        <v>3526</v>
      </c>
      <c r="C1797" s="1" t="s">
        <v>3575</v>
      </c>
      <c r="D1797" s="3">
        <v>8</v>
      </c>
      <c r="E1797" s="3">
        <v>7</v>
      </c>
      <c r="F1797" s="3">
        <v>8</v>
      </c>
      <c r="G1797" s="4">
        <v>37.299999999999997</v>
      </c>
      <c r="H1797" s="3">
        <v>233</v>
      </c>
      <c r="I1797" s="4">
        <v>78.400000000000006</v>
      </c>
      <c r="J1797" s="3">
        <v>28</v>
      </c>
      <c r="K1797" s="21">
        <f>SUMIF(AH$7:AH$3200,A1797,AI$7:AI$3200)+SUMIF(AH$7:AH$3200,VALUE(A1797),AI$7:AI$3200)</f>
        <v>35.799999999999997</v>
      </c>
      <c r="L1797" s="8">
        <f>SUMIF(AH$7:AH$3200,A1797,AJ$7:AJ$3200)+SUMIF(AH$7:AH$3200,VALUE(A1797),AJ$7:AJ$3200)</f>
        <v>75.23</v>
      </c>
      <c r="M1797" s="3">
        <v>12</v>
      </c>
      <c r="N1797" s="5">
        <v>0.03</v>
      </c>
      <c r="O1797" s="6">
        <v>1.091</v>
      </c>
      <c r="P1797" s="7">
        <v>0.36724000000000001</v>
      </c>
      <c r="Q1797" s="7">
        <v>2.4536500000000001</v>
      </c>
      <c r="R1797" s="7">
        <v>-0.3029</v>
      </c>
      <c r="S1797" s="7">
        <v>1.91635</v>
      </c>
      <c r="T1797" s="7">
        <v>0.47367999999999999</v>
      </c>
      <c r="U1797" s="8">
        <v>-1.7734099999999999</v>
      </c>
      <c r="V1797">
        <f>(G1797-G$1)/G$2</f>
        <v>0.36496943689618694</v>
      </c>
      <c r="W1797">
        <f>((65.293683+0.320947*G1797) - I1797)/3.708847</f>
        <v>-0.30602338139050006</v>
      </c>
      <c r="X1797">
        <f t="shared" si="137"/>
        <v>0.2101327230344584</v>
      </c>
      <c r="Y1797">
        <f t="shared" si="138"/>
        <v>0.41888640863319276</v>
      </c>
      <c r="Z1797" s="5">
        <v>3.13</v>
      </c>
      <c r="AA1797" s="8">
        <v>5</v>
      </c>
      <c r="AB1797" s="8"/>
      <c r="AC1797" s="18">
        <f t="shared" si="139"/>
        <v>3.1292160555056867</v>
      </c>
      <c r="AD1797" s="18">
        <f t="shared" si="140"/>
        <v>3.6992891316676513</v>
      </c>
      <c r="AE1797" s="20">
        <f t="shared" si="141"/>
        <v>0.57007307616196456</v>
      </c>
      <c r="AF1797" s="8"/>
      <c r="AH1797">
        <v>34031</v>
      </c>
      <c r="AI1797">
        <v>29.23</v>
      </c>
      <c r="AJ1797">
        <v>75.209999999999994</v>
      </c>
    </row>
    <row r="1798" spans="1:36">
      <c r="A1798" s="2" t="s">
        <v>3576</v>
      </c>
      <c r="B1798" s="1" t="s">
        <v>3526</v>
      </c>
      <c r="C1798" s="1" t="s">
        <v>3577</v>
      </c>
      <c r="D1798" s="3">
        <v>8</v>
      </c>
      <c r="E1798" s="3">
        <v>7</v>
      </c>
      <c r="F1798" s="3">
        <v>8</v>
      </c>
      <c r="G1798" s="4">
        <v>21.9</v>
      </c>
      <c r="H1798" s="3">
        <v>202</v>
      </c>
      <c r="I1798" s="4">
        <v>65.8</v>
      </c>
      <c r="J1798" s="3">
        <v>37</v>
      </c>
      <c r="K1798" s="21">
        <f>SUMIF(AH$7:AH$3200,A1798,AI$7:AI$3200)+SUMIF(AH$7:AH$3200,VALUE(A1798),AI$7:AI$3200)</f>
        <v>24.67</v>
      </c>
      <c r="L1798" s="8">
        <f>SUMIF(AH$7:AH$3200,A1798,AJ$7:AJ$3200)+SUMIF(AH$7:AH$3200,VALUE(A1798),AJ$7:AJ$3200)</f>
        <v>64</v>
      </c>
      <c r="M1798" s="3">
        <v>21</v>
      </c>
      <c r="N1798" s="5">
        <v>7.0000000000000007E-2</v>
      </c>
      <c r="O1798" s="6">
        <v>1.89</v>
      </c>
      <c r="P1798" s="7">
        <v>-0.90673000000000004</v>
      </c>
      <c r="Q1798" s="7">
        <v>1.52027</v>
      </c>
      <c r="R1798" s="7">
        <v>1.75857</v>
      </c>
      <c r="S1798" s="7">
        <v>1.3002400000000001</v>
      </c>
      <c r="T1798" s="7">
        <v>1.8386800000000001</v>
      </c>
      <c r="U1798" s="8">
        <v>-1.35036</v>
      </c>
      <c r="V1798">
        <f>(G1798-G$1)/G$2</f>
        <v>-0.91543856189487416</v>
      </c>
      <c r="W1798">
        <f>((65.293683+0.320947*G1798) - I1798)/3.708847</f>
        <v>1.7586118543040472</v>
      </c>
      <c r="X1798">
        <f t="shared" si="137"/>
        <v>-0.78651030033178337</v>
      </c>
      <c r="Y1798">
        <f t="shared" si="138"/>
        <v>2.4836412744985172</v>
      </c>
      <c r="Z1798" s="5">
        <v>4.16</v>
      </c>
      <c r="AA1798" s="8">
        <v>5</v>
      </c>
      <c r="AB1798" s="8"/>
      <c r="AC1798" s="18">
        <f t="shared" si="139"/>
        <v>4.152003292409173</v>
      </c>
      <c r="AD1798" s="18">
        <f t="shared" si="140"/>
        <v>5.0059609741667339</v>
      </c>
      <c r="AE1798" s="20">
        <f t="shared" si="141"/>
        <v>0.85395768175756093</v>
      </c>
      <c r="AF1798" s="8"/>
      <c r="AH1798">
        <v>34033</v>
      </c>
      <c r="AI1798">
        <v>34.270000000000003</v>
      </c>
      <c r="AJ1798">
        <v>78.78</v>
      </c>
    </row>
    <row r="1799" spans="1:36">
      <c r="A1799" s="2" t="s">
        <v>3578</v>
      </c>
      <c r="B1799" s="1" t="s">
        <v>3526</v>
      </c>
      <c r="C1799" s="1" t="s">
        <v>3579</v>
      </c>
      <c r="D1799" s="3">
        <v>8</v>
      </c>
      <c r="E1799" s="3">
        <v>8</v>
      </c>
      <c r="F1799" s="3">
        <v>6</v>
      </c>
      <c r="G1799" s="4">
        <v>30.9</v>
      </c>
      <c r="H1799" s="3">
        <v>239</v>
      </c>
      <c r="I1799" s="4">
        <v>71</v>
      </c>
      <c r="J1799" s="3">
        <v>31</v>
      </c>
      <c r="K1799" s="21">
        <f>SUMIF(AH$7:AH$3200,A1799,AI$7:AI$3200)+SUMIF(AH$7:AH$3200,VALUE(A1799),AI$7:AI$3200)</f>
        <v>32.909999999999997</v>
      </c>
      <c r="L1799" s="8">
        <f>SUMIF(AH$7:AH$3200,A1799,AJ$7:AJ$3200)+SUMIF(AH$7:AH$3200,VALUE(A1799),AJ$7:AJ$3200)</f>
        <v>72.23</v>
      </c>
      <c r="M1799" s="3">
        <v>12</v>
      </c>
      <c r="N1799" s="5">
        <v>0.03</v>
      </c>
      <c r="O1799" s="6">
        <v>1.095</v>
      </c>
      <c r="P1799" s="7">
        <v>-0.16220000000000001</v>
      </c>
      <c r="Q1799" s="7">
        <v>2.6343000000000001</v>
      </c>
      <c r="R1799" s="7">
        <v>1.13557</v>
      </c>
      <c r="S1799" s="7">
        <v>1.7109799999999999</v>
      </c>
      <c r="T1799" s="7">
        <v>0.47367999999999999</v>
      </c>
      <c r="U1799" s="8">
        <v>-1.7715099999999999</v>
      </c>
      <c r="V1799">
        <f>(G1799-G$1)/G$2</f>
        <v>-0.16714817299100723</v>
      </c>
      <c r="W1799">
        <f>((65.293683+0.320947*G1799) - I1799)/3.708847</f>
        <v>1.1353785421722724</v>
      </c>
      <c r="X1799">
        <f t="shared" si="137"/>
        <v>-4.8654189591636886E-2</v>
      </c>
      <c r="Y1799">
        <f t="shared" si="138"/>
        <v>0.97767547973804181</v>
      </c>
      <c r="Z1799" s="5">
        <v>4.0199999999999996</v>
      </c>
      <c r="AA1799" s="8">
        <v>5</v>
      </c>
      <c r="AB1799" s="8"/>
      <c r="AC1799" s="18">
        <f t="shared" si="139"/>
        <v>4.0156803691812648</v>
      </c>
      <c r="AD1799" s="18">
        <f t="shared" si="140"/>
        <v>3.9764712901464048</v>
      </c>
      <c r="AE1799" s="20">
        <f t="shared" si="141"/>
        <v>-3.9209079034860039E-2</v>
      </c>
      <c r="AF1799" s="8"/>
      <c r="AH1799">
        <v>34035</v>
      </c>
      <c r="AI1799">
        <v>31.56</v>
      </c>
      <c r="AJ1799">
        <v>76.89</v>
      </c>
    </row>
    <row r="1800" spans="1:36">
      <c r="A1800" s="2" t="s">
        <v>3580</v>
      </c>
      <c r="B1800" s="1" t="s">
        <v>3526</v>
      </c>
      <c r="C1800" s="1" t="s">
        <v>922</v>
      </c>
      <c r="D1800" s="3">
        <v>8</v>
      </c>
      <c r="E1800" s="3">
        <v>9</v>
      </c>
      <c r="F1800" s="3">
        <v>9</v>
      </c>
      <c r="G1800" s="4">
        <v>33.1</v>
      </c>
      <c r="H1800" s="3">
        <v>211</v>
      </c>
      <c r="I1800" s="4">
        <v>73.599999999999994</v>
      </c>
      <c r="J1800" s="3">
        <v>42</v>
      </c>
      <c r="K1800" s="21">
        <f>SUMIF(AH$7:AH$3200,A1800,AI$7:AI$3200)+SUMIF(AH$7:AH$3200,VALUE(A1800),AI$7:AI$3200)</f>
        <v>33.43</v>
      </c>
      <c r="L1800" s="8">
        <f>SUMIF(AH$7:AH$3200,A1800,AJ$7:AJ$3200)+SUMIF(AH$7:AH$3200,VALUE(A1800),AJ$7:AJ$3200)</f>
        <v>74.37</v>
      </c>
      <c r="M1800" s="3">
        <v>6</v>
      </c>
      <c r="N1800" s="5">
        <v>0.02</v>
      </c>
      <c r="O1800" s="6">
        <v>0.72399999999999998</v>
      </c>
      <c r="P1800" s="7">
        <v>1.9800000000000002E-2</v>
      </c>
      <c r="Q1800" s="7">
        <v>1.79125</v>
      </c>
      <c r="R1800" s="7">
        <v>0.62597000000000003</v>
      </c>
      <c r="S1800" s="7">
        <v>0.95794999999999997</v>
      </c>
      <c r="T1800" s="7">
        <v>-0.43633</v>
      </c>
      <c r="U1800" s="8">
        <v>-1.9679199999999999</v>
      </c>
      <c r="V1800">
        <f>(G1800-G$1)/G$2</f>
        <v>1.5767255407716046E-2</v>
      </c>
      <c r="W1800">
        <f>((65.293683+0.320947*G1800) - I1800)/3.708847</f>
        <v>0.62473019242907801</v>
      </c>
      <c r="X1800">
        <f t="shared" si="137"/>
        <v>-2.0904544478409235E-3</v>
      </c>
      <c r="Y1800">
        <f t="shared" si="138"/>
        <v>0.44567522197599269</v>
      </c>
      <c r="Z1800" s="5">
        <v>0.99</v>
      </c>
      <c r="AA1800" s="8">
        <v>4</v>
      </c>
      <c r="AB1800" s="8"/>
      <c r="AC1800" s="18">
        <f t="shared" si="139"/>
        <v>0.98544744783679405</v>
      </c>
      <c r="AD1800" s="18">
        <f t="shared" si="140"/>
        <v>0.78853476752815199</v>
      </c>
      <c r="AE1800" s="20">
        <f t="shared" si="141"/>
        <v>-0.19691268030864206</v>
      </c>
      <c r="AF1800" s="8"/>
      <c r="AH1800">
        <v>34037</v>
      </c>
      <c r="AI1800">
        <v>27.21</v>
      </c>
      <c r="AJ1800">
        <v>73.28</v>
      </c>
    </row>
    <row r="1801" spans="1:36">
      <c r="A1801" s="2" t="s">
        <v>3532</v>
      </c>
      <c r="B1801" s="1" t="s">
        <v>3526</v>
      </c>
      <c r="C1801" s="1" t="s">
        <v>3581</v>
      </c>
      <c r="D1801" s="3">
        <v>8</v>
      </c>
      <c r="E1801" s="3">
        <v>2</v>
      </c>
      <c r="F1801" s="3">
        <v>2</v>
      </c>
      <c r="G1801" s="4">
        <v>35.200000000000003</v>
      </c>
      <c r="H1801" s="3">
        <v>233</v>
      </c>
      <c r="I1801" s="4">
        <v>78.7</v>
      </c>
      <c r="J1801" s="3">
        <v>28</v>
      </c>
      <c r="K1801" s="21">
        <f>SUMIF(AH$7:AH$3200,A1801,AI$7:AI$3200)+SUMIF(AH$7:AH$3200,VALUE(A1801),AI$7:AI$3200)</f>
        <v>35.83</v>
      </c>
      <c r="L1801" s="8">
        <f>SUMIF(AH$7:AH$3200,A1801,AJ$7:AJ$3200)+SUMIF(AH$7:AH$3200,VALUE(A1801),AJ$7:AJ$3200)</f>
        <v>77.819999999999993</v>
      </c>
      <c r="M1801" s="3">
        <v>12</v>
      </c>
      <c r="N1801" s="5">
        <v>0.06</v>
      </c>
      <c r="O1801" s="6">
        <v>1.7290000000000001</v>
      </c>
      <c r="P1801" s="7">
        <v>0.19352</v>
      </c>
      <c r="Q1801" s="7">
        <v>2.4536500000000001</v>
      </c>
      <c r="R1801" s="7">
        <v>-0.56444000000000005</v>
      </c>
      <c r="S1801" s="7">
        <v>1.91635</v>
      </c>
      <c r="T1801" s="7">
        <v>0.47367999999999999</v>
      </c>
      <c r="U1801" s="8">
        <v>-1.43604</v>
      </c>
      <c r="V1801">
        <f>(G1801-G$1)/G$2</f>
        <v>0.19036834615195181</v>
      </c>
      <c r="W1801">
        <f>((65.293683+0.320947*G1801) - I1801)/3.708847</f>
        <v>-0.56863564336841188</v>
      </c>
      <c r="X1801">
        <f t="shared" ref="X1801:X1864" si="142">(K1801-K$1)/K$2</f>
        <v>0.2128190923696775</v>
      </c>
      <c r="Y1801">
        <f t="shared" ref="Y1801:Y1864" si="143">((65.293683+0.320947*K1801) - L1801)/3.708847</f>
        <v>-0.27684776158196694</v>
      </c>
      <c r="Z1801" s="5">
        <v>3.04</v>
      </c>
      <c r="AA1801" s="8">
        <v>5</v>
      </c>
      <c r="AB1801" s="8"/>
      <c r="AC1801" s="18">
        <f t="shared" ref="AC1801:AC1864" si="144">SUM(V1801+W1801+Q1801+S1801+T1801+U1801)</f>
        <v>3.0293727027835402</v>
      </c>
      <c r="AD1801" s="18">
        <f t="shared" ref="AD1801:AD1864" si="145">SUM(X1801+Y1801+Q1801+S1801+T1801+U1801)</f>
        <v>3.3436113307877102</v>
      </c>
      <c r="AE1801" s="20">
        <f t="shared" ref="AE1801:AE1864" si="146">AD1801-AC1801</f>
        <v>0.31423862800417002</v>
      </c>
      <c r="AF1801" s="8"/>
      <c r="AH1801">
        <v>34039</v>
      </c>
      <c r="AI1801">
        <v>32.96</v>
      </c>
      <c r="AJ1801">
        <v>78.3</v>
      </c>
    </row>
    <row r="1802" spans="1:36">
      <c r="A1802" s="2" t="s">
        <v>3582</v>
      </c>
      <c r="B1802" s="1" t="s">
        <v>3583</v>
      </c>
      <c r="C1802" s="1" t="s">
        <v>3584</v>
      </c>
      <c r="D1802" s="3">
        <v>2</v>
      </c>
      <c r="E1802" s="3">
        <v>2</v>
      </c>
      <c r="F1802" s="3">
        <v>2</v>
      </c>
      <c r="G1802" s="4">
        <v>21.5</v>
      </c>
      <c r="H1802" s="3">
        <v>135</v>
      </c>
      <c r="I1802" s="4">
        <v>72</v>
      </c>
      <c r="J1802" s="3">
        <v>62</v>
      </c>
      <c r="K1802" s="21">
        <f>SUMIF(AH$7:AH$3200,A1802,AI$7:AI$3200)+SUMIF(AH$7:AH$3200,VALUE(A1802),AI$7:AI$3200)</f>
        <v>24.49</v>
      </c>
      <c r="L1802" s="8">
        <f>SUMIF(AH$7:AH$3200,A1802,AJ$7:AJ$3200)+SUMIF(AH$7:AH$3200,VALUE(A1802),AJ$7:AJ$3200)</f>
        <v>72.19</v>
      </c>
      <c r="M1802" s="3">
        <v>20</v>
      </c>
      <c r="N1802" s="5">
        <v>1.82</v>
      </c>
      <c r="O1802" s="6">
        <v>5.2039999999999997</v>
      </c>
      <c r="P1802" s="7">
        <v>-0.93981999999999999</v>
      </c>
      <c r="Q1802" s="7">
        <v>-0.49703000000000003</v>
      </c>
      <c r="R1802" s="7">
        <v>5.706E-2</v>
      </c>
      <c r="S1802" s="7">
        <v>-0.41119</v>
      </c>
      <c r="T1802" s="7">
        <v>1.68702</v>
      </c>
      <c r="U1802" s="8">
        <v>0.40371000000000001</v>
      </c>
      <c r="V1802">
        <f>(G1802-G$1)/G$2</f>
        <v>-0.9486959125128237</v>
      </c>
      <c r="W1802">
        <f>((65.293683+0.320947*G1802) - I1802)/3.708847</f>
        <v>5.2319090002905612E-2</v>
      </c>
      <c r="X1802">
        <f t="shared" si="142"/>
        <v>-0.80262851634309762</v>
      </c>
      <c r="Y1802">
        <f t="shared" si="143"/>
        <v>0.2598314327876034</v>
      </c>
      <c r="Z1802" s="5">
        <v>0.3</v>
      </c>
      <c r="AA1802" s="8">
        <v>4</v>
      </c>
      <c r="AB1802" s="8"/>
      <c r="AC1802" s="18">
        <f t="shared" si="144"/>
        <v>0.28613317749008194</v>
      </c>
      <c r="AD1802" s="18">
        <f t="shared" si="145"/>
        <v>0.63971291644450567</v>
      </c>
      <c r="AE1802" s="20">
        <f t="shared" si="146"/>
        <v>0.35357973895442374</v>
      </c>
      <c r="AF1802" s="8"/>
      <c r="AH1802">
        <v>34041</v>
      </c>
      <c r="AI1802">
        <v>28.37</v>
      </c>
      <c r="AJ1802">
        <v>74.19</v>
      </c>
    </row>
    <row r="1803" spans="1:36">
      <c r="A1803" s="2" t="s">
        <v>3585</v>
      </c>
      <c r="B1803" s="1" t="s">
        <v>3583</v>
      </c>
      <c r="C1803" s="1" t="s">
        <v>2584</v>
      </c>
      <c r="D1803" s="3">
        <v>2</v>
      </c>
      <c r="E1803" s="3">
        <v>7</v>
      </c>
      <c r="F1803" s="3">
        <v>8</v>
      </c>
      <c r="G1803" s="4">
        <v>22.8</v>
      </c>
      <c r="H1803" s="3">
        <v>110</v>
      </c>
      <c r="I1803" s="4">
        <v>67.7</v>
      </c>
      <c r="J1803" s="3">
        <v>66</v>
      </c>
      <c r="K1803" s="21">
        <f>SUMIF(AH$7:AH$3200,A1803,AI$7:AI$3200)+SUMIF(AH$7:AH$3200,VALUE(A1803),AI$7:AI$3200)</f>
        <v>23.24</v>
      </c>
      <c r="L1803" s="8">
        <f>SUMIF(AH$7:AH$3200,A1803,AJ$7:AJ$3200)+SUMIF(AH$7:AH$3200,VALUE(A1803),AJ$7:AJ$3200)</f>
        <v>68.95</v>
      </c>
      <c r="M1803" s="3">
        <v>15</v>
      </c>
      <c r="N1803" s="5">
        <v>0.41</v>
      </c>
      <c r="O1803" s="6">
        <v>3.7040000000000002</v>
      </c>
      <c r="P1803" s="7">
        <v>-0.83228000000000002</v>
      </c>
      <c r="Q1803" s="7">
        <v>-1.24976</v>
      </c>
      <c r="R1803" s="7">
        <v>1.32521</v>
      </c>
      <c r="S1803" s="7">
        <v>-0.68501999999999996</v>
      </c>
      <c r="T1803" s="7">
        <v>0.92867999999999995</v>
      </c>
      <c r="U1803" s="8">
        <v>-0.39046999999999998</v>
      </c>
      <c r="V1803">
        <f>(G1803-G$1)/G$2</f>
        <v>-0.84060952300448732</v>
      </c>
      <c r="W1803">
        <f>((65.293683+0.320947*G1803) - I1803)/3.708847</f>
        <v>1.3242052314371553</v>
      </c>
      <c r="X1803">
        <f t="shared" si="142"/>
        <v>-0.91456057197722185</v>
      </c>
      <c r="Y1803">
        <f t="shared" si="143"/>
        <v>1.0252488927151748</v>
      </c>
      <c r="Z1803" s="5">
        <v>-0.9</v>
      </c>
      <c r="AA1803" s="8">
        <v>3</v>
      </c>
      <c r="AB1803" s="8"/>
      <c r="AC1803" s="18">
        <f t="shared" si="144"/>
        <v>-0.91297429156733212</v>
      </c>
      <c r="AD1803" s="18">
        <f t="shared" si="145"/>
        <v>-1.2858816792620469</v>
      </c>
      <c r="AE1803" s="20">
        <f t="shared" si="146"/>
        <v>-0.37290738769471476</v>
      </c>
      <c r="AF1803" s="8"/>
      <c r="AH1803">
        <v>35001</v>
      </c>
      <c r="AI1803">
        <v>34.380000000000003</v>
      </c>
      <c r="AJ1803">
        <v>75.75</v>
      </c>
    </row>
    <row r="1804" spans="1:36">
      <c r="A1804" s="2" t="s">
        <v>3586</v>
      </c>
      <c r="B1804" s="1" t="s">
        <v>3583</v>
      </c>
      <c r="C1804" s="1" t="s">
        <v>3587</v>
      </c>
      <c r="D1804" s="3">
        <v>2</v>
      </c>
      <c r="E1804" s="3">
        <v>0</v>
      </c>
      <c r="F1804" s="3">
        <v>1</v>
      </c>
      <c r="G1804" s="4">
        <v>32.200000000000003</v>
      </c>
      <c r="H1804" s="3">
        <v>151</v>
      </c>
      <c r="I1804" s="4">
        <v>76.599999999999994</v>
      </c>
      <c r="J1804" s="3">
        <v>63</v>
      </c>
      <c r="K1804" s="21">
        <f>SUMIF(AH$7:AH$3200,A1804,AI$7:AI$3200)+SUMIF(AH$7:AH$3200,VALUE(A1804),AI$7:AI$3200)</f>
        <v>33.86</v>
      </c>
      <c r="L1804" s="8">
        <f>SUMIF(AH$7:AH$3200,A1804,AJ$7:AJ$3200)+SUMIF(AH$7:AH$3200,VALUE(A1804),AJ$7:AJ$3200)</f>
        <v>78.709999999999994</v>
      </c>
      <c r="M1804" s="3">
        <v>9</v>
      </c>
      <c r="N1804" s="5">
        <v>26.8</v>
      </c>
      <c r="O1804" s="6">
        <v>7.8940000000000001</v>
      </c>
      <c r="P1804" s="7">
        <v>-5.466E-2</v>
      </c>
      <c r="Q1804" s="7">
        <v>-1.529E-2</v>
      </c>
      <c r="R1804" s="7">
        <v>-0.25818000000000002</v>
      </c>
      <c r="S1804" s="7">
        <v>-0.47965000000000002</v>
      </c>
      <c r="T1804" s="7">
        <v>1.8669999999999999E-2</v>
      </c>
      <c r="U1804" s="8">
        <v>1.82741</v>
      </c>
      <c r="V1804">
        <f>(G1804-G$1)/G$2</f>
        <v>-5.9061783482670535E-2</v>
      </c>
      <c r="W1804">
        <f>((65.293683+0.320947*G1804) - I1804)/3.708847</f>
        <v>-0.26202849564837627</v>
      </c>
      <c r="X1804">
        <f t="shared" si="142"/>
        <v>3.6414172690297793E-2</v>
      </c>
      <c r="Y1804">
        <f t="shared" si="143"/>
        <v>-0.68728949455180999</v>
      </c>
      <c r="Z1804" s="5">
        <v>1.04</v>
      </c>
      <c r="AA1804" s="8">
        <v>4</v>
      </c>
      <c r="AB1804" s="8"/>
      <c r="AC1804" s="18">
        <f t="shared" si="144"/>
        <v>1.030049720868953</v>
      </c>
      <c r="AD1804" s="18">
        <f t="shared" si="145"/>
        <v>0.70026467813848758</v>
      </c>
      <c r="AE1804" s="20">
        <f t="shared" si="146"/>
        <v>-0.32978504273046538</v>
      </c>
      <c r="AF1804" s="8"/>
      <c r="AH1804">
        <v>35003</v>
      </c>
      <c r="AI1804">
        <v>32.21</v>
      </c>
      <c r="AJ1804">
        <v>68.260000000000005</v>
      </c>
    </row>
    <row r="1805" spans="1:36">
      <c r="A1805" s="2" t="s">
        <v>3588</v>
      </c>
      <c r="B1805" s="1" t="s">
        <v>3583</v>
      </c>
      <c r="C1805" s="1" t="s">
        <v>3589</v>
      </c>
      <c r="D1805" s="3">
        <v>2</v>
      </c>
      <c r="E1805" s="3">
        <v>2</v>
      </c>
      <c r="F1805" s="3">
        <v>2</v>
      </c>
      <c r="G1805" s="4">
        <v>22</v>
      </c>
      <c r="H1805" s="3">
        <v>110</v>
      </c>
      <c r="I1805" s="4">
        <v>69.099999999999994</v>
      </c>
      <c r="J1805" s="3">
        <v>66</v>
      </c>
      <c r="K1805" s="21">
        <f>SUMIF(AH$7:AH$3200,A1805,AI$7:AI$3200)+SUMIF(AH$7:AH$3200,VALUE(A1805),AI$7:AI$3200)</f>
        <v>23.81</v>
      </c>
      <c r="L1805" s="8">
        <f>SUMIF(AH$7:AH$3200,A1805,AJ$7:AJ$3200)+SUMIF(AH$7:AH$3200,VALUE(A1805),AJ$7:AJ$3200)</f>
        <v>70.53</v>
      </c>
      <c r="M1805" s="3">
        <v>15</v>
      </c>
      <c r="N1805" s="5">
        <v>1.21</v>
      </c>
      <c r="O1805" s="6">
        <v>4.7939999999999996</v>
      </c>
      <c r="P1805" s="7">
        <v>-0.89846000000000004</v>
      </c>
      <c r="Q1805" s="7">
        <v>-1.24976</v>
      </c>
      <c r="R1805" s="7">
        <v>0.87988</v>
      </c>
      <c r="S1805" s="7">
        <v>-0.68501999999999996</v>
      </c>
      <c r="T1805" s="7">
        <v>0.92867999999999995</v>
      </c>
      <c r="U1805" s="8">
        <v>0.1865</v>
      </c>
      <c r="V1805">
        <f>(G1805-G$1)/G$2</f>
        <v>-0.90712422424038663</v>
      </c>
      <c r="W1805">
        <f>((65.293683+0.320947*G1805) - I1805)/3.708847</f>
        <v>0.87750101311809492</v>
      </c>
      <c r="X1805">
        <f t="shared" si="142"/>
        <v>-0.86351955460806118</v>
      </c>
      <c r="Y1805">
        <f t="shared" si="143"/>
        <v>0.64856573215341751</v>
      </c>
      <c r="Z1805" s="5">
        <v>-0.84</v>
      </c>
      <c r="AA1805" s="8">
        <v>3</v>
      </c>
      <c r="AB1805" s="8"/>
      <c r="AC1805" s="18">
        <f t="shared" si="144"/>
        <v>-0.84922321112229182</v>
      </c>
      <c r="AD1805" s="18">
        <f t="shared" si="145"/>
        <v>-1.0345538224546433</v>
      </c>
      <c r="AE1805" s="20">
        <f t="shared" si="146"/>
        <v>-0.18533061133235151</v>
      </c>
      <c r="AF1805" s="8"/>
      <c r="AH1805">
        <v>35005</v>
      </c>
      <c r="AI1805">
        <v>40.700000000000003</v>
      </c>
      <c r="AJ1805">
        <v>80.180000000000007</v>
      </c>
    </row>
    <row r="1806" spans="1:36">
      <c r="A1806" s="2" t="s">
        <v>3590</v>
      </c>
      <c r="B1806" s="1" t="s">
        <v>3583</v>
      </c>
      <c r="C1806" s="1" t="s">
        <v>3591</v>
      </c>
      <c r="D1806" s="3">
        <v>2</v>
      </c>
      <c r="E1806" s="3">
        <v>4</v>
      </c>
      <c r="F1806" s="3">
        <v>3</v>
      </c>
      <c r="G1806" s="4">
        <v>22.2</v>
      </c>
      <c r="H1806" s="3">
        <v>110</v>
      </c>
      <c r="I1806" s="4">
        <v>66.8</v>
      </c>
      <c r="J1806" s="3">
        <v>66</v>
      </c>
      <c r="K1806" s="21">
        <f>SUMIF(AH$7:AH$3200,A1806,AI$7:AI$3200)+SUMIF(AH$7:AH$3200,VALUE(A1806),AI$7:AI$3200)</f>
        <v>23.17</v>
      </c>
      <c r="L1806" s="8">
        <f>SUMIF(AH$7:AH$3200,A1806,AJ$7:AJ$3200)+SUMIF(AH$7:AH$3200,VALUE(A1806),AJ$7:AJ$3200)</f>
        <v>68.73</v>
      </c>
      <c r="M1806" s="3">
        <v>15</v>
      </c>
      <c r="N1806" s="5">
        <v>0.94</v>
      </c>
      <c r="O1806" s="6">
        <v>4.54</v>
      </c>
      <c r="P1806" s="7">
        <v>-0.88190999999999997</v>
      </c>
      <c r="Q1806" s="7">
        <v>-1.24976</v>
      </c>
      <c r="R1806" s="7">
        <v>1.51553</v>
      </c>
      <c r="S1806" s="7">
        <v>-0.68501999999999996</v>
      </c>
      <c r="T1806" s="7">
        <v>0.92867999999999995</v>
      </c>
      <c r="U1806" s="8">
        <v>5.2220000000000003E-2</v>
      </c>
      <c r="V1806">
        <f>(G1806-G$1)/G$2</f>
        <v>-0.89049554893141192</v>
      </c>
      <c r="W1806">
        <f>((65.293683+0.320947*G1806) - I1806)/3.708847</f>
        <v>1.5149469363389776</v>
      </c>
      <c r="X1806">
        <f t="shared" si="142"/>
        <v>-0.92082876709273254</v>
      </c>
      <c r="Y1806">
        <f t="shared" si="143"/>
        <v>1.0785090325915305</v>
      </c>
      <c r="Z1806" s="5">
        <v>-0.32</v>
      </c>
      <c r="AA1806" s="8">
        <v>3</v>
      </c>
      <c r="AB1806" s="8"/>
      <c r="AC1806" s="18">
        <f t="shared" si="144"/>
        <v>-0.32942861259243433</v>
      </c>
      <c r="AD1806" s="18">
        <f t="shared" si="145"/>
        <v>-0.79619973450120207</v>
      </c>
      <c r="AE1806" s="20">
        <f t="shared" si="146"/>
        <v>-0.46677112190876774</v>
      </c>
      <c r="AF1806" s="8"/>
      <c r="AH1806">
        <v>35006</v>
      </c>
      <c r="AI1806">
        <v>30.52</v>
      </c>
      <c r="AJ1806">
        <v>70.87</v>
      </c>
    </row>
    <row r="1807" spans="1:36">
      <c r="A1807" s="2" t="s">
        <v>3592</v>
      </c>
      <c r="B1807" s="1" t="s">
        <v>3583</v>
      </c>
      <c r="C1807" s="1" t="s">
        <v>3593</v>
      </c>
      <c r="D1807" s="3">
        <v>2</v>
      </c>
      <c r="E1807" s="3">
        <v>2</v>
      </c>
      <c r="F1807" s="3">
        <v>2</v>
      </c>
      <c r="G1807" s="4">
        <v>24.2</v>
      </c>
      <c r="H1807" s="3">
        <v>102</v>
      </c>
      <c r="I1807" s="4">
        <v>71.3</v>
      </c>
      <c r="J1807" s="3">
        <v>63</v>
      </c>
      <c r="K1807" s="21">
        <f>SUMIF(AH$7:AH$3200,A1807,AI$7:AI$3200)+SUMIF(AH$7:AH$3200,VALUE(A1807),AI$7:AI$3200)</f>
        <v>24.19</v>
      </c>
      <c r="L1807" s="8">
        <f>SUMIF(AH$7:AH$3200,A1807,AJ$7:AJ$3200)+SUMIF(AH$7:AH$3200,VALUE(A1807),AJ$7:AJ$3200)</f>
        <v>70.94</v>
      </c>
      <c r="M1807" s="3">
        <v>5</v>
      </c>
      <c r="N1807" s="5">
        <v>11</v>
      </c>
      <c r="O1807" s="6">
        <v>7.0030000000000001</v>
      </c>
      <c r="P1807" s="7">
        <v>-0.71645999999999999</v>
      </c>
      <c r="Q1807" s="7">
        <v>-1.4906299999999999</v>
      </c>
      <c r="R1807" s="7">
        <v>0.47782999999999998</v>
      </c>
      <c r="S1807" s="7">
        <v>-0.47965000000000002</v>
      </c>
      <c r="T1807" s="7">
        <v>-0.58799999999999997</v>
      </c>
      <c r="U1807" s="8">
        <v>1.3558399999999999</v>
      </c>
      <c r="V1807">
        <f>(G1807-G$1)/G$2</f>
        <v>-0.72420879584166375</v>
      </c>
      <c r="W1807">
        <f>((65.293683+0.320947*G1807) - I1807)/3.708847</f>
        <v>0.47470289283974271</v>
      </c>
      <c r="X1807">
        <f t="shared" si="142"/>
        <v>-0.82949220969528714</v>
      </c>
      <c r="Y1807">
        <f t="shared" si="143"/>
        <v>0.57090274416820086</v>
      </c>
      <c r="Z1807" s="5">
        <v>-1.44</v>
      </c>
      <c r="AA1807" s="8">
        <v>3</v>
      </c>
      <c r="AB1807" s="8"/>
      <c r="AC1807" s="18">
        <f t="shared" si="144"/>
        <v>-1.4519459030019213</v>
      </c>
      <c r="AD1807" s="18">
        <f t="shared" si="145"/>
        <v>-1.4610294655270863</v>
      </c>
      <c r="AE1807" s="20">
        <f t="shared" si="146"/>
        <v>-9.0835625251650676E-3</v>
      </c>
      <c r="AF1807" s="8"/>
      <c r="AH1807">
        <v>35007</v>
      </c>
      <c r="AI1807">
        <v>29.91</v>
      </c>
      <c r="AJ1807">
        <v>68.02</v>
      </c>
    </row>
    <row r="1808" spans="1:36">
      <c r="A1808" s="2" t="s">
        <v>3594</v>
      </c>
      <c r="B1808" s="1" t="s">
        <v>3583</v>
      </c>
      <c r="C1808" s="1" t="s">
        <v>2112</v>
      </c>
      <c r="D1808" s="3">
        <v>2</v>
      </c>
      <c r="E1808" s="3">
        <v>3</v>
      </c>
      <c r="F1808" s="3">
        <v>2</v>
      </c>
      <c r="G1808" s="4">
        <v>24.8</v>
      </c>
      <c r="H1808" s="3">
        <v>109</v>
      </c>
      <c r="I1808" s="4">
        <v>69.8</v>
      </c>
      <c r="J1808" s="3">
        <v>61</v>
      </c>
      <c r="K1808" s="21">
        <f>SUMIF(AH$7:AH$3200,A1808,AI$7:AI$3200)+SUMIF(AH$7:AH$3200,VALUE(A1808),AI$7:AI$3200)</f>
        <v>24.47</v>
      </c>
      <c r="L1808" s="8">
        <f>SUMIF(AH$7:AH$3200,A1808,AJ$7:AJ$3200)+SUMIF(AH$7:AH$3200,VALUE(A1808),AJ$7:AJ$3200)</f>
        <v>70.08</v>
      </c>
      <c r="M1808" s="3">
        <v>5</v>
      </c>
      <c r="N1808" s="5">
        <v>29.2</v>
      </c>
      <c r="O1808" s="6">
        <v>7.9790000000000001</v>
      </c>
      <c r="P1808" s="7">
        <v>-0.66683000000000003</v>
      </c>
      <c r="Q1808" s="7">
        <v>-1.2798700000000001</v>
      </c>
      <c r="R1808" s="7">
        <v>0.93283000000000005</v>
      </c>
      <c r="S1808" s="7">
        <v>-0.34272999999999998</v>
      </c>
      <c r="T1808" s="7">
        <v>-0.58799999999999997</v>
      </c>
      <c r="U1808" s="8">
        <v>1.6841299999999999</v>
      </c>
      <c r="V1808">
        <f>(G1808-G$1)/G$2</f>
        <v>-0.67432276991473916</v>
      </c>
      <c r="W1808">
        <f>((65.293683+0.320947*G1808) - I1808)/3.708847</f>
        <v>0.93106256472698867</v>
      </c>
      <c r="X1808">
        <f t="shared" si="142"/>
        <v>-0.8044194292332435</v>
      </c>
      <c r="Y1808">
        <f t="shared" si="143"/>
        <v>0.82701068283485424</v>
      </c>
      <c r="Z1808" s="5">
        <v>-0.26</v>
      </c>
      <c r="AA1808" s="8">
        <v>3</v>
      </c>
      <c r="AB1808" s="8"/>
      <c r="AC1808" s="18">
        <f t="shared" si="144"/>
        <v>-0.26973020518775059</v>
      </c>
      <c r="AD1808" s="18">
        <f t="shared" si="145"/>
        <v>-0.50387874639838937</v>
      </c>
      <c r="AE1808" s="20">
        <f t="shared" si="146"/>
        <v>-0.23414854121063877</v>
      </c>
      <c r="AF1808" s="8"/>
      <c r="AH1808">
        <v>35009</v>
      </c>
      <c r="AI1808">
        <v>37.659999999999997</v>
      </c>
      <c r="AJ1808">
        <v>78.33</v>
      </c>
    </row>
    <row r="1809" spans="1:36">
      <c r="A1809" s="2" t="s">
        <v>3595</v>
      </c>
      <c r="B1809" s="1" t="s">
        <v>3583</v>
      </c>
      <c r="C1809" s="1" t="s">
        <v>3596</v>
      </c>
      <c r="D1809" s="3">
        <v>2</v>
      </c>
      <c r="E1809" s="3">
        <v>3</v>
      </c>
      <c r="F1809" s="3">
        <v>2</v>
      </c>
      <c r="G1809" s="4">
        <v>25</v>
      </c>
      <c r="H1809" s="3">
        <v>110</v>
      </c>
      <c r="I1809" s="4">
        <v>70.8</v>
      </c>
      <c r="J1809" s="3">
        <v>66</v>
      </c>
      <c r="K1809" s="21">
        <f>SUMIF(AH$7:AH$3200,A1809,AI$7:AI$3200)+SUMIF(AH$7:AH$3200,VALUE(A1809),AI$7:AI$3200)</f>
        <v>24.31</v>
      </c>
      <c r="L1809" s="8">
        <f>SUMIF(AH$7:AH$3200,A1809,AJ$7:AJ$3200)+SUMIF(AH$7:AH$3200,VALUE(A1809),AJ$7:AJ$3200)</f>
        <v>70.83</v>
      </c>
      <c r="M1809" s="3">
        <v>15</v>
      </c>
      <c r="N1809" s="5">
        <v>0.64</v>
      </c>
      <c r="O1809" s="6">
        <v>4.1550000000000002</v>
      </c>
      <c r="P1809" s="7">
        <v>-0.65027999999999997</v>
      </c>
      <c r="Q1809" s="7">
        <v>-1.24976</v>
      </c>
      <c r="R1809" s="7">
        <v>0.68118000000000001</v>
      </c>
      <c r="S1809" s="7">
        <v>-0.68501999999999996</v>
      </c>
      <c r="T1809" s="7">
        <v>0.92867999999999995</v>
      </c>
      <c r="U1809" s="8">
        <v>-0.15142</v>
      </c>
      <c r="V1809">
        <f>(G1809-G$1)/G$2</f>
        <v>-0.65769409460576433</v>
      </c>
      <c r="W1809">
        <f>((65.293683+0.320947*G1809) - I1809)/3.708847</f>
        <v>0.67874409486290521</v>
      </c>
      <c r="X1809">
        <f t="shared" si="142"/>
        <v>-0.81874673235441142</v>
      </c>
      <c r="Y1809">
        <f t="shared" si="143"/>
        <v>0.61094581954985028</v>
      </c>
      <c r="Z1809" s="5">
        <v>-1.1299999999999999</v>
      </c>
      <c r="AA1809" s="8">
        <v>3</v>
      </c>
      <c r="AB1809" s="8"/>
      <c r="AC1809" s="18">
        <f t="shared" si="144"/>
        <v>-1.1364699997428591</v>
      </c>
      <c r="AD1809" s="18">
        <f t="shared" si="145"/>
        <v>-1.3653209128045614</v>
      </c>
      <c r="AE1809" s="20">
        <f t="shared" si="146"/>
        <v>-0.22885091306170224</v>
      </c>
      <c r="AF1809" s="8"/>
      <c r="AH1809">
        <v>35011</v>
      </c>
      <c r="AI1809">
        <v>39.51</v>
      </c>
      <c r="AJ1809">
        <v>79.8</v>
      </c>
    </row>
    <row r="1810" spans="1:36">
      <c r="A1810" s="2" t="s">
        <v>3597</v>
      </c>
      <c r="B1810" s="1" t="s">
        <v>3583</v>
      </c>
      <c r="C1810" s="1" t="s">
        <v>3598</v>
      </c>
      <c r="D1810" s="3">
        <v>2</v>
      </c>
      <c r="E1810" s="3">
        <v>6</v>
      </c>
      <c r="F1810" s="3">
        <v>6</v>
      </c>
      <c r="G1810" s="4">
        <v>22.9</v>
      </c>
      <c r="H1810" s="3">
        <v>110</v>
      </c>
      <c r="I1810" s="4">
        <v>70</v>
      </c>
      <c r="J1810" s="3">
        <v>66</v>
      </c>
      <c r="K1810" s="21">
        <f>SUMIF(AH$7:AH$3200,A1810,AI$7:AI$3200)+SUMIF(AH$7:AH$3200,VALUE(A1810),AI$7:AI$3200)</f>
        <v>22.65</v>
      </c>
      <c r="L1810" s="8">
        <f>SUMIF(AH$7:AH$3200,A1810,AJ$7:AJ$3200)+SUMIF(AH$7:AH$3200,VALUE(A1810),AJ$7:AJ$3200)</f>
        <v>69.39</v>
      </c>
      <c r="M1810" s="3">
        <v>15</v>
      </c>
      <c r="N1810" s="5">
        <v>0.48</v>
      </c>
      <c r="O1810" s="6">
        <v>3.8769999999999998</v>
      </c>
      <c r="P1810" s="7">
        <v>-0.82401000000000002</v>
      </c>
      <c r="Q1810" s="7">
        <v>-1.24976</v>
      </c>
      <c r="R1810" s="7">
        <v>0.71540000000000004</v>
      </c>
      <c r="S1810" s="7">
        <v>-0.68501999999999996</v>
      </c>
      <c r="T1810" s="7">
        <v>0.92867999999999995</v>
      </c>
      <c r="U1810" s="8">
        <v>-0.29866999999999999</v>
      </c>
      <c r="V1810">
        <f>(G1810-G$1)/G$2</f>
        <v>-0.83229518535000013</v>
      </c>
      <c r="W1810">
        <f>((65.293683+0.320947*G1810) - I1810)/3.708847</f>
        <v>0.71271996391331416</v>
      </c>
      <c r="X1810">
        <f t="shared" si="142"/>
        <v>-0.96739250223652851</v>
      </c>
      <c r="Y1810">
        <f t="shared" si="143"/>
        <v>0.85555768409966904</v>
      </c>
      <c r="Z1810" s="5">
        <v>-1.41</v>
      </c>
      <c r="AA1810" s="8">
        <v>3</v>
      </c>
      <c r="AB1810" s="8"/>
      <c r="AC1810" s="18">
        <f t="shared" si="144"/>
        <v>-1.4243452214366861</v>
      </c>
      <c r="AD1810" s="18">
        <f t="shared" si="145"/>
        <v>-1.4166048181368596</v>
      </c>
      <c r="AE1810" s="20">
        <f t="shared" si="146"/>
        <v>7.7404032998265038E-3</v>
      </c>
      <c r="AF1810" s="8"/>
      <c r="AH1810">
        <v>35013</v>
      </c>
      <c r="AI1810">
        <v>42.25</v>
      </c>
      <c r="AJ1810">
        <v>82.07</v>
      </c>
    </row>
    <row r="1811" spans="1:36">
      <c r="A1811" s="2" t="s">
        <v>3599</v>
      </c>
      <c r="B1811" s="1" t="s">
        <v>3583</v>
      </c>
      <c r="C1811" s="1" t="s">
        <v>1679</v>
      </c>
      <c r="D1811" s="3">
        <v>2</v>
      </c>
      <c r="E1811" s="3">
        <v>5</v>
      </c>
      <c r="F1811" s="3">
        <v>7</v>
      </c>
      <c r="G1811" s="4">
        <v>16.8</v>
      </c>
      <c r="H1811" s="3">
        <v>126</v>
      </c>
      <c r="I1811" s="4">
        <v>70.3</v>
      </c>
      <c r="J1811" s="3">
        <v>64</v>
      </c>
      <c r="K1811" s="21">
        <f>SUMIF(AH$7:AH$3200,A1811,AI$7:AI$3200)+SUMIF(AH$7:AH$3200,VALUE(A1811),AI$7:AI$3200)</f>
        <v>17.940000000000001</v>
      </c>
      <c r="L1811" s="8">
        <f>SUMIF(AH$7:AH$3200,A1811,AJ$7:AJ$3200)+SUMIF(AH$7:AH$3200,VALUE(A1811),AJ$7:AJ$3200)</f>
        <v>69.17</v>
      </c>
      <c r="M1811" s="3">
        <v>16</v>
      </c>
      <c r="N1811" s="5">
        <v>7</v>
      </c>
      <c r="O1811" s="6">
        <v>6.5519999999999996</v>
      </c>
      <c r="P1811" s="7">
        <v>-1.32863</v>
      </c>
      <c r="Q1811" s="7">
        <v>-0.76802000000000004</v>
      </c>
      <c r="R1811" s="7">
        <v>0.10934000000000001</v>
      </c>
      <c r="S1811" s="7">
        <v>-0.54810000000000003</v>
      </c>
      <c r="T1811" s="7">
        <v>1.0803499999999999</v>
      </c>
      <c r="U1811" s="8">
        <v>1.1170100000000001</v>
      </c>
      <c r="V1811">
        <f>(G1811-G$1)/G$2</f>
        <v>-1.339469782273732</v>
      </c>
      <c r="W1811">
        <f>((65.293683+0.320947*G1811) - I1811)/3.708847</f>
        <v>0.10396562597486755</v>
      </c>
      <c r="X1811">
        <f t="shared" si="142"/>
        <v>-1.3891524878659083</v>
      </c>
      <c r="Y1811">
        <f t="shared" si="143"/>
        <v>0.50729301586180364</v>
      </c>
      <c r="Z1811" s="5">
        <v>-0.34</v>
      </c>
      <c r="AA1811" s="8">
        <v>3</v>
      </c>
      <c r="AB1811" s="8"/>
      <c r="AC1811" s="18">
        <f t="shared" si="144"/>
        <v>-0.35426415629886487</v>
      </c>
      <c r="AD1811" s="18">
        <f t="shared" si="145"/>
        <v>-6.1947200410439329E-4</v>
      </c>
      <c r="AE1811" s="20">
        <f t="shared" si="146"/>
        <v>0.35364468429476048</v>
      </c>
      <c r="AF1811" s="8"/>
      <c r="AH1811">
        <v>35015</v>
      </c>
      <c r="AI1811">
        <v>42.96</v>
      </c>
      <c r="AJ1811">
        <v>82.03</v>
      </c>
    </row>
    <row r="1812" spans="1:36">
      <c r="A1812" s="2" t="s">
        <v>3600</v>
      </c>
      <c r="B1812" s="1" t="s">
        <v>3583</v>
      </c>
      <c r="C1812" s="1" t="s">
        <v>824</v>
      </c>
      <c r="D1812" s="3">
        <v>2</v>
      </c>
      <c r="E1812" s="3">
        <v>6</v>
      </c>
      <c r="F1812" s="3">
        <v>6</v>
      </c>
      <c r="G1812" s="4">
        <v>23.8</v>
      </c>
      <c r="H1812" s="3">
        <v>135</v>
      </c>
      <c r="I1812" s="4">
        <v>73.099999999999994</v>
      </c>
      <c r="J1812" s="3">
        <v>62</v>
      </c>
      <c r="K1812" s="21">
        <f>SUMIF(AH$7:AH$3200,A1812,AI$7:AI$3200)+SUMIF(AH$7:AH$3200,VALUE(A1812),AI$7:AI$3200)</f>
        <v>25.8</v>
      </c>
      <c r="L1812" s="8">
        <f>SUMIF(AH$7:AH$3200,A1812,AJ$7:AJ$3200)+SUMIF(AH$7:AH$3200,VALUE(A1812),AJ$7:AJ$3200)</f>
        <v>73.34</v>
      </c>
      <c r="M1812" s="3">
        <v>15</v>
      </c>
      <c r="N1812" s="5">
        <v>1.93</v>
      </c>
      <c r="O1812" s="6">
        <v>5.2640000000000002</v>
      </c>
      <c r="P1812" s="7">
        <v>-0.74955000000000005</v>
      </c>
      <c r="Q1812" s="7">
        <v>-0.49703000000000003</v>
      </c>
      <c r="R1812" s="7">
        <v>-4.0599999999999997E-2</v>
      </c>
      <c r="S1812" s="7">
        <v>-0.41119</v>
      </c>
      <c r="T1812" s="7">
        <v>0.92867999999999995</v>
      </c>
      <c r="U1812" s="8">
        <v>0.43546000000000001</v>
      </c>
      <c r="V1812">
        <f>(G1812-G$1)/G$2</f>
        <v>-0.75746614645961319</v>
      </c>
      <c r="W1812">
        <f>((65.293683+0.320947*G1812) - I1812)/3.708847</f>
        <v>-4.5237347348108158E-2</v>
      </c>
      <c r="X1812">
        <f t="shared" si="142"/>
        <v>-0.6853237220385352</v>
      </c>
      <c r="Y1812">
        <f t="shared" si="143"/>
        <v>6.3123552953248147E-2</v>
      </c>
      <c r="Z1812" s="5">
        <v>-0.33</v>
      </c>
      <c r="AA1812" s="8">
        <v>3</v>
      </c>
      <c r="AB1812" s="8"/>
      <c r="AC1812" s="18">
        <f t="shared" si="144"/>
        <v>-0.34678349380772139</v>
      </c>
      <c r="AD1812" s="18">
        <f t="shared" si="145"/>
        <v>-0.16628016908528703</v>
      </c>
      <c r="AE1812" s="20">
        <f t="shared" si="146"/>
        <v>0.18050332472243436</v>
      </c>
      <c r="AF1812" s="8"/>
      <c r="AH1812">
        <v>35017</v>
      </c>
      <c r="AI1812">
        <v>39.6</v>
      </c>
      <c r="AJ1812">
        <v>75.19</v>
      </c>
    </row>
    <row r="1813" spans="1:36">
      <c r="A1813" s="2" t="s">
        <v>3601</v>
      </c>
      <c r="B1813" s="1" t="s">
        <v>3583</v>
      </c>
      <c r="C1813" s="1" t="s">
        <v>3602</v>
      </c>
      <c r="D1813" s="3">
        <v>2</v>
      </c>
      <c r="E1813" s="3">
        <v>4</v>
      </c>
      <c r="F1813" s="3">
        <v>5</v>
      </c>
      <c r="G1813" s="4">
        <v>21.8</v>
      </c>
      <c r="H1813" s="3">
        <v>110</v>
      </c>
      <c r="I1813" s="4">
        <v>69.3</v>
      </c>
      <c r="J1813" s="3">
        <v>66</v>
      </c>
      <c r="K1813" s="21">
        <f>SUMIF(AH$7:AH$3200,A1813,AI$7:AI$3200)+SUMIF(AH$7:AH$3200,VALUE(A1813),AI$7:AI$3200)</f>
        <v>22.13</v>
      </c>
      <c r="L1813" s="8">
        <f>SUMIF(AH$7:AH$3200,A1813,AJ$7:AJ$3200)+SUMIF(AH$7:AH$3200,VALUE(A1813),AJ$7:AJ$3200)</f>
        <v>69.209999999999994</v>
      </c>
      <c r="M1813" s="3">
        <v>15</v>
      </c>
      <c r="N1813" s="5">
        <v>0.37</v>
      </c>
      <c r="O1813" s="6">
        <v>3.6190000000000002</v>
      </c>
      <c r="P1813" s="7">
        <v>-0.91500000000000004</v>
      </c>
      <c r="Q1813" s="7">
        <v>-1.24976</v>
      </c>
      <c r="R1813" s="7">
        <v>0.80888000000000004</v>
      </c>
      <c r="S1813" s="7">
        <v>-0.68501999999999996</v>
      </c>
      <c r="T1813" s="7">
        <v>0.92867999999999995</v>
      </c>
      <c r="U1813" s="8">
        <v>-0.43557000000000001</v>
      </c>
      <c r="V1813">
        <f>(G1813-G$1)/G$2</f>
        <v>-0.92375289954936146</v>
      </c>
      <c r="W1813">
        <f>((65.293683+0.320947*G1813) - I1813)/3.708847</f>
        <v>0.80626879458764422</v>
      </c>
      <c r="X1813">
        <f t="shared" si="142"/>
        <v>-1.0139562373803241</v>
      </c>
      <c r="Y1813">
        <f t="shared" si="143"/>
        <v>0.859091817483982</v>
      </c>
      <c r="Z1813" s="5">
        <v>-1.55</v>
      </c>
      <c r="AA1813" s="8">
        <v>3</v>
      </c>
      <c r="AB1813" s="8"/>
      <c r="AC1813" s="18">
        <f t="shared" si="144"/>
        <v>-1.5591541049617172</v>
      </c>
      <c r="AD1813" s="18">
        <f t="shared" si="145"/>
        <v>-1.5965344198963425</v>
      </c>
      <c r="AE1813" s="20">
        <f t="shared" si="146"/>
        <v>-3.7380314934625236E-2</v>
      </c>
      <c r="AF1813" s="8"/>
      <c r="AH1813">
        <v>35019</v>
      </c>
      <c r="AI1813">
        <v>37.090000000000003</v>
      </c>
      <c r="AJ1813">
        <v>76.87</v>
      </c>
    </row>
    <row r="1814" spans="1:36">
      <c r="A1814" s="2" t="s">
        <v>3603</v>
      </c>
      <c r="B1814" s="1" t="s">
        <v>3583</v>
      </c>
      <c r="C1814" s="1" t="s">
        <v>1838</v>
      </c>
      <c r="D1814" s="3">
        <v>2</v>
      </c>
      <c r="E1814" s="3">
        <v>6</v>
      </c>
      <c r="F1814" s="3">
        <v>6</v>
      </c>
      <c r="G1814" s="4">
        <v>22.3</v>
      </c>
      <c r="H1814" s="3">
        <v>110</v>
      </c>
      <c r="I1814" s="4">
        <v>68.099999999999994</v>
      </c>
      <c r="J1814" s="3">
        <v>66</v>
      </c>
      <c r="K1814" s="21">
        <f>SUMIF(AH$7:AH$3200,A1814,AI$7:AI$3200)+SUMIF(AH$7:AH$3200,VALUE(A1814),AI$7:AI$3200)</f>
        <v>22.7</v>
      </c>
      <c r="L1814" s="8">
        <f>SUMIF(AH$7:AH$3200,A1814,AJ$7:AJ$3200)+SUMIF(AH$7:AH$3200,VALUE(A1814),AJ$7:AJ$3200)</f>
        <v>68.459999999999994</v>
      </c>
      <c r="M1814" s="3">
        <v>20</v>
      </c>
      <c r="N1814" s="5">
        <v>1.48</v>
      </c>
      <c r="O1814" s="6">
        <v>4.9950000000000001</v>
      </c>
      <c r="P1814" s="7">
        <v>-0.87363999999999997</v>
      </c>
      <c r="Q1814" s="7">
        <v>-1.24976</v>
      </c>
      <c r="R1814" s="7">
        <v>1.1746000000000001</v>
      </c>
      <c r="S1814" s="7">
        <v>-0.68501999999999996</v>
      </c>
      <c r="T1814" s="7">
        <v>1.68702</v>
      </c>
      <c r="U1814" s="8">
        <v>0.29277999999999998</v>
      </c>
      <c r="V1814">
        <f>(G1814-G$1)/G$2</f>
        <v>-0.88218121127692439</v>
      </c>
      <c r="W1814">
        <f>((65.293683+0.320947*G1814) - I1814)/3.708847</f>
        <v>1.1730872424772476</v>
      </c>
      <c r="X1814">
        <f t="shared" si="142"/>
        <v>-0.96291522001116348</v>
      </c>
      <c r="Y1814">
        <f t="shared" si="143"/>
        <v>1.1106362435549393</v>
      </c>
      <c r="Z1814" s="5">
        <v>0.35</v>
      </c>
      <c r="AA1814" s="8">
        <v>4</v>
      </c>
      <c r="AB1814" s="8"/>
      <c r="AC1814" s="18">
        <f t="shared" si="144"/>
        <v>0.33592603120032333</v>
      </c>
      <c r="AD1814" s="18">
        <f t="shared" si="145"/>
        <v>0.19274102354377581</v>
      </c>
      <c r="AE1814" s="20">
        <f t="shared" si="146"/>
        <v>-0.14318500765654751</v>
      </c>
      <c r="AF1814" s="8"/>
      <c r="AH1814">
        <v>35021</v>
      </c>
      <c r="AI1814">
        <v>35.06</v>
      </c>
      <c r="AJ1814">
        <v>76.59</v>
      </c>
    </row>
    <row r="1815" spans="1:36">
      <c r="A1815" s="2" t="s">
        <v>3604</v>
      </c>
      <c r="B1815" s="1" t="s">
        <v>3583</v>
      </c>
      <c r="C1815" s="1" t="s">
        <v>3605</v>
      </c>
      <c r="D1815" s="3">
        <v>2</v>
      </c>
      <c r="E1815" s="3">
        <v>2</v>
      </c>
      <c r="F1815" s="3">
        <v>2</v>
      </c>
      <c r="G1815" s="4">
        <v>26.5</v>
      </c>
      <c r="H1815" s="3">
        <v>135</v>
      </c>
      <c r="I1815" s="4">
        <v>74.599999999999994</v>
      </c>
      <c r="J1815" s="3">
        <v>62</v>
      </c>
      <c r="K1815" s="21">
        <f>SUMIF(AH$7:AH$3200,A1815,AI$7:AI$3200)+SUMIF(AH$7:AH$3200,VALUE(A1815),AI$7:AI$3200)</f>
        <v>27.24</v>
      </c>
      <c r="L1815" s="8">
        <f>SUMIF(AH$7:AH$3200,A1815,AJ$7:AJ$3200)+SUMIF(AH$7:AH$3200,VALUE(A1815),AJ$7:AJ$3200)</f>
        <v>74.569999999999993</v>
      </c>
      <c r="M1815" s="3">
        <v>15</v>
      </c>
      <c r="N1815" s="5">
        <v>2.88</v>
      </c>
      <c r="O1815" s="6">
        <v>5.6630000000000003</v>
      </c>
      <c r="P1815" s="7">
        <v>-0.52619000000000005</v>
      </c>
      <c r="Q1815" s="7">
        <v>-0.49703000000000003</v>
      </c>
      <c r="R1815" s="7">
        <v>-0.21137</v>
      </c>
      <c r="S1815" s="7">
        <v>-0.41119</v>
      </c>
      <c r="T1815" s="7">
        <v>0.92867999999999995</v>
      </c>
      <c r="U1815" s="8">
        <v>0.64676999999999996</v>
      </c>
      <c r="V1815">
        <f>(G1815-G$1)/G$2</f>
        <v>-0.53297902978845324</v>
      </c>
      <c r="W1815">
        <f>((65.293683+0.320947*G1815) - I1815)/3.708847</f>
        <v>-0.21602980656791637</v>
      </c>
      <c r="X1815">
        <f t="shared" si="142"/>
        <v>-0.55637799394802423</v>
      </c>
      <c r="Y1815">
        <f t="shared" si="143"/>
        <v>-0.14390475530535257</v>
      </c>
      <c r="Z1815" s="5">
        <v>-7.0000000000000007E-2</v>
      </c>
      <c r="AA1815" s="8">
        <v>3</v>
      </c>
      <c r="AB1815" s="8"/>
      <c r="AC1815" s="18">
        <f t="shared" si="144"/>
        <v>-8.1778836356369733E-2</v>
      </c>
      <c r="AD1815" s="18">
        <f t="shared" si="145"/>
        <v>-3.3052749253376867E-2</v>
      </c>
      <c r="AE1815" s="20">
        <f t="shared" si="146"/>
        <v>4.8726087102992865E-2</v>
      </c>
      <c r="AF1815" s="8"/>
      <c r="AH1815">
        <v>35023</v>
      </c>
      <c r="AI1815">
        <v>42.28</v>
      </c>
      <c r="AJ1815">
        <v>79.53</v>
      </c>
    </row>
    <row r="1816" spans="1:36">
      <c r="A1816" s="2" t="s">
        <v>3606</v>
      </c>
      <c r="B1816" s="1" t="s">
        <v>3583</v>
      </c>
      <c r="C1816" s="1" t="s">
        <v>3607</v>
      </c>
      <c r="D1816" s="3">
        <v>2</v>
      </c>
      <c r="E1816" s="3">
        <v>0</v>
      </c>
      <c r="F1816" s="3">
        <v>1</v>
      </c>
      <c r="G1816" s="4">
        <v>23.7</v>
      </c>
      <c r="H1816" s="3">
        <v>109</v>
      </c>
      <c r="I1816" s="4">
        <v>70.099999999999994</v>
      </c>
      <c r="J1816" s="3">
        <v>61</v>
      </c>
      <c r="K1816" s="21">
        <f>SUMIF(AH$7:AH$3200,A1816,AI$7:AI$3200)+SUMIF(AH$7:AH$3200,VALUE(A1816),AI$7:AI$3200)</f>
        <v>25.12</v>
      </c>
      <c r="L1816" s="8">
        <f>SUMIF(AH$7:AH$3200,A1816,AJ$7:AJ$3200)+SUMIF(AH$7:AH$3200,VALUE(A1816),AJ$7:AJ$3200)</f>
        <v>71.2</v>
      </c>
      <c r="M1816" s="3">
        <v>5</v>
      </c>
      <c r="N1816" s="5">
        <v>14.86</v>
      </c>
      <c r="O1816" s="6">
        <v>7.3040000000000003</v>
      </c>
      <c r="P1816" s="7">
        <v>-0.75783</v>
      </c>
      <c r="Q1816" s="7">
        <v>-1.2798700000000001</v>
      </c>
      <c r="R1816" s="7">
        <v>0.75741999999999998</v>
      </c>
      <c r="S1816" s="7">
        <v>-0.34272999999999998</v>
      </c>
      <c r="T1816" s="7">
        <v>-0.58799999999999997</v>
      </c>
      <c r="U1816" s="8">
        <v>1.51511</v>
      </c>
      <c r="V1816">
        <f>(G1816-G$1)/G$2</f>
        <v>-0.76578048411410071</v>
      </c>
      <c r="W1816">
        <f>((65.293683+0.320947*G1816) - I1816)/3.708847</f>
        <v>0.75498582173921147</v>
      </c>
      <c r="X1816">
        <f t="shared" si="142"/>
        <v>-0.74621476030349876</v>
      </c>
      <c r="Y1816">
        <f t="shared" si="143"/>
        <v>0.58127812767687659</v>
      </c>
      <c r="Z1816" s="5">
        <v>-0.7</v>
      </c>
      <c r="AA1816" s="8">
        <v>3</v>
      </c>
      <c r="AB1816" s="8"/>
      <c r="AC1816" s="18">
        <f t="shared" si="144"/>
        <v>-0.70628466237488929</v>
      </c>
      <c r="AD1816" s="18">
        <f t="shared" si="145"/>
        <v>-0.86042663262662211</v>
      </c>
      <c r="AE1816" s="20">
        <f t="shared" si="146"/>
        <v>-0.15414197025173282</v>
      </c>
      <c r="AF1816" s="8"/>
      <c r="AH1816">
        <v>35025</v>
      </c>
      <c r="AI1816">
        <v>41.19</v>
      </c>
      <c r="AJ1816">
        <v>81.03</v>
      </c>
    </row>
    <row r="1817" spans="1:36">
      <c r="A1817" s="2" t="s">
        <v>3608</v>
      </c>
      <c r="B1817" s="1" t="s">
        <v>3583</v>
      </c>
      <c r="C1817" s="1" t="s">
        <v>2634</v>
      </c>
      <c r="D1817" s="3">
        <v>2</v>
      </c>
      <c r="E1817" s="3">
        <v>6</v>
      </c>
      <c r="F1817" s="3">
        <v>6</v>
      </c>
      <c r="G1817" s="4">
        <v>16.8</v>
      </c>
      <c r="H1817" s="3">
        <v>126</v>
      </c>
      <c r="I1817" s="4">
        <v>69.8</v>
      </c>
      <c r="J1817" s="3">
        <v>64</v>
      </c>
      <c r="K1817" s="21">
        <f>SUMIF(AH$7:AH$3200,A1817,AI$7:AI$3200)+SUMIF(AH$7:AH$3200,VALUE(A1817),AI$7:AI$3200)</f>
        <v>17.489999999999998</v>
      </c>
      <c r="L1817" s="8">
        <f>SUMIF(AH$7:AH$3200,A1817,AJ$7:AJ$3200)+SUMIF(AH$7:AH$3200,VALUE(A1817),AJ$7:AJ$3200)</f>
        <v>66.91</v>
      </c>
      <c r="M1817" s="3">
        <v>16</v>
      </c>
      <c r="N1817" s="5">
        <v>6.24</v>
      </c>
      <c r="O1817" s="6">
        <v>6.4370000000000003</v>
      </c>
      <c r="P1817" s="7">
        <v>-1.32863</v>
      </c>
      <c r="Q1817" s="7">
        <v>-0.76802000000000004</v>
      </c>
      <c r="R1817" s="7">
        <v>0.24378</v>
      </c>
      <c r="S1817" s="7">
        <v>-0.54810000000000003</v>
      </c>
      <c r="T1817" s="7">
        <v>1.0803499999999999</v>
      </c>
      <c r="U1817" s="8">
        <v>1.05616</v>
      </c>
      <c r="V1817">
        <f>(G1817-G$1)/G$2</f>
        <v>-1.339469782273732</v>
      </c>
      <c r="W1817">
        <f>((65.293683+0.320947*G1817) - I1817)/3.708847</f>
        <v>0.23877841280592313</v>
      </c>
      <c r="X1817">
        <f t="shared" si="142"/>
        <v>-1.4294480278941932</v>
      </c>
      <c r="Y1817">
        <f t="shared" si="143"/>
        <v>1.0777058287926158</v>
      </c>
      <c r="Z1817" s="5">
        <v>-0.26</v>
      </c>
      <c r="AA1817" s="8">
        <v>3</v>
      </c>
      <c r="AB1817" s="8"/>
      <c r="AC1817" s="18">
        <f t="shared" si="144"/>
        <v>-0.28030136946780937</v>
      </c>
      <c r="AD1817" s="18">
        <f t="shared" si="145"/>
        <v>0.46864780089842228</v>
      </c>
      <c r="AE1817" s="20">
        <f t="shared" si="146"/>
        <v>0.74894917036623165</v>
      </c>
      <c r="AF1817" s="8"/>
      <c r="AH1817">
        <v>35027</v>
      </c>
      <c r="AI1817">
        <v>37.35</v>
      </c>
      <c r="AJ1817">
        <v>74.430000000000007</v>
      </c>
    </row>
    <row r="1818" spans="1:36">
      <c r="A1818" s="2" t="s">
        <v>3609</v>
      </c>
      <c r="B1818" s="1" t="s">
        <v>3583</v>
      </c>
      <c r="C1818" s="1" t="s">
        <v>693</v>
      </c>
      <c r="D1818" s="3">
        <v>2</v>
      </c>
      <c r="E1818" s="3">
        <v>7</v>
      </c>
      <c r="F1818" s="3">
        <v>8</v>
      </c>
      <c r="G1818" s="4">
        <v>16.5</v>
      </c>
      <c r="H1818" s="3">
        <v>101</v>
      </c>
      <c r="I1818" s="4">
        <v>67.5</v>
      </c>
      <c r="J1818" s="3">
        <v>63</v>
      </c>
      <c r="K1818" s="21">
        <f>SUMIF(AH$7:AH$3200,A1818,AI$7:AI$3200)+SUMIF(AH$7:AH$3200,VALUE(A1818),AI$7:AI$3200)</f>
        <v>16.850000000000001</v>
      </c>
      <c r="L1818" s="8">
        <f>SUMIF(AH$7:AH$3200,A1818,AJ$7:AJ$3200)+SUMIF(AH$7:AH$3200,VALUE(A1818),AJ$7:AJ$3200)</f>
        <v>67.459999999999994</v>
      </c>
      <c r="M1818" s="3">
        <v>16</v>
      </c>
      <c r="N1818" s="5">
        <v>3.88</v>
      </c>
      <c r="O1818" s="6">
        <v>5.9619999999999997</v>
      </c>
      <c r="P1818" s="7">
        <v>-1.35345</v>
      </c>
      <c r="Q1818" s="7">
        <v>-1.52074</v>
      </c>
      <c r="R1818" s="7">
        <v>0.83636999999999995</v>
      </c>
      <c r="S1818" s="7">
        <v>-0.47965000000000002</v>
      </c>
      <c r="T1818" s="7">
        <v>1.0803499999999999</v>
      </c>
      <c r="U1818" s="8">
        <v>0.80489999999999995</v>
      </c>
      <c r="V1818">
        <f>(G1818-G$1)/G$2</f>
        <v>-1.3644127952371943</v>
      </c>
      <c r="W1818">
        <f>((65.293683+0.320947*G1818) - I1818)/3.708847</f>
        <v>0.83295657653173649</v>
      </c>
      <c r="X1818">
        <f t="shared" si="142"/>
        <v>-1.4867572403788647</v>
      </c>
      <c r="Y1818">
        <f t="shared" si="143"/>
        <v>0.87402903112476915</v>
      </c>
      <c r="Z1818" s="5">
        <v>-0.63</v>
      </c>
      <c r="AA1818" s="8">
        <v>3</v>
      </c>
      <c r="AB1818" s="8"/>
      <c r="AC1818" s="18">
        <f t="shared" si="144"/>
        <v>-0.64659621870545769</v>
      </c>
      <c r="AD1818" s="18">
        <f t="shared" si="145"/>
        <v>-0.72786820925409557</v>
      </c>
      <c r="AE1818" s="20">
        <f t="shared" si="146"/>
        <v>-8.1271990548637874E-2</v>
      </c>
      <c r="AF1818" s="8"/>
      <c r="AH1818">
        <v>35028</v>
      </c>
      <c r="AI1818">
        <v>28.75</v>
      </c>
      <c r="AJ1818">
        <v>68.45</v>
      </c>
    </row>
    <row r="1819" spans="1:36">
      <c r="A1819" s="2" t="s">
        <v>3610</v>
      </c>
      <c r="B1819" s="1" t="s">
        <v>3583</v>
      </c>
      <c r="C1819" s="1" t="s">
        <v>844</v>
      </c>
      <c r="D1819" s="3">
        <v>2</v>
      </c>
      <c r="E1819" s="3">
        <v>4</v>
      </c>
      <c r="F1819" s="3">
        <v>5</v>
      </c>
      <c r="G1819" s="4">
        <v>20.8</v>
      </c>
      <c r="H1819" s="3">
        <v>102</v>
      </c>
      <c r="I1819" s="4">
        <v>70</v>
      </c>
      <c r="J1819" s="3">
        <v>63</v>
      </c>
      <c r="K1819" s="21">
        <f>SUMIF(AH$7:AH$3200,A1819,AI$7:AI$3200)+SUMIF(AH$7:AH$3200,VALUE(A1819),AI$7:AI$3200)</f>
        <v>21.05</v>
      </c>
      <c r="L1819" s="8">
        <f>SUMIF(AH$7:AH$3200,A1819,AJ$7:AJ$3200)+SUMIF(AH$7:AH$3200,VALUE(A1819),AJ$7:AJ$3200)</f>
        <v>69.53</v>
      </c>
      <c r="M1819" s="3">
        <v>16</v>
      </c>
      <c r="N1819" s="5">
        <v>6.9</v>
      </c>
      <c r="O1819" s="6">
        <v>6.5359999999999996</v>
      </c>
      <c r="P1819" s="7">
        <v>-0.99773000000000001</v>
      </c>
      <c r="Q1819" s="7">
        <v>-1.4906299999999999</v>
      </c>
      <c r="R1819" s="7">
        <v>0.53452999999999995</v>
      </c>
      <c r="S1819" s="7">
        <v>-0.47965000000000002</v>
      </c>
      <c r="T1819" s="7">
        <v>1.0803499999999999</v>
      </c>
      <c r="U1819" s="8">
        <v>1.1089199999999999</v>
      </c>
      <c r="V1819">
        <f>(G1819-G$1)/G$2</f>
        <v>-1.0068962760942355</v>
      </c>
      <c r="W1819">
        <f>((65.293683+0.320947*G1819) - I1819)/3.708847</f>
        <v>0.53099537403403096</v>
      </c>
      <c r="X1819">
        <f t="shared" si="142"/>
        <v>-1.1106655334482074</v>
      </c>
      <c r="Y1819">
        <f t="shared" si="143"/>
        <v>0.67935327340275953</v>
      </c>
      <c r="Z1819" s="5">
        <v>-0.24</v>
      </c>
      <c r="AA1819" s="8">
        <v>3</v>
      </c>
      <c r="AB1819" s="8"/>
      <c r="AC1819" s="18">
        <f t="shared" si="144"/>
        <v>-0.2569109020602045</v>
      </c>
      <c r="AD1819" s="18">
        <f t="shared" si="145"/>
        <v>-0.21232226004544796</v>
      </c>
      <c r="AE1819" s="20">
        <f t="shared" si="146"/>
        <v>4.4588642014756541E-2</v>
      </c>
      <c r="AF1819" s="8"/>
      <c r="AH1819">
        <v>35029</v>
      </c>
      <c r="AI1819">
        <v>42.07</v>
      </c>
      <c r="AJ1819">
        <v>81.25</v>
      </c>
    </row>
    <row r="1820" spans="1:36">
      <c r="A1820" s="2" t="s">
        <v>3611</v>
      </c>
      <c r="B1820" s="1" t="s">
        <v>3583</v>
      </c>
      <c r="C1820" s="1" t="s">
        <v>2690</v>
      </c>
      <c r="D1820" s="3">
        <v>2</v>
      </c>
      <c r="E1820" s="3">
        <v>1</v>
      </c>
      <c r="F1820" s="3">
        <v>1</v>
      </c>
      <c r="G1820" s="4">
        <v>23.5</v>
      </c>
      <c r="H1820" s="3">
        <v>109</v>
      </c>
      <c r="I1820" s="4">
        <v>69.7</v>
      </c>
      <c r="J1820" s="3">
        <v>61</v>
      </c>
      <c r="K1820" s="21">
        <f>SUMIF(AH$7:AH$3200,A1820,AI$7:AI$3200)+SUMIF(AH$7:AH$3200,VALUE(A1820),AI$7:AI$3200)</f>
        <v>24.39</v>
      </c>
      <c r="L1820" s="8">
        <f>SUMIF(AH$7:AH$3200,A1820,AJ$7:AJ$3200)+SUMIF(AH$7:AH$3200,VALUE(A1820),AJ$7:AJ$3200)</f>
        <v>71.349999999999994</v>
      </c>
      <c r="M1820" s="3">
        <v>4</v>
      </c>
      <c r="N1820" s="5">
        <v>0.25</v>
      </c>
      <c r="O1820" s="6">
        <v>3.2120000000000002</v>
      </c>
      <c r="P1820" s="7">
        <v>-0.77437</v>
      </c>
      <c r="Q1820" s="7">
        <v>-1.2798700000000001</v>
      </c>
      <c r="R1820" s="7">
        <v>0.84775</v>
      </c>
      <c r="S1820" s="7">
        <v>-0.34272999999999998</v>
      </c>
      <c r="T1820" s="7">
        <v>-0.73965999999999998</v>
      </c>
      <c r="U1820" s="8">
        <v>-0.65076000000000001</v>
      </c>
      <c r="V1820">
        <f>(G1820-G$1)/G$2</f>
        <v>-0.78240915942307554</v>
      </c>
      <c r="W1820">
        <f>((65.293683+0.320947*G1820) - I1820)/3.708847</f>
        <v>0.84552894740602591</v>
      </c>
      <c r="X1820">
        <f t="shared" si="142"/>
        <v>-0.81158308079382735</v>
      </c>
      <c r="Y1820">
        <f t="shared" si="143"/>
        <v>0.47766336276476384</v>
      </c>
      <c r="Z1820" s="5">
        <v>-2.94</v>
      </c>
      <c r="AA1820" s="8">
        <v>2</v>
      </c>
      <c r="AB1820" s="8"/>
      <c r="AC1820" s="18">
        <f t="shared" si="144"/>
        <v>-2.9499002120170497</v>
      </c>
      <c r="AD1820" s="18">
        <f t="shared" si="145"/>
        <v>-3.3469397180290636</v>
      </c>
      <c r="AE1820" s="20">
        <f t="shared" si="146"/>
        <v>-0.39703950601201399</v>
      </c>
      <c r="AF1820" s="8"/>
      <c r="AH1820">
        <v>35031</v>
      </c>
      <c r="AI1820">
        <v>29.76</v>
      </c>
      <c r="AJ1820">
        <v>72.19</v>
      </c>
    </row>
    <row r="1821" spans="1:36">
      <c r="A1821" s="2" t="s">
        <v>3612</v>
      </c>
      <c r="B1821" s="1" t="s">
        <v>3583</v>
      </c>
      <c r="C1821" s="1" t="s">
        <v>697</v>
      </c>
      <c r="D1821" s="3">
        <v>2</v>
      </c>
      <c r="E1821" s="3">
        <v>6</v>
      </c>
      <c r="F1821" s="3">
        <v>6</v>
      </c>
      <c r="G1821" s="4">
        <v>23.8</v>
      </c>
      <c r="H1821" s="3">
        <v>135</v>
      </c>
      <c r="I1821" s="4">
        <v>73.099999999999994</v>
      </c>
      <c r="J1821" s="3">
        <v>62</v>
      </c>
      <c r="K1821" s="21">
        <f>SUMIF(AH$7:AH$3200,A1821,AI$7:AI$3200)+SUMIF(AH$7:AH$3200,VALUE(A1821),AI$7:AI$3200)</f>
        <v>23.84</v>
      </c>
      <c r="L1821" s="8">
        <f>SUMIF(AH$7:AH$3200,A1821,AJ$7:AJ$3200)+SUMIF(AH$7:AH$3200,VALUE(A1821),AJ$7:AJ$3200)</f>
        <v>70.31</v>
      </c>
      <c r="M1821" s="3">
        <v>20</v>
      </c>
      <c r="N1821" s="5">
        <v>1.57</v>
      </c>
      <c r="O1821" s="6">
        <v>5.0570000000000004</v>
      </c>
      <c r="P1821" s="7">
        <v>-0.74955000000000005</v>
      </c>
      <c r="Q1821" s="7">
        <v>-0.49703000000000003</v>
      </c>
      <c r="R1821" s="7">
        <v>-4.0599999999999997E-2</v>
      </c>
      <c r="S1821" s="7">
        <v>-0.41119</v>
      </c>
      <c r="T1821" s="7">
        <v>1.68702</v>
      </c>
      <c r="U1821" s="8">
        <v>0.32578000000000001</v>
      </c>
      <c r="V1821">
        <f>(G1821-G$1)/G$2</f>
        <v>-0.75746614645961319</v>
      </c>
      <c r="W1821">
        <f>((65.293683+0.320947*G1821) - I1821)/3.708847</f>
        <v>-4.5237347348108158E-2</v>
      </c>
      <c r="X1821">
        <f t="shared" si="142"/>
        <v>-0.86083318527284203</v>
      </c>
      <c r="Y1821">
        <f t="shared" si="143"/>
        <v>0.71047942392878305</v>
      </c>
      <c r="Z1821" s="5">
        <v>0.31</v>
      </c>
      <c r="AA1821" s="8">
        <v>4</v>
      </c>
      <c r="AB1821" s="8"/>
      <c r="AC1821" s="18">
        <f t="shared" si="144"/>
        <v>0.30187650619227863</v>
      </c>
      <c r="AD1821" s="18">
        <f t="shared" si="145"/>
        <v>0.95422623865594103</v>
      </c>
      <c r="AE1821" s="20">
        <f t="shared" si="146"/>
        <v>0.65234973246366246</v>
      </c>
      <c r="AF1821" s="8"/>
      <c r="AH1821">
        <v>35033</v>
      </c>
      <c r="AI1821">
        <v>31.24</v>
      </c>
      <c r="AJ1821">
        <v>68.31</v>
      </c>
    </row>
    <row r="1822" spans="1:36">
      <c r="A1822" s="2" t="s">
        <v>3613</v>
      </c>
      <c r="B1822" s="1" t="s">
        <v>3583</v>
      </c>
      <c r="C1822" s="1" t="s">
        <v>1235</v>
      </c>
      <c r="D1822" s="3">
        <v>2</v>
      </c>
      <c r="E1822" s="3">
        <v>8</v>
      </c>
      <c r="F1822" s="3">
        <v>6</v>
      </c>
      <c r="G1822" s="4">
        <v>14.6</v>
      </c>
      <c r="H1822" s="3">
        <v>102</v>
      </c>
      <c r="I1822" s="4">
        <v>63.6</v>
      </c>
      <c r="J1822" s="3">
        <v>63</v>
      </c>
      <c r="K1822" s="21">
        <f>SUMIF(AH$7:AH$3200,A1822,AI$7:AI$3200)+SUMIF(AH$7:AH$3200,VALUE(A1822),AI$7:AI$3200)</f>
        <v>17.11</v>
      </c>
      <c r="L1822" s="8">
        <f>SUMIF(AH$7:AH$3200,A1822,AJ$7:AJ$3200)+SUMIF(AH$7:AH$3200,VALUE(A1822),AJ$7:AJ$3200)</f>
        <v>65.8</v>
      </c>
      <c r="M1822" s="3">
        <v>16</v>
      </c>
      <c r="N1822" s="5">
        <v>4.82</v>
      </c>
      <c r="O1822" s="6">
        <v>6.1790000000000003</v>
      </c>
      <c r="P1822" s="7">
        <v>-1.5106299999999999</v>
      </c>
      <c r="Q1822" s="7">
        <v>-1.4906299999999999</v>
      </c>
      <c r="R1822" s="7">
        <v>1.7213499999999999</v>
      </c>
      <c r="S1822" s="7">
        <v>-0.47965000000000002</v>
      </c>
      <c r="T1822" s="7">
        <v>1.0803499999999999</v>
      </c>
      <c r="U1822" s="8">
        <v>0.91962999999999995</v>
      </c>
      <c r="V1822">
        <f>(G1822-G$1)/G$2</f>
        <v>-1.5223852106724549</v>
      </c>
      <c r="W1822">
        <f>((65.293683+0.320947*G1822) - I1822)/3.708847</f>
        <v>1.7200788277327141</v>
      </c>
      <c r="X1822">
        <f t="shared" si="142"/>
        <v>-1.4634753728069669</v>
      </c>
      <c r="Y1822">
        <f t="shared" si="143"/>
        <v>1.3441067183413073</v>
      </c>
      <c r="Z1822" s="5">
        <v>0.24</v>
      </c>
      <c r="AA1822" s="8">
        <v>4</v>
      </c>
      <c r="AB1822" s="8"/>
      <c r="AC1822" s="18">
        <f t="shared" si="144"/>
        <v>0.22739361706025907</v>
      </c>
      <c r="AD1822" s="18">
        <f t="shared" si="145"/>
        <v>-8.9668654465659525E-2</v>
      </c>
      <c r="AE1822" s="20">
        <f t="shared" si="146"/>
        <v>-0.31706227152591859</v>
      </c>
      <c r="AF1822" s="8"/>
      <c r="AH1822">
        <v>35035</v>
      </c>
      <c r="AI1822">
        <v>39.770000000000003</v>
      </c>
      <c r="AJ1822">
        <v>77.069999999999993</v>
      </c>
    </row>
    <row r="1823" spans="1:36">
      <c r="A1823" s="2" t="s">
        <v>3614</v>
      </c>
      <c r="B1823" s="1" t="s">
        <v>3583</v>
      </c>
      <c r="C1823" s="1" t="s">
        <v>3615</v>
      </c>
      <c r="D1823" s="3">
        <v>2</v>
      </c>
      <c r="E1823" s="3">
        <v>2</v>
      </c>
      <c r="F1823" s="3">
        <v>2</v>
      </c>
      <c r="G1823" s="4">
        <v>19.5</v>
      </c>
      <c r="H1823" s="3">
        <v>102</v>
      </c>
      <c r="I1823" s="4">
        <v>69.3</v>
      </c>
      <c r="J1823" s="3">
        <v>63</v>
      </c>
      <c r="K1823" s="21">
        <f>SUMIF(AH$7:AH$3200,A1823,AI$7:AI$3200)+SUMIF(AH$7:AH$3200,VALUE(A1823),AI$7:AI$3200)</f>
        <v>18.59</v>
      </c>
      <c r="L1823" s="8">
        <f>SUMIF(AH$7:AH$3200,A1823,AJ$7:AJ$3200)+SUMIF(AH$7:AH$3200,VALUE(A1823),AJ$7:AJ$3200)</f>
        <v>67.84</v>
      </c>
      <c r="M1823" s="3">
        <v>10</v>
      </c>
      <c r="N1823" s="5">
        <v>3.2</v>
      </c>
      <c r="O1823" s="6">
        <v>5.7670000000000003</v>
      </c>
      <c r="P1823" s="7">
        <v>-1.10527</v>
      </c>
      <c r="Q1823" s="7">
        <v>-1.4906299999999999</v>
      </c>
      <c r="R1823" s="7">
        <v>0.61077999999999999</v>
      </c>
      <c r="S1823" s="7">
        <v>-0.47965000000000002</v>
      </c>
      <c r="T1823" s="7">
        <v>0.17033999999999999</v>
      </c>
      <c r="U1823" s="8">
        <v>0.70179999999999998</v>
      </c>
      <c r="V1823">
        <f>(G1823-G$1)/G$2</f>
        <v>-1.1149826656025719</v>
      </c>
      <c r="W1823">
        <f>((65.293683+0.320947*G1823) - I1823)/3.708847</f>
        <v>0.60723710091033722</v>
      </c>
      <c r="X1823">
        <f t="shared" si="142"/>
        <v>-1.3309478189361639</v>
      </c>
      <c r="Y1823">
        <f t="shared" si="143"/>
        <v>0.92214311617599531</v>
      </c>
      <c r="Z1823" s="5">
        <v>-1.59</v>
      </c>
      <c r="AA1823" s="8">
        <v>3</v>
      </c>
      <c r="AB1823" s="8"/>
      <c r="AC1823" s="18">
        <f t="shared" si="144"/>
        <v>-1.6058855646922345</v>
      </c>
      <c r="AD1823" s="18">
        <f t="shared" si="145"/>
        <v>-1.5069447027601686</v>
      </c>
      <c r="AE1823" s="20">
        <f t="shared" si="146"/>
        <v>9.8940861932065971E-2</v>
      </c>
      <c r="AF1823" s="8"/>
      <c r="AH1823">
        <v>35037</v>
      </c>
      <c r="AI1823">
        <v>37.81</v>
      </c>
      <c r="AJ1823">
        <v>79.63</v>
      </c>
    </row>
    <row r="1824" spans="1:36">
      <c r="A1824" s="2" t="s">
        <v>3616</v>
      </c>
      <c r="B1824" s="1" t="s">
        <v>3583</v>
      </c>
      <c r="C1824" s="1" t="s">
        <v>707</v>
      </c>
      <c r="D1824" s="3">
        <v>2</v>
      </c>
      <c r="E1824" s="3">
        <v>5</v>
      </c>
      <c r="F1824" s="3">
        <v>7</v>
      </c>
      <c r="G1824" s="4">
        <v>18.8</v>
      </c>
      <c r="H1824" s="3">
        <v>109</v>
      </c>
      <c r="I1824" s="4">
        <v>70.5</v>
      </c>
      <c r="J1824" s="3">
        <v>61</v>
      </c>
      <c r="K1824" s="21">
        <f>SUMIF(AH$7:AH$3200,A1824,AI$7:AI$3200)+SUMIF(AH$7:AH$3200,VALUE(A1824),AI$7:AI$3200)</f>
        <v>20.27</v>
      </c>
      <c r="L1824" s="8">
        <f>SUMIF(AH$7:AH$3200,A1824,AJ$7:AJ$3200)+SUMIF(AH$7:AH$3200,VALUE(A1824),AJ$7:AJ$3200)</f>
        <v>70.55</v>
      </c>
      <c r="M1824" s="3">
        <v>6</v>
      </c>
      <c r="N1824" s="5">
        <v>31.5</v>
      </c>
      <c r="O1824" s="6">
        <v>8.0549999999999997</v>
      </c>
      <c r="P1824" s="7">
        <v>-1.1631800000000001</v>
      </c>
      <c r="Q1824" s="7">
        <v>-1.2798700000000001</v>
      </c>
      <c r="R1824" s="7">
        <v>0.22783</v>
      </c>
      <c r="S1824" s="7">
        <v>-0.34272999999999998</v>
      </c>
      <c r="T1824" s="7">
        <v>-0.43633</v>
      </c>
      <c r="U1824" s="8">
        <v>1.72184</v>
      </c>
      <c r="V1824">
        <f>(G1824-G$1)/G$2</f>
        <v>-1.1731830291839838</v>
      </c>
      <c r="W1824">
        <f>((65.293683+0.320947*G1824) - I1824)/3.708847</f>
        <v>0.22311154922270998</v>
      </c>
      <c r="X1824">
        <f t="shared" si="142"/>
        <v>-1.1805111361639009</v>
      </c>
      <c r="Y1824">
        <f t="shared" si="143"/>
        <v>0.33683748345509995</v>
      </c>
      <c r="Z1824" s="5">
        <v>-1.27</v>
      </c>
      <c r="AA1824" s="8">
        <v>3</v>
      </c>
      <c r="AB1824" s="8"/>
      <c r="AC1824" s="18">
        <f t="shared" si="144"/>
        <v>-1.2871614799612734</v>
      </c>
      <c r="AD1824" s="18">
        <f t="shared" si="145"/>
        <v>-1.1807636527088008</v>
      </c>
      <c r="AE1824" s="20">
        <f t="shared" si="146"/>
        <v>0.1063978272524726</v>
      </c>
      <c r="AF1824" s="8"/>
      <c r="AH1824">
        <v>35039</v>
      </c>
      <c r="AI1824">
        <v>26.26</v>
      </c>
      <c r="AJ1824">
        <v>67.790000000000006</v>
      </c>
    </row>
    <row r="1825" spans="1:36">
      <c r="A1825" s="2" t="s">
        <v>3617</v>
      </c>
      <c r="B1825" s="1" t="s">
        <v>3583</v>
      </c>
      <c r="C1825" s="1" t="s">
        <v>964</v>
      </c>
      <c r="D1825" s="3">
        <v>2</v>
      </c>
      <c r="E1825" s="3">
        <v>0</v>
      </c>
      <c r="F1825" s="3">
        <v>1</v>
      </c>
      <c r="G1825" s="4">
        <v>32.200000000000003</v>
      </c>
      <c r="H1825" s="3">
        <v>151</v>
      </c>
      <c r="I1825" s="4">
        <v>76.599999999999994</v>
      </c>
      <c r="J1825" s="3">
        <v>63</v>
      </c>
      <c r="K1825" s="21">
        <f>SUMIF(AH$7:AH$3200,A1825,AI$7:AI$3200)+SUMIF(AH$7:AH$3200,VALUE(A1825),AI$7:AI$3200)</f>
        <v>34.42</v>
      </c>
      <c r="L1825" s="8">
        <f>SUMIF(AH$7:AH$3200,A1825,AJ$7:AJ$3200)+SUMIF(AH$7:AH$3200,VALUE(A1825),AJ$7:AJ$3200)</f>
        <v>79.02</v>
      </c>
      <c r="M1825" s="3">
        <v>1</v>
      </c>
      <c r="N1825" s="5">
        <v>27.19</v>
      </c>
      <c r="O1825" s="6">
        <v>7.9080000000000004</v>
      </c>
      <c r="P1825" s="7">
        <v>-5.466E-2</v>
      </c>
      <c r="Q1825" s="7">
        <v>-1.529E-2</v>
      </c>
      <c r="R1825" s="7">
        <v>-0.25818000000000002</v>
      </c>
      <c r="S1825" s="7">
        <v>-0.47965000000000002</v>
      </c>
      <c r="T1825" s="7">
        <v>-1.1946600000000001</v>
      </c>
      <c r="U1825" s="8">
        <v>1.8350299999999999</v>
      </c>
      <c r="V1825">
        <f>(G1825-G$1)/G$2</f>
        <v>-5.9061783482670535E-2</v>
      </c>
      <c r="W1825">
        <f>((65.293683+0.320947*G1825) - I1825)/3.708847</f>
        <v>-0.26202849564837627</v>
      </c>
      <c r="X1825">
        <f t="shared" si="142"/>
        <v>8.6559733614385653E-2</v>
      </c>
      <c r="Y1825">
        <f t="shared" si="143"/>
        <v>-0.72241353175258904</v>
      </c>
      <c r="Z1825" s="5">
        <v>-0.17</v>
      </c>
      <c r="AA1825" s="8">
        <v>3</v>
      </c>
      <c r="AB1825" s="8"/>
      <c r="AC1825" s="18">
        <f t="shared" si="144"/>
        <v>-0.17566027913104709</v>
      </c>
      <c r="AD1825" s="18">
        <f t="shared" si="145"/>
        <v>-0.49042379813820358</v>
      </c>
      <c r="AE1825" s="20">
        <f t="shared" si="146"/>
        <v>-0.31476351900715649</v>
      </c>
      <c r="AF1825" s="8"/>
      <c r="AH1825">
        <v>35041</v>
      </c>
      <c r="AI1825">
        <v>38.700000000000003</v>
      </c>
      <c r="AJ1825">
        <v>78.95</v>
      </c>
    </row>
    <row r="1826" spans="1:36">
      <c r="A1826" s="2" t="s">
        <v>3618</v>
      </c>
      <c r="B1826" s="1" t="s">
        <v>3583</v>
      </c>
      <c r="C1826" s="1" t="s">
        <v>1633</v>
      </c>
      <c r="D1826" s="3">
        <v>2</v>
      </c>
      <c r="E1826" s="3">
        <v>6</v>
      </c>
      <c r="F1826" s="3">
        <v>6</v>
      </c>
      <c r="G1826" s="4">
        <v>17.7</v>
      </c>
      <c r="H1826" s="3">
        <v>102</v>
      </c>
      <c r="I1826" s="4">
        <v>68.3</v>
      </c>
      <c r="J1826" s="3">
        <v>63</v>
      </c>
      <c r="K1826" s="21">
        <f>SUMIF(AH$7:AH$3200,A1826,AI$7:AI$3200)+SUMIF(AH$7:AH$3200,VALUE(A1826),AI$7:AI$3200)</f>
        <v>17.95</v>
      </c>
      <c r="L1826" s="8">
        <f>SUMIF(AH$7:AH$3200,A1826,AJ$7:AJ$3200)+SUMIF(AH$7:AH$3200,VALUE(A1826),AJ$7:AJ$3200)</f>
        <v>67.78</v>
      </c>
      <c r="M1826" s="3">
        <v>6</v>
      </c>
      <c r="N1826" s="5">
        <v>1.1200000000000001</v>
      </c>
      <c r="O1826" s="6">
        <v>4.7160000000000002</v>
      </c>
      <c r="P1826" s="7">
        <v>-1.2541800000000001</v>
      </c>
      <c r="Q1826" s="7">
        <v>-1.4906299999999999</v>
      </c>
      <c r="R1826" s="7">
        <v>0.72462000000000004</v>
      </c>
      <c r="S1826" s="7">
        <v>-0.47965000000000002</v>
      </c>
      <c r="T1826" s="7">
        <v>-0.43633</v>
      </c>
      <c r="U1826" s="8">
        <v>0.14527000000000001</v>
      </c>
      <c r="V1826">
        <f>(G1826-G$1)/G$2</f>
        <v>-1.2646407433833453</v>
      </c>
      <c r="W1826">
        <f>((65.293683+0.320947*G1826) - I1826)/3.708847</f>
        <v>0.72109874039020683</v>
      </c>
      <c r="X1826">
        <f t="shared" si="142"/>
        <v>-1.3882570314208356</v>
      </c>
      <c r="Y1826">
        <f t="shared" si="143"/>
        <v>0.88293791844204006</v>
      </c>
      <c r="Z1826" s="5">
        <v>-2.79</v>
      </c>
      <c r="AA1826" s="8">
        <v>2</v>
      </c>
      <c r="AB1826" s="8"/>
      <c r="AC1826" s="18">
        <f t="shared" si="144"/>
        <v>-2.8048820029931383</v>
      </c>
      <c r="AD1826" s="18">
        <f t="shared" si="145"/>
        <v>-2.7666591129787954</v>
      </c>
      <c r="AE1826" s="20">
        <f t="shared" si="146"/>
        <v>3.822289001434287E-2</v>
      </c>
      <c r="AF1826" s="8"/>
      <c r="AH1826">
        <v>35043</v>
      </c>
      <c r="AI1826">
        <v>30.57</v>
      </c>
      <c r="AJ1826">
        <v>72.569999999999993</v>
      </c>
    </row>
    <row r="1827" spans="1:36">
      <c r="A1827" s="2" t="s">
        <v>3619</v>
      </c>
      <c r="B1827" s="1" t="s">
        <v>3583</v>
      </c>
      <c r="C1827" s="1" t="s">
        <v>1738</v>
      </c>
      <c r="D1827" s="3">
        <v>2</v>
      </c>
      <c r="E1827" s="3">
        <v>1</v>
      </c>
      <c r="F1827" s="3">
        <v>1</v>
      </c>
      <c r="G1827" s="4">
        <v>23.8</v>
      </c>
      <c r="H1827" s="3">
        <v>102</v>
      </c>
      <c r="I1827" s="4">
        <v>70.5</v>
      </c>
      <c r="J1827" s="3">
        <v>63</v>
      </c>
      <c r="K1827" s="21">
        <f>SUMIF(AH$7:AH$3200,A1827,AI$7:AI$3200)+SUMIF(AH$7:AH$3200,VALUE(A1827),AI$7:AI$3200)</f>
        <v>25.05</v>
      </c>
      <c r="L1827" s="8">
        <f>SUMIF(AH$7:AH$3200,A1827,AJ$7:AJ$3200)+SUMIF(AH$7:AH$3200,VALUE(A1827),AJ$7:AJ$3200)</f>
        <v>71.209999999999994</v>
      </c>
      <c r="M1827" s="3">
        <v>15</v>
      </c>
      <c r="N1827" s="5">
        <v>1.3</v>
      </c>
      <c r="O1827" s="6">
        <v>4.867</v>
      </c>
      <c r="P1827" s="7">
        <v>-0.74955000000000005</v>
      </c>
      <c r="Q1827" s="7">
        <v>-1.4906299999999999</v>
      </c>
      <c r="R1827" s="7">
        <v>0.65847999999999995</v>
      </c>
      <c r="S1827" s="7">
        <v>-0.47965000000000002</v>
      </c>
      <c r="T1827" s="7">
        <v>0.92867999999999995</v>
      </c>
      <c r="U1827" s="8">
        <v>0.22514999999999999</v>
      </c>
      <c r="V1827">
        <f>(G1827-G$1)/G$2</f>
        <v>-0.75746614645961319</v>
      </c>
      <c r="W1827">
        <f>((65.293683+0.320947*G1827) - I1827)/3.708847</f>
        <v>0.6557891441733793</v>
      </c>
      <c r="X1827">
        <f t="shared" si="142"/>
        <v>-0.75248295541900978</v>
      </c>
      <c r="Y1827">
        <f t="shared" si="143"/>
        <v>0.57252438561094943</v>
      </c>
      <c r="Z1827" s="5">
        <v>-0.91</v>
      </c>
      <c r="AA1827" s="8">
        <v>3</v>
      </c>
      <c r="AB1827" s="8"/>
      <c r="AC1827" s="18">
        <f t="shared" si="144"/>
        <v>-0.91812700228623378</v>
      </c>
      <c r="AD1827" s="18">
        <f t="shared" si="145"/>
        <v>-0.99640856980806025</v>
      </c>
      <c r="AE1827" s="20">
        <f t="shared" si="146"/>
        <v>-7.8281567521826467E-2</v>
      </c>
      <c r="AF1827" s="8"/>
      <c r="AH1827">
        <v>35045</v>
      </c>
      <c r="AI1827">
        <v>30.19</v>
      </c>
      <c r="AJ1827">
        <v>76.16</v>
      </c>
    </row>
    <row r="1828" spans="1:36">
      <c r="A1828" s="2" t="s">
        <v>3620</v>
      </c>
      <c r="B1828" s="1" t="s">
        <v>3583</v>
      </c>
      <c r="C1828" s="1" t="s">
        <v>723</v>
      </c>
      <c r="D1828" s="3">
        <v>2</v>
      </c>
      <c r="E1828" s="3">
        <v>2</v>
      </c>
      <c r="F1828" s="3">
        <v>2</v>
      </c>
      <c r="G1828" s="4">
        <v>18.8</v>
      </c>
      <c r="H1828" s="3">
        <v>110</v>
      </c>
      <c r="I1828" s="4">
        <v>66.8</v>
      </c>
      <c r="J1828" s="3">
        <v>66</v>
      </c>
      <c r="K1828" s="21">
        <f>SUMIF(AH$7:AH$3200,A1828,AI$7:AI$3200)+SUMIF(AH$7:AH$3200,VALUE(A1828),AI$7:AI$3200)</f>
        <v>21.79</v>
      </c>
      <c r="L1828" s="8">
        <f>SUMIF(AH$7:AH$3200,A1828,AJ$7:AJ$3200)+SUMIF(AH$7:AH$3200,VALUE(A1828),AJ$7:AJ$3200)</f>
        <v>69.75</v>
      </c>
      <c r="M1828" s="3">
        <v>15</v>
      </c>
      <c r="N1828" s="5">
        <v>0.86</v>
      </c>
      <c r="O1828" s="6">
        <v>4.4539999999999997</v>
      </c>
      <c r="P1828" s="7">
        <v>-1.1631800000000001</v>
      </c>
      <c r="Q1828" s="7">
        <v>-1.24976</v>
      </c>
      <c r="R1828" s="7">
        <v>1.22268</v>
      </c>
      <c r="S1828" s="7">
        <v>-0.68501999999999996</v>
      </c>
      <c r="T1828" s="7">
        <v>0.92867999999999995</v>
      </c>
      <c r="U1828" s="8">
        <v>6.8900000000000003E-3</v>
      </c>
      <c r="V1828">
        <f>(G1828-G$1)/G$2</f>
        <v>-1.1731830291839838</v>
      </c>
      <c r="W1828">
        <f>((65.293683+0.320947*G1828) - I1828)/3.708847</f>
        <v>1.220726171772522</v>
      </c>
      <c r="X1828">
        <f t="shared" si="142"/>
        <v>-1.0444017565128059</v>
      </c>
      <c r="Y1828">
        <f t="shared" si="143"/>
        <v>0.68407193124979171</v>
      </c>
      <c r="Z1828" s="5">
        <v>-0.94</v>
      </c>
      <c r="AA1828" s="8">
        <v>3</v>
      </c>
      <c r="AB1828" s="8"/>
      <c r="AC1828" s="18">
        <f t="shared" si="144"/>
        <v>-0.95166685741146184</v>
      </c>
      <c r="AD1828" s="18">
        <f t="shared" si="145"/>
        <v>-1.3595398252630144</v>
      </c>
      <c r="AE1828" s="20">
        <f t="shared" si="146"/>
        <v>-0.40787296785155258</v>
      </c>
      <c r="AF1828" s="8"/>
      <c r="AH1828">
        <v>35047</v>
      </c>
      <c r="AI1828">
        <v>35.04</v>
      </c>
      <c r="AJ1828">
        <v>74.17</v>
      </c>
    </row>
    <row r="1829" spans="1:36">
      <c r="A1829" s="2" t="s">
        <v>3621</v>
      </c>
      <c r="B1829" s="1" t="s">
        <v>3583</v>
      </c>
      <c r="C1829" s="1" t="s">
        <v>733</v>
      </c>
      <c r="D1829" s="3">
        <v>2</v>
      </c>
      <c r="E1829" s="3">
        <v>0</v>
      </c>
      <c r="F1829" s="3">
        <v>1</v>
      </c>
      <c r="G1829" s="4">
        <v>24</v>
      </c>
      <c r="H1829" s="3">
        <v>109</v>
      </c>
      <c r="I1829" s="4">
        <v>71.2</v>
      </c>
      <c r="J1829" s="3">
        <v>61</v>
      </c>
      <c r="K1829" s="21">
        <f>SUMIF(AH$7:AH$3200,A1829,AI$7:AI$3200)+SUMIF(AH$7:AH$3200,VALUE(A1829),AI$7:AI$3200)</f>
        <v>25.78</v>
      </c>
      <c r="L1829" s="8">
        <f>SUMIF(AH$7:AH$3200,A1829,AJ$7:AJ$3200)+SUMIF(AH$7:AH$3200,VALUE(A1829),AJ$7:AJ$3200)</f>
        <v>72.34</v>
      </c>
      <c r="M1829" s="3">
        <v>4</v>
      </c>
      <c r="N1829" s="5">
        <v>51.73</v>
      </c>
      <c r="O1829" s="6">
        <v>8.5510000000000002</v>
      </c>
      <c r="P1829" s="7">
        <v>-0.73301000000000005</v>
      </c>
      <c r="Q1829" s="7">
        <v>-1.2798700000000001</v>
      </c>
      <c r="R1829" s="7">
        <v>0.48748999999999998</v>
      </c>
      <c r="S1829" s="7">
        <v>-0.34272999999999998</v>
      </c>
      <c r="T1829" s="7">
        <v>-0.73965999999999998</v>
      </c>
      <c r="U1829" s="8">
        <v>1.8530899999999999</v>
      </c>
      <c r="V1829">
        <f>(G1829-G$1)/G$2</f>
        <v>-0.74083747115063847</v>
      </c>
      <c r="W1829">
        <f>((65.293683+0.320947*G1829) - I1829)/3.708847</f>
        <v>0.48435834640792463</v>
      </c>
      <c r="X1829">
        <f t="shared" si="142"/>
        <v>-0.68711463492868119</v>
      </c>
      <c r="Y1829">
        <f t="shared" si="143"/>
        <v>0.33101841623555578</v>
      </c>
      <c r="Z1829" s="5">
        <v>-0.75</v>
      </c>
      <c r="AA1829" s="8">
        <v>3</v>
      </c>
      <c r="AB1829" s="8"/>
      <c r="AC1829" s="18">
        <f t="shared" si="144"/>
        <v>-0.76564912474271374</v>
      </c>
      <c r="AD1829" s="18">
        <f t="shared" si="145"/>
        <v>-0.86526621869312548</v>
      </c>
      <c r="AE1829" s="20">
        <f t="shared" si="146"/>
        <v>-9.9617093950411739E-2</v>
      </c>
      <c r="AF1829" s="8"/>
      <c r="AH1829">
        <v>35049</v>
      </c>
      <c r="AI1829">
        <v>30.83</v>
      </c>
      <c r="AJ1829">
        <v>71.12</v>
      </c>
    </row>
    <row r="1830" spans="1:36">
      <c r="A1830" s="2" t="s">
        <v>3622</v>
      </c>
      <c r="B1830" s="1" t="s">
        <v>3583</v>
      </c>
      <c r="C1830" s="1" t="s">
        <v>735</v>
      </c>
      <c r="D1830" s="3">
        <v>2</v>
      </c>
      <c r="E1830" s="3">
        <v>2</v>
      </c>
      <c r="F1830" s="3">
        <v>2</v>
      </c>
      <c r="G1830" s="4">
        <v>20.8</v>
      </c>
      <c r="H1830" s="3">
        <v>102</v>
      </c>
      <c r="I1830" s="4">
        <v>70</v>
      </c>
      <c r="J1830" s="3">
        <v>63</v>
      </c>
      <c r="K1830" s="21">
        <f>SUMIF(AH$7:AH$3200,A1830,AI$7:AI$3200)+SUMIF(AH$7:AH$3200,VALUE(A1830),AI$7:AI$3200)</f>
        <v>22.8</v>
      </c>
      <c r="L1830" s="8">
        <f>SUMIF(AH$7:AH$3200,A1830,AJ$7:AJ$3200)+SUMIF(AH$7:AH$3200,VALUE(A1830),AJ$7:AJ$3200)</f>
        <v>71.930000000000007</v>
      </c>
      <c r="M1830" s="3">
        <v>6</v>
      </c>
      <c r="N1830" s="5">
        <v>1.35</v>
      </c>
      <c r="O1830" s="6">
        <v>4.9020000000000001</v>
      </c>
      <c r="P1830" s="7">
        <v>-0.99773000000000001</v>
      </c>
      <c r="Q1830" s="7">
        <v>-1.4906299999999999</v>
      </c>
      <c r="R1830" s="7">
        <v>0.53452999999999995</v>
      </c>
      <c r="S1830" s="7">
        <v>-0.47965000000000002</v>
      </c>
      <c r="T1830" s="7">
        <v>-0.43633</v>
      </c>
      <c r="U1830" s="8">
        <v>0.24364</v>
      </c>
      <c r="V1830">
        <f>(G1830-G$1)/G$2</f>
        <v>-1.0068962760942355</v>
      </c>
      <c r="W1830">
        <f>((65.293683+0.320947*G1830) - I1830)/3.708847</f>
        <v>0.53099537403403096</v>
      </c>
      <c r="X1830">
        <f t="shared" si="142"/>
        <v>-0.95396065556043341</v>
      </c>
      <c r="Y1830">
        <f t="shared" si="143"/>
        <v>0.18368905484642389</v>
      </c>
      <c r="Z1830" s="5">
        <v>-2.63</v>
      </c>
      <c r="AA1830" s="8">
        <v>2</v>
      </c>
      <c r="AB1830" s="8"/>
      <c r="AC1830" s="18">
        <f t="shared" si="144"/>
        <v>-2.6388709020602041</v>
      </c>
      <c r="AD1830" s="18">
        <f t="shared" si="145"/>
        <v>-2.9332416007140094</v>
      </c>
      <c r="AE1830" s="20">
        <f t="shared" si="146"/>
        <v>-0.29437069865380527</v>
      </c>
      <c r="AF1830" s="8"/>
      <c r="AH1830">
        <v>35051</v>
      </c>
      <c r="AI1830">
        <v>39.61</v>
      </c>
      <c r="AJ1830">
        <v>77.849999999999994</v>
      </c>
    </row>
    <row r="1831" spans="1:36">
      <c r="A1831" s="2" t="s">
        <v>3623</v>
      </c>
      <c r="B1831" s="1" t="s">
        <v>3583</v>
      </c>
      <c r="C1831" s="1" t="s">
        <v>1269</v>
      </c>
      <c r="D1831" s="3">
        <v>2</v>
      </c>
      <c r="E1831" s="3">
        <v>0</v>
      </c>
      <c r="F1831" s="3">
        <v>1</v>
      </c>
      <c r="G1831" s="4">
        <v>31.8</v>
      </c>
      <c r="H1831" s="3">
        <v>151</v>
      </c>
      <c r="I1831" s="4">
        <v>75.2</v>
      </c>
      <c r="J1831" s="3">
        <v>63</v>
      </c>
      <c r="K1831" s="21">
        <f>SUMIF(AH$7:AH$3200,A1831,AI$7:AI$3200)+SUMIF(AH$7:AH$3200,VALUE(A1831),AI$7:AI$3200)</f>
        <v>33.659999999999997</v>
      </c>
      <c r="L1831" s="8">
        <f>SUMIF(AH$7:AH$3200,A1831,AJ$7:AJ$3200)+SUMIF(AH$7:AH$3200,VALUE(A1831),AJ$7:AJ$3200)</f>
        <v>77.61</v>
      </c>
      <c r="M1831" s="3">
        <v>4</v>
      </c>
      <c r="N1831" s="5">
        <v>36.74</v>
      </c>
      <c r="O1831" s="6">
        <v>8.2089999999999996</v>
      </c>
      <c r="P1831" s="7">
        <v>-8.7749999999999995E-2</v>
      </c>
      <c r="Q1831" s="7">
        <v>-1.529E-2</v>
      </c>
      <c r="R1831" s="7">
        <v>8.3799999999999999E-2</v>
      </c>
      <c r="S1831" s="7">
        <v>-0.47965000000000002</v>
      </c>
      <c r="T1831" s="7">
        <v>-0.73965999999999998</v>
      </c>
      <c r="U1831" s="8">
        <v>1.9943500000000001</v>
      </c>
      <c r="V1831">
        <f>(G1831-G$1)/G$2</f>
        <v>-9.2319134100620356E-2</v>
      </c>
      <c r="W1831">
        <f>((65.293683+0.320947*G1831) - I1831)/3.708847</f>
        <v>8.0833099882521686E-2</v>
      </c>
      <c r="X1831">
        <f t="shared" si="142"/>
        <v>1.8505043788837657E-2</v>
      </c>
      <c r="Y1831">
        <f t="shared" si="143"/>
        <v>-0.40800846732151314</v>
      </c>
      <c r="Z1831" s="5">
        <v>0.76</v>
      </c>
      <c r="AA1831" s="8">
        <v>4</v>
      </c>
      <c r="AB1831" s="8"/>
      <c r="AC1831" s="18">
        <f t="shared" si="144"/>
        <v>0.74826396578190146</v>
      </c>
      <c r="AD1831" s="18">
        <f t="shared" si="145"/>
        <v>0.37024657646732462</v>
      </c>
      <c r="AE1831" s="20">
        <f t="shared" si="146"/>
        <v>-0.37801738931457685</v>
      </c>
      <c r="AF1831" s="8"/>
      <c r="AH1831">
        <v>35053</v>
      </c>
      <c r="AI1831">
        <v>35.799999999999997</v>
      </c>
      <c r="AJ1831">
        <v>75.23</v>
      </c>
    </row>
    <row r="1832" spans="1:36">
      <c r="A1832" s="2" t="s">
        <v>3624</v>
      </c>
      <c r="B1832" s="1" t="s">
        <v>3583</v>
      </c>
      <c r="C1832" s="1" t="s">
        <v>3625</v>
      </c>
      <c r="D1832" s="3">
        <v>2</v>
      </c>
      <c r="E1832" s="3">
        <v>0</v>
      </c>
      <c r="F1832" s="3">
        <v>1</v>
      </c>
      <c r="G1832" s="4">
        <v>32.200000000000003</v>
      </c>
      <c r="H1832" s="3">
        <v>151</v>
      </c>
      <c r="I1832" s="4">
        <v>76.599999999999994</v>
      </c>
      <c r="J1832" s="3">
        <v>63</v>
      </c>
      <c r="K1832" s="21">
        <f>SUMIF(AH$7:AH$3200,A1832,AI$7:AI$3200)+SUMIF(AH$7:AH$3200,VALUE(A1832),AI$7:AI$3200)</f>
        <v>34.130000000000003</v>
      </c>
      <c r="L1832" s="8">
        <f>SUMIF(AH$7:AH$3200,A1832,AJ$7:AJ$3200)+SUMIF(AH$7:AH$3200,VALUE(A1832),AJ$7:AJ$3200)</f>
        <v>79.06</v>
      </c>
      <c r="M1832" s="3">
        <v>2</v>
      </c>
      <c r="N1832" s="5">
        <v>15.74</v>
      </c>
      <c r="O1832" s="6">
        <v>7.3609999999999998</v>
      </c>
      <c r="P1832" s="7">
        <v>-5.466E-2</v>
      </c>
      <c r="Q1832" s="7">
        <v>-1.529E-2</v>
      </c>
      <c r="R1832" s="7">
        <v>-0.25818000000000002</v>
      </c>
      <c r="S1832" s="7">
        <v>-0.47965000000000002</v>
      </c>
      <c r="T1832" s="7">
        <v>-1.0429999999999999</v>
      </c>
      <c r="U1832" s="8">
        <v>1.54552</v>
      </c>
      <c r="V1832">
        <f>(G1832-G$1)/G$2</f>
        <v>-5.9061783482670535E-2</v>
      </c>
      <c r="W1832">
        <f>((65.293683+0.320947*G1832) - I1832)/3.708847</f>
        <v>-0.26202849564837627</v>
      </c>
      <c r="X1832">
        <f t="shared" si="142"/>
        <v>6.0591496707268905E-2</v>
      </c>
      <c r="Y1832">
        <f t="shared" si="143"/>
        <v>-0.75829385520621495</v>
      </c>
      <c r="Z1832" s="5">
        <v>-0.31</v>
      </c>
      <c r="AA1832" s="8">
        <v>3</v>
      </c>
      <c r="AB1832" s="8"/>
      <c r="AC1832" s="18">
        <f t="shared" si="144"/>
        <v>-0.3135102791310469</v>
      </c>
      <c r="AD1832" s="18">
        <f t="shared" si="145"/>
        <v>-0.69012235849894599</v>
      </c>
      <c r="AE1832" s="20">
        <f t="shared" si="146"/>
        <v>-0.37661207936789909</v>
      </c>
      <c r="AF1832" s="8"/>
      <c r="AH1832">
        <v>35055</v>
      </c>
      <c r="AI1832">
        <v>24.67</v>
      </c>
      <c r="AJ1832">
        <v>64</v>
      </c>
    </row>
    <row r="1833" spans="1:36">
      <c r="A1833" s="2" t="s">
        <v>3626</v>
      </c>
      <c r="B1833" s="1" t="s">
        <v>3583</v>
      </c>
      <c r="C1833" s="1" t="s">
        <v>3627</v>
      </c>
      <c r="D1833" s="3">
        <v>2</v>
      </c>
      <c r="E1833" s="3">
        <v>0</v>
      </c>
      <c r="F1833" s="3">
        <v>1</v>
      </c>
      <c r="G1833" s="4">
        <v>24.1</v>
      </c>
      <c r="H1833" s="3">
        <v>109</v>
      </c>
      <c r="I1833" s="4">
        <v>70.7</v>
      </c>
      <c r="J1833" s="3">
        <v>61</v>
      </c>
      <c r="K1833" s="21">
        <f>SUMIF(AH$7:AH$3200,A1833,AI$7:AI$3200)+SUMIF(AH$7:AH$3200,VALUE(A1833),AI$7:AI$3200)</f>
        <v>25.91</v>
      </c>
      <c r="L1833" s="8">
        <f>SUMIF(AH$7:AH$3200,A1833,AJ$7:AJ$3200)+SUMIF(AH$7:AH$3200,VALUE(A1833),AJ$7:AJ$3200)</f>
        <v>72.349999999999994</v>
      </c>
      <c r="M1833" s="3">
        <v>4</v>
      </c>
      <c r="N1833" s="5">
        <v>54.12</v>
      </c>
      <c r="O1833" s="6">
        <v>8.5960000000000001</v>
      </c>
      <c r="P1833" s="7">
        <v>-0.72474000000000005</v>
      </c>
      <c r="Q1833" s="7">
        <v>-1.2798700000000001</v>
      </c>
      <c r="R1833" s="7">
        <v>0.63055000000000005</v>
      </c>
      <c r="S1833" s="7">
        <v>-0.34272999999999998</v>
      </c>
      <c r="T1833" s="7">
        <v>-0.73965999999999998</v>
      </c>
      <c r="U1833" s="8">
        <v>1.9401600000000001</v>
      </c>
      <c r="V1833">
        <f>(G1833-G$1)/G$2</f>
        <v>-0.73252313349615095</v>
      </c>
      <c r="W1833">
        <f>((65.293683+0.320947*G1833) - I1833)/3.708847</f>
        <v>0.62782468513799405</v>
      </c>
      <c r="X1833">
        <f t="shared" si="142"/>
        <v>-0.67547370114273231</v>
      </c>
      <c r="Y1833">
        <f t="shared" si="143"/>
        <v>0.33957177796765625</v>
      </c>
      <c r="Z1833" s="5">
        <v>-0.52</v>
      </c>
      <c r="AA1833" s="8">
        <v>3</v>
      </c>
      <c r="AB1833" s="8"/>
      <c r="AC1833" s="18">
        <f t="shared" si="144"/>
        <v>-0.5267984483581567</v>
      </c>
      <c r="AD1833" s="18">
        <f t="shared" si="145"/>
        <v>-0.75800192317507564</v>
      </c>
      <c r="AE1833" s="20">
        <f t="shared" si="146"/>
        <v>-0.23120347481691894</v>
      </c>
      <c r="AF1833" s="8"/>
      <c r="AH1833">
        <v>35057</v>
      </c>
      <c r="AI1833">
        <v>32.909999999999997</v>
      </c>
      <c r="AJ1833">
        <v>72.23</v>
      </c>
    </row>
    <row r="1834" spans="1:36">
      <c r="A1834" s="2" t="s">
        <v>3628</v>
      </c>
      <c r="B1834" s="1" t="s">
        <v>3583</v>
      </c>
      <c r="C1834" s="1" t="s">
        <v>1641</v>
      </c>
      <c r="D1834" s="3">
        <v>2</v>
      </c>
      <c r="E1834" s="3">
        <v>2</v>
      </c>
      <c r="F1834" s="3">
        <v>2</v>
      </c>
      <c r="G1834" s="4">
        <v>17</v>
      </c>
      <c r="H1834" s="3">
        <v>102</v>
      </c>
      <c r="I1834" s="4">
        <v>65.900000000000006</v>
      </c>
      <c r="J1834" s="3">
        <v>63</v>
      </c>
      <c r="K1834" s="21">
        <f>SUMIF(AH$7:AH$3200,A1834,AI$7:AI$3200)+SUMIF(AH$7:AH$3200,VALUE(A1834),AI$7:AI$3200)</f>
        <v>21.13</v>
      </c>
      <c r="L1834" s="8">
        <f>SUMIF(AH$7:AH$3200,A1834,AJ$7:AJ$3200)+SUMIF(AH$7:AH$3200,VALUE(A1834),AJ$7:AJ$3200)</f>
        <v>70.069999999999993</v>
      </c>
      <c r="M1834" s="3">
        <v>6</v>
      </c>
      <c r="N1834" s="5">
        <v>3.53</v>
      </c>
      <c r="O1834" s="6">
        <v>5.867</v>
      </c>
      <c r="P1834" s="7">
        <v>-1.31209</v>
      </c>
      <c r="Q1834" s="7">
        <v>-1.4906299999999999</v>
      </c>
      <c r="R1834" s="7">
        <v>1.3096399999999999</v>
      </c>
      <c r="S1834" s="7">
        <v>-0.47965000000000002</v>
      </c>
      <c r="T1834" s="7">
        <v>-0.43633</v>
      </c>
      <c r="U1834" s="8">
        <v>0.75470999999999999</v>
      </c>
      <c r="V1834">
        <f>(G1834-G$1)/G$2</f>
        <v>-1.3228411069647572</v>
      </c>
      <c r="W1834">
        <f>((65.293683+0.320947*G1834) - I1834)/3.708847</f>
        <v>1.3076252538861783</v>
      </c>
      <c r="X1834">
        <f t="shared" si="142"/>
        <v>-1.1035018818876234</v>
      </c>
      <c r="Y1834">
        <f t="shared" si="143"/>
        <v>0.54067830514443194</v>
      </c>
      <c r="Z1834" s="5">
        <v>-1.65</v>
      </c>
      <c r="AA1834" s="8">
        <v>3</v>
      </c>
      <c r="AB1834" s="8"/>
      <c r="AC1834" s="18">
        <f t="shared" si="144"/>
        <v>-1.6671158530785786</v>
      </c>
      <c r="AD1834" s="18">
        <f t="shared" si="145"/>
        <v>-2.2147235767431912</v>
      </c>
      <c r="AE1834" s="20">
        <f t="shared" si="146"/>
        <v>-0.54760772366461263</v>
      </c>
      <c r="AF1834" s="8"/>
      <c r="AH1834">
        <v>35059</v>
      </c>
      <c r="AI1834">
        <v>33.43</v>
      </c>
      <c r="AJ1834">
        <v>74.37</v>
      </c>
    </row>
    <row r="1835" spans="1:36">
      <c r="A1835" s="2" t="s">
        <v>3629</v>
      </c>
      <c r="B1835" s="1" t="s">
        <v>3583</v>
      </c>
      <c r="C1835" s="1" t="s">
        <v>3630</v>
      </c>
      <c r="D1835" s="3">
        <v>2</v>
      </c>
      <c r="E1835" s="3">
        <v>2</v>
      </c>
      <c r="F1835" s="3">
        <v>2</v>
      </c>
      <c r="G1835" s="4">
        <v>23.6</v>
      </c>
      <c r="H1835" s="3">
        <v>102</v>
      </c>
      <c r="I1835" s="4">
        <v>71.5</v>
      </c>
      <c r="J1835" s="3">
        <v>63</v>
      </c>
      <c r="K1835" s="21">
        <f>SUMIF(AH$7:AH$3200,A1835,AI$7:AI$3200)+SUMIF(AH$7:AH$3200,VALUE(A1835),AI$7:AI$3200)</f>
        <v>23.63</v>
      </c>
      <c r="L1835" s="8">
        <f>SUMIF(AH$7:AH$3200,A1835,AJ$7:AJ$3200)+SUMIF(AH$7:AH$3200,VALUE(A1835),AJ$7:AJ$3200)</f>
        <v>71.349999999999994</v>
      </c>
      <c r="M1835" s="3">
        <v>5</v>
      </c>
      <c r="N1835" s="5">
        <v>3.15</v>
      </c>
      <c r="O1835" s="6">
        <v>5.7539999999999996</v>
      </c>
      <c r="P1835" s="7">
        <v>-0.7661</v>
      </c>
      <c r="Q1835" s="7">
        <v>-1.4906299999999999</v>
      </c>
      <c r="R1835" s="7">
        <v>0.37237999999999999</v>
      </c>
      <c r="S1835" s="7">
        <v>-0.47965000000000002</v>
      </c>
      <c r="T1835" s="7">
        <v>-0.58799999999999997</v>
      </c>
      <c r="U1835" s="8">
        <v>0.69466000000000006</v>
      </c>
      <c r="V1835">
        <f>(G1835-G$1)/G$2</f>
        <v>-0.77409482176858802</v>
      </c>
      <c r="W1835">
        <f>((65.293683+0.320947*G1835) - I1835)/3.708847</f>
        <v>0.36885646671324046</v>
      </c>
      <c r="X1835">
        <f t="shared" si="142"/>
        <v>-0.87963777061937498</v>
      </c>
      <c r="Y1835">
        <f t="shared" si="143"/>
        <v>0.41189636833226401</v>
      </c>
      <c r="Z1835" s="5">
        <v>-2.2599999999999998</v>
      </c>
      <c r="AA1835" s="8">
        <v>2</v>
      </c>
      <c r="AB1835" s="8"/>
      <c r="AC1835" s="18">
        <f t="shared" si="144"/>
        <v>-2.2688583550553476</v>
      </c>
      <c r="AD1835" s="18">
        <f t="shared" si="145"/>
        <v>-2.3313614022871105</v>
      </c>
      <c r="AE1835" s="20">
        <f t="shared" si="146"/>
        <v>-6.250304723176292E-2</v>
      </c>
      <c r="AF1835" s="8"/>
      <c r="AH1835">
        <v>35061</v>
      </c>
      <c r="AI1835">
        <v>35.83</v>
      </c>
      <c r="AJ1835">
        <v>77.819999999999993</v>
      </c>
    </row>
    <row r="1836" spans="1:36">
      <c r="A1836" s="2" t="s">
        <v>3631</v>
      </c>
      <c r="B1836" s="1" t="s">
        <v>3583</v>
      </c>
      <c r="C1836" s="1" t="s">
        <v>3632</v>
      </c>
      <c r="D1836" s="3">
        <v>2</v>
      </c>
      <c r="E1836" s="3">
        <v>1</v>
      </c>
      <c r="F1836" s="3">
        <v>1</v>
      </c>
      <c r="G1836" s="4">
        <v>24.3</v>
      </c>
      <c r="H1836" s="3">
        <v>102</v>
      </c>
      <c r="I1836" s="4">
        <v>71.400000000000006</v>
      </c>
      <c r="J1836" s="3">
        <v>63</v>
      </c>
      <c r="K1836" s="21">
        <f>SUMIF(AH$7:AH$3200,A1836,AI$7:AI$3200)+SUMIF(AH$7:AH$3200,VALUE(A1836),AI$7:AI$3200)</f>
        <v>24.95</v>
      </c>
      <c r="L1836" s="8">
        <f>SUMIF(AH$7:AH$3200,A1836,AJ$7:AJ$3200)+SUMIF(AH$7:AH$3200,VALUE(A1836),AJ$7:AJ$3200)</f>
        <v>71.260000000000005</v>
      </c>
      <c r="M1836" s="3">
        <v>15</v>
      </c>
      <c r="N1836" s="5">
        <v>2.72</v>
      </c>
      <c r="O1836" s="6">
        <v>5.6079999999999997</v>
      </c>
      <c r="P1836" s="7">
        <v>-0.70818999999999999</v>
      </c>
      <c r="Q1836" s="7">
        <v>-1.4906299999999999</v>
      </c>
      <c r="R1836" s="7">
        <v>0.45956000000000002</v>
      </c>
      <c r="S1836" s="7">
        <v>-0.47965000000000002</v>
      </c>
      <c r="T1836" s="7">
        <v>0.92867999999999995</v>
      </c>
      <c r="U1836" s="8">
        <v>0.61726000000000003</v>
      </c>
      <c r="V1836">
        <f>(G1836-G$1)/G$2</f>
        <v>-0.71589445818717612</v>
      </c>
      <c r="W1836">
        <f>((65.293683+0.320947*G1836) - I1836)/3.708847</f>
        <v>0.45639388737254316</v>
      </c>
      <c r="X1836">
        <f t="shared" si="142"/>
        <v>-0.76143751986973984</v>
      </c>
      <c r="Y1836">
        <f t="shared" si="143"/>
        <v>0.55038955502882692</v>
      </c>
      <c r="Z1836" s="5">
        <v>-0.67</v>
      </c>
      <c r="AA1836" s="8">
        <v>3</v>
      </c>
      <c r="AB1836" s="8"/>
      <c r="AC1836" s="18">
        <f t="shared" si="144"/>
        <v>-0.68384057081463279</v>
      </c>
      <c r="AD1836" s="18">
        <f t="shared" si="145"/>
        <v>-0.63538796484091298</v>
      </c>
      <c r="AE1836" s="20">
        <f t="shared" si="146"/>
        <v>4.8452605973719809E-2</v>
      </c>
      <c r="AF1836" s="8"/>
      <c r="AH1836">
        <v>36001</v>
      </c>
      <c r="AI1836">
        <v>24.49</v>
      </c>
      <c r="AJ1836">
        <v>72.19</v>
      </c>
    </row>
    <row r="1837" spans="1:36">
      <c r="A1837" s="2" t="s">
        <v>3633</v>
      </c>
      <c r="B1837" s="1" t="s">
        <v>3583</v>
      </c>
      <c r="C1837" s="1" t="s">
        <v>991</v>
      </c>
      <c r="D1837" s="3">
        <v>2</v>
      </c>
      <c r="E1837" s="3">
        <v>2</v>
      </c>
      <c r="F1837" s="3">
        <v>2</v>
      </c>
      <c r="G1837" s="4">
        <v>27</v>
      </c>
      <c r="H1837" s="3">
        <v>135</v>
      </c>
      <c r="I1837" s="4">
        <v>74.7</v>
      </c>
      <c r="J1837" s="3">
        <v>62</v>
      </c>
      <c r="K1837" s="21">
        <f>SUMIF(AH$7:AH$3200,A1837,AI$7:AI$3200)+SUMIF(AH$7:AH$3200,VALUE(A1837),AI$7:AI$3200)</f>
        <v>27.41</v>
      </c>
      <c r="L1837" s="8">
        <f>SUMIF(AH$7:AH$3200,A1837,AJ$7:AJ$3200)+SUMIF(AH$7:AH$3200,VALUE(A1837),AJ$7:AJ$3200)</f>
        <v>74.03</v>
      </c>
      <c r="M1837" s="3">
        <v>16</v>
      </c>
      <c r="N1837" s="5">
        <v>2.65</v>
      </c>
      <c r="O1837" s="6">
        <v>5.5789999999999997</v>
      </c>
      <c r="P1837" s="7">
        <v>-0.48482999999999998</v>
      </c>
      <c r="Q1837" s="7">
        <v>-0.49703000000000003</v>
      </c>
      <c r="R1837" s="7">
        <v>-0.19519</v>
      </c>
      <c r="S1837" s="7">
        <v>-0.41119</v>
      </c>
      <c r="T1837" s="7">
        <v>1.0803499999999999</v>
      </c>
      <c r="U1837" s="8">
        <v>0.60201000000000005</v>
      </c>
      <c r="V1837">
        <f>(G1837-G$1)/G$2</f>
        <v>-0.49140734151601612</v>
      </c>
      <c r="W1837">
        <f>((65.293683+0.320947*G1837) - I1837)/3.708847</f>
        <v>-0.19972460443906054</v>
      </c>
      <c r="X1837">
        <f t="shared" si="142"/>
        <v>-0.54115523438178326</v>
      </c>
      <c r="Y1837">
        <f t="shared" si="143"/>
        <v>1.6404092700507709E-2</v>
      </c>
      <c r="Z1837" s="5">
        <v>0.09</v>
      </c>
      <c r="AA1837" s="8">
        <v>4</v>
      </c>
      <c r="AB1837" s="8"/>
      <c r="AC1837" s="18">
        <f t="shared" si="144"/>
        <v>8.3008054044923285E-2</v>
      </c>
      <c r="AD1837" s="18">
        <f t="shared" si="145"/>
        <v>0.24938885831872437</v>
      </c>
      <c r="AE1837" s="20">
        <f t="shared" si="146"/>
        <v>0.16638080427380109</v>
      </c>
      <c r="AF1837" s="8"/>
      <c r="AH1837">
        <v>36003</v>
      </c>
      <c r="AI1837">
        <v>23.24</v>
      </c>
      <c r="AJ1837">
        <v>68.95</v>
      </c>
    </row>
    <row r="1838" spans="1:36">
      <c r="A1838" s="2" t="s">
        <v>3634</v>
      </c>
      <c r="B1838" s="1" t="s">
        <v>3583</v>
      </c>
      <c r="C1838" s="1" t="s">
        <v>2504</v>
      </c>
      <c r="D1838" s="3">
        <v>2</v>
      </c>
      <c r="E1838" s="3">
        <v>1</v>
      </c>
      <c r="F1838" s="3">
        <v>1</v>
      </c>
      <c r="G1838" s="4">
        <v>24</v>
      </c>
      <c r="H1838" s="3">
        <v>109</v>
      </c>
      <c r="I1838" s="4">
        <v>71.2</v>
      </c>
      <c r="J1838" s="3">
        <v>61</v>
      </c>
      <c r="K1838" s="21">
        <f>SUMIF(AH$7:AH$3200,A1838,AI$7:AI$3200)+SUMIF(AH$7:AH$3200,VALUE(A1838),AI$7:AI$3200)</f>
        <v>25.04</v>
      </c>
      <c r="L1838" s="8">
        <f>SUMIF(AH$7:AH$3200,A1838,AJ$7:AJ$3200)+SUMIF(AH$7:AH$3200,VALUE(A1838),AJ$7:AJ$3200)</f>
        <v>72.03</v>
      </c>
      <c r="M1838" s="3">
        <v>4</v>
      </c>
      <c r="N1838" s="5">
        <v>52.12</v>
      </c>
      <c r="O1838" s="6">
        <v>8.5589999999999993</v>
      </c>
      <c r="P1838" s="7">
        <v>-0.73301000000000005</v>
      </c>
      <c r="Q1838" s="7">
        <v>-1.2798700000000001</v>
      </c>
      <c r="R1838" s="7">
        <v>0.48748999999999998</v>
      </c>
      <c r="S1838" s="7">
        <v>-0.34272999999999998</v>
      </c>
      <c r="T1838" s="7">
        <v>-0.73965999999999998</v>
      </c>
      <c r="U1838" s="8">
        <v>2.0278499999999999</v>
      </c>
      <c r="V1838">
        <f>(G1838-G$1)/G$2</f>
        <v>-0.74083747115063847</v>
      </c>
      <c r="W1838">
        <f>((65.293683+0.320947*G1838) - I1838)/3.708847</f>
        <v>0.48435834640792463</v>
      </c>
      <c r="X1838">
        <f t="shared" si="142"/>
        <v>-0.75337841186408283</v>
      </c>
      <c r="Y1838">
        <f t="shared" si="143"/>
        <v>0.35056606001811452</v>
      </c>
      <c r="Z1838" s="5">
        <v>-0.57999999999999996</v>
      </c>
      <c r="AA1838" s="8">
        <v>3</v>
      </c>
      <c r="AB1838" s="8"/>
      <c r="AC1838" s="18">
        <f t="shared" si="144"/>
        <v>-0.59088912474271371</v>
      </c>
      <c r="AD1838" s="18">
        <f t="shared" si="145"/>
        <v>-0.7372223518459684</v>
      </c>
      <c r="AE1838" s="20">
        <f t="shared" si="146"/>
        <v>-0.14633322710325469</v>
      </c>
      <c r="AF1838" s="8"/>
      <c r="AH1838">
        <v>36005</v>
      </c>
      <c r="AI1838">
        <v>33.86</v>
      </c>
      <c r="AJ1838">
        <v>78.709999999999994</v>
      </c>
    </row>
    <row r="1839" spans="1:36">
      <c r="A1839" s="2" t="s">
        <v>3635</v>
      </c>
      <c r="B1839" s="1" t="s">
        <v>3583</v>
      </c>
      <c r="C1839" s="1" t="s">
        <v>3636</v>
      </c>
      <c r="D1839" s="3">
        <v>2</v>
      </c>
      <c r="E1839" s="3">
        <v>2</v>
      </c>
      <c r="F1839" s="3">
        <v>2</v>
      </c>
      <c r="G1839" s="4">
        <v>24.1</v>
      </c>
      <c r="H1839" s="3">
        <v>109</v>
      </c>
      <c r="I1839" s="4">
        <v>70.2</v>
      </c>
      <c r="J1839" s="3">
        <v>61</v>
      </c>
      <c r="K1839" s="21">
        <f>SUMIF(AH$7:AH$3200,A1839,AI$7:AI$3200)+SUMIF(AH$7:AH$3200,VALUE(A1839),AI$7:AI$3200)</f>
        <v>22.7</v>
      </c>
      <c r="L1839" s="8">
        <f>SUMIF(AH$7:AH$3200,A1839,AJ$7:AJ$3200)+SUMIF(AH$7:AH$3200,VALUE(A1839),AJ$7:AJ$3200)</f>
        <v>70.97</v>
      </c>
      <c r="M1839" s="3">
        <v>6</v>
      </c>
      <c r="N1839" s="5">
        <v>27.35</v>
      </c>
      <c r="O1839" s="6">
        <v>7.9139999999999997</v>
      </c>
      <c r="P1839" s="7">
        <v>-0.72474000000000005</v>
      </c>
      <c r="Q1839" s="7">
        <v>-1.2798700000000001</v>
      </c>
      <c r="R1839" s="7">
        <v>0.76498999999999995</v>
      </c>
      <c r="S1839" s="7">
        <v>-0.34272999999999998</v>
      </c>
      <c r="T1839" s="7">
        <v>-0.43633</v>
      </c>
      <c r="U1839" s="8">
        <v>1.7879400000000001</v>
      </c>
      <c r="V1839">
        <f>(G1839-G$1)/G$2</f>
        <v>-0.73252313349615095</v>
      </c>
      <c r="W1839">
        <f>((65.293683+0.320947*G1839) - I1839)/3.708847</f>
        <v>0.76263747196904963</v>
      </c>
      <c r="X1839">
        <f t="shared" si="142"/>
        <v>-0.96291522001116348</v>
      </c>
      <c r="Y1839">
        <f t="shared" si="143"/>
        <v>0.43387605366303889</v>
      </c>
      <c r="Z1839" s="5">
        <v>-0.23</v>
      </c>
      <c r="AA1839" s="8">
        <v>3</v>
      </c>
      <c r="AB1839" s="8"/>
      <c r="AC1839" s="18">
        <f t="shared" si="144"/>
        <v>-0.24087566152710127</v>
      </c>
      <c r="AD1839" s="18">
        <f t="shared" si="145"/>
        <v>-0.80002916634812471</v>
      </c>
      <c r="AE1839" s="20">
        <f t="shared" si="146"/>
        <v>-0.55915350482102344</v>
      </c>
      <c r="AF1839" s="8"/>
      <c r="AH1839">
        <v>36007</v>
      </c>
      <c r="AI1839">
        <v>23.81</v>
      </c>
      <c r="AJ1839">
        <v>70.53</v>
      </c>
    </row>
    <row r="1840" spans="1:36">
      <c r="A1840" s="2" t="s">
        <v>3637</v>
      </c>
      <c r="B1840" s="1" t="s">
        <v>3583</v>
      </c>
      <c r="C1840" s="1" t="s">
        <v>2771</v>
      </c>
      <c r="D1840" s="3">
        <v>2</v>
      </c>
      <c r="E1840" s="3">
        <v>6</v>
      </c>
      <c r="F1840" s="3">
        <v>5</v>
      </c>
      <c r="G1840" s="4">
        <v>21.3</v>
      </c>
      <c r="H1840" s="3">
        <v>110</v>
      </c>
      <c r="I1840" s="4">
        <v>68.400000000000006</v>
      </c>
      <c r="J1840" s="3">
        <v>66</v>
      </c>
      <c r="K1840" s="21">
        <f>SUMIF(AH$7:AH$3200,A1840,AI$7:AI$3200)+SUMIF(AH$7:AH$3200,VALUE(A1840),AI$7:AI$3200)</f>
        <v>21.76</v>
      </c>
      <c r="L1840" s="8">
        <f>SUMIF(AH$7:AH$3200,A1840,AJ$7:AJ$3200)+SUMIF(AH$7:AH$3200,VALUE(A1840),AJ$7:AJ$3200)</f>
        <v>68.69</v>
      </c>
      <c r="M1840" s="3">
        <v>15</v>
      </c>
      <c r="N1840" s="5">
        <v>1.21</v>
      </c>
      <c r="O1840" s="6">
        <v>4.798</v>
      </c>
      <c r="P1840" s="7">
        <v>-0.95637000000000005</v>
      </c>
      <c r="Q1840" s="7">
        <v>-1.24976</v>
      </c>
      <c r="R1840" s="7">
        <v>1.0078</v>
      </c>
      <c r="S1840" s="7">
        <v>-0.68501999999999996</v>
      </c>
      <c r="T1840" s="7">
        <v>0.92867999999999995</v>
      </c>
      <c r="U1840" s="8">
        <v>0.18867999999999999</v>
      </c>
      <c r="V1840">
        <f>(G1840-G$1)/G$2</f>
        <v>-0.96532458782179853</v>
      </c>
      <c r="W1840">
        <f>((65.293683+0.320947*G1840) - I1840)/3.708847</f>
        <v>1.0056640513884765</v>
      </c>
      <c r="X1840">
        <f t="shared" si="142"/>
        <v>-1.0470881258480247</v>
      </c>
      <c r="Y1840">
        <f t="shared" si="143"/>
        <v>0.96727897376192862</v>
      </c>
      <c r="Z1840" s="5">
        <v>-0.77</v>
      </c>
      <c r="AA1840" s="8">
        <v>3</v>
      </c>
      <c r="AB1840" s="8"/>
      <c r="AC1840" s="18">
        <f t="shared" si="144"/>
        <v>-0.77708053643332198</v>
      </c>
      <c r="AD1840" s="18">
        <f t="shared" si="145"/>
        <v>-0.89722915208609577</v>
      </c>
      <c r="AE1840" s="20">
        <f t="shared" si="146"/>
        <v>-0.12014861565277379</v>
      </c>
      <c r="AF1840" s="8"/>
      <c r="AH1840">
        <v>36009</v>
      </c>
      <c r="AI1840">
        <v>23.17</v>
      </c>
      <c r="AJ1840">
        <v>68.73</v>
      </c>
    </row>
    <row r="1841" spans="1:36">
      <c r="A1841" s="2" t="s">
        <v>3638</v>
      </c>
      <c r="B1841" s="1" t="s">
        <v>3583</v>
      </c>
      <c r="C1841" s="1" t="s">
        <v>1285</v>
      </c>
      <c r="D1841" s="3">
        <v>2</v>
      </c>
      <c r="E1841" s="3">
        <v>1</v>
      </c>
      <c r="F1841" s="3">
        <v>1</v>
      </c>
      <c r="G1841" s="4">
        <v>27</v>
      </c>
      <c r="H1841" s="3">
        <v>135</v>
      </c>
      <c r="I1841" s="4">
        <v>74.7</v>
      </c>
      <c r="J1841" s="3">
        <v>62</v>
      </c>
      <c r="K1841" s="21">
        <f>SUMIF(AH$7:AH$3200,A1841,AI$7:AI$3200)+SUMIF(AH$7:AH$3200,VALUE(A1841),AI$7:AI$3200)</f>
        <v>28.03</v>
      </c>
      <c r="L1841" s="8">
        <f>SUMIF(AH$7:AH$3200,A1841,AJ$7:AJ$3200)+SUMIF(AH$7:AH$3200,VALUE(A1841),AJ$7:AJ$3200)</f>
        <v>74.7</v>
      </c>
      <c r="M1841" s="3">
        <v>15</v>
      </c>
      <c r="N1841" s="5">
        <v>5.98</v>
      </c>
      <c r="O1841" s="6">
        <v>6.3940000000000001</v>
      </c>
      <c r="P1841" s="7">
        <v>-0.48482999999999998</v>
      </c>
      <c r="Q1841" s="7">
        <v>-0.49703000000000003</v>
      </c>
      <c r="R1841" s="7">
        <v>-0.19519</v>
      </c>
      <c r="S1841" s="7">
        <v>-0.41119</v>
      </c>
      <c r="T1841" s="7">
        <v>0.92867999999999995</v>
      </c>
      <c r="U1841" s="8">
        <v>1.0334700000000001</v>
      </c>
      <c r="V1841">
        <f>(G1841-G$1)/G$2</f>
        <v>-0.49140734151601612</v>
      </c>
      <c r="W1841">
        <f>((65.293683+0.320947*G1841) - I1841)/3.708847</f>
        <v>-0.19972460443906054</v>
      </c>
      <c r="X1841">
        <f t="shared" si="142"/>
        <v>-0.4856369347872575</v>
      </c>
      <c r="Y1841">
        <f t="shared" si="143"/>
        <v>-0.11059301987922444</v>
      </c>
      <c r="Z1841" s="5">
        <v>0.37</v>
      </c>
      <c r="AA1841" s="8">
        <v>4</v>
      </c>
      <c r="AB1841" s="8"/>
      <c r="AC1841" s="18">
        <f t="shared" si="144"/>
        <v>0.36279805404492338</v>
      </c>
      <c r="AD1841" s="18">
        <f t="shared" si="145"/>
        <v>0.45770004533351805</v>
      </c>
      <c r="AE1841" s="20">
        <f t="shared" si="146"/>
        <v>9.4901991288594667E-2</v>
      </c>
      <c r="AF1841" s="8"/>
      <c r="AH1841">
        <v>36011</v>
      </c>
      <c r="AI1841">
        <v>24.19</v>
      </c>
      <c r="AJ1841">
        <v>70.94</v>
      </c>
    </row>
    <row r="1842" spans="1:36">
      <c r="A1842" s="2" t="s">
        <v>3639</v>
      </c>
      <c r="B1842" s="1" t="s">
        <v>3583</v>
      </c>
      <c r="C1842" s="1" t="s">
        <v>3640</v>
      </c>
      <c r="D1842" s="3">
        <v>2</v>
      </c>
      <c r="E1842" s="3">
        <v>0</v>
      </c>
      <c r="F1842" s="3">
        <v>1</v>
      </c>
      <c r="G1842" s="4">
        <v>32.200000000000003</v>
      </c>
      <c r="H1842" s="3">
        <v>151</v>
      </c>
      <c r="I1842" s="4">
        <v>76.599999999999994</v>
      </c>
      <c r="J1842" s="3">
        <v>63</v>
      </c>
      <c r="K1842" s="21">
        <f>SUMIF(AH$7:AH$3200,A1842,AI$7:AI$3200)+SUMIF(AH$7:AH$3200,VALUE(A1842),AI$7:AI$3200)</f>
        <v>34.08</v>
      </c>
      <c r="L1842" s="8">
        <f>SUMIF(AH$7:AH$3200,A1842,AJ$7:AJ$3200)+SUMIF(AH$7:AH$3200,VALUE(A1842),AJ$7:AJ$3200)</f>
        <v>78.489999999999995</v>
      </c>
      <c r="M1842" s="3">
        <v>1</v>
      </c>
      <c r="N1842" s="5">
        <v>38.31</v>
      </c>
      <c r="O1842" s="6">
        <v>8.2509999999999994</v>
      </c>
      <c r="P1842" s="7">
        <v>-5.466E-2</v>
      </c>
      <c r="Q1842" s="7">
        <v>-1.529E-2</v>
      </c>
      <c r="R1842" s="7">
        <v>-0.25818000000000002</v>
      </c>
      <c r="S1842" s="7">
        <v>-0.47965000000000002</v>
      </c>
      <c r="T1842" s="7">
        <v>-1.1946600000000001</v>
      </c>
      <c r="U1842" s="8">
        <v>2.0165500000000001</v>
      </c>
      <c r="V1842">
        <f>(G1842-G$1)/G$2</f>
        <v>-5.9061783482670535E-2</v>
      </c>
      <c r="W1842">
        <f>((65.293683+0.320947*G1842) - I1842)/3.708847</f>
        <v>-0.26202849564837627</v>
      </c>
      <c r="X1842">
        <f t="shared" si="142"/>
        <v>5.6114214481903554E-2</v>
      </c>
      <c r="Y1842">
        <f t="shared" si="143"/>
        <v>-0.60893405416831459</v>
      </c>
      <c r="Z1842" s="5">
        <v>0.01</v>
      </c>
      <c r="AA1842" s="8">
        <v>3</v>
      </c>
      <c r="AB1842" s="8"/>
      <c r="AC1842" s="18">
        <f t="shared" si="144"/>
        <v>5.8597208689530333E-3</v>
      </c>
      <c r="AD1842" s="18">
        <f t="shared" si="145"/>
        <v>-0.22586983968641094</v>
      </c>
      <c r="AE1842" s="20">
        <f t="shared" si="146"/>
        <v>-0.23172956055536398</v>
      </c>
      <c r="AF1842" s="8"/>
      <c r="AH1842">
        <v>36013</v>
      </c>
      <c r="AI1842">
        <v>24.47</v>
      </c>
      <c r="AJ1842">
        <v>70.08</v>
      </c>
    </row>
    <row r="1843" spans="1:36">
      <c r="A1843" s="2" t="s">
        <v>3641</v>
      </c>
      <c r="B1843" s="1" t="s">
        <v>3583</v>
      </c>
      <c r="C1843" s="1" t="s">
        <v>3642</v>
      </c>
      <c r="D1843" s="3">
        <v>2</v>
      </c>
      <c r="E1843" s="3">
        <v>2</v>
      </c>
      <c r="F1843" s="3">
        <v>2</v>
      </c>
      <c r="G1843" s="4">
        <v>21.5</v>
      </c>
      <c r="H1843" s="3">
        <v>135</v>
      </c>
      <c r="I1843" s="4">
        <v>72</v>
      </c>
      <c r="J1843" s="3">
        <v>62</v>
      </c>
      <c r="K1843" s="21">
        <f>SUMIF(AH$7:AH$3200,A1843,AI$7:AI$3200)+SUMIF(AH$7:AH$3200,VALUE(A1843),AI$7:AI$3200)</f>
        <v>24.38</v>
      </c>
      <c r="L1843" s="8">
        <f>SUMIF(AH$7:AH$3200,A1843,AJ$7:AJ$3200)+SUMIF(AH$7:AH$3200,VALUE(A1843),AJ$7:AJ$3200)</f>
        <v>71.989999999999995</v>
      </c>
      <c r="M1843" s="3">
        <v>15</v>
      </c>
      <c r="N1843" s="5">
        <v>1.72</v>
      </c>
      <c r="O1843" s="6">
        <v>5.1459999999999999</v>
      </c>
      <c r="P1843" s="7">
        <v>-0.93981999999999999</v>
      </c>
      <c r="Q1843" s="7">
        <v>-0.49703000000000003</v>
      </c>
      <c r="R1843" s="7">
        <v>5.706E-2</v>
      </c>
      <c r="S1843" s="7">
        <v>-0.41119</v>
      </c>
      <c r="T1843" s="7">
        <v>0.92867999999999995</v>
      </c>
      <c r="U1843" s="8">
        <v>0.37301000000000001</v>
      </c>
      <c r="V1843">
        <f>(G1843-G$1)/G$2</f>
        <v>-0.9486959125128237</v>
      </c>
      <c r="W1843">
        <f>((65.293683+0.320947*G1843) - I1843)/3.708847</f>
        <v>5.2319090002905612E-2</v>
      </c>
      <c r="X1843">
        <f t="shared" si="142"/>
        <v>-0.81247853723890051</v>
      </c>
      <c r="Y1843">
        <f t="shared" si="143"/>
        <v>0.30423764043111079</v>
      </c>
      <c r="Z1843" s="5">
        <v>-0.49</v>
      </c>
      <c r="AA1843" s="8">
        <v>3</v>
      </c>
      <c r="AB1843" s="8"/>
      <c r="AC1843" s="18">
        <f t="shared" si="144"/>
        <v>-0.50290682250991803</v>
      </c>
      <c r="AD1843" s="18">
        <f t="shared" si="145"/>
        <v>-0.11477089680778968</v>
      </c>
      <c r="AE1843" s="20">
        <f t="shared" si="146"/>
        <v>0.38813592570212835</v>
      </c>
      <c r="AF1843" s="8"/>
      <c r="AH1843">
        <v>36015</v>
      </c>
      <c r="AI1843">
        <v>24.31</v>
      </c>
      <c r="AJ1843">
        <v>70.83</v>
      </c>
    </row>
    <row r="1844" spans="1:36">
      <c r="A1844" s="2" t="s">
        <v>3643</v>
      </c>
      <c r="B1844" s="1" t="s">
        <v>3583</v>
      </c>
      <c r="C1844" s="1" t="s">
        <v>1511</v>
      </c>
      <c r="D1844" s="3">
        <v>2</v>
      </c>
      <c r="E1844" s="3">
        <v>0</v>
      </c>
      <c r="F1844" s="3">
        <v>1</v>
      </c>
      <c r="G1844" s="4">
        <v>32.200000000000003</v>
      </c>
      <c r="H1844" s="3">
        <v>151</v>
      </c>
      <c r="I1844" s="4">
        <v>76.599999999999994</v>
      </c>
      <c r="J1844" s="3">
        <v>63</v>
      </c>
      <c r="K1844" s="21">
        <f>SUMIF(AH$7:AH$3200,A1844,AI$7:AI$3200)+SUMIF(AH$7:AH$3200,VALUE(A1844),AI$7:AI$3200)</f>
        <v>34.18</v>
      </c>
      <c r="L1844" s="8">
        <f>SUMIF(AH$7:AH$3200,A1844,AJ$7:AJ$3200)+SUMIF(AH$7:AH$3200,VALUE(A1844),AJ$7:AJ$3200)</f>
        <v>79.09</v>
      </c>
      <c r="M1844" s="3">
        <v>2</v>
      </c>
      <c r="N1844" s="5">
        <v>42.89</v>
      </c>
      <c r="O1844" s="6">
        <v>8.3640000000000008</v>
      </c>
      <c r="P1844" s="7">
        <v>-5.466E-2</v>
      </c>
      <c r="Q1844" s="7">
        <v>-1.529E-2</v>
      </c>
      <c r="R1844" s="7">
        <v>-0.25818000000000002</v>
      </c>
      <c r="S1844" s="7">
        <v>-0.47965000000000002</v>
      </c>
      <c r="T1844" s="7">
        <v>-1.0429999999999999</v>
      </c>
      <c r="U1844" s="8">
        <v>2.0762299999999998</v>
      </c>
      <c r="V1844">
        <f>(G1844-G$1)/G$2</f>
        <v>-5.9061783482670535E-2</v>
      </c>
      <c r="W1844">
        <f>((65.293683+0.320947*G1844) - I1844)/3.708847</f>
        <v>-0.26202849564837627</v>
      </c>
      <c r="X1844">
        <f t="shared" si="142"/>
        <v>6.5068778932633617E-2</v>
      </c>
      <c r="Y1844">
        <f t="shared" si="143"/>
        <v>-0.76205584646656976</v>
      </c>
      <c r="Z1844" s="5">
        <v>0.23</v>
      </c>
      <c r="AA1844" s="8">
        <v>4</v>
      </c>
      <c r="AB1844" s="8"/>
      <c r="AC1844" s="18">
        <f t="shared" si="144"/>
        <v>0.21719972086895289</v>
      </c>
      <c r="AD1844" s="18">
        <f t="shared" si="145"/>
        <v>-0.15869706753393631</v>
      </c>
      <c r="AE1844" s="20">
        <f t="shared" si="146"/>
        <v>-0.3758967884028892</v>
      </c>
      <c r="AF1844" s="8"/>
      <c r="AH1844">
        <v>36017</v>
      </c>
      <c r="AI1844">
        <v>22.65</v>
      </c>
      <c r="AJ1844">
        <v>69.39</v>
      </c>
    </row>
    <row r="1845" spans="1:36">
      <c r="A1845" s="2" t="s">
        <v>3644</v>
      </c>
      <c r="B1845" s="1" t="s">
        <v>3583</v>
      </c>
      <c r="C1845" s="1" t="s">
        <v>3645</v>
      </c>
      <c r="D1845" s="3">
        <v>2</v>
      </c>
      <c r="E1845" s="3">
        <v>0</v>
      </c>
      <c r="F1845" s="3">
        <v>1</v>
      </c>
      <c r="G1845" s="4">
        <v>27</v>
      </c>
      <c r="H1845" s="3">
        <v>135</v>
      </c>
      <c r="I1845" s="4">
        <v>74.7</v>
      </c>
      <c r="J1845" s="3">
        <v>62</v>
      </c>
      <c r="K1845" s="21">
        <f>SUMIF(AH$7:AH$3200,A1845,AI$7:AI$3200)+SUMIF(AH$7:AH$3200,VALUE(A1845),AI$7:AI$3200)</f>
        <v>29.79</v>
      </c>
      <c r="L1845" s="8">
        <f>SUMIF(AH$7:AH$3200,A1845,AJ$7:AJ$3200)+SUMIF(AH$7:AH$3200,VALUE(A1845),AJ$7:AJ$3200)</f>
        <v>76.150000000000006</v>
      </c>
      <c r="M1845" s="3">
        <v>15</v>
      </c>
      <c r="N1845" s="5">
        <v>12.61</v>
      </c>
      <c r="O1845" s="6">
        <v>7.1390000000000002</v>
      </c>
      <c r="P1845" s="7">
        <v>-0.48482999999999998</v>
      </c>
      <c r="Q1845" s="7">
        <v>-0.49703000000000003</v>
      </c>
      <c r="R1845" s="7">
        <v>-0.19519</v>
      </c>
      <c r="S1845" s="7">
        <v>-0.41119</v>
      </c>
      <c r="T1845" s="7">
        <v>0.92867999999999995</v>
      </c>
      <c r="U1845" s="8">
        <v>1.4280900000000001</v>
      </c>
      <c r="V1845">
        <f>(G1845-G$1)/G$2</f>
        <v>-0.49140734151601612</v>
      </c>
      <c r="W1845">
        <f>((65.293683+0.320947*G1845) - I1845)/3.708847</f>
        <v>-0.19972460443906054</v>
      </c>
      <c r="X1845">
        <f t="shared" si="142"/>
        <v>-0.32803660045441074</v>
      </c>
      <c r="Y1845">
        <f t="shared" si="143"/>
        <v>-0.34924758826665192</v>
      </c>
      <c r="Z1845" s="5">
        <v>0.77</v>
      </c>
      <c r="AA1845" s="8">
        <v>4</v>
      </c>
      <c r="AB1845" s="8"/>
      <c r="AC1845" s="18">
        <f t="shared" si="144"/>
        <v>0.75741805404492335</v>
      </c>
      <c r="AD1845" s="18">
        <f t="shared" si="145"/>
        <v>0.77126581127893745</v>
      </c>
      <c r="AE1845" s="20">
        <f t="shared" si="146"/>
        <v>1.3847757234014102E-2</v>
      </c>
      <c r="AF1845" s="8"/>
      <c r="AH1845">
        <v>36019</v>
      </c>
      <c r="AI1845">
        <v>17.940000000000001</v>
      </c>
      <c r="AJ1845">
        <v>69.17</v>
      </c>
    </row>
    <row r="1846" spans="1:36">
      <c r="A1846" s="2" t="s">
        <v>3646</v>
      </c>
      <c r="B1846" s="1" t="s">
        <v>3583</v>
      </c>
      <c r="C1846" s="1" t="s">
        <v>3647</v>
      </c>
      <c r="D1846" s="3">
        <v>2</v>
      </c>
      <c r="E1846" s="3">
        <v>5</v>
      </c>
      <c r="F1846" s="3">
        <v>7</v>
      </c>
      <c r="G1846" s="4">
        <v>16.3</v>
      </c>
      <c r="H1846" s="3">
        <v>101</v>
      </c>
      <c r="I1846" s="4">
        <v>69.900000000000006</v>
      </c>
      <c r="J1846" s="3">
        <v>63</v>
      </c>
      <c r="K1846" s="21">
        <f>SUMIF(AH$7:AH$3200,A1846,AI$7:AI$3200)+SUMIF(AH$7:AH$3200,VALUE(A1846),AI$7:AI$3200)</f>
        <v>18.28</v>
      </c>
      <c r="L1846" s="8">
        <f>SUMIF(AH$7:AH$3200,A1846,AJ$7:AJ$3200)+SUMIF(AH$7:AH$3200,VALUE(A1846),AJ$7:AJ$3200)</f>
        <v>69.25</v>
      </c>
      <c r="M1846" s="3">
        <v>10</v>
      </c>
      <c r="N1846" s="5">
        <v>4.82</v>
      </c>
      <c r="O1846" s="6">
        <v>6.1769999999999996</v>
      </c>
      <c r="P1846" s="7">
        <v>-1.36999</v>
      </c>
      <c r="Q1846" s="7">
        <v>-1.52074</v>
      </c>
      <c r="R1846" s="7">
        <v>0.17383000000000001</v>
      </c>
      <c r="S1846" s="7">
        <v>-0.47965000000000002</v>
      </c>
      <c r="T1846" s="7">
        <v>0.17033999999999999</v>
      </c>
      <c r="U1846" s="8">
        <v>0.91876999999999998</v>
      </c>
      <c r="V1846">
        <f>(G1846-G$1)/G$2</f>
        <v>-1.3810414705461691</v>
      </c>
      <c r="W1846">
        <f>((65.293683+0.320947*G1846) - I1846)/3.708847</f>
        <v>0.16854809594464049</v>
      </c>
      <c r="X1846">
        <f t="shared" si="142"/>
        <v>-1.3587069687334266</v>
      </c>
      <c r="Y1846">
        <f t="shared" si="143"/>
        <v>0.51514504642547998</v>
      </c>
      <c r="Z1846" s="5">
        <v>-2.11</v>
      </c>
      <c r="AA1846" s="8">
        <v>3</v>
      </c>
      <c r="AB1846" s="8"/>
      <c r="AC1846" s="18">
        <f t="shared" si="144"/>
        <v>-2.1237733746015288</v>
      </c>
      <c r="AD1846" s="18">
        <f t="shared" si="145"/>
        <v>-1.7548419223079468</v>
      </c>
      <c r="AE1846" s="20">
        <f t="shared" si="146"/>
        <v>0.36893145229358204</v>
      </c>
      <c r="AF1846" s="8"/>
      <c r="AH1846">
        <v>36021</v>
      </c>
      <c r="AI1846">
        <v>25.8</v>
      </c>
      <c r="AJ1846">
        <v>73.34</v>
      </c>
    </row>
    <row r="1847" spans="1:36">
      <c r="A1847" s="2" t="s">
        <v>3648</v>
      </c>
      <c r="B1847" s="1" t="s">
        <v>3583</v>
      </c>
      <c r="C1847" s="1" t="s">
        <v>3649</v>
      </c>
      <c r="D1847" s="3">
        <v>2</v>
      </c>
      <c r="E1847" s="3">
        <v>2</v>
      </c>
      <c r="F1847" s="3">
        <v>2</v>
      </c>
      <c r="G1847" s="4">
        <v>20.399999999999999</v>
      </c>
      <c r="H1847" s="3">
        <v>135</v>
      </c>
      <c r="I1847" s="4">
        <v>71.2</v>
      </c>
      <c r="J1847" s="3">
        <v>62</v>
      </c>
      <c r="K1847" s="21">
        <f>SUMIF(AH$7:AH$3200,A1847,AI$7:AI$3200)+SUMIF(AH$7:AH$3200,VALUE(A1847),AI$7:AI$3200)</f>
        <v>22.76</v>
      </c>
      <c r="L1847" s="8">
        <f>SUMIF(AH$7:AH$3200,A1847,AJ$7:AJ$3200)+SUMIF(AH$7:AH$3200,VALUE(A1847),AJ$7:AJ$3200)</f>
        <v>71.59</v>
      </c>
      <c r="M1847" s="3">
        <v>16</v>
      </c>
      <c r="N1847" s="5">
        <v>3.78</v>
      </c>
      <c r="O1847" s="6">
        <v>5.9340000000000002</v>
      </c>
      <c r="P1847" s="7">
        <v>-1.0308200000000001</v>
      </c>
      <c r="Q1847" s="7">
        <v>-0.49703000000000003</v>
      </c>
      <c r="R1847" s="7">
        <v>0.17741999999999999</v>
      </c>
      <c r="S1847" s="7">
        <v>-0.41119</v>
      </c>
      <c r="T1847" s="7">
        <v>1.0803499999999999</v>
      </c>
      <c r="U1847" s="8">
        <v>0.79013999999999995</v>
      </c>
      <c r="V1847">
        <f>(G1847-G$1)/G$2</f>
        <v>-1.0401536267121854</v>
      </c>
      <c r="W1847">
        <f>((65.293683+0.320947*G1847) - I1847)/3.708847</f>
        <v>0.17283047804344528</v>
      </c>
      <c r="X1847">
        <f t="shared" si="142"/>
        <v>-0.95754248134072528</v>
      </c>
      <c r="Y1847">
        <f t="shared" si="143"/>
        <v>0.27190032913193551</v>
      </c>
      <c r="Z1847" s="5">
        <v>0.11</v>
      </c>
      <c r="AA1847" s="8">
        <v>4</v>
      </c>
      <c r="AB1847" s="8"/>
      <c r="AC1847" s="18">
        <f t="shared" si="144"/>
        <v>9.4946851331259796E-2</v>
      </c>
      <c r="AD1847" s="18">
        <f t="shared" si="145"/>
        <v>0.27662784779121019</v>
      </c>
      <c r="AE1847" s="20">
        <f t="shared" si="146"/>
        <v>0.18168099645995039</v>
      </c>
      <c r="AF1847" s="8"/>
      <c r="AH1847">
        <v>36023</v>
      </c>
      <c r="AI1847">
        <v>22.13</v>
      </c>
      <c r="AJ1847">
        <v>69.209999999999994</v>
      </c>
    </row>
    <row r="1848" spans="1:36">
      <c r="A1848" s="2" t="s">
        <v>3650</v>
      </c>
      <c r="B1848" s="1" t="s">
        <v>3583</v>
      </c>
      <c r="C1848" s="1" t="s">
        <v>3651</v>
      </c>
      <c r="D1848" s="3">
        <v>2</v>
      </c>
      <c r="E1848" s="3">
        <v>2</v>
      </c>
      <c r="F1848" s="3">
        <v>2</v>
      </c>
      <c r="G1848" s="4">
        <v>21.8</v>
      </c>
      <c r="H1848" s="3">
        <v>135</v>
      </c>
      <c r="I1848" s="4">
        <v>72.900000000000006</v>
      </c>
      <c r="J1848" s="3">
        <v>62</v>
      </c>
      <c r="K1848" s="21">
        <f>SUMIF(AH$7:AH$3200,A1848,AI$7:AI$3200)+SUMIF(AH$7:AH$3200,VALUE(A1848),AI$7:AI$3200)</f>
        <v>23.7</v>
      </c>
      <c r="L1848" s="8">
        <f>SUMIF(AH$7:AH$3200,A1848,AJ$7:AJ$3200)+SUMIF(AH$7:AH$3200,VALUE(A1848),AJ$7:AJ$3200)</f>
        <v>72.19</v>
      </c>
      <c r="M1848" s="3">
        <v>6</v>
      </c>
      <c r="N1848" s="5">
        <v>1.68</v>
      </c>
      <c r="O1848" s="6">
        <v>5.1230000000000002</v>
      </c>
      <c r="P1848" s="7">
        <v>-0.91500000000000004</v>
      </c>
      <c r="Q1848" s="7">
        <v>-0.49703000000000003</v>
      </c>
      <c r="R1848" s="7">
        <v>-0.15909000000000001</v>
      </c>
      <c r="S1848" s="7">
        <v>-0.41119</v>
      </c>
      <c r="T1848" s="7">
        <v>-0.43633</v>
      </c>
      <c r="U1848" s="8">
        <v>0.36099999999999999</v>
      </c>
      <c r="V1848">
        <f>(G1848-G$1)/G$2</f>
        <v>-0.92375289954936146</v>
      </c>
      <c r="W1848">
        <f>((65.293683+0.320947*G1848) - I1848)/3.708847</f>
        <v>-0.16438327059595825</v>
      </c>
      <c r="X1848">
        <f t="shared" si="142"/>
        <v>-0.87336957550386407</v>
      </c>
      <c r="Y1848">
        <f t="shared" si="143"/>
        <v>0.19146837278539824</v>
      </c>
      <c r="Z1848" s="5">
        <v>-2.06</v>
      </c>
      <c r="AA1848" s="8">
        <v>3</v>
      </c>
      <c r="AB1848" s="8"/>
      <c r="AC1848" s="18">
        <f t="shared" si="144"/>
        <v>-2.0716861701453197</v>
      </c>
      <c r="AD1848" s="18">
        <f t="shared" si="145"/>
        <v>-1.6654512027184658</v>
      </c>
      <c r="AE1848" s="20">
        <f t="shared" si="146"/>
        <v>0.40623496742685394</v>
      </c>
      <c r="AF1848" s="8"/>
      <c r="AH1848">
        <v>36025</v>
      </c>
      <c r="AI1848">
        <v>22.7</v>
      </c>
      <c r="AJ1848">
        <v>68.459999999999994</v>
      </c>
    </row>
    <row r="1849" spans="1:36">
      <c r="A1849" s="2" t="s">
        <v>3652</v>
      </c>
      <c r="B1849" s="1" t="s">
        <v>3583</v>
      </c>
      <c r="C1849" s="1" t="s">
        <v>3653</v>
      </c>
      <c r="D1849" s="3">
        <v>2</v>
      </c>
      <c r="E1849" s="3">
        <v>2</v>
      </c>
      <c r="F1849" s="3">
        <v>2</v>
      </c>
      <c r="G1849" s="4">
        <v>21.3</v>
      </c>
      <c r="H1849" s="3">
        <v>110</v>
      </c>
      <c r="I1849" s="4">
        <v>68.400000000000006</v>
      </c>
      <c r="J1849" s="3">
        <v>66</v>
      </c>
      <c r="K1849" s="21">
        <f>SUMIF(AH$7:AH$3200,A1849,AI$7:AI$3200)+SUMIF(AH$7:AH$3200,VALUE(A1849),AI$7:AI$3200)</f>
        <v>22.21</v>
      </c>
      <c r="L1849" s="8">
        <f>SUMIF(AH$7:AH$3200,A1849,AJ$7:AJ$3200)+SUMIF(AH$7:AH$3200,VALUE(A1849),AJ$7:AJ$3200)</f>
        <v>69.489999999999995</v>
      </c>
      <c r="M1849" s="3">
        <v>20</v>
      </c>
      <c r="N1849" s="5">
        <v>0.69</v>
      </c>
      <c r="O1849" s="6">
        <v>4.2389999999999999</v>
      </c>
      <c r="P1849" s="7">
        <v>-0.95637000000000005</v>
      </c>
      <c r="Q1849" s="7">
        <v>-1.24976</v>
      </c>
      <c r="R1849" s="7">
        <v>1.0078</v>
      </c>
      <c r="S1849" s="7">
        <v>-0.68501999999999996</v>
      </c>
      <c r="T1849" s="7">
        <v>1.68702</v>
      </c>
      <c r="U1849" s="8">
        <v>-0.10738</v>
      </c>
      <c r="V1849">
        <f>(G1849-G$1)/G$2</f>
        <v>-0.96532458782179853</v>
      </c>
      <c r="W1849">
        <f>((65.293683+0.320947*G1849) - I1849)/3.708847</f>
        <v>1.0056640513884765</v>
      </c>
      <c r="X1849">
        <f t="shared" si="142"/>
        <v>-1.00679258581974</v>
      </c>
      <c r="Y1849">
        <f t="shared" si="143"/>
        <v>0.79051949837780089</v>
      </c>
      <c r="Z1849" s="5">
        <v>-0.3</v>
      </c>
      <c r="AA1849" s="8">
        <v>3</v>
      </c>
      <c r="AB1849" s="8"/>
      <c r="AC1849" s="18">
        <f t="shared" si="144"/>
        <v>-0.31480053643332195</v>
      </c>
      <c r="AD1849" s="18">
        <f t="shared" si="145"/>
        <v>-0.57141308744193919</v>
      </c>
      <c r="AE1849" s="20">
        <f t="shared" si="146"/>
        <v>-0.25661255100861724</v>
      </c>
      <c r="AF1849" s="8"/>
      <c r="AH1849">
        <v>36027</v>
      </c>
      <c r="AI1849">
        <v>27.24</v>
      </c>
      <c r="AJ1849">
        <v>74.569999999999993</v>
      </c>
    </row>
    <row r="1850" spans="1:36">
      <c r="A1850" s="2" t="s">
        <v>3654</v>
      </c>
      <c r="B1850" s="1" t="s">
        <v>3583</v>
      </c>
      <c r="C1850" s="1" t="s">
        <v>1786</v>
      </c>
      <c r="D1850" s="3">
        <v>2</v>
      </c>
      <c r="E1850" s="3">
        <v>8</v>
      </c>
      <c r="F1850" s="3">
        <v>6</v>
      </c>
      <c r="G1850" s="4">
        <v>23</v>
      </c>
      <c r="H1850" s="3">
        <v>102</v>
      </c>
      <c r="I1850" s="4">
        <v>69.400000000000006</v>
      </c>
      <c r="J1850" s="3">
        <v>63</v>
      </c>
      <c r="K1850" s="21">
        <f>SUMIF(AH$7:AH$3200,A1850,AI$7:AI$3200)+SUMIF(AH$7:AH$3200,VALUE(A1850),AI$7:AI$3200)</f>
        <v>23.88</v>
      </c>
      <c r="L1850" s="8">
        <f>SUMIF(AH$7:AH$3200,A1850,AJ$7:AJ$3200)+SUMIF(AH$7:AH$3200,VALUE(A1850),AJ$7:AJ$3200)</f>
        <v>70.349999999999994</v>
      </c>
      <c r="M1850" s="3">
        <v>15</v>
      </c>
      <c r="N1850" s="5">
        <v>5.04</v>
      </c>
      <c r="O1850" s="6">
        <v>6.2220000000000004</v>
      </c>
      <c r="P1850" s="7">
        <v>-0.81572999999999996</v>
      </c>
      <c r="Q1850" s="7">
        <v>-1.4906299999999999</v>
      </c>
      <c r="R1850" s="7">
        <v>0.88534999999999997</v>
      </c>
      <c r="S1850" s="7">
        <v>-0.47965000000000002</v>
      </c>
      <c r="T1850" s="7">
        <v>0.92867999999999995</v>
      </c>
      <c r="U1850" s="8">
        <v>0.94233</v>
      </c>
      <c r="V1850">
        <f>(G1850-G$1)/G$2</f>
        <v>-0.82398084769551261</v>
      </c>
      <c r="W1850">
        <f>((65.293683+0.320947*G1850) - I1850)/3.708847</f>
        <v>0.88314886000959314</v>
      </c>
      <c r="X1850">
        <f t="shared" si="142"/>
        <v>-0.85725135949255016</v>
      </c>
      <c r="Y1850">
        <f t="shared" si="143"/>
        <v>0.70315582174190783</v>
      </c>
      <c r="Z1850" s="5">
        <v>-0.03</v>
      </c>
      <c r="AA1850" s="8">
        <v>3</v>
      </c>
      <c r="AB1850" s="8"/>
      <c r="AC1850" s="18">
        <f t="shared" si="144"/>
        <v>-4.0101987685919327E-2</v>
      </c>
      <c r="AD1850" s="18">
        <f t="shared" si="145"/>
        <v>-0.25336553775064241</v>
      </c>
      <c r="AE1850" s="20">
        <f t="shared" si="146"/>
        <v>-0.21326355006472308</v>
      </c>
      <c r="AF1850" s="8"/>
      <c r="AH1850">
        <v>36029</v>
      </c>
      <c r="AI1850">
        <v>25.12</v>
      </c>
      <c r="AJ1850">
        <v>71.2</v>
      </c>
    </row>
    <row r="1851" spans="1:36">
      <c r="A1851" s="2" t="s">
        <v>3655</v>
      </c>
      <c r="B1851" s="1" t="s">
        <v>3583</v>
      </c>
      <c r="C1851" s="1" t="s">
        <v>3656</v>
      </c>
      <c r="D1851" s="3">
        <v>2</v>
      </c>
      <c r="E1851" s="3">
        <v>6</v>
      </c>
      <c r="F1851" s="3">
        <v>3</v>
      </c>
      <c r="G1851" s="4">
        <v>24.3</v>
      </c>
      <c r="H1851" s="3">
        <v>102</v>
      </c>
      <c r="I1851" s="4">
        <v>71.400000000000006</v>
      </c>
      <c r="J1851" s="3">
        <v>63</v>
      </c>
      <c r="K1851" s="21">
        <f>SUMIF(AH$7:AH$3200,A1851,AI$7:AI$3200)+SUMIF(AH$7:AH$3200,VALUE(A1851),AI$7:AI$3200)</f>
        <v>25.19</v>
      </c>
      <c r="L1851" s="8">
        <f>SUMIF(AH$7:AH$3200,A1851,AJ$7:AJ$3200)+SUMIF(AH$7:AH$3200,VALUE(A1851),AJ$7:AJ$3200)</f>
        <v>71.72</v>
      </c>
      <c r="M1851" s="3">
        <v>6</v>
      </c>
      <c r="N1851" s="5">
        <v>16.8</v>
      </c>
      <c r="O1851" s="6">
        <v>7.4260000000000002</v>
      </c>
      <c r="P1851" s="7">
        <v>-0.70818999999999999</v>
      </c>
      <c r="Q1851" s="7">
        <v>-1.4906299999999999</v>
      </c>
      <c r="R1851" s="7">
        <v>0.45956000000000002</v>
      </c>
      <c r="S1851" s="7">
        <v>-0.47965000000000002</v>
      </c>
      <c r="T1851" s="7">
        <v>-0.43633</v>
      </c>
      <c r="U1851" s="8">
        <v>1.5800700000000001</v>
      </c>
      <c r="V1851">
        <f>(G1851-G$1)/G$2</f>
        <v>-0.71589445818717612</v>
      </c>
      <c r="W1851">
        <f>((65.293683+0.320947*G1851) - I1851)/3.708847</f>
        <v>0.45639388737254316</v>
      </c>
      <c r="X1851">
        <f t="shared" si="142"/>
        <v>-0.73994656518798774</v>
      </c>
      <c r="Y1851">
        <f t="shared" si="143"/>
        <v>0.44713031570188844</v>
      </c>
      <c r="Z1851" s="5">
        <v>-1.08</v>
      </c>
      <c r="AA1851" s="8">
        <v>3</v>
      </c>
      <c r="AB1851" s="8"/>
      <c r="AC1851" s="18">
        <f t="shared" si="144"/>
        <v>-1.0860405708146326</v>
      </c>
      <c r="AD1851" s="18">
        <f t="shared" si="145"/>
        <v>-1.1193562494860991</v>
      </c>
      <c r="AE1851" s="20">
        <f t="shared" si="146"/>
        <v>-3.3315678671466564E-2</v>
      </c>
      <c r="AF1851" s="8"/>
      <c r="AH1851">
        <v>36031</v>
      </c>
      <c r="AI1851">
        <v>17.489999999999998</v>
      </c>
      <c r="AJ1851">
        <v>66.91</v>
      </c>
    </row>
    <row r="1852" spans="1:36">
      <c r="A1852" s="2" t="s">
        <v>3657</v>
      </c>
      <c r="B1852" s="1" t="s">
        <v>3583</v>
      </c>
      <c r="C1852" s="1" t="s">
        <v>1921</v>
      </c>
      <c r="D1852" s="3">
        <v>2</v>
      </c>
      <c r="E1852" s="3">
        <v>4</v>
      </c>
      <c r="F1852" s="3">
        <v>5</v>
      </c>
      <c r="G1852" s="4">
        <v>24.2</v>
      </c>
      <c r="H1852" s="3">
        <v>110</v>
      </c>
      <c r="I1852" s="4">
        <v>69.400000000000006</v>
      </c>
      <c r="J1852" s="3">
        <v>66</v>
      </c>
      <c r="K1852" s="21">
        <f>SUMIF(AH$7:AH$3200,A1852,AI$7:AI$3200)+SUMIF(AH$7:AH$3200,VALUE(A1852),AI$7:AI$3200)</f>
        <v>23.72</v>
      </c>
      <c r="L1852" s="8">
        <f>SUMIF(AH$7:AH$3200,A1852,AJ$7:AJ$3200)+SUMIF(AH$7:AH$3200,VALUE(A1852),AJ$7:AJ$3200)</f>
        <v>69.63</v>
      </c>
      <c r="M1852" s="3">
        <v>15</v>
      </c>
      <c r="N1852" s="5">
        <v>0.82</v>
      </c>
      <c r="O1852" s="6">
        <v>4.4009999999999998</v>
      </c>
      <c r="P1852" s="7">
        <v>-0.71645999999999999</v>
      </c>
      <c r="Q1852" s="7">
        <v>-1.24976</v>
      </c>
      <c r="R1852" s="7">
        <v>0.98870000000000002</v>
      </c>
      <c r="S1852" s="7">
        <v>-0.68501999999999996</v>
      </c>
      <c r="T1852" s="7">
        <v>0.92867999999999995</v>
      </c>
      <c r="U1852" s="8">
        <v>-2.1329999999999998E-2</v>
      </c>
      <c r="V1852">
        <f>(G1852-G$1)/G$2</f>
        <v>-0.72420879584166375</v>
      </c>
      <c r="W1852">
        <f>((65.293683+0.320947*G1852) - I1852)/3.708847</f>
        <v>0.98699148279775162</v>
      </c>
      <c r="X1852">
        <f t="shared" si="142"/>
        <v>-0.87157866261371808</v>
      </c>
      <c r="Y1852">
        <f t="shared" si="143"/>
        <v>0.88344055174020697</v>
      </c>
      <c r="Z1852" s="5">
        <v>-0.76</v>
      </c>
      <c r="AA1852" s="8">
        <v>3</v>
      </c>
      <c r="AB1852" s="8"/>
      <c r="AC1852" s="18">
        <f t="shared" si="144"/>
        <v>-0.76464731304391209</v>
      </c>
      <c r="AD1852" s="18">
        <f t="shared" si="145"/>
        <v>-1.0155681108735113</v>
      </c>
      <c r="AE1852" s="20">
        <f t="shared" si="146"/>
        <v>-0.2509207978295992</v>
      </c>
      <c r="AF1852" s="8"/>
      <c r="AH1852">
        <v>36033</v>
      </c>
      <c r="AI1852">
        <v>16.850000000000001</v>
      </c>
      <c r="AJ1852">
        <v>67.459999999999994</v>
      </c>
    </row>
    <row r="1853" spans="1:36">
      <c r="A1853" s="2" t="s">
        <v>3658</v>
      </c>
      <c r="B1853" s="1" t="s">
        <v>3583</v>
      </c>
      <c r="C1853" s="1" t="s">
        <v>2647</v>
      </c>
      <c r="D1853" s="3">
        <v>2</v>
      </c>
      <c r="E1853" s="3">
        <v>0</v>
      </c>
      <c r="F1853" s="3">
        <v>1</v>
      </c>
      <c r="G1853" s="4">
        <v>30.1</v>
      </c>
      <c r="H1853" s="3">
        <v>151</v>
      </c>
      <c r="I1853" s="4">
        <v>72.3</v>
      </c>
      <c r="J1853" s="3">
        <v>63</v>
      </c>
      <c r="K1853" s="21">
        <f>SUMIF(AH$7:AH$3200,A1853,AI$7:AI$3200)+SUMIF(AH$7:AH$3200,VALUE(A1853),AI$7:AI$3200)</f>
        <v>32.61</v>
      </c>
      <c r="L1853" s="8">
        <f>SUMIF(AH$7:AH$3200,A1853,AJ$7:AJ$3200)+SUMIF(AH$7:AH$3200,VALUE(A1853),AJ$7:AJ$3200)</f>
        <v>75.44</v>
      </c>
      <c r="M1853" s="3">
        <v>4</v>
      </c>
      <c r="N1853" s="5">
        <v>61.61</v>
      </c>
      <c r="O1853" s="6">
        <v>8.7260000000000009</v>
      </c>
      <c r="P1853" s="7">
        <v>-0.22838</v>
      </c>
      <c r="Q1853" s="7">
        <v>-1.529E-2</v>
      </c>
      <c r="R1853" s="7">
        <v>0.71711999999999998</v>
      </c>
      <c r="S1853" s="7">
        <v>-0.47965000000000002</v>
      </c>
      <c r="T1853" s="7">
        <v>-0.73965999999999998</v>
      </c>
      <c r="U1853" s="8">
        <v>2.26796</v>
      </c>
      <c r="V1853">
        <f>(G1853-G$1)/G$2</f>
        <v>-0.23366287422690629</v>
      </c>
      <c r="W1853">
        <f>((65.293683+0.320947*G1853) - I1853)/3.708847</f>
        <v>0.71563688121942171</v>
      </c>
      <c r="X1853">
        <f t="shared" si="142"/>
        <v>-7.5517882943826456E-2</v>
      </c>
      <c r="Y1853">
        <f t="shared" si="143"/>
        <v>8.6216732585625094E-2</v>
      </c>
      <c r="Z1853" s="5">
        <v>1.52</v>
      </c>
      <c r="AA1853" s="8">
        <v>4</v>
      </c>
      <c r="AB1853" s="8"/>
      <c r="AC1853" s="18">
        <f t="shared" si="144"/>
        <v>1.5153340069925154</v>
      </c>
      <c r="AD1853" s="18">
        <f t="shared" si="145"/>
        <v>1.0440588496417986</v>
      </c>
      <c r="AE1853" s="20">
        <f t="shared" si="146"/>
        <v>-0.47127515735071679</v>
      </c>
      <c r="AF1853" s="8"/>
      <c r="AH1853">
        <v>36035</v>
      </c>
      <c r="AI1853">
        <v>21.05</v>
      </c>
      <c r="AJ1853">
        <v>69.53</v>
      </c>
    </row>
    <row r="1854" spans="1:36">
      <c r="A1854" s="2" t="s">
        <v>3659</v>
      </c>
      <c r="B1854" s="1" t="s">
        <v>3583</v>
      </c>
      <c r="C1854" s="1" t="s">
        <v>1923</v>
      </c>
      <c r="D1854" s="3">
        <v>2</v>
      </c>
      <c r="E1854" s="3">
        <v>6</v>
      </c>
      <c r="F1854" s="3">
        <v>6</v>
      </c>
      <c r="G1854" s="4">
        <v>26.3</v>
      </c>
      <c r="H1854" s="3">
        <v>110</v>
      </c>
      <c r="I1854" s="4">
        <v>72.599999999999994</v>
      </c>
      <c r="J1854" s="3">
        <v>66</v>
      </c>
      <c r="K1854" s="21">
        <f>SUMIF(AH$7:AH$3200,A1854,AI$7:AI$3200)+SUMIF(AH$7:AH$3200,VALUE(A1854),AI$7:AI$3200)</f>
        <v>24.48</v>
      </c>
      <c r="L1854" s="8">
        <f>SUMIF(AH$7:AH$3200,A1854,AJ$7:AJ$3200)+SUMIF(AH$7:AH$3200,VALUE(A1854),AJ$7:AJ$3200)</f>
        <v>70.52</v>
      </c>
      <c r="M1854" s="3">
        <v>20</v>
      </c>
      <c r="N1854" s="5">
        <v>2.72</v>
      </c>
      <c r="O1854" s="6">
        <v>5.6059999999999999</v>
      </c>
      <c r="P1854" s="7">
        <v>-0.54274</v>
      </c>
      <c r="Q1854" s="7">
        <v>-1.24976</v>
      </c>
      <c r="R1854" s="7">
        <v>0.30915999999999999</v>
      </c>
      <c r="S1854" s="7">
        <v>-0.68501999999999996</v>
      </c>
      <c r="T1854" s="7">
        <v>1.68702</v>
      </c>
      <c r="U1854" s="8">
        <v>0.61660999999999999</v>
      </c>
      <c r="V1854">
        <f>(G1854-G$1)/G$2</f>
        <v>-0.54960770509742796</v>
      </c>
      <c r="W1854">
        <f>((65.293683+0.320947*G1854) - I1854)/3.708847</f>
        <v>0.30591423695827824</v>
      </c>
      <c r="X1854">
        <f t="shared" si="142"/>
        <v>-0.80352397278817045</v>
      </c>
      <c r="Y1854">
        <f t="shared" si="143"/>
        <v>0.70924078561342774</v>
      </c>
      <c r="Z1854" s="5">
        <v>0.14000000000000001</v>
      </c>
      <c r="AA1854" s="8">
        <v>4</v>
      </c>
      <c r="AB1854" s="8"/>
      <c r="AC1854" s="18">
        <f t="shared" si="144"/>
        <v>0.12515653186084996</v>
      </c>
      <c r="AD1854" s="18">
        <f t="shared" si="145"/>
        <v>0.2745668128252573</v>
      </c>
      <c r="AE1854" s="20">
        <f t="shared" si="146"/>
        <v>0.14941028096440734</v>
      </c>
      <c r="AF1854" s="8"/>
      <c r="AH1854">
        <v>36037</v>
      </c>
      <c r="AI1854">
        <v>24.39</v>
      </c>
      <c r="AJ1854">
        <v>71.349999999999994</v>
      </c>
    </row>
    <row r="1855" spans="1:36">
      <c r="A1855" s="2" t="s">
        <v>3660</v>
      </c>
      <c r="B1855" s="1" t="s">
        <v>3583</v>
      </c>
      <c r="C1855" s="1" t="s">
        <v>3661</v>
      </c>
      <c r="D1855" s="3">
        <v>2</v>
      </c>
      <c r="E1855" s="3">
        <v>2</v>
      </c>
      <c r="F1855" s="3">
        <v>2</v>
      </c>
      <c r="G1855" s="4">
        <v>22</v>
      </c>
      <c r="H1855" s="3">
        <v>110</v>
      </c>
      <c r="I1855" s="4">
        <v>69.099999999999994</v>
      </c>
      <c r="J1855" s="3">
        <v>66</v>
      </c>
      <c r="K1855" s="21">
        <f>SUMIF(AH$7:AH$3200,A1855,AI$7:AI$3200)+SUMIF(AH$7:AH$3200,VALUE(A1855),AI$7:AI$3200)</f>
        <v>23.99</v>
      </c>
      <c r="L1855" s="8">
        <f>SUMIF(AH$7:AH$3200,A1855,AJ$7:AJ$3200)+SUMIF(AH$7:AH$3200,VALUE(A1855),AJ$7:AJ$3200)</f>
        <v>70.83</v>
      </c>
      <c r="M1855" s="3">
        <v>15</v>
      </c>
      <c r="N1855" s="5">
        <v>0.81</v>
      </c>
      <c r="O1855" s="6">
        <v>4.3879999999999999</v>
      </c>
      <c r="P1855" s="7">
        <v>-0.89846000000000004</v>
      </c>
      <c r="Q1855" s="7">
        <v>-1.24976</v>
      </c>
      <c r="R1855" s="7">
        <v>0.87988</v>
      </c>
      <c r="S1855" s="7">
        <v>-0.68501999999999996</v>
      </c>
      <c r="T1855" s="7">
        <v>0.92867999999999995</v>
      </c>
      <c r="U1855" s="8">
        <v>-2.81E-2</v>
      </c>
      <c r="V1855">
        <f>(G1855-G$1)/G$2</f>
        <v>-0.90712422424038663</v>
      </c>
      <c r="W1855">
        <f>((65.293683+0.320947*G1855) - I1855)/3.708847</f>
        <v>0.87750101311809492</v>
      </c>
      <c r="X1855">
        <f t="shared" si="142"/>
        <v>-0.84740133859674727</v>
      </c>
      <c r="Y1855">
        <f t="shared" si="143"/>
        <v>0.5832544534730052</v>
      </c>
      <c r="Z1855" s="5">
        <v>-1.05</v>
      </c>
      <c r="AA1855" s="8">
        <v>3</v>
      </c>
      <c r="AB1855" s="8"/>
      <c r="AC1855" s="18">
        <f t="shared" si="144"/>
        <v>-1.0638232111222918</v>
      </c>
      <c r="AD1855" s="18">
        <f t="shared" si="145"/>
        <v>-1.2983468851237421</v>
      </c>
      <c r="AE1855" s="20">
        <f t="shared" si="146"/>
        <v>-0.23452367400145024</v>
      </c>
      <c r="AF1855" s="8"/>
      <c r="AH1855">
        <v>36039</v>
      </c>
      <c r="AI1855">
        <v>23.84</v>
      </c>
      <c r="AJ1855">
        <v>70.31</v>
      </c>
    </row>
    <row r="1856" spans="1:36">
      <c r="A1856" s="2" t="s">
        <v>3662</v>
      </c>
      <c r="B1856" s="1" t="s">
        <v>3583</v>
      </c>
      <c r="C1856" s="1" t="s">
        <v>3663</v>
      </c>
      <c r="D1856" s="3">
        <v>2</v>
      </c>
      <c r="E1856" s="3">
        <v>5</v>
      </c>
      <c r="F1856" s="3">
        <v>7</v>
      </c>
      <c r="G1856" s="4">
        <v>23</v>
      </c>
      <c r="H1856" s="3">
        <v>102</v>
      </c>
      <c r="I1856" s="4">
        <v>69.400000000000006</v>
      </c>
      <c r="J1856" s="3">
        <v>63</v>
      </c>
      <c r="K1856" s="21">
        <f>SUMIF(AH$7:AH$3200,A1856,AI$7:AI$3200)+SUMIF(AH$7:AH$3200,VALUE(A1856),AI$7:AI$3200)</f>
        <v>23.37</v>
      </c>
      <c r="L1856" s="8">
        <f>SUMIF(AH$7:AH$3200,A1856,AJ$7:AJ$3200)+SUMIF(AH$7:AH$3200,VALUE(A1856),AJ$7:AJ$3200)</f>
        <v>70.39</v>
      </c>
      <c r="M1856" s="3">
        <v>15</v>
      </c>
      <c r="N1856" s="5">
        <v>3.17</v>
      </c>
      <c r="O1856" s="6">
        <v>5.758</v>
      </c>
      <c r="P1856" s="7">
        <v>-0.81572999999999996</v>
      </c>
      <c r="Q1856" s="7">
        <v>-1.4906299999999999</v>
      </c>
      <c r="R1856" s="7">
        <v>0.88534999999999997</v>
      </c>
      <c r="S1856" s="7">
        <v>-0.47965000000000002</v>
      </c>
      <c r="T1856" s="7">
        <v>0.92867999999999995</v>
      </c>
      <c r="U1856" s="8">
        <v>0.69686999999999999</v>
      </c>
      <c r="V1856">
        <f>(G1856-G$1)/G$2</f>
        <v>-0.82398084769551261</v>
      </c>
      <c r="W1856">
        <f>((65.293683+0.320947*G1856) - I1856)/3.708847</f>
        <v>0.88314886000959314</v>
      </c>
      <c r="X1856">
        <f t="shared" si="142"/>
        <v>-0.90291963819127263</v>
      </c>
      <c r="Y1856">
        <f t="shared" si="143"/>
        <v>0.64823768411045457</v>
      </c>
      <c r="Z1856" s="5">
        <v>-0.28000000000000003</v>
      </c>
      <c r="AA1856" s="8">
        <v>3</v>
      </c>
      <c r="AB1856" s="8"/>
      <c r="AC1856" s="18">
        <f t="shared" si="144"/>
        <v>-0.28556198768591934</v>
      </c>
      <c r="AD1856" s="18">
        <f t="shared" si="145"/>
        <v>-0.59941195408081793</v>
      </c>
      <c r="AE1856" s="20">
        <f t="shared" si="146"/>
        <v>-0.31384996639489859</v>
      </c>
      <c r="AF1856" s="8"/>
      <c r="AH1856">
        <v>36041</v>
      </c>
      <c r="AI1856">
        <v>17.11</v>
      </c>
      <c r="AJ1856">
        <v>65.8</v>
      </c>
    </row>
    <row r="1857" spans="1:36">
      <c r="A1857" s="2" t="s">
        <v>3664</v>
      </c>
      <c r="B1857" s="1" t="s">
        <v>3583</v>
      </c>
      <c r="C1857" s="1" t="s">
        <v>3665</v>
      </c>
      <c r="D1857" s="3">
        <v>2</v>
      </c>
      <c r="E1857" s="3">
        <v>4</v>
      </c>
      <c r="F1857" s="3">
        <v>5</v>
      </c>
      <c r="G1857" s="4">
        <v>26.5</v>
      </c>
      <c r="H1857" s="3">
        <v>135</v>
      </c>
      <c r="I1857" s="4">
        <v>74.599999999999994</v>
      </c>
      <c r="J1857" s="3">
        <v>62</v>
      </c>
      <c r="K1857" s="21">
        <f>SUMIF(AH$7:AH$3200,A1857,AI$7:AI$3200)+SUMIF(AH$7:AH$3200,VALUE(A1857),AI$7:AI$3200)</f>
        <v>25.21</v>
      </c>
      <c r="L1857" s="8">
        <f>SUMIF(AH$7:AH$3200,A1857,AJ$7:AJ$3200)+SUMIF(AH$7:AH$3200,VALUE(A1857),AJ$7:AJ$3200)</f>
        <v>71.84</v>
      </c>
      <c r="M1857" s="3">
        <v>20</v>
      </c>
      <c r="N1857" s="5">
        <v>2.95</v>
      </c>
      <c r="O1857" s="6">
        <v>5.6870000000000003</v>
      </c>
      <c r="P1857" s="7">
        <v>-0.52619000000000005</v>
      </c>
      <c r="Q1857" s="7">
        <v>-0.49703000000000003</v>
      </c>
      <c r="R1857" s="7">
        <v>-0.21137</v>
      </c>
      <c r="S1857" s="7">
        <v>-0.41119</v>
      </c>
      <c r="T1857" s="7">
        <v>1.68702</v>
      </c>
      <c r="U1857" s="8">
        <v>0.65925</v>
      </c>
      <c r="V1857">
        <f>(G1857-G$1)/G$2</f>
        <v>-0.53297902978845324</v>
      </c>
      <c r="W1857">
        <f>((65.293683+0.320947*G1857) - I1857)/3.708847</f>
        <v>-0.21602980656791637</v>
      </c>
      <c r="X1857">
        <f t="shared" si="142"/>
        <v>-0.73815565229784186</v>
      </c>
      <c r="Y1857">
        <f t="shared" si="143"/>
        <v>0.41650595724223743</v>
      </c>
      <c r="Z1857" s="5">
        <v>0.7</v>
      </c>
      <c r="AA1857" s="8">
        <v>4</v>
      </c>
      <c r="AB1857" s="8"/>
      <c r="AC1857" s="18">
        <f t="shared" si="144"/>
        <v>0.68904116364363033</v>
      </c>
      <c r="AD1857" s="18">
        <f t="shared" si="145"/>
        <v>1.1164003049443956</v>
      </c>
      <c r="AE1857" s="20">
        <f t="shared" si="146"/>
        <v>0.42735914130076524</v>
      </c>
      <c r="AF1857" s="8"/>
      <c r="AH1857">
        <v>36043</v>
      </c>
      <c r="AI1857">
        <v>18.59</v>
      </c>
      <c r="AJ1857">
        <v>67.84</v>
      </c>
    </row>
    <row r="1858" spans="1:36">
      <c r="A1858" s="2" t="s">
        <v>3666</v>
      </c>
      <c r="B1858" s="1" t="s">
        <v>3583</v>
      </c>
      <c r="C1858" s="1" t="s">
        <v>1561</v>
      </c>
      <c r="D1858" s="3">
        <v>2</v>
      </c>
      <c r="E1858" s="3">
        <v>3</v>
      </c>
      <c r="F1858" s="3">
        <v>2</v>
      </c>
      <c r="G1858" s="4">
        <v>20.399999999999999</v>
      </c>
      <c r="H1858" s="3">
        <v>126</v>
      </c>
      <c r="I1858" s="4">
        <v>71.2</v>
      </c>
      <c r="J1858" s="3">
        <v>64</v>
      </c>
      <c r="K1858" s="21">
        <f>SUMIF(AH$7:AH$3200,A1858,AI$7:AI$3200)+SUMIF(AH$7:AH$3200,VALUE(A1858),AI$7:AI$3200)</f>
        <v>19.93</v>
      </c>
      <c r="L1858" s="8">
        <f>SUMIF(AH$7:AH$3200,A1858,AJ$7:AJ$3200)+SUMIF(AH$7:AH$3200,VALUE(A1858),AJ$7:AJ$3200)</f>
        <v>68.81</v>
      </c>
      <c r="M1858" s="3">
        <v>16</v>
      </c>
      <c r="N1858" s="5">
        <v>6.66</v>
      </c>
      <c r="O1858" s="6">
        <v>6.5010000000000003</v>
      </c>
      <c r="P1858" s="7">
        <v>-1.0308200000000001</v>
      </c>
      <c r="Q1858" s="7">
        <v>-0.76802000000000004</v>
      </c>
      <c r="R1858" s="7">
        <v>0.17741999999999999</v>
      </c>
      <c r="S1858" s="7">
        <v>-0.54810000000000003</v>
      </c>
      <c r="T1858" s="7">
        <v>1.0803499999999999</v>
      </c>
      <c r="U1858" s="8">
        <v>1.0900000000000001</v>
      </c>
      <c r="V1858">
        <f>(G1858-G$1)/G$2</f>
        <v>-1.0401536267121854</v>
      </c>
      <c r="W1858">
        <f>((65.293683+0.320947*G1858) - I1858)/3.708847</f>
        <v>0.17283047804344528</v>
      </c>
      <c r="X1858">
        <f t="shared" si="142"/>
        <v>-1.2109566552963826</v>
      </c>
      <c r="Y1858">
        <f t="shared" si="143"/>
        <v>0.7765639051705272</v>
      </c>
      <c r="Z1858" s="5">
        <v>0</v>
      </c>
      <c r="AA1858" s="8">
        <v>3</v>
      </c>
      <c r="AB1858" s="8"/>
      <c r="AC1858" s="18">
        <f t="shared" si="144"/>
        <v>-1.3093148668740007E-2</v>
      </c>
      <c r="AD1858" s="18">
        <f t="shared" si="145"/>
        <v>0.4198372498741445</v>
      </c>
      <c r="AE1858" s="20">
        <f t="shared" si="146"/>
        <v>0.43293039854288451</v>
      </c>
      <c r="AF1858" s="8"/>
      <c r="AH1858">
        <v>36045</v>
      </c>
      <c r="AI1858">
        <v>20.27</v>
      </c>
      <c r="AJ1858">
        <v>70.55</v>
      </c>
    </row>
    <row r="1859" spans="1:36">
      <c r="A1859" s="2" t="s">
        <v>3667</v>
      </c>
      <c r="B1859" s="1" t="s">
        <v>3583</v>
      </c>
      <c r="C1859" s="1" t="s">
        <v>763</v>
      </c>
      <c r="D1859" s="3">
        <v>2</v>
      </c>
      <c r="E1859" s="3">
        <v>3</v>
      </c>
      <c r="F1859" s="3">
        <v>2</v>
      </c>
      <c r="G1859" s="4">
        <v>20.399999999999999</v>
      </c>
      <c r="H1859" s="3">
        <v>135</v>
      </c>
      <c r="I1859" s="4">
        <v>71.2</v>
      </c>
      <c r="J1859" s="3">
        <v>62</v>
      </c>
      <c r="K1859" s="21">
        <f>SUMIF(AH$7:AH$3200,A1859,AI$7:AI$3200)+SUMIF(AH$7:AH$3200,VALUE(A1859),AI$7:AI$3200)</f>
        <v>22.56</v>
      </c>
      <c r="L1859" s="8">
        <f>SUMIF(AH$7:AH$3200,A1859,AJ$7:AJ$3200)+SUMIF(AH$7:AH$3200,VALUE(A1859),AJ$7:AJ$3200)</f>
        <v>71.55</v>
      </c>
      <c r="M1859" s="3">
        <v>15</v>
      </c>
      <c r="N1859" s="5">
        <v>1.23</v>
      </c>
      <c r="O1859" s="6">
        <v>4.8099999999999996</v>
      </c>
      <c r="P1859" s="7">
        <v>-1.0308200000000001</v>
      </c>
      <c r="Q1859" s="7">
        <v>-0.49703000000000003</v>
      </c>
      <c r="R1859" s="7">
        <v>0.17741999999999999</v>
      </c>
      <c r="S1859" s="7">
        <v>-0.41119</v>
      </c>
      <c r="T1859" s="7">
        <v>0.92867999999999995</v>
      </c>
      <c r="U1859" s="8">
        <v>0.19500000000000001</v>
      </c>
      <c r="V1859">
        <f>(G1859-G$1)/G$2</f>
        <v>-1.0401536267121854</v>
      </c>
      <c r="W1859">
        <f>((65.293683+0.320947*G1859) - I1859)/3.708847</f>
        <v>0.17283047804344528</v>
      </c>
      <c r="X1859">
        <f t="shared" si="142"/>
        <v>-0.97545161024218541</v>
      </c>
      <c r="Y1859">
        <f t="shared" si="143"/>
        <v>0.2653782482803978</v>
      </c>
      <c r="Z1859" s="5">
        <v>-0.64</v>
      </c>
      <c r="AA1859" s="8">
        <v>3</v>
      </c>
      <c r="AB1859" s="8"/>
      <c r="AC1859" s="18">
        <f t="shared" si="144"/>
        <v>-0.65186314866874007</v>
      </c>
      <c r="AD1859" s="18">
        <f t="shared" si="145"/>
        <v>-0.49461336196178768</v>
      </c>
      <c r="AE1859" s="20">
        <f t="shared" si="146"/>
        <v>0.15724978670695239</v>
      </c>
      <c r="AF1859" s="8"/>
      <c r="AH1859">
        <v>36047</v>
      </c>
      <c r="AI1859">
        <v>34.42</v>
      </c>
      <c r="AJ1859">
        <v>79.02</v>
      </c>
    </row>
    <row r="1860" spans="1:36">
      <c r="A1860" s="2" t="s">
        <v>3668</v>
      </c>
      <c r="B1860" s="1" t="s">
        <v>3583</v>
      </c>
      <c r="C1860" s="1" t="s">
        <v>1564</v>
      </c>
      <c r="D1860" s="3">
        <v>2</v>
      </c>
      <c r="E1860" s="3">
        <v>1</v>
      </c>
      <c r="F1860" s="3">
        <v>1</v>
      </c>
      <c r="G1860" s="4">
        <v>25.1</v>
      </c>
      <c r="H1860" s="3">
        <v>109</v>
      </c>
      <c r="I1860" s="4">
        <v>71.099999999999994</v>
      </c>
      <c r="J1860" s="3">
        <v>61</v>
      </c>
      <c r="K1860" s="21">
        <f>SUMIF(AH$7:AH$3200,A1860,AI$7:AI$3200)+SUMIF(AH$7:AH$3200,VALUE(A1860),AI$7:AI$3200)</f>
        <v>24.98</v>
      </c>
      <c r="L1860" s="8">
        <f>SUMIF(AH$7:AH$3200,A1860,AJ$7:AJ$3200)+SUMIF(AH$7:AH$3200,VALUE(A1860),AJ$7:AJ$3200)</f>
        <v>71.61</v>
      </c>
      <c r="M1860" s="3">
        <v>4</v>
      </c>
      <c r="N1860" s="5">
        <v>56.35</v>
      </c>
      <c r="O1860" s="6">
        <v>8.6370000000000005</v>
      </c>
      <c r="P1860" s="7">
        <v>-0.64200999999999997</v>
      </c>
      <c r="Q1860" s="7">
        <v>-1.2798700000000001</v>
      </c>
      <c r="R1860" s="7">
        <v>0.60911999999999999</v>
      </c>
      <c r="S1860" s="7">
        <v>-0.34272999999999998</v>
      </c>
      <c r="T1860" s="7">
        <v>-0.73965999999999998</v>
      </c>
      <c r="U1860" s="8">
        <v>1.88595</v>
      </c>
      <c r="V1860">
        <f>(G1860-G$1)/G$2</f>
        <v>-0.64937975695127681</v>
      </c>
      <c r="W1860">
        <f>((65.293683+0.320947*G1860) - I1860)/3.708847</f>
        <v>0.60650997466328649</v>
      </c>
      <c r="X1860">
        <f t="shared" si="142"/>
        <v>-0.75875115053452069</v>
      </c>
      <c r="Y1860">
        <f t="shared" si="143"/>
        <v>0.45861666981679106</v>
      </c>
      <c r="Z1860" s="5">
        <v>-0.51</v>
      </c>
      <c r="AA1860" s="8">
        <v>3</v>
      </c>
      <c r="AB1860" s="8"/>
      <c r="AC1860" s="18">
        <f t="shared" si="144"/>
        <v>-0.51917978228799044</v>
      </c>
      <c r="AD1860" s="18">
        <f t="shared" si="145"/>
        <v>-0.77644448071772953</v>
      </c>
      <c r="AE1860" s="20">
        <f t="shared" si="146"/>
        <v>-0.25726469842973909</v>
      </c>
      <c r="AF1860" s="8"/>
      <c r="AH1860">
        <v>36049</v>
      </c>
      <c r="AI1860">
        <v>17.95</v>
      </c>
      <c r="AJ1860">
        <v>67.78</v>
      </c>
    </row>
    <row r="1861" spans="1:36">
      <c r="A1861" s="2" t="s">
        <v>3669</v>
      </c>
      <c r="B1861" s="1" t="s">
        <v>3583</v>
      </c>
      <c r="C1861" s="1" t="s">
        <v>3670</v>
      </c>
      <c r="D1861" s="3">
        <v>2</v>
      </c>
      <c r="E1861" s="3">
        <v>0</v>
      </c>
      <c r="F1861" s="3">
        <v>1</v>
      </c>
      <c r="G1861" s="4">
        <v>27</v>
      </c>
      <c r="H1861" s="3">
        <v>135</v>
      </c>
      <c r="I1861" s="4">
        <v>74.7</v>
      </c>
      <c r="J1861" s="3">
        <v>62</v>
      </c>
      <c r="K1861" s="21">
        <f>SUMIF(AH$7:AH$3200,A1861,AI$7:AI$3200)+SUMIF(AH$7:AH$3200,VALUE(A1861),AI$7:AI$3200)</f>
        <v>30.57</v>
      </c>
      <c r="L1861" s="8">
        <f>SUMIF(AH$7:AH$3200,A1861,AJ$7:AJ$3200)+SUMIF(AH$7:AH$3200,VALUE(A1861),AJ$7:AJ$3200)</f>
        <v>76.349999999999994</v>
      </c>
      <c r="M1861" s="3">
        <v>15</v>
      </c>
      <c r="N1861" s="5">
        <v>13.46</v>
      </c>
      <c r="O1861" s="6">
        <v>7.2050000000000001</v>
      </c>
      <c r="P1861" s="7">
        <v>-0.48482999999999998</v>
      </c>
      <c r="Q1861" s="7">
        <v>-0.49703000000000003</v>
      </c>
      <c r="R1861" s="7">
        <v>-0.19519</v>
      </c>
      <c r="S1861" s="7">
        <v>-0.41119</v>
      </c>
      <c r="T1861" s="7">
        <v>0.92867999999999995</v>
      </c>
      <c r="U1861" s="8">
        <v>1.46275</v>
      </c>
      <c r="V1861">
        <f>(G1861-G$1)/G$2</f>
        <v>-0.49140734151601612</v>
      </c>
      <c r="W1861">
        <f>((65.293683+0.320947*G1861) - I1861)/3.708847</f>
        <v>-0.19972460443906054</v>
      </c>
      <c r="X1861">
        <f t="shared" si="142"/>
        <v>-0.25819099773871712</v>
      </c>
      <c r="Y1861">
        <f t="shared" si="143"/>
        <v>-0.33567499818676766</v>
      </c>
      <c r="Z1861" s="5">
        <v>0.8</v>
      </c>
      <c r="AA1861" s="8">
        <v>4</v>
      </c>
      <c r="AB1861" s="8"/>
      <c r="AC1861" s="18">
        <f t="shared" si="144"/>
        <v>0.79207805404492326</v>
      </c>
      <c r="AD1861" s="18">
        <f t="shared" si="145"/>
        <v>0.88934400407451508</v>
      </c>
      <c r="AE1861" s="20">
        <f t="shared" si="146"/>
        <v>9.7265950029591819E-2</v>
      </c>
      <c r="AF1861" s="8"/>
      <c r="AH1861">
        <v>36051</v>
      </c>
      <c r="AI1861">
        <v>25.05</v>
      </c>
      <c r="AJ1861">
        <v>71.209999999999994</v>
      </c>
    </row>
    <row r="1862" spans="1:36">
      <c r="A1862" s="2" t="s">
        <v>3671</v>
      </c>
      <c r="B1862" s="1" t="s">
        <v>3583</v>
      </c>
      <c r="C1862" s="1" t="s">
        <v>3672</v>
      </c>
      <c r="D1862" s="3">
        <v>2</v>
      </c>
      <c r="E1862" s="3">
        <v>6</v>
      </c>
      <c r="F1862" s="3">
        <v>4</v>
      </c>
      <c r="G1862" s="4">
        <v>23.8</v>
      </c>
      <c r="H1862" s="3">
        <v>102</v>
      </c>
      <c r="I1862" s="4">
        <v>70.5</v>
      </c>
      <c r="J1862" s="3">
        <v>63</v>
      </c>
      <c r="K1862" s="21">
        <f>SUMIF(AH$7:AH$3200,A1862,AI$7:AI$3200)+SUMIF(AH$7:AH$3200,VALUE(A1862),AI$7:AI$3200)</f>
        <v>23.05</v>
      </c>
      <c r="L1862" s="8">
        <f>SUMIF(AH$7:AH$3200,A1862,AJ$7:AJ$3200)+SUMIF(AH$7:AH$3200,VALUE(A1862),AJ$7:AJ$3200)</f>
        <v>69.510000000000005</v>
      </c>
      <c r="M1862" s="3">
        <v>6</v>
      </c>
      <c r="N1862" s="5">
        <v>0.59</v>
      </c>
      <c r="O1862" s="6">
        <v>4.0720000000000001</v>
      </c>
      <c r="P1862" s="7">
        <v>-0.74955000000000005</v>
      </c>
      <c r="Q1862" s="7">
        <v>-1.4906299999999999</v>
      </c>
      <c r="R1862" s="7">
        <v>0.65847999999999995</v>
      </c>
      <c r="S1862" s="7">
        <v>-0.47965000000000002</v>
      </c>
      <c r="T1862" s="7">
        <v>-0.43633</v>
      </c>
      <c r="U1862" s="8">
        <v>-0.19552</v>
      </c>
      <c r="V1862">
        <f>(G1862-G$1)/G$2</f>
        <v>-0.75746614645961319</v>
      </c>
      <c r="W1862">
        <f>((65.293683+0.320947*G1862) - I1862)/3.708847</f>
        <v>0.6557891441733793</v>
      </c>
      <c r="X1862">
        <f t="shared" si="142"/>
        <v>-0.93157424443360848</v>
      </c>
      <c r="Y1862">
        <f t="shared" si="143"/>
        <v>0.85781682285626604</v>
      </c>
      <c r="Z1862" s="5">
        <v>-2.69</v>
      </c>
      <c r="AA1862" s="8">
        <v>2</v>
      </c>
      <c r="AB1862" s="8"/>
      <c r="AC1862" s="18">
        <f t="shared" si="144"/>
        <v>-2.7038070022862337</v>
      </c>
      <c r="AD1862" s="18">
        <f t="shared" si="145"/>
        <v>-2.6758874215773423</v>
      </c>
      <c r="AE1862" s="20">
        <f t="shared" si="146"/>
        <v>2.7919580708891445E-2</v>
      </c>
      <c r="AF1862" s="8"/>
      <c r="AH1862">
        <v>36053</v>
      </c>
      <c r="AI1862">
        <v>21.79</v>
      </c>
      <c r="AJ1862">
        <v>69.75</v>
      </c>
    </row>
    <row r="1863" spans="1:36">
      <c r="A1863" s="2" t="s">
        <v>3673</v>
      </c>
      <c r="B1863" s="1" t="s">
        <v>3583</v>
      </c>
      <c r="C1863" s="1" t="s">
        <v>3674</v>
      </c>
      <c r="D1863" s="3">
        <v>2</v>
      </c>
      <c r="E1863" s="3">
        <v>6</v>
      </c>
      <c r="F1863" s="3">
        <v>4</v>
      </c>
      <c r="G1863" s="4">
        <v>25.6</v>
      </c>
      <c r="H1863" s="3">
        <v>102</v>
      </c>
      <c r="I1863" s="4">
        <v>72.2</v>
      </c>
      <c r="J1863" s="3">
        <v>63</v>
      </c>
      <c r="K1863" s="21">
        <f>SUMIF(AH$7:AH$3200,A1863,AI$7:AI$3200)+SUMIF(AH$7:AH$3200,VALUE(A1863),AI$7:AI$3200)</f>
        <v>24.79</v>
      </c>
      <c r="L1863" s="8">
        <f>SUMIF(AH$7:AH$3200,A1863,AJ$7:AJ$3200)+SUMIF(AH$7:AH$3200,VALUE(A1863),AJ$7:AJ$3200)</f>
        <v>71.040000000000006</v>
      </c>
      <c r="M1863" s="3">
        <v>15</v>
      </c>
      <c r="N1863" s="5">
        <v>9.0399999999999991</v>
      </c>
      <c r="O1863" s="6">
        <v>6.806</v>
      </c>
      <c r="P1863" s="7">
        <v>-0.60065000000000002</v>
      </c>
      <c r="Q1863" s="7">
        <v>-1.4906299999999999</v>
      </c>
      <c r="R1863" s="7">
        <v>0.35642000000000001</v>
      </c>
      <c r="S1863" s="7">
        <v>-0.47965000000000002</v>
      </c>
      <c r="T1863" s="7">
        <v>0.92867999999999995</v>
      </c>
      <c r="U1863" s="8">
        <v>1.25186</v>
      </c>
      <c r="V1863">
        <f>(G1863-G$1)/G$2</f>
        <v>-0.60780806867883974</v>
      </c>
      <c r="W1863">
        <f>((65.293683+0.320947*G1863) - I1863)/3.708847</f>
        <v>0.35318960313002734</v>
      </c>
      <c r="X1863">
        <f t="shared" si="142"/>
        <v>-0.77576482299090777</v>
      </c>
      <c r="Y1863">
        <f t="shared" si="143"/>
        <v>0.59586149819607048</v>
      </c>
      <c r="Z1863" s="5">
        <v>-0.03</v>
      </c>
      <c r="AA1863" s="8">
        <v>3</v>
      </c>
      <c r="AB1863" s="8"/>
      <c r="AC1863" s="18">
        <f t="shared" si="144"/>
        <v>-4.4358465548812509E-2</v>
      </c>
      <c r="AD1863" s="18">
        <f t="shared" si="145"/>
        <v>3.0356675205162942E-2</v>
      </c>
      <c r="AE1863" s="20">
        <f t="shared" si="146"/>
        <v>7.4715140753975451E-2</v>
      </c>
      <c r="AF1863" s="8"/>
      <c r="AH1863">
        <v>36055</v>
      </c>
      <c r="AI1863">
        <v>25.78</v>
      </c>
      <c r="AJ1863">
        <v>72.34</v>
      </c>
    </row>
    <row r="1864" spans="1:36">
      <c r="A1864" s="2" t="s">
        <v>3675</v>
      </c>
      <c r="B1864" s="1" t="s">
        <v>3676</v>
      </c>
      <c r="C1864" s="1" t="s">
        <v>3677</v>
      </c>
      <c r="D1864" s="3">
        <v>5</v>
      </c>
      <c r="E1864" s="3">
        <v>3</v>
      </c>
      <c r="F1864" s="3">
        <v>2</v>
      </c>
      <c r="G1864" s="4">
        <v>38.700000000000003</v>
      </c>
      <c r="H1864" s="3">
        <v>158</v>
      </c>
      <c r="I1864" s="4">
        <v>77.2</v>
      </c>
      <c r="J1864" s="3">
        <v>72</v>
      </c>
      <c r="K1864" s="21">
        <f>SUMIF(AH$7:AH$3200,A1864,AI$7:AI$3200)+SUMIF(AH$7:AH$3200,VALUE(A1864),AI$7:AI$3200)</f>
        <v>39.950000000000003</v>
      </c>
      <c r="L1864" s="8">
        <f>SUMIF(AH$7:AH$3200,A1864,AJ$7:AJ$3200)+SUMIF(AH$7:AH$3200,VALUE(A1864),AJ$7:AJ$3200)</f>
        <v>79.150000000000006</v>
      </c>
      <c r="M1864" s="3">
        <v>4</v>
      </c>
      <c r="N1864" s="5">
        <v>0.95</v>
      </c>
      <c r="O1864" s="6">
        <v>4.5490000000000004</v>
      </c>
      <c r="P1864" s="7">
        <v>0.48305999999999999</v>
      </c>
      <c r="Q1864" s="7">
        <v>0.19547</v>
      </c>
      <c r="R1864" s="7">
        <v>0.14033999999999999</v>
      </c>
      <c r="S1864" s="7">
        <v>-1.0957600000000001</v>
      </c>
      <c r="T1864" s="7">
        <v>-0.73965999999999998</v>
      </c>
      <c r="U1864" s="8">
        <v>5.688E-2</v>
      </c>
      <c r="V1864">
        <f>(G1864-G$1)/G$2</f>
        <v>0.48137016405901117</v>
      </c>
      <c r="W1864">
        <f>((65.293683+0.320947*G1864) - I1864)/3.708847</f>
        <v>0.13867703359022412</v>
      </c>
      <c r="X1864">
        <f t="shared" si="142"/>
        <v>0.58174714773975134</v>
      </c>
      <c r="Y1864">
        <f t="shared" si="143"/>
        <v>-0.27892343631322608</v>
      </c>
      <c r="Z1864" s="5">
        <v>-0.96</v>
      </c>
      <c r="AA1864" s="8">
        <v>3</v>
      </c>
      <c r="AB1864" s="8"/>
      <c r="AC1864" s="18">
        <f t="shared" si="144"/>
        <v>-0.96302280235076454</v>
      </c>
      <c r="AD1864" s="18">
        <f t="shared" si="145"/>
        <v>-1.2802462885734749</v>
      </c>
      <c r="AE1864" s="20">
        <f t="shared" si="146"/>
        <v>-0.31722348622271035</v>
      </c>
      <c r="AF1864" s="8"/>
      <c r="AH1864">
        <v>36057</v>
      </c>
      <c r="AI1864">
        <v>22.8</v>
      </c>
      <c r="AJ1864">
        <v>71.930000000000007</v>
      </c>
    </row>
    <row r="1865" spans="1:36">
      <c r="A1865" s="2" t="s">
        <v>3678</v>
      </c>
      <c r="B1865" s="1" t="s">
        <v>3676</v>
      </c>
      <c r="C1865" s="1" t="s">
        <v>1660</v>
      </c>
      <c r="D1865" s="3">
        <v>5</v>
      </c>
      <c r="E1865" s="3">
        <v>2</v>
      </c>
      <c r="F1865" s="3">
        <v>2</v>
      </c>
      <c r="G1865" s="4">
        <v>40.4</v>
      </c>
      <c r="H1865" s="3">
        <v>176</v>
      </c>
      <c r="I1865" s="4">
        <v>75.599999999999994</v>
      </c>
      <c r="J1865" s="3">
        <v>74</v>
      </c>
      <c r="K1865" s="21">
        <f>SUMIF(AH$7:AH$3200,A1865,AI$7:AI$3200)+SUMIF(AH$7:AH$3200,VALUE(A1865),AI$7:AI$3200)</f>
        <v>38.630000000000003</v>
      </c>
      <c r="L1865" s="8">
        <f>SUMIF(AH$7:AH$3200,A1865,AJ$7:AJ$3200)+SUMIF(AH$7:AH$3200,VALUE(A1865),AJ$7:AJ$3200)</f>
        <v>77.42</v>
      </c>
      <c r="M1865" s="3">
        <v>10</v>
      </c>
      <c r="N1865" s="5">
        <v>1.1299999999999999</v>
      </c>
      <c r="O1865" s="6">
        <v>4.726</v>
      </c>
      <c r="P1865" s="7">
        <v>0.62368999999999997</v>
      </c>
      <c r="Q1865" s="7">
        <v>0.73743999999999998</v>
      </c>
      <c r="R1865" s="7">
        <v>0.71697</v>
      </c>
      <c r="S1865" s="7">
        <v>-1.2326699999999999</v>
      </c>
      <c r="T1865" s="7">
        <v>0.17033999999999999</v>
      </c>
      <c r="U1865" s="8">
        <v>0.15045</v>
      </c>
      <c r="V1865">
        <f>(G1865-G$1)/G$2</f>
        <v>0.62271390418529682</v>
      </c>
      <c r="W1865">
        <f>((65.293683+0.320947*G1865) - I1865)/3.708847</f>
        <v>0.71718833373283197</v>
      </c>
      <c r="X1865">
        <f t="shared" ref="X1865:X1928" si="147">(K1865-K$1)/K$2</f>
        <v>0.46354689699011614</v>
      </c>
      <c r="Y1865">
        <f t="shared" ref="Y1865:Y1928" si="148">((65.293683+0.320947*K1865) - L1865)/3.708847</f>
        <v>7.3301921055251421E-2</v>
      </c>
      <c r="Z1865" s="5">
        <v>1.17</v>
      </c>
      <c r="AA1865" s="8">
        <v>4</v>
      </c>
      <c r="AB1865" s="8"/>
      <c r="AC1865" s="18">
        <f t="shared" ref="AC1865:AC1928" si="149">SUM(V1865+W1865+Q1865+S1865+T1865+U1865)</f>
        <v>1.1654622379181285</v>
      </c>
      <c r="AD1865" s="18">
        <f t="shared" ref="AD1865:AD1928" si="150">SUM(X1865+Y1865+Q1865+S1865+T1865+U1865)</f>
        <v>0.36240881804536762</v>
      </c>
      <c r="AE1865" s="20">
        <f t="shared" ref="AE1865:AE1928" si="151">AD1865-AC1865</f>
        <v>-0.80305341987276091</v>
      </c>
      <c r="AF1865" s="8"/>
      <c r="AH1865">
        <v>36059</v>
      </c>
      <c r="AI1865">
        <v>33.659999999999997</v>
      </c>
      <c r="AJ1865">
        <v>77.61</v>
      </c>
    </row>
    <row r="1866" spans="1:36">
      <c r="A1866" s="2" t="s">
        <v>3679</v>
      </c>
      <c r="B1866" s="1" t="s">
        <v>3676</v>
      </c>
      <c r="C1866" s="1" t="s">
        <v>3680</v>
      </c>
      <c r="D1866" s="3">
        <v>5</v>
      </c>
      <c r="E1866" s="3">
        <v>9</v>
      </c>
      <c r="F1866" s="3">
        <v>9</v>
      </c>
      <c r="G1866" s="4">
        <v>38.299999999999997</v>
      </c>
      <c r="H1866" s="3">
        <v>174</v>
      </c>
      <c r="I1866" s="4">
        <v>75.8</v>
      </c>
      <c r="J1866" s="3">
        <v>76</v>
      </c>
      <c r="K1866" s="21">
        <f>SUMIF(AH$7:AH$3200,A1866,AI$7:AI$3200)+SUMIF(AH$7:AH$3200,VALUE(A1866),AI$7:AI$3200)</f>
        <v>33.369999999999997</v>
      </c>
      <c r="L1866" s="8">
        <f>SUMIF(AH$7:AH$3200,A1866,AJ$7:AJ$3200)+SUMIF(AH$7:AH$3200,VALUE(A1866),AJ$7:AJ$3200)</f>
        <v>70.92</v>
      </c>
      <c r="M1866" s="3">
        <v>20</v>
      </c>
      <c r="N1866" s="5">
        <v>0.36</v>
      </c>
      <c r="O1866" s="6">
        <v>3.5739999999999998</v>
      </c>
      <c r="P1866" s="7">
        <v>0.44996999999999998</v>
      </c>
      <c r="Q1866" s="7">
        <v>0.67722000000000004</v>
      </c>
      <c r="R1866" s="7">
        <v>0.48232000000000003</v>
      </c>
      <c r="S1866" s="7">
        <v>-1.3695900000000001</v>
      </c>
      <c r="T1866" s="7">
        <v>1.68702</v>
      </c>
      <c r="U1866" s="8">
        <v>-0.45906000000000002</v>
      </c>
      <c r="V1866">
        <f>(G1866-G$1)/G$2</f>
        <v>0.44811281344106108</v>
      </c>
      <c r="W1866">
        <f>((65.293683+0.320947*G1866) - I1866)/3.708847</f>
        <v>0.48153862912112588</v>
      </c>
      <c r="X1866">
        <f t="shared" si="147"/>
        <v>-7.4631931182790904E-3</v>
      </c>
      <c r="Y1866">
        <f t="shared" si="148"/>
        <v>1.3706913199708701</v>
      </c>
      <c r="Z1866" s="5">
        <v>1.47</v>
      </c>
      <c r="AA1866" s="8">
        <v>4</v>
      </c>
      <c r="AB1866" s="8"/>
      <c r="AC1866" s="18">
        <f t="shared" si="149"/>
        <v>1.4652414425621867</v>
      </c>
      <c r="AD1866" s="18">
        <f t="shared" si="150"/>
        <v>1.898818126852591</v>
      </c>
      <c r="AE1866" s="20">
        <f t="shared" si="151"/>
        <v>0.4335766842904043</v>
      </c>
      <c r="AF1866" s="8"/>
      <c r="AH1866">
        <v>36061</v>
      </c>
      <c r="AI1866">
        <v>34.130000000000003</v>
      </c>
      <c r="AJ1866">
        <v>79.06</v>
      </c>
    </row>
    <row r="1867" spans="1:36">
      <c r="A1867" s="2" t="s">
        <v>3681</v>
      </c>
      <c r="B1867" s="1" t="s">
        <v>3676</v>
      </c>
      <c r="C1867" s="1" t="s">
        <v>3682</v>
      </c>
      <c r="D1867" s="3">
        <v>5</v>
      </c>
      <c r="E1867" s="3">
        <v>6</v>
      </c>
      <c r="F1867" s="3">
        <v>4</v>
      </c>
      <c r="G1867" s="4">
        <v>42.5</v>
      </c>
      <c r="H1867" s="3">
        <v>175</v>
      </c>
      <c r="I1867" s="4">
        <v>78.900000000000006</v>
      </c>
      <c r="J1867" s="3">
        <v>68</v>
      </c>
      <c r="K1867" s="21">
        <f>SUMIF(AH$7:AH$3200,A1867,AI$7:AI$3200)+SUMIF(AH$7:AH$3200,VALUE(A1867),AI$7:AI$3200)</f>
        <v>43.03</v>
      </c>
      <c r="L1867" s="8">
        <f>SUMIF(AH$7:AH$3200,A1867,AJ$7:AJ$3200)+SUMIF(AH$7:AH$3200,VALUE(A1867),AJ$7:AJ$3200)</f>
        <v>81.290000000000006</v>
      </c>
      <c r="M1867" s="3">
        <v>4</v>
      </c>
      <c r="N1867" s="5">
        <v>1.04</v>
      </c>
      <c r="O1867" s="6">
        <v>4.6399999999999997</v>
      </c>
      <c r="P1867" s="7">
        <v>0.79742000000000002</v>
      </c>
      <c r="Q1867" s="7">
        <v>0.70733000000000001</v>
      </c>
      <c r="R1867" s="7">
        <v>1.0540000000000001E-2</v>
      </c>
      <c r="S1867" s="7">
        <v>-0.82193000000000005</v>
      </c>
      <c r="T1867" s="7">
        <v>-0.73965999999999998</v>
      </c>
      <c r="U1867" s="8">
        <v>0.10491</v>
      </c>
      <c r="V1867">
        <f>(G1867-G$1)/G$2</f>
        <v>0.79731499492953251</v>
      </c>
      <c r="W1867">
        <f>((65.293683+0.320947*G1867) - I1867)/3.708847</f>
        <v>9.148530527141388E-3</v>
      </c>
      <c r="X1867">
        <f t="shared" si="147"/>
        <v>0.8575477328222334</v>
      </c>
      <c r="Y1867">
        <f t="shared" si="148"/>
        <v>-0.58939276546053376</v>
      </c>
      <c r="Z1867" s="5">
        <v>0.06</v>
      </c>
      <c r="AA1867" s="8">
        <v>4</v>
      </c>
      <c r="AB1867" s="8"/>
      <c r="AC1867" s="18">
        <f t="shared" si="149"/>
        <v>5.7113525456673864E-2</v>
      </c>
      <c r="AD1867" s="18">
        <f t="shared" si="150"/>
        <v>-0.48119503263830038</v>
      </c>
      <c r="AE1867" s="20">
        <f t="shared" si="151"/>
        <v>-0.53830855809497424</v>
      </c>
      <c r="AF1867" s="8"/>
      <c r="AH1867">
        <v>36063</v>
      </c>
      <c r="AI1867">
        <v>25.91</v>
      </c>
      <c r="AJ1867">
        <v>72.349999999999994</v>
      </c>
    </row>
    <row r="1868" spans="1:36">
      <c r="A1868" s="2" t="s">
        <v>3683</v>
      </c>
      <c r="B1868" s="1" t="s">
        <v>3676</v>
      </c>
      <c r="C1868" s="1" t="s">
        <v>3684</v>
      </c>
      <c r="D1868" s="3">
        <v>5</v>
      </c>
      <c r="E1868" s="3">
        <v>9</v>
      </c>
      <c r="F1868" s="3">
        <v>9</v>
      </c>
      <c r="G1868" s="4">
        <v>33.700000000000003</v>
      </c>
      <c r="H1868" s="3">
        <v>174</v>
      </c>
      <c r="I1868" s="4">
        <v>68.2</v>
      </c>
      <c r="J1868" s="3">
        <v>76</v>
      </c>
      <c r="K1868" s="21">
        <f>SUMIF(AH$7:AH$3200,A1868,AI$7:AI$3200)+SUMIF(AH$7:AH$3200,VALUE(A1868),AI$7:AI$3200)</f>
        <v>32.090000000000003</v>
      </c>
      <c r="L1868" s="8">
        <f>SUMIF(AH$7:AH$3200,A1868,AJ$7:AJ$3200)+SUMIF(AH$7:AH$3200,VALUE(A1868),AJ$7:AJ$3200)</f>
        <v>69.45</v>
      </c>
      <c r="M1868" s="3">
        <v>20</v>
      </c>
      <c r="N1868" s="5">
        <v>0.15</v>
      </c>
      <c r="O1868" s="6">
        <v>2.7229999999999999</v>
      </c>
      <c r="P1868" s="7">
        <v>6.9430000000000006E-2</v>
      </c>
      <c r="Q1868" s="7">
        <v>0.67722000000000004</v>
      </c>
      <c r="R1868" s="7">
        <v>2.1295999999999999</v>
      </c>
      <c r="S1868" s="7">
        <v>-1.3695900000000001</v>
      </c>
      <c r="T1868" s="7">
        <v>1.68702</v>
      </c>
      <c r="U1868" s="8">
        <v>-0.90952</v>
      </c>
      <c r="V1868">
        <f>(G1868-G$1)/G$2</f>
        <v>6.5653281334640629E-2</v>
      </c>
      <c r="W1868">
        <f>((65.293683+0.320947*G1868) - I1868)/3.708847</f>
        <v>2.1326296015985551</v>
      </c>
      <c r="X1868">
        <f t="shared" si="147"/>
        <v>-0.12208161808762177</v>
      </c>
      <c r="Y1868">
        <f t="shared" si="148"/>
        <v>1.6562754489468006</v>
      </c>
      <c r="Z1868" s="5">
        <v>2.2799999999999998</v>
      </c>
      <c r="AA1868" s="8">
        <v>4</v>
      </c>
      <c r="AB1868" s="8"/>
      <c r="AC1868" s="18">
        <f t="shared" si="149"/>
        <v>2.2834128829331957</v>
      </c>
      <c r="AD1868" s="18">
        <f t="shared" si="150"/>
        <v>1.6193238308591784</v>
      </c>
      <c r="AE1868" s="20">
        <f t="shared" si="151"/>
        <v>-0.66408905207401725</v>
      </c>
      <c r="AF1868" s="8"/>
      <c r="AH1868">
        <v>36065</v>
      </c>
      <c r="AI1868">
        <v>21.13</v>
      </c>
      <c r="AJ1868">
        <v>70.069999999999993</v>
      </c>
    </row>
    <row r="1869" spans="1:36">
      <c r="A1869" s="2" t="s">
        <v>3685</v>
      </c>
      <c r="B1869" s="1" t="s">
        <v>3676</v>
      </c>
      <c r="C1869" s="1" t="s">
        <v>3686</v>
      </c>
      <c r="D1869" s="3">
        <v>5</v>
      </c>
      <c r="E1869" s="3">
        <v>9</v>
      </c>
      <c r="F1869" s="3">
        <v>9</v>
      </c>
      <c r="G1869" s="4">
        <v>33.700000000000003</v>
      </c>
      <c r="H1869" s="3">
        <v>174</v>
      </c>
      <c r="I1869" s="4">
        <v>68.2</v>
      </c>
      <c r="J1869" s="3">
        <v>76</v>
      </c>
      <c r="K1869" s="21">
        <f>SUMIF(AH$7:AH$3200,A1869,AI$7:AI$3200)+SUMIF(AH$7:AH$3200,VALUE(A1869),AI$7:AI$3200)</f>
        <v>31.79</v>
      </c>
      <c r="L1869" s="8">
        <f>SUMIF(AH$7:AH$3200,A1869,AJ$7:AJ$3200)+SUMIF(AH$7:AH$3200,VALUE(A1869),AJ$7:AJ$3200)</f>
        <v>68.459999999999994</v>
      </c>
      <c r="M1869" s="3">
        <v>20</v>
      </c>
      <c r="N1869" s="5">
        <v>0.08</v>
      </c>
      <c r="O1869" s="6">
        <v>2.0910000000000002</v>
      </c>
      <c r="P1869" s="7">
        <v>6.9430000000000006E-2</v>
      </c>
      <c r="Q1869" s="7">
        <v>0.67722000000000004</v>
      </c>
      <c r="R1869" s="7">
        <v>2.1295999999999999</v>
      </c>
      <c r="S1869" s="7">
        <v>-1.3695900000000001</v>
      </c>
      <c r="T1869" s="7">
        <v>1.68702</v>
      </c>
      <c r="U1869" s="8">
        <v>-1.24438</v>
      </c>
      <c r="V1869">
        <f>(G1869-G$1)/G$2</f>
        <v>6.5653281334640629E-2</v>
      </c>
      <c r="W1869">
        <f>((65.293683+0.320947*G1869) - I1869)/3.708847</f>
        <v>2.1326296015985551</v>
      </c>
      <c r="X1869">
        <f t="shared" si="147"/>
        <v>-0.14894531143981199</v>
      </c>
      <c r="Y1869">
        <f t="shared" si="148"/>
        <v>1.8972441111752554</v>
      </c>
      <c r="Z1869" s="5">
        <v>1.95</v>
      </c>
      <c r="AA1869" s="8">
        <v>4</v>
      </c>
      <c r="AB1869" s="8"/>
      <c r="AC1869" s="18">
        <f t="shared" si="149"/>
        <v>1.9485528829331957</v>
      </c>
      <c r="AD1869" s="18">
        <f t="shared" si="150"/>
        <v>1.4985687997354433</v>
      </c>
      <c r="AE1869" s="20">
        <f t="shared" si="151"/>
        <v>-0.4499840831977524</v>
      </c>
      <c r="AF1869" s="8"/>
      <c r="AH1869">
        <v>36067</v>
      </c>
      <c r="AI1869">
        <v>23.63</v>
      </c>
      <c r="AJ1869">
        <v>71.349999999999994</v>
      </c>
    </row>
    <row r="1870" spans="1:36">
      <c r="A1870" s="2" t="s">
        <v>3687</v>
      </c>
      <c r="B1870" s="1" t="s">
        <v>3676</v>
      </c>
      <c r="C1870" s="1" t="s">
        <v>3688</v>
      </c>
      <c r="D1870" s="3">
        <v>5</v>
      </c>
      <c r="E1870" s="3">
        <v>6</v>
      </c>
      <c r="F1870" s="3">
        <v>6</v>
      </c>
      <c r="G1870" s="4">
        <v>42.3</v>
      </c>
      <c r="H1870" s="3">
        <v>172</v>
      </c>
      <c r="I1870" s="4">
        <v>79.400000000000006</v>
      </c>
      <c r="J1870" s="3">
        <v>78</v>
      </c>
      <c r="K1870" s="21">
        <f>SUMIF(AH$7:AH$3200,A1870,AI$7:AI$3200)+SUMIF(AH$7:AH$3200,VALUE(A1870),AI$7:AI$3200)</f>
        <v>43.96</v>
      </c>
      <c r="L1870" s="8">
        <f>SUMIF(AH$7:AH$3200,A1870,AJ$7:AJ$3200)+SUMIF(AH$7:AH$3200,VALUE(A1870),AJ$7:AJ$3200)</f>
        <v>80.599999999999994</v>
      </c>
      <c r="M1870" s="3">
        <v>1</v>
      </c>
      <c r="N1870" s="5">
        <v>13.61</v>
      </c>
      <c r="O1870" s="6">
        <v>7.2160000000000002</v>
      </c>
      <c r="P1870" s="7">
        <v>0.78086999999999995</v>
      </c>
      <c r="Q1870" s="7">
        <v>0.61699999999999999</v>
      </c>
      <c r="R1870" s="7">
        <v>-0.14112</v>
      </c>
      <c r="S1870" s="7">
        <v>-1.5065</v>
      </c>
      <c r="T1870" s="7">
        <v>-1.1946600000000001</v>
      </c>
      <c r="U1870" s="8">
        <v>1.4686999999999999</v>
      </c>
      <c r="V1870">
        <f>(G1870-G$1)/G$2</f>
        <v>0.78068631962055746</v>
      </c>
      <c r="W1870">
        <f>((65.293683+0.320947*G1870) - I1870)/3.708847</f>
        <v>-0.14297136010194189</v>
      </c>
      <c r="X1870">
        <f t="shared" si="147"/>
        <v>0.94082518221402178</v>
      </c>
      <c r="Y1870">
        <f t="shared" si="148"/>
        <v>-0.32287308697284772</v>
      </c>
      <c r="Z1870" s="5">
        <v>0.02</v>
      </c>
      <c r="AA1870" s="8">
        <v>3</v>
      </c>
      <c r="AB1870" s="8"/>
      <c r="AC1870" s="18">
        <f t="shared" si="149"/>
        <v>2.2254959518615447E-2</v>
      </c>
      <c r="AD1870" s="18">
        <f t="shared" si="150"/>
        <v>2.4920952411739972E-3</v>
      </c>
      <c r="AE1870" s="20">
        <f t="shared" si="151"/>
        <v>-1.976286427744145E-2</v>
      </c>
      <c r="AF1870" s="8"/>
      <c r="AH1870">
        <v>36069</v>
      </c>
      <c r="AI1870">
        <v>24.95</v>
      </c>
      <c r="AJ1870">
        <v>71.260000000000005</v>
      </c>
    </row>
    <row r="1871" spans="1:36">
      <c r="A1871" s="2" t="s">
        <v>3689</v>
      </c>
      <c r="B1871" s="1" t="s">
        <v>3676</v>
      </c>
      <c r="C1871" s="1" t="s">
        <v>3690</v>
      </c>
      <c r="D1871" s="3">
        <v>5</v>
      </c>
      <c r="E1871" s="3">
        <v>9</v>
      </c>
      <c r="F1871" s="3">
        <v>9</v>
      </c>
      <c r="G1871" s="4">
        <v>42.5</v>
      </c>
      <c r="H1871" s="3">
        <v>172</v>
      </c>
      <c r="I1871" s="4">
        <v>79</v>
      </c>
      <c r="J1871" s="3">
        <v>78</v>
      </c>
      <c r="K1871" s="21">
        <f>SUMIF(AH$7:AH$3200,A1871,AI$7:AI$3200)+SUMIF(AH$7:AH$3200,VALUE(A1871),AI$7:AI$3200)</f>
        <v>41.61</v>
      </c>
      <c r="L1871" s="8">
        <f>SUMIF(AH$7:AH$3200,A1871,AJ$7:AJ$3200)+SUMIF(AH$7:AH$3200,VALUE(A1871),AJ$7:AJ$3200)</f>
        <v>80.02</v>
      </c>
      <c r="M1871" s="3">
        <v>1</v>
      </c>
      <c r="N1871" s="5">
        <v>5.66</v>
      </c>
      <c r="O1871" s="6">
        <v>6.3390000000000004</v>
      </c>
      <c r="P1871" s="7">
        <v>0.79742000000000002</v>
      </c>
      <c r="Q1871" s="7">
        <v>0.61699999999999999</v>
      </c>
      <c r="R1871" s="7">
        <v>-1.635E-2</v>
      </c>
      <c r="S1871" s="7">
        <v>-1.5065</v>
      </c>
      <c r="T1871" s="7">
        <v>-1.1946600000000001</v>
      </c>
      <c r="U1871" s="8">
        <v>1.0045900000000001</v>
      </c>
      <c r="V1871">
        <f>(G1871-G$1)/G$2</f>
        <v>0.79731499492953251</v>
      </c>
      <c r="W1871">
        <f>((65.293683+0.320947*G1871) - I1871)/3.708847</f>
        <v>-1.7814026839068197E-2</v>
      </c>
      <c r="X1871">
        <f t="shared" si="147"/>
        <v>0.73039291762186809</v>
      </c>
      <c r="Y1871">
        <f t="shared" si="148"/>
        <v>-0.36984872387563955</v>
      </c>
      <c r="Z1871" s="5">
        <v>-0.3</v>
      </c>
      <c r="AA1871" s="8">
        <v>3</v>
      </c>
      <c r="AB1871" s="8"/>
      <c r="AC1871" s="18">
        <f t="shared" si="149"/>
        <v>-0.3000690319095356</v>
      </c>
      <c r="AD1871" s="18">
        <f t="shared" si="150"/>
        <v>-0.71902580625377133</v>
      </c>
      <c r="AE1871" s="20">
        <f t="shared" si="151"/>
        <v>-0.41895677434423573</v>
      </c>
      <c r="AF1871" s="8"/>
      <c r="AH1871">
        <v>36071</v>
      </c>
      <c r="AI1871">
        <v>27.41</v>
      </c>
      <c r="AJ1871">
        <v>74.03</v>
      </c>
    </row>
    <row r="1872" spans="1:36">
      <c r="A1872" s="2" t="s">
        <v>3691</v>
      </c>
      <c r="B1872" s="1" t="s">
        <v>3676</v>
      </c>
      <c r="C1872" s="1" t="s">
        <v>3692</v>
      </c>
      <c r="D1872" s="3">
        <v>5</v>
      </c>
      <c r="E1872" s="3">
        <v>6</v>
      </c>
      <c r="F1872" s="3">
        <v>6</v>
      </c>
      <c r="G1872" s="4">
        <v>45.6</v>
      </c>
      <c r="H1872" s="3">
        <v>180</v>
      </c>
      <c r="I1872" s="4">
        <v>79.099999999999994</v>
      </c>
      <c r="J1872" s="3">
        <v>78</v>
      </c>
      <c r="K1872" s="21">
        <f>SUMIF(AH$7:AH$3200,A1872,AI$7:AI$3200)+SUMIF(AH$7:AH$3200,VALUE(A1872),AI$7:AI$3200)</f>
        <v>44.32</v>
      </c>
      <c r="L1872" s="8">
        <f>SUMIF(AH$7:AH$3200,A1872,AJ$7:AJ$3200)+SUMIF(AH$7:AH$3200,VALUE(A1872),AJ$7:AJ$3200)</f>
        <v>80.989999999999995</v>
      </c>
      <c r="M1872" s="3">
        <v>1</v>
      </c>
      <c r="N1872" s="5">
        <v>1.37</v>
      </c>
      <c r="O1872" s="6">
        <v>4.9189999999999996</v>
      </c>
      <c r="P1872" s="7">
        <v>1.0538700000000001</v>
      </c>
      <c r="Q1872" s="7">
        <v>0.85787000000000002</v>
      </c>
      <c r="R1872" s="7">
        <v>0.22377</v>
      </c>
      <c r="S1872" s="7">
        <v>-1.5065</v>
      </c>
      <c r="T1872" s="7">
        <v>-1.1946600000000001</v>
      </c>
      <c r="U1872" s="8">
        <v>0.25270999999999999</v>
      </c>
      <c r="V1872">
        <f>(G1872-G$1)/G$2</f>
        <v>1.0550594622186424</v>
      </c>
      <c r="W1872">
        <f>((65.293683+0.320947*G1872) - I1872)/3.708847</f>
        <v>0.22348352466413615</v>
      </c>
      <c r="X1872">
        <f t="shared" si="147"/>
        <v>0.9730616142366495</v>
      </c>
      <c r="Y1872">
        <f t="shared" si="148"/>
        <v>-0.39687427386462676</v>
      </c>
      <c r="Z1872" s="5">
        <v>-0.31</v>
      </c>
      <c r="AA1872" s="8">
        <v>3</v>
      </c>
      <c r="AB1872" s="8"/>
      <c r="AC1872" s="18">
        <f t="shared" si="149"/>
        <v>-0.31203701311722143</v>
      </c>
      <c r="AD1872" s="18">
        <f t="shared" si="150"/>
        <v>-1.0143926596279773</v>
      </c>
      <c r="AE1872" s="20">
        <f t="shared" si="151"/>
        <v>-0.70235564651075588</v>
      </c>
      <c r="AF1872" s="8"/>
      <c r="AH1872">
        <v>36073</v>
      </c>
      <c r="AI1872">
        <v>25.04</v>
      </c>
      <c r="AJ1872">
        <v>72.03</v>
      </c>
    </row>
    <row r="1873" spans="1:36">
      <c r="A1873" s="2" t="s">
        <v>3693</v>
      </c>
      <c r="B1873" s="1" t="s">
        <v>3676</v>
      </c>
      <c r="C1873" s="1" t="s">
        <v>3694</v>
      </c>
      <c r="D1873" s="3">
        <v>5</v>
      </c>
      <c r="E1873" s="3">
        <v>3</v>
      </c>
      <c r="F1873" s="3">
        <v>2</v>
      </c>
      <c r="G1873" s="4">
        <v>47</v>
      </c>
      <c r="H1873" s="3">
        <v>180</v>
      </c>
      <c r="I1873" s="4">
        <v>79.8</v>
      </c>
      <c r="J1873" s="3">
        <v>78</v>
      </c>
      <c r="K1873" s="21">
        <f>SUMIF(AH$7:AH$3200,A1873,AI$7:AI$3200)+SUMIF(AH$7:AH$3200,VALUE(A1873),AI$7:AI$3200)</f>
        <v>45.92</v>
      </c>
      <c r="L1873" s="8">
        <f>SUMIF(AH$7:AH$3200,A1873,AJ$7:AJ$3200)+SUMIF(AH$7:AH$3200,VALUE(A1873),AJ$7:AJ$3200)</f>
        <v>80.930000000000007</v>
      </c>
      <c r="M1873" s="3">
        <v>1</v>
      </c>
      <c r="N1873" s="5">
        <v>18.59</v>
      </c>
      <c r="O1873" s="6">
        <v>7.5279999999999996</v>
      </c>
      <c r="P1873" s="7">
        <v>1.1696800000000001</v>
      </c>
      <c r="Q1873" s="7">
        <v>0.85787000000000002</v>
      </c>
      <c r="R1873" s="7">
        <v>0.15614</v>
      </c>
      <c r="S1873" s="7">
        <v>-1.5065</v>
      </c>
      <c r="T1873" s="7">
        <v>-1.1946600000000001</v>
      </c>
      <c r="U1873" s="8">
        <v>1.63361</v>
      </c>
      <c r="V1873">
        <f>(G1873-G$1)/G$2</f>
        <v>1.171460189381466</v>
      </c>
      <c r="W1873">
        <f>((65.293683+0.320947*G1873) - I1873)/3.708847</f>
        <v>0.15589534968684374</v>
      </c>
      <c r="X1873">
        <f t="shared" si="147"/>
        <v>1.1163346454483287</v>
      </c>
      <c r="Y1873">
        <f t="shared" si="148"/>
        <v>-0.24223990906068943</v>
      </c>
      <c r="Z1873" s="5">
        <v>1.1200000000000001</v>
      </c>
      <c r="AA1873" s="8">
        <v>4</v>
      </c>
      <c r="AB1873" s="8"/>
      <c r="AC1873" s="18">
        <f t="shared" si="149"/>
        <v>1.11767553906831</v>
      </c>
      <c r="AD1873" s="18">
        <f t="shared" si="150"/>
        <v>0.66441473638763937</v>
      </c>
      <c r="AE1873" s="20">
        <f t="shared" si="151"/>
        <v>-0.45326080268067059</v>
      </c>
      <c r="AF1873" s="8"/>
      <c r="AH1873">
        <v>36075</v>
      </c>
      <c r="AI1873">
        <v>22.7</v>
      </c>
      <c r="AJ1873">
        <v>70.97</v>
      </c>
    </row>
    <row r="1874" spans="1:36">
      <c r="A1874" s="2" t="s">
        <v>3695</v>
      </c>
      <c r="B1874" s="1" t="s">
        <v>3676</v>
      </c>
      <c r="C1874" s="1" t="s">
        <v>3696</v>
      </c>
      <c r="D1874" s="3">
        <v>5</v>
      </c>
      <c r="E1874" s="3">
        <v>3</v>
      </c>
      <c r="F1874" s="3">
        <v>2</v>
      </c>
      <c r="G1874" s="4">
        <v>37.9</v>
      </c>
      <c r="H1874" s="3">
        <v>171</v>
      </c>
      <c r="I1874" s="4">
        <v>73.5</v>
      </c>
      <c r="J1874" s="3">
        <v>76</v>
      </c>
      <c r="K1874" s="21">
        <f>SUMIF(AH$7:AH$3200,A1874,AI$7:AI$3200)+SUMIF(AH$7:AH$3200,VALUE(A1874),AI$7:AI$3200)</f>
        <v>35.36</v>
      </c>
      <c r="L1874" s="8">
        <f>SUMIF(AH$7:AH$3200,A1874,AJ$7:AJ$3200)+SUMIF(AH$7:AH$3200,VALUE(A1874),AJ$7:AJ$3200)</f>
        <v>72.489999999999995</v>
      </c>
      <c r="M1874" s="3">
        <v>20</v>
      </c>
      <c r="N1874" s="5">
        <v>0.56999999999999995</v>
      </c>
      <c r="O1874" s="6">
        <v>4.0449999999999999</v>
      </c>
      <c r="P1874" s="7">
        <v>0.41687999999999997</v>
      </c>
      <c r="Q1874" s="7">
        <v>0.58689000000000002</v>
      </c>
      <c r="R1874" s="7">
        <v>1.06629</v>
      </c>
      <c r="S1874" s="7">
        <v>-1.3695900000000001</v>
      </c>
      <c r="T1874" s="7">
        <v>1.68702</v>
      </c>
      <c r="U1874" s="8">
        <v>-0.20979</v>
      </c>
      <c r="V1874">
        <f>(G1874-G$1)/G$2</f>
        <v>0.41485546282311153</v>
      </c>
      <c r="W1874">
        <f>((65.293683+0.320947*G1874) - I1874)/3.708847</f>
        <v>1.0670632409479293</v>
      </c>
      <c r="X1874">
        <f t="shared" si="147"/>
        <v>0.17073263945124686</v>
      </c>
      <c r="Y1874">
        <f t="shared" si="148"/>
        <v>1.1195848521117211</v>
      </c>
      <c r="Z1874" s="5">
        <v>2.1800000000000002</v>
      </c>
      <c r="AA1874" s="8">
        <v>4</v>
      </c>
      <c r="AB1874" s="8"/>
      <c r="AC1874" s="18">
        <f t="shared" si="149"/>
        <v>2.1764487037710407</v>
      </c>
      <c r="AD1874" s="18">
        <f t="shared" si="150"/>
        <v>1.9848474915629679</v>
      </c>
      <c r="AE1874" s="20">
        <f t="shared" si="151"/>
        <v>-0.1916012122080728</v>
      </c>
      <c r="AF1874" s="8"/>
      <c r="AH1874">
        <v>36077</v>
      </c>
      <c r="AI1874">
        <v>21.76</v>
      </c>
      <c r="AJ1874">
        <v>68.69</v>
      </c>
    </row>
    <row r="1875" spans="1:36">
      <c r="A1875" s="2" t="s">
        <v>3697</v>
      </c>
      <c r="B1875" s="1" t="s">
        <v>3676</v>
      </c>
      <c r="C1875" s="1" t="s">
        <v>1340</v>
      </c>
      <c r="D1875" s="3">
        <v>5</v>
      </c>
      <c r="E1875" s="3">
        <v>2</v>
      </c>
      <c r="F1875" s="3">
        <v>2</v>
      </c>
      <c r="G1875" s="4">
        <v>40.799999999999997</v>
      </c>
      <c r="H1875" s="3">
        <v>171</v>
      </c>
      <c r="I1875" s="4">
        <v>76.400000000000006</v>
      </c>
      <c r="J1875" s="3">
        <v>76</v>
      </c>
      <c r="K1875" s="21">
        <f>SUMIF(AH$7:AH$3200,A1875,AI$7:AI$3200)+SUMIF(AH$7:AH$3200,VALUE(A1875),AI$7:AI$3200)</f>
        <v>38.450000000000003</v>
      </c>
      <c r="L1875" s="8">
        <f>SUMIF(AH$7:AH$3200,A1875,AJ$7:AJ$3200)+SUMIF(AH$7:AH$3200,VALUE(A1875),AJ$7:AJ$3200)</f>
        <v>76.86</v>
      </c>
      <c r="M1875" s="3">
        <v>16</v>
      </c>
      <c r="N1875" s="5">
        <v>1.59</v>
      </c>
      <c r="O1875" s="6">
        <v>5.0670000000000002</v>
      </c>
      <c r="P1875" s="7">
        <v>0.65678000000000003</v>
      </c>
      <c r="Q1875" s="7">
        <v>0.58689000000000002</v>
      </c>
      <c r="R1875" s="7">
        <v>0.53632000000000002</v>
      </c>
      <c r="S1875" s="7">
        <v>-1.3695900000000001</v>
      </c>
      <c r="T1875" s="7">
        <v>1.0803499999999999</v>
      </c>
      <c r="U1875" s="8">
        <v>0.33104</v>
      </c>
      <c r="V1875">
        <f>(G1875-G$1)/G$2</f>
        <v>0.65597125480324636</v>
      </c>
      <c r="W1875">
        <f>((65.293683+0.320947*G1875) - I1875)/3.708847</f>
        <v>0.53610208239919155</v>
      </c>
      <c r="X1875">
        <f t="shared" si="147"/>
        <v>0.44742868097880228</v>
      </c>
      <c r="Y1875">
        <f t="shared" si="148"/>
        <v>0.20871584888781014</v>
      </c>
      <c r="Z1875" s="5">
        <v>1.82</v>
      </c>
      <c r="AA1875" s="8">
        <v>4</v>
      </c>
      <c r="AB1875" s="8"/>
      <c r="AC1875" s="18">
        <f t="shared" si="149"/>
        <v>1.8207633372024379</v>
      </c>
      <c r="AD1875" s="18">
        <f t="shared" si="150"/>
        <v>1.2848345298666124</v>
      </c>
      <c r="AE1875" s="20">
        <f t="shared" si="151"/>
        <v>-0.53592880733582549</v>
      </c>
      <c r="AF1875" s="8"/>
      <c r="AH1875">
        <v>36079</v>
      </c>
      <c r="AI1875">
        <v>28.03</v>
      </c>
      <c r="AJ1875">
        <v>74.7</v>
      </c>
    </row>
    <row r="1876" spans="1:36">
      <c r="A1876" s="2" t="s">
        <v>3698</v>
      </c>
      <c r="B1876" s="1" t="s">
        <v>3676</v>
      </c>
      <c r="C1876" s="1" t="s">
        <v>3699</v>
      </c>
      <c r="D1876" s="3">
        <v>5</v>
      </c>
      <c r="E1876" s="3">
        <v>0</v>
      </c>
      <c r="F1876" s="3">
        <v>1</v>
      </c>
      <c r="G1876" s="4">
        <v>41.4</v>
      </c>
      <c r="H1876" s="3">
        <v>175</v>
      </c>
      <c r="I1876" s="4">
        <v>78.8</v>
      </c>
      <c r="J1876" s="3">
        <v>68</v>
      </c>
      <c r="K1876" s="21">
        <f>SUMIF(AH$7:AH$3200,A1876,AI$7:AI$3200)+SUMIF(AH$7:AH$3200,VALUE(A1876),AI$7:AI$3200)</f>
        <v>41.04</v>
      </c>
      <c r="L1876" s="8">
        <f>SUMIF(AH$7:AH$3200,A1876,AJ$7:AJ$3200)+SUMIF(AH$7:AH$3200,VALUE(A1876),AJ$7:AJ$3200)</f>
        <v>79.78</v>
      </c>
      <c r="M1876" s="3">
        <v>4</v>
      </c>
      <c r="N1876" s="5">
        <v>0.16</v>
      </c>
      <c r="O1876" s="6">
        <v>2.7829999999999999</v>
      </c>
      <c r="P1876" s="7">
        <v>0.70642000000000005</v>
      </c>
      <c r="Q1876" s="7">
        <v>0.70733000000000001</v>
      </c>
      <c r="R1876" s="7">
        <v>-5.731E-2</v>
      </c>
      <c r="S1876" s="7">
        <v>-0.82193000000000005</v>
      </c>
      <c r="T1876" s="7">
        <v>-0.73965999999999998</v>
      </c>
      <c r="U1876" s="8">
        <v>-0.878</v>
      </c>
      <c r="V1876">
        <f>(G1876-G$1)/G$2</f>
        <v>0.70585728073017096</v>
      </c>
      <c r="W1876">
        <f>((65.293683+0.320947*G1876) - I1876)/3.708847</f>
        <v>-5.9077982995793678E-2</v>
      </c>
      <c r="X1876">
        <f t="shared" si="147"/>
        <v>0.67935190025270742</v>
      </c>
      <c r="Y1876">
        <f t="shared" si="148"/>
        <v>-0.35446383202111198</v>
      </c>
      <c r="Z1876" s="5">
        <v>-1.08</v>
      </c>
      <c r="AA1876" s="8">
        <v>3</v>
      </c>
      <c r="AB1876" s="8"/>
      <c r="AC1876" s="18">
        <f t="shared" si="149"/>
        <v>-1.0854807022656225</v>
      </c>
      <c r="AD1876" s="18">
        <f t="shared" si="150"/>
        <v>-1.4073719317684046</v>
      </c>
      <c r="AE1876" s="20">
        <f t="shared" si="151"/>
        <v>-0.32189122950278204</v>
      </c>
      <c r="AF1876" s="8"/>
      <c r="AH1876">
        <v>36081</v>
      </c>
      <c r="AI1876">
        <v>34.08</v>
      </c>
      <c r="AJ1876">
        <v>78.489999999999995</v>
      </c>
    </row>
    <row r="1877" spans="1:36">
      <c r="A1877" s="2" t="s">
        <v>3700</v>
      </c>
      <c r="B1877" s="1" t="s">
        <v>3676</v>
      </c>
      <c r="C1877" s="1" t="s">
        <v>2296</v>
      </c>
      <c r="D1877" s="3">
        <v>5</v>
      </c>
      <c r="E1877" s="3">
        <v>2</v>
      </c>
      <c r="F1877" s="3">
        <v>2</v>
      </c>
      <c r="G1877" s="4">
        <v>40.4</v>
      </c>
      <c r="H1877" s="3">
        <v>174</v>
      </c>
      <c r="I1877" s="4">
        <v>75.599999999999994</v>
      </c>
      <c r="J1877" s="3">
        <v>76</v>
      </c>
      <c r="K1877" s="21">
        <f>SUMIF(AH$7:AH$3200,A1877,AI$7:AI$3200)+SUMIF(AH$7:AH$3200,VALUE(A1877),AI$7:AI$3200)</f>
        <v>38.04</v>
      </c>
      <c r="L1877" s="8">
        <f>SUMIF(AH$7:AH$3200,A1877,AJ$7:AJ$3200)+SUMIF(AH$7:AH$3200,VALUE(A1877),AJ$7:AJ$3200)</f>
        <v>76.63</v>
      </c>
      <c r="M1877" s="3">
        <v>16</v>
      </c>
      <c r="N1877" s="5">
        <v>0.56000000000000005</v>
      </c>
      <c r="O1877" s="6">
        <v>4.0229999999999997</v>
      </c>
      <c r="P1877" s="7">
        <v>0.62368999999999997</v>
      </c>
      <c r="Q1877" s="7">
        <v>0.67722000000000004</v>
      </c>
      <c r="R1877" s="7">
        <v>0.71697</v>
      </c>
      <c r="S1877" s="7">
        <v>-1.3695900000000001</v>
      </c>
      <c r="T1877" s="7">
        <v>1.0803499999999999</v>
      </c>
      <c r="U1877" s="8">
        <v>-0.22148000000000001</v>
      </c>
      <c r="V1877">
        <f>(G1877-G$1)/G$2</f>
        <v>0.62271390418529682</v>
      </c>
      <c r="W1877">
        <f>((65.293683+0.320947*G1877) - I1877)/3.708847</f>
        <v>0.71718833373283197</v>
      </c>
      <c r="X1877">
        <f t="shared" si="147"/>
        <v>0.41071496673080921</v>
      </c>
      <c r="Y1877">
        <f t="shared" si="148"/>
        <v>0.23525016804413962</v>
      </c>
      <c r="Z1877" s="5">
        <v>1.51</v>
      </c>
      <c r="AA1877" s="8">
        <v>4</v>
      </c>
      <c r="AB1877" s="8"/>
      <c r="AC1877" s="18">
        <f t="shared" si="149"/>
        <v>1.5064022379181288</v>
      </c>
      <c r="AD1877" s="18">
        <f t="shared" si="150"/>
        <v>0.81246513477494886</v>
      </c>
      <c r="AE1877" s="20">
        <f t="shared" si="151"/>
        <v>-0.69393710314317991</v>
      </c>
      <c r="AF1877" s="8"/>
      <c r="AH1877">
        <v>36083</v>
      </c>
      <c r="AI1877">
        <v>24.38</v>
      </c>
      <c r="AJ1877">
        <v>71.989999999999995</v>
      </c>
    </row>
    <row r="1878" spans="1:36">
      <c r="A1878" s="2" t="s">
        <v>3701</v>
      </c>
      <c r="B1878" s="1" t="s">
        <v>3676</v>
      </c>
      <c r="C1878" s="1" t="s">
        <v>1345</v>
      </c>
      <c r="D1878" s="3">
        <v>5</v>
      </c>
      <c r="E1878" s="3">
        <v>8</v>
      </c>
      <c r="F1878" s="3">
        <v>3</v>
      </c>
      <c r="G1878" s="4">
        <v>42.3</v>
      </c>
      <c r="H1878" s="3">
        <v>172</v>
      </c>
      <c r="I1878" s="4">
        <v>78.8</v>
      </c>
      <c r="J1878" s="3">
        <v>78</v>
      </c>
      <c r="K1878" s="21">
        <f>SUMIF(AH$7:AH$3200,A1878,AI$7:AI$3200)+SUMIF(AH$7:AH$3200,VALUE(A1878),AI$7:AI$3200)</f>
        <v>41.53</v>
      </c>
      <c r="L1878" s="8">
        <f>SUMIF(AH$7:AH$3200,A1878,AJ$7:AJ$3200)+SUMIF(AH$7:AH$3200,VALUE(A1878),AJ$7:AJ$3200)</f>
        <v>79.98</v>
      </c>
      <c r="M1878" s="3">
        <v>1</v>
      </c>
      <c r="N1878" s="5">
        <v>21.27</v>
      </c>
      <c r="O1878" s="6">
        <v>7.6619999999999999</v>
      </c>
      <c r="P1878" s="7">
        <v>0.78086999999999995</v>
      </c>
      <c r="Q1878" s="7">
        <v>0.61699999999999999</v>
      </c>
      <c r="R1878" s="7">
        <v>2.0199999999999999E-2</v>
      </c>
      <c r="S1878" s="7">
        <v>-1.5065</v>
      </c>
      <c r="T1878" s="7">
        <v>-1.1946600000000001</v>
      </c>
      <c r="U1878" s="8">
        <v>1.7049700000000001</v>
      </c>
      <c r="V1878">
        <f>(G1878-G$1)/G$2</f>
        <v>0.78068631962055746</v>
      </c>
      <c r="W1878">
        <f>((65.293683+0.320947*G1878) - I1878)/3.708847</f>
        <v>1.880398409532711E-2</v>
      </c>
      <c r="X1878">
        <f t="shared" si="147"/>
        <v>0.72322926606128424</v>
      </c>
      <c r="Y1878">
        <f t="shared" si="148"/>
        <v>-0.36598654244836754</v>
      </c>
      <c r="Z1878" s="5">
        <v>0.42</v>
      </c>
      <c r="AA1878" s="8">
        <v>4</v>
      </c>
      <c r="AB1878" s="8"/>
      <c r="AC1878" s="18">
        <f t="shared" si="149"/>
        <v>0.42030030371588456</v>
      </c>
      <c r="AD1878" s="18">
        <f t="shared" si="150"/>
        <v>-2.1947276387083159E-2</v>
      </c>
      <c r="AE1878" s="20">
        <f t="shared" si="151"/>
        <v>-0.44224758010296772</v>
      </c>
      <c r="AF1878" s="8"/>
      <c r="AH1878">
        <v>36085</v>
      </c>
      <c r="AI1878">
        <v>34.18</v>
      </c>
      <c r="AJ1878">
        <v>79.09</v>
      </c>
    </row>
    <row r="1879" spans="1:36">
      <c r="A1879" s="2" t="s">
        <v>3702</v>
      </c>
      <c r="B1879" s="1" t="s">
        <v>3676</v>
      </c>
      <c r="C1879" s="1" t="s">
        <v>3703</v>
      </c>
      <c r="D1879" s="3">
        <v>5</v>
      </c>
      <c r="E1879" s="3">
        <v>6</v>
      </c>
      <c r="F1879" s="3">
        <v>6</v>
      </c>
      <c r="G1879" s="4">
        <v>45</v>
      </c>
      <c r="H1879" s="3">
        <v>172</v>
      </c>
      <c r="I1879" s="4">
        <v>79.599999999999994</v>
      </c>
      <c r="J1879" s="3">
        <v>78</v>
      </c>
      <c r="K1879" s="21">
        <f>SUMIF(AH$7:AH$3200,A1879,AI$7:AI$3200)+SUMIF(AH$7:AH$3200,VALUE(A1879),AI$7:AI$3200)</f>
        <v>45.97</v>
      </c>
      <c r="L1879" s="8">
        <f>SUMIF(AH$7:AH$3200,A1879,AJ$7:AJ$3200)+SUMIF(AH$7:AH$3200,VALUE(A1879),AJ$7:AJ$3200)</f>
        <v>80.81</v>
      </c>
      <c r="M1879" s="3">
        <v>1</v>
      </c>
      <c r="N1879" s="5">
        <v>60.68</v>
      </c>
      <c r="O1879" s="6">
        <v>8.7110000000000003</v>
      </c>
      <c r="P1879" s="7">
        <v>1.00423</v>
      </c>
      <c r="Q1879" s="7">
        <v>0.61699999999999999</v>
      </c>
      <c r="R1879" s="7">
        <v>3.7650000000000003E-2</v>
      </c>
      <c r="S1879" s="7">
        <v>-1.5065</v>
      </c>
      <c r="T1879" s="7">
        <v>-1.1946600000000001</v>
      </c>
      <c r="U1879" s="8">
        <v>2.2599800000000001</v>
      </c>
      <c r="V1879">
        <f>(G1879-G$1)/G$2</f>
        <v>1.0051734362917177</v>
      </c>
      <c r="W1879">
        <f>((65.293683+0.320947*G1879) - I1879)/3.708847</f>
        <v>3.6749426439001309E-2</v>
      </c>
      <c r="X1879">
        <f t="shared" si="147"/>
        <v>1.1208119276736934</v>
      </c>
      <c r="Y1879">
        <f t="shared" si="148"/>
        <v>-0.20555806427172602</v>
      </c>
      <c r="Z1879" s="5">
        <v>1.22</v>
      </c>
      <c r="AA1879" s="8">
        <v>4</v>
      </c>
      <c r="AB1879" s="8"/>
      <c r="AC1879" s="18">
        <f t="shared" si="149"/>
        <v>1.2177428627307192</v>
      </c>
      <c r="AD1879" s="18">
        <f t="shared" si="150"/>
        <v>1.0910738634019674</v>
      </c>
      <c r="AE1879" s="20">
        <f t="shared" si="151"/>
        <v>-0.12666899932875175</v>
      </c>
      <c r="AF1879" s="8"/>
      <c r="AH1879">
        <v>36087</v>
      </c>
      <c r="AI1879">
        <v>29.79</v>
      </c>
      <c r="AJ1879">
        <v>76.150000000000006</v>
      </c>
    </row>
    <row r="1880" spans="1:36">
      <c r="A1880" s="2" t="s">
        <v>3704</v>
      </c>
      <c r="B1880" s="1" t="s">
        <v>3676</v>
      </c>
      <c r="C1880" s="1" t="s">
        <v>3705</v>
      </c>
      <c r="D1880" s="3">
        <v>5</v>
      </c>
      <c r="E1880" s="3">
        <v>8</v>
      </c>
      <c r="F1880" s="3">
        <v>6</v>
      </c>
      <c r="G1880" s="4">
        <v>40.1</v>
      </c>
      <c r="H1880" s="3">
        <v>158</v>
      </c>
      <c r="I1880" s="4">
        <v>77.7</v>
      </c>
      <c r="J1880" s="3">
        <v>72</v>
      </c>
      <c r="K1880" s="21">
        <f>SUMIF(AH$7:AH$3200,A1880,AI$7:AI$3200)+SUMIF(AH$7:AH$3200,VALUE(A1880),AI$7:AI$3200)</f>
        <v>38.729999999999997</v>
      </c>
      <c r="L1880" s="8">
        <f>SUMIF(AH$7:AH$3200,A1880,AJ$7:AJ$3200)+SUMIF(AH$7:AH$3200,VALUE(A1880),AJ$7:AJ$3200)</f>
        <v>78.75</v>
      </c>
      <c r="M1880" s="3">
        <v>14</v>
      </c>
      <c r="N1880" s="5">
        <v>0.64</v>
      </c>
      <c r="O1880" s="6">
        <v>4.1580000000000004</v>
      </c>
      <c r="P1880" s="7">
        <v>0.59887000000000001</v>
      </c>
      <c r="Q1880" s="7">
        <v>0.19547</v>
      </c>
      <c r="R1880" s="7">
        <v>0.12648000000000001</v>
      </c>
      <c r="S1880" s="7">
        <v>-1.0957600000000001</v>
      </c>
      <c r="T1880" s="7">
        <v>0.77700999999999998</v>
      </c>
      <c r="U1880" s="8">
        <v>-0.14999000000000001</v>
      </c>
      <c r="V1880">
        <f>(G1880-G$1)/G$2</f>
        <v>0.5977708912218348</v>
      </c>
      <c r="W1880">
        <f>((65.293683+0.320947*G1880) - I1880)/3.708847</f>
        <v>0.12501397334535472</v>
      </c>
      <c r="X1880">
        <f t="shared" si="147"/>
        <v>0.47250146144084559</v>
      </c>
      <c r="Y1880">
        <f t="shared" si="148"/>
        <v>-0.27664654001634592</v>
      </c>
      <c r="Z1880" s="5">
        <v>0.45</v>
      </c>
      <c r="AA1880" s="8">
        <v>4</v>
      </c>
      <c r="AB1880" s="8"/>
      <c r="AC1880" s="18">
        <f t="shared" si="149"/>
        <v>0.44951486456718942</v>
      </c>
      <c r="AD1880" s="18">
        <f t="shared" si="150"/>
        <v>-7.7415078575500396E-2</v>
      </c>
      <c r="AE1880" s="20">
        <f t="shared" si="151"/>
        <v>-0.52692994314268982</v>
      </c>
      <c r="AF1880" s="8"/>
      <c r="AH1880">
        <v>36089</v>
      </c>
      <c r="AI1880">
        <v>18.28</v>
      </c>
      <c r="AJ1880">
        <v>69.25</v>
      </c>
    </row>
    <row r="1881" spans="1:36">
      <c r="A1881" s="2" t="s">
        <v>3706</v>
      </c>
      <c r="B1881" s="1" t="s">
        <v>3676</v>
      </c>
      <c r="C1881" s="1" t="s">
        <v>3707</v>
      </c>
      <c r="D1881" s="3">
        <v>5</v>
      </c>
      <c r="E1881" s="3">
        <v>2</v>
      </c>
      <c r="F1881" s="3">
        <v>2</v>
      </c>
      <c r="G1881" s="4">
        <v>39.1</v>
      </c>
      <c r="H1881" s="3">
        <v>176</v>
      </c>
      <c r="I1881" s="4">
        <v>76.3</v>
      </c>
      <c r="J1881" s="3">
        <v>74</v>
      </c>
      <c r="K1881" s="21">
        <f>SUMIF(AH$7:AH$3200,A1881,AI$7:AI$3200)+SUMIF(AH$7:AH$3200,VALUE(A1881),AI$7:AI$3200)</f>
        <v>39.49</v>
      </c>
      <c r="L1881" s="8">
        <f>SUMIF(AH$7:AH$3200,A1881,AJ$7:AJ$3200)+SUMIF(AH$7:AH$3200,VALUE(A1881),AJ$7:AJ$3200)</f>
        <v>78.48</v>
      </c>
      <c r="M1881" s="3">
        <v>10</v>
      </c>
      <c r="N1881" s="5">
        <v>3.27</v>
      </c>
      <c r="O1881" s="6">
        <v>5.7910000000000004</v>
      </c>
      <c r="P1881" s="7">
        <v>0.51615</v>
      </c>
      <c r="Q1881" s="7">
        <v>0.73743999999999998</v>
      </c>
      <c r="R1881" s="7">
        <v>0.41677999999999998</v>
      </c>
      <c r="S1881" s="7">
        <v>-1.2326699999999999</v>
      </c>
      <c r="T1881" s="7">
        <v>0.17033999999999999</v>
      </c>
      <c r="U1881" s="8">
        <v>0.71453</v>
      </c>
      <c r="V1881">
        <f>(G1881-G$1)/G$2</f>
        <v>0.51462751467696066</v>
      </c>
      <c r="W1881">
        <f>((65.293683+0.320947*G1881) - I1881)/3.708847</f>
        <v>0.41595425748217724</v>
      </c>
      <c r="X1881">
        <f t="shared" si="147"/>
        <v>0.54055615126639356</v>
      </c>
      <c r="Y1881">
        <f t="shared" si="148"/>
        <v>-0.13808064069507331</v>
      </c>
      <c r="Z1881" s="5">
        <v>1.32</v>
      </c>
      <c r="AA1881" s="8">
        <v>4</v>
      </c>
      <c r="AB1881" s="8"/>
      <c r="AC1881" s="18">
        <f t="shared" si="149"/>
        <v>1.3202217721591381</v>
      </c>
      <c r="AD1881" s="18">
        <f t="shared" si="150"/>
        <v>0.79211551057132024</v>
      </c>
      <c r="AE1881" s="20">
        <f t="shared" si="151"/>
        <v>-0.52810626158781782</v>
      </c>
      <c r="AF1881" s="8"/>
      <c r="AH1881">
        <v>36091</v>
      </c>
      <c r="AI1881">
        <v>22.76</v>
      </c>
      <c r="AJ1881">
        <v>71.59</v>
      </c>
    </row>
    <row r="1882" spans="1:36">
      <c r="A1882" s="2" t="s">
        <v>3708</v>
      </c>
      <c r="B1882" s="1" t="s">
        <v>3676</v>
      </c>
      <c r="C1882" s="1" t="s">
        <v>1354</v>
      </c>
      <c r="D1882" s="3">
        <v>5</v>
      </c>
      <c r="E1882" s="3">
        <v>2</v>
      </c>
      <c r="F1882" s="3">
        <v>2</v>
      </c>
      <c r="G1882" s="4">
        <v>39.700000000000003</v>
      </c>
      <c r="H1882" s="3">
        <v>176</v>
      </c>
      <c r="I1882" s="4">
        <v>76.900000000000006</v>
      </c>
      <c r="J1882" s="3">
        <v>74</v>
      </c>
      <c r="K1882" s="21">
        <f>SUMIF(AH$7:AH$3200,A1882,AI$7:AI$3200)+SUMIF(AH$7:AH$3200,VALUE(A1882),AI$7:AI$3200)</f>
        <v>40.93</v>
      </c>
      <c r="L1882" s="8">
        <f>SUMIF(AH$7:AH$3200,A1882,AJ$7:AJ$3200)+SUMIF(AH$7:AH$3200,VALUE(A1882),AJ$7:AJ$3200)</f>
        <v>80.010000000000005</v>
      </c>
      <c r="M1882" s="3">
        <v>4</v>
      </c>
      <c r="N1882" s="5">
        <v>3.68</v>
      </c>
      <c r="O1882" s="6">
        <v>5.9080000000000004</v>
      </c>
      <c r="P1882" s="7">
        <v>0.56577999999999995</v>
      </c>
      <c r="Q1882" s="7">
        <v>0.73743999999999998</v>
      </c>
      <c r="R1882" s="7">
        <v>0.30713000000000001</v>
      </c>
      <c r="S1882" s="7">
        <v>-1.2326699999999999</v>
      </c>
      <c r="T1882" s="7">
        <v>-0.73965999999999998</v>
      </c>
      <c r="U1882" s="8">
        <v>0.77639999999999998</v>
      </c>
      <c r="V1882">
        <f>(G1882-G$1)/G$2</f>
        <v>0.56451354060388526</v>
      </c>
      <c r="W1882">
        <f>((65.293683+0.320947*G1882) - I1882)/3.708847</f>
        <v>0.30610022467899134</v>
      </c>
      <c r="X1882">
        <f t="shared" si="147"/>
        <v>0.66950187935690453</v>
      </c>
      <c r="Y1882">
        <f t="shared" si="148"/>
        <v>-0.42599662105231045</v>
      </c>
      <c r="Z1882" s="5">
        <v>0.41</v>
      </c>
      <c r="AA1882" s="8">
        <v>4</v>
      </c>
      <c r="AB1882" s="8"/>
      <c r="AC1882" s="18">
        <f t="shared" si="149"/>
        <v>0.41212376528287664</v>
      </c>
      <c r="AD1882" s="18">
        <f t="shared" si="150"/>
        <v>-0.21498474169540582</v>
      </c>
      <c r="AE1882" s="20">
        <f t="shared" si="151"/>
        <v>-0.62710850697828247</v>
      </c>
      <c r="AF1882" s="8"/>
      <c r="AH1882">
        <v>36093</v>
      </c>
      <c r="AI1882">
        <v>23.7</v>
      </c>
      <c r="AJ1882">
        <v>72.19</v>
      </c>
    </row>
    <row r="1883" spans="1:36">
      <c r="A1883" s="2" t="s">
        <v>3709</v>
      </c>
      <c r="B1883" s="1" t="s">
        <v>3676</v>
      </c>
      <c r="C1883" s="1" t="s">
        <v>653</v>
      </c>
      <c r="D1883" s="3">
        <v>5</v>
      </c>
      <c r="E1883" s="3">
        <v>7</v>
      </c>
      <c r="F1883" s="3">
        <v>8</v>
      </c>
      <c r="G1883" s="4">
        <v>37.1</v>
      </c>
      <c r="H1883" s="3">
        <v>171</v>
      </c>
      <c r="I1883" s="4">
        <v>72.8</v>
      </c>
      <c r="J1883" s="3">
        <v>76</v>
      </c>
      <c r="K1883" s="21">
        <f>SUMIF(AH$7:AH$3200,A1883,AI$7:AI$3200)+SUMIF(AH$7:AH$3200,VALUE(A1883),AI$7:AI$3200)</f>
        <v>37.090000000000003</v>
      </c>
      <c r="L1883" s="8">
        <f>SUMIF(AH$7:AH$3200,A1883,AJ$7:AJ$3200)+SUMIF(AH$7:AH$3200,VALUE(A1883),AJ$7:AJ$3200)</f>
        <v>74.08</v>
      </c>
      <c r="M1883" s="3">
        <v>20</v>
      </c>
      <c r="N1883" s="5">
        <v>2.46</v>
      </c>
      <c r="O1883" s="6">
        <v>5.5060000000000002</v>
      </c>
      <c r="P1883" s="7">
        <v>0.35070000000000001</v>
      </c>
      <c r="Q1883" s="7">
        <v>0.58689000000000002</v>
      </c>
      <c r="R1883" s="7">
        <v>1.1856</v>
      </c>
      <c r="S1883" s="7">
        <v>-1.3695900000000001</v>
      </c>
      <c r="T1883" s="7">
        <v>1.68702</v>
      </c>
      <c r="U1883" s="8">
        <v>0.56359999999999999</v>
      </c>
      <c r="V1883">
        <f>(G1883-G$1)/G$2</f>
        <v>0.3483407615872125</v>
      </c>
      <c r="W1883">
        <f>((65.293683+0.320947*G1883) - I1883)/3.708847</f>
        <v>1.186572727319301</v>
      </c>
      <c r="X1883">
        <f t="shared" si="147"/>
        <v>0.32564660444887517</v>
      </c>
      <c r="Y1883">
        <f t="shared" si="148"/>
        <v>0.84058663784189647</v>
      </c>
      <c r="Z1883" s="5">
        <v>3</v>
      </c>
      <c r="AA1883" s="8">
        <v>5</v>
      </c>
      <c r="AB1883" s="8"/>
      <c r="AC1883" s="18">
        <f t="shared" si="149"/>
        <v>3.0028334889065134</v>
      </c>
      <c r="AD1883" s="18">
        <f t="shared" si="150"/>
        <v>2.6341532422907714</v>
      </c>
      <c r="AE1883" s="20">
        <f t="shared" si="151"/>
        <v>-0.36868024661574195</v>
      </c>
      <c r="AF1883" s="8"/>
      <c r="AH1883">
        <v>36095</v>
      </c>
      <c r="AI1883">
        <v>22.21</v>
      </c>
      <c r="AJ1883">
        <v>69.489999999999995</v>
      </c>
    </row>
    <row r="1884" spans="1:36">
      <c r="A1884" s="2" t="s">
        <v>3710</v>
      </c>
      <c r="B1884" s="1" t="s">
        <v>3676</v>
      </c>
      <c r="C1884" s="1" t="s">
        <v>3711</v>
      </c>
      <c r="D1884" s="3">
        <v>5</v>
      </c>
      <c r="E1884" s="3">
        <v>7</v>
      </c>
      <c r="F1884" s="3">
        <v>8</v>
      </c>
      <c r="G1884" s="4">
        <v>42.5</v>
      </c>
      <c r="H1884" s="3">
        <v>172</v>
      </c>
      <c r="I1884" s="4">
        <v>79</v>
      </c>
      <c r="J1884" s="3">
        <v>78</v>
      </c>
      <c r="K1884" s="21">
        <f>SUMIF(AH$7:AH$3200,A1884,AI$7:AI$3200)+SUMIF(AH$7:AH$3200,VALUE(A1884),AI$7:AI$3200)</f>
        <v>42.11</v>
      </c>
      <c r="L1884" s="8">
        <f>SUMIF(AH$7:AH$3200,A1884,AJ$7:AJ$3200)+SUMIF(AH$7:AH$3200,VALUE(A1884),AJ$7:AJ$3200)</f>
        <v>80.349999999999994</v>
      </c>
      <c r="M1884" s="3">
        <v>1</v>
      </c>
      <c r="N1884" s="5">
        <v>26.01</v>
      </c>
      <c r="O1884" s="6">
        <v>7.8639999999999999</v>
      </c>
      <c r="P1884" s="7">
        <v>0.79742000000000002</v>
      </c>
      <c r="Q1884" s="7">
        <v>0.61699999999999999</v>
      </c>
      <c r="R1884" s="7">
        <v>-1.635E-2</v>
      </c>
      <c r="S1884" s="7">
        <v>-1.5065</v>
      </c>
      <c r="T1884" s="7">
        <v>-1.1946600000000001</v>
      </c>
      <c r="U1884" s="8">
        <v>1.8114600000000001</v>
      </c>
      <c r="V1884">
        <f>(G1884-G$1)/G$2</f>
        <v>0.79731499492953251</v>
      </c>
      <c r="W1884">
        <f>((65.293683+0.320947*G1884) - I1884)/3.708847</f>
        <v>-1.7814026839068197E-2</v>
      </c>
      <c r="X1884">
        <f t="shared" si="147"/>
        <v>0.77516573987551773</v>
      </c>
      <c r="Y1884">
        <f t="shared" si="148"/>
        <v>-0.41555740368907035</v>
      </c>
      <c r="Z1884" s="5">
        <v>0.51</v>
      </c>
      <c r="AA1884" s="8">
        <v>4</v>
      </c>
      <c r="AB1884" s="8"/>
      <c r="AC1884" s="18">
        <f t="shared" si="149"/>
        <v>0.50680096809046438</v>
      </c>
      <c r="AD1884" s="18">
        <f t="shared" si="150"/>
        <v>8.6908336186447555E-2</v>
      </c>
      <c r="AE1884" s="20">
        <f t="shared" si="151"/>
        <v>-0.41989263190401682</v>
      </c>
      <c r="AF1884" s="8"/>
      <c r="AH1884">
        <v>36097</v>
      </c>
      <c r="AI1884">
        <v>23.88</v>
      </c>
      <c r="AJ1884">
        <v>70.349999999999994</v>
      </c>
    </row>
    <row r="1885" spans="1:36">
      <c r="A1885" s="2" t="s">
        <v>3712</v>
      </c>
      <c r="B1885" s="1" t="s">
        <v>3676</v>
      </c>
      <c r="C1885" s="1" t="s">
        <v>661</v>
      </c>
      <c r="D1885" s="3">
        <v>5</v>
      </c>
      <c r="E1885" s="3">
        <v>9</v>
      </c>
      <c r="F1885" s="3">
        <v>9</v>
      </c>
      <c r="G1885" s="4">
        <v>37.1</v>
      </c>
      <c r="H1885" s="3">
        <v>171</v>
      </c>
      <c r="I1885" s="4">
        <v>72.8</v>
      </c>
      <c r="J1885" s="3">
        <v>76</v>
      </c>
      <c r="K1885" s="21">
        <f>SUMIF(AH$7:AH$3200,A1885,AI$7:AI$3200)+SUMIF(AH$7:AH$3200,VALUE(A1885),AI$7:AI$3200)</f>
        <v>36.74</v>
      </c>
      <c r="L1885" s="8">
        <f>SUMIF(AH$7:AH$3200,A1885,AJ$7:AJ$3200)+SUMIF(AH$7:AH$3200,VALUE(A1885),AJ$7:AJ$3200)</f>
        <v>72.53</v>
      </c>
      <c r="M1885" s="3">
        <v>20</v>
      </c>
      <c r="N1885" s="5">
        <v>2.67</v>
      </c>
      <c r="O1885" s="6">
        <v>5.5890000000000004</v>
      </c>
      <c r="P1885" s="7">
        <v>0.35070000000000001</v>
      </c>
      <c r="Q1885" s="7">
        <v>0.58689000000000002</v>
      </c>
      <c r="R1885" s="7">
        <v>1.1856</v>
      </c>
      <c r="S1885" s="7">
        <v>-1.3695900000000001</v>
      </c>
      <c r="T1885" s="7">
        <v>1.68702</v>
      </c>
      <c r="U1885" s="8">
        <v>0.60741999999999996</v>
      </c>
      <c r="V1885">
        <f>(G1885-G$1)/G$2</f>
        <v>0.3483407615872125</v>
      </c>
      <c r="W1885">
        <f>((65.293683+0.320947*G1885) - I1885)/3.708847</f>
        <v>1.186572727319301</v>
      </c>
      <c r="X1885">
        <f t="shared" si="147"/>
        <v>0.29430562887132028</v>
      </c>
      <c r="Y1885">
        <f t="shared" si="148"/>
        <v>1.2282188453716214</v>
      </c>
      <c r="Z1885" s="5">
        <v>3.05</v>
      </c>
      <c r="AA1885" s="8">
        <v>5</v>
      </c>
      <c r="AB1885" s="8"/>
      <c r="AC1885" s="18">
        <f t="shared" si="149"/>
        <v>3.0466534889065131</v>
      </c>
      <c r="AD1885" s="18">
        <f t="shared" si="150"/>
        <v>3.0342644742429412</v>
      </c>
      <c r="AE1885" s="20">
        <f t="shared" si="151"/>
        <v>-1.2389014663571896E-2</v>
      </c>
      <c r="AF1885" s="8"/>
      <c r="AH1885">
        <v>36099</v>
      </c>
      <c r="AI1885">
        <v>25.19</v>
      </c>
      <c r="AJ1885">
        <v>71.72</v>
      </c>
    </row>
    <row r="1886" spans="1:36">
      <c r="A1886" s="2" t="s">
        <v>3713</v>
      </c>
      <c r="B1886" s="1" t="s">
        <v>3676</v>
      </c>
      <c r="C1886" s="1" t="s">
        <v>822</v>
      </c>
      <c r="D1886" s="3">
        <v>5</v>
      </c>
      <c r="E1886" s="3">
        <v>4</v>
      </c>
      <c r="F1886" s="3">
        <v>3</v>
      </c>
      <c r="G1886" s="4">
        <v>40.299999999999997</v>
      </c>
      <c r="H1886" s="3">
        <v>175</v>
      </c>
      <c r="I1886" s="4">
        <v>77.900000000000006</v>
      </c>
      <c r="J1886" s="3">
        <v>68</v>
      </c>
      <c r="K1886" s="21">
        <f>SUMIF(AH$7:AH$3200,A1886,AI$7:AI$3200)+SUMIF(AH$7:AH$3200,VALUE(A1886),AI$7:AI$3200)</f>
        <v>39.909999999999997</v>
      </c>
      <c r="L1886" s="8">
        <f>SUMIF(AH$7:AH$3200,A1886,AJ$7:AJ$3200)+SUMIF(AH$7:AH$3200,VALUE(A1886),AJ$7:AJ$3200)</f>
        <v>78.83</v>
      </c>
      <c r="M1886" s="3">
        <v>10</v>
      </c>
      <c r="N1886" s="5">
        <v>0.85</v>
      </c>
      <c r="O1886" s="6">
        <v>4.4400000000000004</v>
      </c>
      <c r="P1886" s="7">
        <v>0.61541999999999997</v>
      </c>
      <c r="Q1886" s="7">
        <v>0.70733000000000001</v>
      </c>
      <c r="R1886" s="7">
        <v>8.9929999999999996E-2</v>
      </c>
      <c r="S1886" s="7">
        <v>-0.82193000000000005</v>
      </c>
      <c r="T1886" s="7">
        <v>0.17033999999999999</v>
      </c>
      <c r="U1886" s="8">
        <v>-7.6999999999999996E-4</v>
      </c>
      <c r="V1886">
        <f>(G1886-G$1)/G$2</f>
        <v>0.61439956653080929</v>
      </c>
      <c r="W1886">
        <f>((65.293683+0.320947*G1886) - I1886)/3.708847</f>
        <v>8.8395962410959414E-2</v>
      </c>
      <c r="X1886">
        <f t="shared" si="147"/>
        <v>0.5781653219594588</v>
      </c>
      <c r="Y1886">
        <f t="shared" si="148"/>
        <v>-0.19610467350095559</v>
      </c>
      <c r="Z1886" s="5">
        <v>0.76</v>
      </c>
      <c r="AA1886" s="8">
        <v>4</v>
      </c>
      <c r="AB1886" s="8"/>
      <c r="AC1886" s="18">
        <f t="shared" si="149"/>
        <v>0.75776552894176852</v>
      </c>
      <c r="AD1886" s="18">
        <f t="shared" si="150"/>
        <v>0.43703064845850315</v>
      </c>
      <c r="AE1886" s="20">
        <f t="shared" si="151"/>
        <v>-0.32073488048326537</v>
      </c>
      <c r="AF1886" s="8"/>
      <c r="AH1886">
        <v>36101</v>
      </c>
      <c r="AI1886">
        <v>23.72</v>
      </c>
      <c r="AJ1886">
        <v>69.63</v>
      </c>
    </row>
    <row r="1887" spans="1:36">
      <c r="A1887" s="2" t="s">
        <v>3714</v>
      </c>
      <c r="B1887" s="1" t="s">
        <v>3676</v>
      </c>
      <c r="C1887" s="1" t="s">
        <v>3715</v>
      </c>
      <c r="D1887" s="3">
        <v>5</v>
      </c>
      <c r="E1887" s="3">
        <v>6</v>
      </c>
      <c r="F1887" s="3">
        <v>6</v>
      </c>
      <c r="G1887" s="4">
        <v>46.4</v>
      </c>
      <c r="H1887" s="3">
        <v>180</v>
      </c>
      <c r="I1887" s="4">
        <v>80.400000000000006</v>
      </c>
      <c r="J1887" s="3">
        <v>78</v>
      </c>
      <c r="K1887" s="21">
        <f>SUMIF(AH$7:AH$3200,A1887,AI$7:AI$3200)+SUMIF(AH$7:AH$3200,VALUE(A1887),AI$7:AI$3200)</f>
        <v>45.26</v>
      </c>
      <c r="L1887" s="8">
        <f>SUMIF(AH$7:AH$3200,A1887,AJ$7:AJ$3200)+SUMIF(AH$7:AH$3200,VALUE(A1887),AJ$7:AJ$3200)</f>
        <v>80.930000000000007</v>
      </c>
      <c r="M1887" s="3">
        <v>1</v>
      </c>
      <c r="N1887" s="5">
        <v>1.76</v>
      </c>
      <c r="O1887" s="6">
        <v>5.1710000000000003</v>
      </c>
      <c r="P1887" s="7">
        <v>1.12005</v>
      </c>
      <c r="Q1887" s="7">
        <v>0.85787000000000002</v>
      </c>
      <c r="R1887" s="7">
        <v>-5.6869999999999997E-2</v>
      </c>
      <c r="S1887" s="7">
        <v>-1.5065</v>
      </c>
      <c r="T1887" s="7">
        <v>-1.1946600000000001</v>
      </c>
      <c r="U1887" s="8">
        <v>0.38641999999999999</v>
      </c>
      <c r="V1887">
        <f>(G1887-G$1)/G$2</f>
        <v>1.1215741634545415</v>
      </c>
      <c r="W1887">
        <f>((65.293683+0.320947*G1887) - I1887)/3.708847</f>
        <v>-5.7801305904504496E-2</v>
      </c>
      <c r="X1887">
        <f t="shared" si="147"/>
        <v>1.0572345200735107</v>
      </c>
      <c r="Y1887">
        <f t="shared" si="148"/>
        <v>-0.29935335159417542</v>
      </c>
      <c r="Z1887" s="5">
        <v>-0.39</v>
      </c>
      <c r="AA1887" s="8">
        <v>3</v>
      </c>
      <c r="AB1887" s="8"/>
      <c r="AC1887" s="18">
        <f t="shared" si="149"/>
        <v>-0.39309714244996297</v>
      </c>
      <c r="AD1887" s="18">
        <f t="shared" si="150"/>
        <v>-0.69898883152066471</v>
      </c>
      <c r="AE1887" s="20">
        <f t="shared" si="151"/>
        <v>-0.30589168907070174</v>
      </c>
      <c r="AF1887" s="8"/>
      <c r="AH1887">
        <v>36103</v>
      </c>
      <c r="AI1887">
        <v>32.61</v>
      </c>
      <c r="AJ1887">
        <v>75.44</v>
      </c>
    </row>
    <row r="1888" spans="1:36">
      <c r="A1888" s="2" t="s">
        <v>3716</v>
      </c>
      <c r="B1888" s="1" t="s">
        <v>3676</v>
      </c>
      <c r="C1888" s="1" t="s">
        <v>3717</v>
      </c>
      <c r="D1888" s="3">
        <v>5</v>
      </c>
      <c r="E1888" s="3">
        <v>5</v>
      </c>
      <c r="F1888" s="3">
        <v>7</v>
      </c>
      <c r="G1888" s="4">
        <v>45</v>
      </c>
      <c r="H1888" s="3">
        <v>172</v>
      </c>
      <c r="I1888" s="4">
        <v>79.599999999999994</v>
      </c>
      <c r="J1888" s="3">
        <v>78</v>
      </c>
      <c r="K1888" s="21">
        <f>SUMIF(AH$7:AH$3200,A1888,AI$7:AI$3200)+SUMIF(AH$7:AH$3200,VALUE(A1888),AI$7:AI$3200)</f>
        <v>44.49</v>
      </c>
      <c r="L1888" s="8">
        <f>SUMIF(AH$7:AH$3200,A1888,AJ$7:AJ$3200)+SUMIF(AH$7:AH$3200,VALUE(A1888),AJ$7:AJ$3200)</f>
        <v>80.52</v>
      </c>
      <c r="M1888" s="3">
        <v>1</v>
      </c>
      <c r="N1888" s="5">
        <v>8.6999999999999993</v>
      </c>
      <c r="O1888" s="6">
        <v>6.7679999999999998</v>
      </c>
      <c r="P1888" s="7">
        <v>1.00423</v>
      </c>
      <c r="Q1888" s="7">
        <v>0.61699999999999999</v>
      </c>
      <c r="R1888" s="7">
        <v>3.7650000000000003E-2</v>
      </c>
      <c r="S1888" s="7">
        <v>-1.5065</v>
      </c>
      <c r="T1888" s="7">
        <v>-1.1946600000000001</v>
      </c>
      <c r="U1888" s="8">
        <v>1.23166</v>
      </c>
      <c r="V1888">
        <f>(G1888-G$1)/G$2</f>
        <v>1.0051734362917177</v>
      </c>
      <c r="W1888">
        <f>((65.293683+0.320947*G1888) - I1888)/3.708847</f>
        <v>3.6749426439001309E-2</v>
      </c>
      <c r="X1888">
        <f t="shared" si="147"/>
        <v>0.98828437380289058</v>
      </c>
      <c r="Y1888">
        <f t="shared" si="148"/>
        <v>-0.25543921601510861</v>
      </c>
      <c r="Z1888" s="5">
        <v>0.19</v>
      </c>
      <c r="AA1888" s="8">
        <v>4</v>
      </c>
      <c r="AB1888" s="8"/>
      <c r="AC1888" s="18">
        <f t="shared" si="149"/>
        <v>0.18942286273071907</v>
      </c>
      <c r="AD1888" s="18">
        <f t="shared" si="150"/>
        <v>-0.11965484221221812</v>
      </c>
      <c r="AE1888" s="20">
        <f t="shared" si="151"/>
        <v>-0.30907770494293718</v>
      </c>
      <c r="AF1888" s="8"/>
      <c r="AH1888">
        <v>36105</v>
      </c>
      <c r="AI1888">
        <v>24.48</v>
      </c>
      <c r="AJ1888">
        <v>70.52</v>
      </c>
    </row>
    <row r="1889" spans="1:36">
      <c r="A1889" s="2" t="s">
        <v>3718</v>
      </c>
      <c r="B1889" s="1" t="s">
        <v>3676</v>
      </c>
      <c r="C1889" s="1" t="s">
        <v>1685</v>
      </c>
      <c r="D1889" s="3">
        <v>5</v>
      </c>
      <c r="E1889" s="3">
        <v>2</v>
      </c>
      <c r="F1889" s="3">
        <v>2</v>
      </c>
      <c r="G1889" s="4">
        <v>43</v>
      </c>
      <c r="H1889" s="3">
        <v>180</v>
      </c>
      <c r="I1889" s="4">
        <v>79.599999999999994</v>
      </c>
      <c r="J1889" s="3">
        <v>78</v>
      </c>
      <c r="K1889" s="21">
        <f>SUMIF(AH$7:AH$3200,A1889,AI$7:AI$3200)+SUMIF(AH$7:AH$3200,VALUE(A1889),AI$7:AI$3200)</f>
        <v>43.43</v>
      </c>
      <c r="L1889" s="8">
        <f>SUMIF(AH$7:AH$3200,A1889,AJ$7:AJ$3200)+SUMIF(AH$7:AH$3200,VALUE(A1889),AJ$7:AJ$3200)</f>
        <v>81.290000000000006</v>
      </c>
      <c r="M1889" s="3">
        <v>4</v>
      </c>
      <c r="N1889" s="5">
        <v>0.82</v>
      </c>
      <c r="O1889" s="6">
        <v>4.4009999999999998</v>
      </c>
      <c r="P1889" s="7">
        <v>0.83877999999999997</v>
      </c>
      <c r="Q1889" s="7">
        <v>0.85787000000000002</v>
      </c>
      <c r="R1889" s="7">
        <v>-0.13461000000000001</v>
      </c>
      <c r="S1889" s="7">
        <v>-1.5065</v>
      </c>
      <c r="T1889" s="7">
        <v>-0.73965999999999998</v>
      </c>
      <c r="U1889" s="8">
        <v>-2.129E-2</v>
      </c>
      <c r="V1889">
        <f>(G1889-G$1)/G$2</f>
        <v>0.83888668320196957</v>
      </c>
      <c r="W1889">
        <f>((65.293683+0.320947*G1889) - I1889)/3.708847</f>
        <v>-0.13632161154126796</v>
      </c>
      <c r="X1889">
        <f t="shared" si="147"/>
        <v>0.89336599062515298</v>
      </c>
      <c r="Y1889">
        <f t="shared" si="148"/>
        <v>-0.55477855786448216</v>
      </c>
      <c r="Z1889" s="5">
        <v>-0.71</v>
      </c>
      <c r="AA1889" s="8">
        <v>3</v>
      </c>
      <c r="AB1889" s="8"/>
      <c r="AC1889" s="18">
        <f t="shared" si="149"/>
        <v>-0.70701492833929835</v>
      </c>
      <c r="AD1889" s="18">
        <f t="shared" si="150"/>
        <v>-1.070992567239329</v>
      </c>
      <c r="AE1889" s="20">
        <f t="shared" si="151"/>
        <v>-0.36397763890003065</v>
      </c>
      <c r="AF1889" s="8"/>
      <c r="AH1889">
        <v>36107</v>
      </c>
      <c r="AI1889">
        <v>23.99</v>
      </c>
      <c r="AJ1889">
        <v>70.83</v>
      </c>
    </row>
    <row r="1890" spans="1:36">
      <c r="A1890" s="2" t="s">
        <v>3719</v>
      </c>
      <c r="B1890" s="1" t="s">
        <v>3676</v>
      </c>
      <c r="C1890" s="1" t="s">
        <v>3720</v>
      </c>
      <c r="D1890" s="3">
        <v>5</v>
      </c>
      <c r="E1890" s="3">
        <v>1</v>
      </c>
      <c r="F1890" s="3">
        <v>1</v>
      </c>
      <c r="G1890" s="4">
        <v>42.3</v>
      </c>
      <c r="H1890" s="3">
        <v>172</v>
      </c>
      <c r="I1890" s="4">
        <v>78.8</v>
      </c>
      <c r="J1890" s="3">
        <v>78</v>
      </c>
      <c r="K1890" s="21">
        <f>SUMIF(AH$7:AH$3200,A1890,AI$7:AI$3200)+SUMIF(AH$7:AH$3200,VALUE(A1890),AI$7:AI$3200)</f>
        <v>41.81</v>
      </c>
      <c r="L1890" s="8">
        <f>SUMIF(AH$7:AH$3200,A1890,AJ$7:AJ$3200)+SUMIF(AH$7:AH$3200,VALUE(A1890),AJ$7:AJ$3200)</f>
        <v>80.209999999999994</v>
      </c>
      <c r="M1890" s="3">
        <v>1</v>
      </c>
      <c r="N1890" s="5">
        <v>50.21</v>
      </c>
      <c r="O1890" s="6">
        <v>8.5210000000000008</v>
      </c>
      <c r="P1890" s="7">
        <v>0.78086999999999995</v>
      </c>
      <c r="Q1890" s="7">
        <v>0.61699999999999999</v>
      </c>
      <c r="R1890" s="7">
        <v>2.0199999999999999E-2</v>
      </c>
      <c r="S1890" s="7">
        <v>-1.5065</v>
      </c>
      <c r="T1890" s="7">
        <v>-1.1946600000000001</v>
      </c>
      <c r="U1890" s="8">
        <v>2.1597400000000002</v>
      </c>
      <c r="V1890">
        <f>(G1890-G$1)/G$2</f>
        <v>0.78068631962055746</v>
      </c>
      <c r="W1890">
        <f>((65.293683+0.320947*G1890) - I1890)/3.708847</f>
        <v>1.880398409532711E-2</v>
      </c>
      <c r="X1890">
        <f t="shared" si="147"/>
        <v>0.74830204652332821</v>
      </c>
      <c r="Y1890">
        <f t="shared" si="148"/>
        <v>-0.40377047907341235</v>
      </c>
      <c r="Z1890" s="5">
        <v>0.88</v>
      </c>
      <c r="AA1890" s="8">
        <v>4</v>
      </c>
      <c r="AB1890" s="8"/>
      <c r="AC1890" s="18">
        <f t="shared" si="149"/>
        <v>0.87507030371588468</v>
      </c>
      <c r="AD1890" s="18">
        <f t="shared" si="150"/>
        <v>0.42011156744991607</v>
      </c>
      <c r="AE1890" s="20">
        <f t="shared" si="151"/>
        <v>-0.45495873626596861</v>
      </c>
      <c r="AF1890" s="8"/>
      <c r="AH1890">
        <v>36109</v>
      </c>
      <c r="AI1890">
        <v>23.37</v>
      </c>
      <c r="AJ1890">
        <v>70.39</v>
      </c>
    </row>
    <row r="1891" spans="1:36">
      <c r="A1891" s="2" t="s">
        <v>3721</v>
      </c>
      <c r="B1891" s="1" t="s">
        <v>3676</v>
      </c>
      <c r="C1891" s="1" t="s">
        <v>3722</v>
      </c>
      <c r="D1891" s="3">
        <v>5</v>
      </c>
      <c r="E1891" s="3">
        <v>7</v>
      </c>
      <c r="F1891" s="3">
        <v>8</v>
      </c>
      <c r="G1891" s="4">
        <v>45</v>
      </c>
      <c r="H1891" s="3">
        <v>172</v>
      </c>
      <c r="I1891" s="4">
        <v>78.5</v>
      </c>
      <c r="J1891" s="3">
        <v>78</v>
      </c>
      <c r="K1891" s="21">
        <f>SUMIF(AH$7:AH$3200,A1891,AI$7:AI$3200)+SUMIF(AH$7:AH$3200,VALUE(A1891),AI$7:AI$3200)</f>
        <v>43.77</v>
      </c>
      <c r="L1891" s="8">
        <f>SUMIF(AH$7:AH$3200,A1891,AJ$7:AJ$3200)+SUMIF(AH$7:AH$3200,VALUE(A1891),AJ$7:AJ$3200)</f>
        <v>80.25</v>
      </c>
      <c r="M1891" s="3">
        <v>1</v>
      </c>
      <c r="N1891" s="5">
        <v>75</v>
      </c>
      <c r="O1891" s="6">
        <v>8.923</v>
      </c>
      <c r="P1891" s="7">
        <v>1.00423</v>
      </c>
      <c r="Q1891" s="7">
        <v>0.61699999999999999</v>
      </c>
      <c r="R1891" s="7">
        <v>0.33341999999999999</v>
      </c>
      <c r="S1891" s="7">
        <v>-1.5065</v>
      </c>
      <c r="T1891" s="7">
        <v>-1.1946600000000001</v>
      </c>
      <c r="U1891" s="8">
        <v>2.37209</v>
      </c>
      <c r="V1891">
        <f>(G1891-G$1)/G$2</f>
        <v>1.0051734362917177</v>
      </c>
      <c r="W1891">
        <f>((65.293683+0.320947*G1891) - I1891)/3.708847</f>
        <v>0.33333755746732208</v>
      </c>
      <c r="X1891">
        <f t="shared" si="147"/>
        <v>0.92381150975763504</v>
      </c>
      <c r="Y1891">
        <f t="shared" si="148"/>
        <v>-0.24494588479923629</v>
      </c>
      <c r="Z1891" s="5">
        <v>1.63</v>
      </c>
      <c r="AA1891" s="8">
        <v>4</v>
      </c>
      <c r="AB1891" s="8"/>
      <c r="AC1891" s="18">
        <f t="shared" si="149"/>
        <v>1.6264409937590398</v>
      </c>
      <c r="AD1891" s="18">
        <f t="shared" si="150"/>
        <v>0.96679562495839888</v>
      </c>
      <c r="AE1891" s="20">
        <f t="shared" si="151"/>
        <v>-0.65964536880064095</v>
      </c>
      <c r="AF1891" s="8"/>
      <c r="AH1891">
        <v>36111</v>
      </c>
      <c r="AI1891">
        <v>25.21</v>
      </c>
      <c r="AJ1891">
        <v>71.84</v>
      </c>
    </row>
    <row r="1892" spans="1:36">
      <c r="A1892" s="2" t="s">
        <v>3723</v>
      </c>
      <c r="B1892" s="1" t="s">
        <v>3676</v>
      </c>
      <c r="C1892" s="1" t="s">
        <v>3724</v>
      </c>
      <c r="D1892" s="3">
        <v>5</v>
      </c>
      <c r="E1892" s="3">
        <v>2</v>
      </c>
      <c r="F1892" s="3">
        <v>2</v>
      </c>
      <c r="G1892" s="4">
        <v>42</v>
      </c>
      <c r="H1892" s="3">
        <v>176</v>
      </c>
      <c r="I1892" s="4">
        <v>79.5</v>
      </c>
      <c r="J1892" s="3">
        <v>74</v>
      </c>
      <c r="K1892" s="21">
        <f>SUMIF(AH$7:AH$3200,A1892,AI$7:AI$3200)+SUMIF(AH$7:AH$3200,VALUE(A1892),AI$7:AI$3200)</f>
        <v>39.68</v>
      </c>
      <c r="L1892" s="8">
        <f>SUMIF(AH$7:AH$3200,A1892,AJ$7:AJ$3200)+SUMIF(AH$7:AH$3200,VALUE(A1892),AJ$7:AJ$3200)</f>
        <v>78.709999999999994</v>
      </c>
      <c r="M1892" s="3">
        <v>4</v>
      </c>
      <c r="N1892" s="5">
        <v>2.57</v>
      </c>
      <c r="O1892" s="6">
        <v>5.55</v>
      </c>
      <c r="P1892" s="7">
        <v>0.75605</v>
      </c>
      <c r="Q1892" s="7">
        <v>0.73743999999999998</v>
      </c>
      <c r="R1892" s="7">
        <v>-0.19384999999999999</v>
      </c>
      <c r="S1892" s="7">
        <v>-1.2326699999999999</v>
      </c>
      <c r="T1892" s="7">
        <v>-0.73965999999999998</v>
      </c>
      <c r="U1892" s="8">
        <v>0.58679000000000003</v>
      </c>
      <c r="V1892">
        <f>(G1892-G$1)/G$2</f>
        <v>0.75574330665709555</v>
      </c>
      <c r="W1892">
        <f>((65.293683+0.320947*G1892) - I1892)/3.708847</f>
        <v>-0.19589457316518918</v>
      </c>
      <c r="X1892">
        <f t="shared" si="147"/>
        <v>0.5575698237227803</v>
      </c>
      <c r="Y1892">
        <f t="shared" si="148"/>
        <v>-0.18365277402923019</v>
      </c>
      <c r="Z1892" s="5">
        <v>-0.09</v>
      </c>
      <c r="AA1892" s="8">
        <v>3</v>
      </c>
      <c r="AB1892" s="8"/>
      <c r="AC1892" s="18">
        <f t="shared" si="149"/>
        <v>-8.8251266508093562E-2</v>
      </c>
      <c r="AD1892" s="18">
        <f t="shared" si="150"/>
        <v>-0.27418295030644979</v>
      </c>
      <c r="AE1892" s="20">
        <f t="shared" si="151"/>
        <v>-0.18593168379835623</v>
      </c>
      <c r="AF1892" s="8"/>
      <c r="AH1892">
        <v>36113</v>
      </c>
      <c r="AI1892">
        <v>19.93</v>
      </c>
      <c r="AJ1892">
        <v>68.81</v>
      </c>
    </row>
    <row r="1893" spans="1:36">
      <c r="A1893" s="2" t="s">
        <v>3725</v>
      </c>
      <c r="B1893" s="1" t="s">
        <v>3676</v>
      </c>
      <c r="C1893" s="1" t="s">
        <v>3726</v>
      </c>
      <c r="D1893" s="3">
        <v>5</v>
      </c>
      <c r="E1893" s="3">
        <v>2</v>
      </c>
      <c r="F1893" s="3">
        <v>2</v>
      </c>
      <c r="G1893" s="4">
        <v>40.4</v>
      </c>
      <c r="H1893" s="3">
        <v>176</v>
      </c>
      <c r="I1893" s="4">
        <v>77.099999999999994</v>
      </c>
      <c r="J1893" s="3">
        <v>74</v>
      </c>
      <c r="K1893" s="21">
        <f>SUMIF(AH$7:AH$3200,A1893,AI$7:AI$3200)+SUMIF(AH$7:AH$3200,VALUE(A1893),AI$7:AI$3200)</f>
        <v>38.99</v>
      </c>
      <c r="L1893" s="8">
        <f>SUMIF(AH$7:AH$3200,A1893,AJ$7:AJ$3200)+SUMIF(AH$7:AH$3200,VALUE(A1893),AJ$7:AJ$3200)</f>
        <v>78.430000000000007</v>
      </c>
      <c r="M1893" s="3">
        <v>4</v>
      </c>
      <c r="N1893" s="5">
        <v>0.63</v>
      </c>
      <c r="O1893" s="6">
        <v>4.1420000000000003</v>
      </c>
      <c r="P1893" s="7">
        <v>0.62368999999999997</v>
      </c>
      <c r="Q1893" s="7">
        <v>0.73743999999999998</v>
      </c>
      <c r="R1893" s="7">
        <v>0.31364999999999998</v>
      </c>
      <c r="S1893" s="7">
        <v>-1.2326699999999999</v>
      </c>
      <c r="T1893" s="7">
        <v>-0.73965999999999998</v>
      </c>
      <c r="U1893" s="8">
        <v>-0.15834000000000001</v>
      </c>
      <c r="V1893">
        <f>(G1893-G$1)/G$2</f>
        <v>0.62271390418529682</v>
      </c>
      <c r="W1893">
        <f>((65.293683+0.320947*G1893) - I1893)/3.708847</f>
        <v>0.31274997323966525</v>
      </c>
      <c r="X1893">
        <f t="shared" si="147"/>
        <v>0.49578332901274391</v>
      </c>
      <c r="Y1893">
        <f t="shared" si="148"/>
        <v>-0.16786712150703392</v>
      </c>
      <c r="Z1893" s="5">
        <v>-0.46</v>
      </c>
      <c r="AA1893" s="8">
        <v>3</v>
      </c>
      <c r="AB1893" s="8"/>
      <c r="AC1893" s="18">
        <f t="shared" si="149"/>
        <v>-0.4577661225750379</v>
      </c>
      <c r="AD1893" s="18">
        <f t="shared" si="150"/>
        <v>-1.0653137924942899</v>
      </c>
      <c r="AE1893" s="20">
        <f t="shared" si="151"/>
        <v>-0.60754766991925202</v>
      </c>
      <c r="AF1893" s="8"/>
      <c r="AH1893">
        <v>36115</v>
      </c>
      <c r="AI1893">
        <v>22.56</v>
      </c>
      <c r="AJ1893">
        <v>71.55</v>
      </c>
    </row>
    <row r="1894" spans="1:36">
      <c r="A1894" s="2" t="s">
        <v>3727</v>
      </c>
      <c r="B1894" s="1" t="s">
        <v>3676</v>
      </c>
      <c r="C1894" s="1" t="s">
        <v>3728</v>
      </c>
      <c r="D1894" s="3">
        <v>5</v>
      </c>
      <c r="E1894" s="3">
        <v>6</v>
      </c>
      <c r="F1894" s="3">
        <v>6</v>
      </c>
      <c r="G1894" s="4">
        <v>44.6</v>
      </c>
      <c r="H1894" s="3">
        <v>180</v>
      </c>
      <c r="I1894" s="4">
        <v>78.7</v>
      </c>
      <c r="J1894" s="3">
        <v>78</v>
      </c>
      <c r="K1894" s="21">
        <f>SUMIF(AH$7:AH$3200,A1894,AI$7:AI$3200)+SUMIF(AH$7:AH$3200,VALUE(A1894),AI$7:AI$3200)</f>
        <v>43.42</v>
      </c>
      <c r="L1894" s="8">
        <f>SUMIF(AH$7:AH$3200,A1894,AJ$7:AJ$3200)+SUMIF(AH$7:AH$3200,VALUE(A1894),AJ$7:AJ$3200)</f>
        <v>80.25</v>
      </c>
      <c r="M1894" s="3">
        <v>1</v>
      </c>
      <c r="N1894" s="5">
        <v>0.16</v>
      </c>
      <c r="O1894" s="6">
        <v>2.78</v>
      </c>
      <c r="P1894" s="7">
        <v>0.97114</v>
      </c>
      <c r="Q1894" s="7">
        <v>0.85787000000000002</v>
      </c>
      <c r="R1894" s="7">
        <v>0.24518999999999999</v>
      </c>
      <c r="S1894" s="7">
        <v>-1.5065</v>
      </c>
      <c r="T1894" s="7">
        <v>-1.1946600000000001</v>
      </c>
      <c r="U1894" s="8">
        <v>-0.87961999999999996</v>
      </c>
      <c r="V1894">
        <f>(G1894-G$1)/G$2</f>
        <v>0.9719160856737683</v>
      </c>
      <c r="W1894">
        <f>((65.293683+0.320947*G1894) - I1894)/3.708847</f>
        <v>0.24479823513884366</v>
      </c>
      <c r="X1894">
        <f t="shared" si="147"/>
        <v>0.89247053418008016</v>
      </c>
      <c r="Y1894">
        <f t="shared" si="148"/>
        <v>-0.27523331644578281</v>
      </c>
      <c r="Z1894" s="5">
        <v>-1.51</v>
      </c>
      <c r="AA1894" s="8">
        <v>3</v>
      </c>
      <c r="AB1894" s="8"/>
      <c r="AC1894" s="18">
        <f t="shared" si="149"/>
        <v>-1.5061956791873881</v>
      </c>
      <c r="AD1894" s="18">
        <f t="shared" si="150"/>
        <v>-2.1056727822657026</v>
      </c>
      <c r="AE1894" s="20">
        <f t="shared" si="151"/>
        <v>-0.59947710307831459</v>
      </c>
      <c r="AF1894" s="8"/>
      <c r="AH1894">
        <v>36117</v>
      </c>
      <c r="AI1894">
        <v>24.98</v>
      </c>
      <c r="AJ1894">
        <v>71.61</v>
      </c>
    </row>
    <row r="1895" spans="1:36">
      <c r="A1895" s="2" t="s">
        <v>3729</v>
      </c>
      <c r="B1895" s="1" t="s">
        <v>3676</v>
      </c>
      <c r="C1895" s="1" t="s">
        <v>3730</v>
      </c>
      <c r="D1895" s="3">
        <v>5</v>
      </c>
      <c r="E1895" s="3">
        <v>2</v>
      </c>
      <c r="F1895" s="3">
        <v>2</v>
      </c>
      <c r="G1895" s="4">
        <v>40.9</v>
      </c>
      <c r="H1895" s="3">
        <v>158</v>
      </c>
      <c r="I1895" s="4">
        <v>77.900000000000006</v>
      </c>
      <c r="J1895" s="3">
        <v>72</v>
      </c>
      <c r="K1895" s="21">
        <f>SUMIF(AH$7:AH$3200,A1895,AI$7:AI$3200)+SUMIF(AH$7:AH$3200,VALUE(A1895),AI$7:AI$3200)</f>
        <v>39.950000000000003</v>
      </c>
      <c r="L1895" s="8">
        <f>SUMIF(AH$7:AH$3200,A1895,AJ$7:AJ$3200)+SUMIF(AH$7:AH$3200,VALUE(A1895),AJ$7:AJ$3200)</f>
        <v>79.77</v>
      </c>
      <c r="M1895" s="3">
        <v>4</v>
      </c>
      <c r="N1895" s="5">
        <v>2.5099999999999998</v>
      </c>
      <c r="O1895" s="6">
        <v>5.5259999999999998</v>
      </c>
      <c r="P1895" s="7">
        <v>0.66505000000000003</v>
      </c>
      <c r="Q1895" s="7">
        <v>0.19547</v>
      </c>
      <c r="R1895" s="7">
        <v>0.14161000000000001</v>
      </c>
      <c r="S1895" s="7">
        <v>-1.0957600000000001</v>
      </c>
      <c r="T1895" s="7">
        <v>-0.73965999999999998</v>
      </c>
      <c r="U1895" s="8">
        <v>0.57433000000000001</v>
      </c>
      <c r="V1895">
        <f>(G1895-G$1)/G$2</f>
        <v>0.66428559245773389</v>
      </c>
      <c r="W1895">
        <f>((65.293683+0.320947*G1895) - I1895)/3.708847</f>
        <v>0.14031727380503867</v>
      </c>
      <c r="X1895">
        <f t="shared" si="147"/>
        <v>0.58174714773975134</v>
      </c>
      <c r="Y1895">
        <f t="shared" si="148"/>
        <v>-0.44609129198373237</v>
      </c>
      <c r="Z1895" s="5">
        <v>-0.26</v>
      </c>
      <c r="AA1895" s="8">
        <v>3</v>
      </c>
      <c r="AB1895" s="8"/>
      <c r="AC1895" s="18">
        <f t="shared" si="149"/>
        <v>-0.26101713373722757</v>
      </c>
      <c r="AD1895" s="18">
        <f t="shared" si="150"/>
        <v>-0.92996414424398099</v>
      </c>
      <c r="AE1895" s="20">
        <f t="shared" si="151"/>
        <v>-0.66894701050675343</v>
      </c>
      <c r="AF1895" s="8"/>
      <c r="AH1895">
        <v>36119</v>
      </c>
      <c r="AI1895">
        <v>30.57</v>
      </c>
      <c r="AJ1895">
        <v>76.349999999999994</v>
      </c>
    </row>
    <row r="1896" spans="1:36">
      <c r="A1896" s="2" t="s">
        <v>3731</v>
      </c>
      <c r="B1896" s="1" t="s">
        <v>3676</v>
      </c>
      <c r="C1896" s="1" t="s">
        <v>3732</v>
      </c>
      <c r="D1896" s="3">
        <v>5</v>
      </c>
      <c r="E1896" s="3">
        <v>3</v>
      </c>
      <c r="F1896" s="3">
        <v>2</v>
      </c>
      <c r="G1896" s="4">
        <v>41.6</v>
      </c>
      <c r="H1896" s="3">
        <v>172</v>
      </c>
      <c r="I1896" s="4">
        <v>79.5</v>
      </c>
      <c r="J1896" s="3">
        <v>78</v>
      </c>
      <c r="K1896" s="21">
        <f>SUMIF(AH$7:AH$3200,A1896,AI$7:AI$3200)+SUMIF(AH$7:AH$3200,VALUE(A1896),AI$7:AI$3200)</f>
        <v>41.53</v>
      </c>
      <c r="L1896" s="8">
        <f>SUMIF(AH$7:AH$3200,A1896,AJ$7:AJ$3200)+SUMIF(AH$7:AH$3200,VALUE(A1896),AJ$7:AJ$3200)</f>
        <v>80.040000000000006</v>
      </c>
      <c r="M1896" s="3">
        <v>1</v>
      </c>
      <c r="N1896" s="5">
        <v>0.3</v>
      </c>
      <c r="O1896" s="6">
        <v>3.4140000000000001</v>
      </c>
      <c r="P1896" s="7">
        <v>0.72296000000000005</v>
      </c>
      <c r="Q1896" s="7">
        <v>0.61699999999999999</v>
      </c>
      <c r="R1896" s="7">
        <v>-0.2283</v>
      </c>
      <c r="S1896" s="7">
        <v>-1.5065</v>
      </c>
      <c r="T1896" s="7">
        <v>-1.1946600000000001</v>
      </c>
      <c r="U1896" s="8">
        <v>-0.54366000000000003</v>
      </c>
      <c r="V1896">
        <f>(G1896-G$1)/G$2</f>
        <v>0.722485956039146</v>
      </c>
      <c r="W1896">
        <f>((65.293683+0.320947*G1896) - I1896)/3.708847</f>
        <v>-0.23050878076124456</v>
      </c>
      <c r="X1896">
        <f t="shared" si="147"/>
        <v>0.72322926606128424</v>
      </c>
      <c r="Y1896">
        <f t="shared" si="148"/>
        <v>-0.38216407686809484</v>
      </c>
      <c r="Z1896" s="5">
        <v>-2.13</v>
      </c>
      <c r="AA1896" s="8">
        <v>3</v>
      </c>
      <c r="AB1896" s="8"/>
      <c r="AC1896" s="18">
        <f t="shared" si="149"/>
        <v>-2.1358428247220989</v>
      </c>
      <c r="AD1896" s="18">
        <f t="shared" si="150"/>
        <v>-2.2867548108068108</v>
      </c>
      <c r="AE1896" s="20">
        <f t="shared" si="151"/>
        <v>-0.1509119860847119</v>
      </c>
      <c r="AF1896" s="8"/>
      <c r="AH1896">
        <v>36121</v>
      </c>
      <c r="AI1896">
        <v>23.05</v>
      </c>
      <c r="AJ1896">
        <v>69.510000000000005</v>
      </c>
    </row>
    <row r="1897" spans="1:36">
      <c r="A1897" s="2" t="s">
        <v>3733</v>
      </c>
      <c r="B1897" s="1" t="s">
        <v>3676</v>
      </c>
      <c r="C1897" s="1" t="s">
        <v>1412</v>
      </c>
      <c r="D1897" s="3">
        <v>5</v>
      </c>
      <c r="E1897" s="3">
        <v>2</v>
      </c>
      <c r="F1897" s="3">
        <v>2</v>
      </c>
      <c r="G1897" s="4">
        <v>38.700000000000003</v>
      </c>
      <c r="H1897" s="3">
        <v>158</v>
      </c>
      <c r="I1897" s="4">
        <v>77.2</v>
      </c>
      <c r="J1897" s="3">
        <v>72</v>
      </c>
      <c r="K1897" s="21">
        <f>SUMIF(AH$7:AH$3200,A1897,AI$7:AI$3200)+SUMIF(AH$7:AH$3200,VALUE(A1897),AI$7:AI$3200)</f>
        <v>38.69</v>
      </c>
      <c r="L1897" s="8">
        <f>SUMIF(AH$7:AH$3200,A1897,AJ$7:AJ$3200)+SUMIF(AH$7:AH$3200,VALUE(A1897),AJ$7:AJ$3200)</f>
        <v>78.31</v>
      </c>
      <c r="M1897" s="3">
        <v>4</v>
      </c>
      <c r="N1897" s="5">
        <v>0.79</v>
      </c>
      <c r="O1897" s="6">
        <v>4.3659999999999997</v>
      </c>
      <c r="P1897" s="7">
        <v>0.48305999999999999</v>
      </c>
      <c r="Q1897" s="7">
        <v>0.19547</v>
      </c>
      <c r="R1897" s="7">
        <v>0.14033999999999999</v>
      </c>
      <c r="S1897" s="7">
        <v>-1.0957600000000001</v>
      </c>
      <c r="T1897" s="7">
        <v>-0.73965999999999998</v>
      </c>
      <c r="U1897" s="8">
        <v>-4.0050000000000002E-2</v>
      </c>
      <c r="V1897">
        <f>(G1897-G$1)/G$2</f>
        <v>0.48137016405901117</v>
      </c>
      <c r="W1897">
        <f>((65.293683+0.320947*G1897) - I1897)/3.708847</f>
        <v>0.13867703359022412</v>
      </c>
      <c r="X1897">
        <f t="shared" si="147"/>
        <v>0.46891963566055367</v>
      </c>
      <c r="Y1897">
        <f t="shared" si="148"/>
        <v>-0.16147270836462088</v>
      </c>
      <c r="Z1897" s="5">
        <v>-1.06</v>
      </c>
      <c r="AA1897" s="8">
        <v>3</v>
      </c>
      <c r="AB1897" s="8"/>
      <c r="AC1897" s="18">
        <f t="shared" si="149"/>
        <v>-1.0599528023507645</v>
      </c>
      <c r="AD1897" s="18">
        <f t="shared" si="150"/>
        <v>-1.3725530727040671</v>
      </c>
      <c r="AE1897" s="20">
        <f t="shared" si="151"/>
        <v>-0.31260027035330262</v>
      </c>
      <c r="AF1897" s="8"/>
      <c r="AH1897">
        <v>36123</v>
      </c>
      <c r="AI1897">
        <v>24.79</v>
      </c>
      <c r="AJ1897">
        <v>71.040000000000006</v>
      </c>
    </row>
    <row r="1898" spans="1:36">
      <c r="A1898" s="2" t="s">
        <v>3734</v>
      </c>
      <c r="B1898" s="1" t="s">
        <v>3676</v>
      </c>
      <c r="C1898" s="1" t="s">
        <v>693</v>
      </c>
      <c r="D1898" s="3">
        <v>5</v>
      </c>
      <c r="E1898" s="3">
        <v>2</v>
      </c>
      <c r="F1898" s="3">
        <v>2</v>
      </c>
      <c r="G1898" s="4">
        <v>39.4</v>
      </c>
      <c r="H1898" s="3">
        <v>158</v>
      </c>
      <c r="I1898" s="4">
        <v>78.2</v>
      </c>
      <c r="J1898" s="3">
        <v>72</v>
      </c>
      <c r="K1898" s="21">
        <f>SUMIF(AH$7:AH$3200,A1898,AI$7:AI$3200)+SUMIF(AH$7:AH$3200,VALUE(A1898),AI$7:AI$3200)</f>
        <v>40.369999999999997</v>
      </c>
      <c r="L1898" s="8">
        <f>SUMIF(AH$7:AH$3200,A1898,AJ$7:AJ$3200)+SUMIF(AH$7:AH$3200,VALUE(A1898),AJ$7:AJ$3200)</f>
        <v>79.81</v>
      </c>
      <c r="M1898" s="3">
        <v>4</v>
      </c>
      <c r="N1898" s="5">
        <v>0.52</v>
      </c>
      <c r="O1898" s="6">
        <v>3.944</v>
      </c>
      <c r="P1898" s="7">
        <v>0.54096999999999995</v>
      </c>
      <c r="Q1898" s="7">
        <v>0.19547</v>
      </c>
      <c r="R1898" s="7">
        <v>-6.8250000000000005E-2</v>
      </c>
      <c r="S1898" s="7">
        <v>-1.0957600000000001</v>
      </c>
      <c r="T1898" s="7">
        <v>-0.73965999999999998</v>
      </c>
      <c r="U1898" s="8">
        <v>-0.26351000000000002</v>
      </c>
      <c r="V1898">
        <f>(G1898-G$1)/G$2</f>
        <v>0.53957052764042268</v>
      </c>
      <c r="W1898">
        <f>((65.293683+0.320947*G1898) - I1898)/3.708847</f>
        <v>-7.0373676778793956E-2</v>
      </c>
      <c r="X1898">
        <f t="shared" si="147"/>
        <v>0.61935631843281669</v>
      </c>
      <c r="Y1898">
        <f t="shared" si="148"/>
        <v>-0.42053139695436342</v>
      </c>
      <c r="Z1898" s="5">
        <v>-1.43</v>
      </c>
      <c r="AA1898" s="8">
        <v>3</v>
      </c>
      <c r="AB1898" s="8"/>
      <c r="AC1898" s="18">
        <f t="shared" si="149"/>
        <v>-1.4342631491383715</v>
      </c>
      <c r="AD1898" s="18">
        <f t="shared" si="150"/>
        <v>-1.7046350785215467</v>
      </c>
      <c r="AE1898" s="20">
        <f t="shared" si="151"/>
        <v>-0.27037192938317522</v>
      </c>
      <c r="AF1898" s="8"/>
      <c r="AH1898">
        <v>37001</v>
      </c>
      <c r="AI1898">
        <v>39.950000000000003</v>
      </c>
      <c r="AJ1898">
        <v>79.150000000000006</v>
      </c>
    </row>
    <row r="1899" spans="1:36">
      <c r="A1899" s="2" t="s">
        <v>3735</v>
      </c>
      <c r="B1899" s="1" t="s">
        <v>3676</v>
      </c>
      <c r="C1899" s="1" t="s">
        <v>3736</v>
      </c>
      <c r="D1899" s="3">
        <v>5</v>
      </c>
      <c r="E1899" s="3">
        <v>0</v>
      </c>
      <c r="F1899" s="3">
        <v>1</v>
      </c>
      <c r="G1899" s="4">
        <v>42.9</v>
      </c>
      <c r="H1899" s="3">
        <v>175</v>
      </c>
      <c r="I1899" s="4">
        <v>79.099999999999994</v>
      </c>
      <c r="J1899" s="3">
        <v>68</v>
      </c>
      <c r="K1899" s="21">
        <f>SUMIF(AH$7:AH$3200,A1899,AI$7:AI$3200)+SUMIF(AH$7:AH$3200,VALUE(A1899),AI$7:AI$3200)</f>
        <v>41.07</v>
      </c>
      <c r="L1899" s="8">
        <f>SUMIF(AH$7:AH$3200,A1899,AJ$7:AJ$3200)+SUMIF(AH$7:AH$3200,VALUE(A1899),AJ$7:AJ$3200)</f>
        <v>79.709999999999994</v>
      </c>
      <c r="M1899" s="3">
        <v>4</v>
      </c>
      <c r="N1899" s="5">
        <v>2.0099999999999998</v>
      </c>
      <c r="O1899" s="6">
        <v>5.3040000000000003</v>
      </c>
      <c r="P1899" s="7">
        <v>0.83050999999999997</v>
      </c>
      <c r="Q1899" s="7">
        <v>0.70733000000000001</v>
      </c>
      <c r="R1899" s="7">
        <v>-8.7799999999999996E-3</v>
      </c>
      <c r="S1899" s="7">
        <v>-0.82193000000000005</v>
      </c>
      <c r="T1899" s="7">
        <v>-0.73965999999999998</v>
      </c>
      <c r="U1899" s="8">
        <v>0.45669999999999999</v>
      </c>
      <c r="V1899">
        <f>(G1899-G$1)/G$2</f>
        <v>0.83057234554748205</v>
      </c>
      <c r="W1899">
        <f>((65.293683+0.320947*G1899) - I1899)/3.708847</f>
        <v>-1.0162376609226224E-2</v>
      </c>
      <c r="X1899">
        <f t="shared" si="147"/>
        <v>0.68203826958792646</v>
      </c>
      <c r="Y1899">
        <f t="shared" si="148"/>
        <v>-0.33299397629505695</v>
      </c>
      <c r="Z1899" s="5">
        <v>0.42</v>
      </c>
      <c r="AA1899" s="8">
        <v>4</v>
      </c>
      <c r="AB1899" s="8"/>
      <c r="AC1899" s="18">
        <f t="shared" si="149"/>
        <v>0.42284996893825577</v>
      </c>
      <c r="AD1899" s="18">
        <f t="shared" si="150"/>
        <v>-4.8515706707130568E-2</v>
      </c>
      <c r="AE1899" s="20">
        <f t="shared" si="151"/>
        <v>-0.47136567564538634</v>
      </c>
      <c r="AF1899" s="8"/>
      <c r="AH1899">
        <v>37003</v>
      </c>
      <c r="AI1899">
        <v>38.630000000000003</v>
      </c>
      <c r="AJ1899">
        <v>77.42</v>
      </c>
    </row>
    <row r="1900" spans="1:36">
      <c r="A1900" s="2" t="s">
        <v>3737</v>
      </c>
      <c r="B1900" s="1" t="s">
        <v>3676</v>
      </c>
      <c r="C1900" s="1" t="s">
        <v>3738</v>
      </c>
      <c r="D1900" s="3">
        <v>5</v>
      </c>
      <c r="E1900" s="3">
        <v>8</v>
      </c>
      <c r="F1900" s="3">
        <v>4</v>
      </c>
      <c r="G1900" s="4">
        <v>42.3</v>
      </c>
      <c r="H1900" s="3">
        <v>172</v>
      </c>
      <c r="I1900" s="4">
        <v>78.8</v>
      </c>
      <c r="J1900" s="3">
        <v>78</v>
      </c>
      <c r="K1900" s="21">
        <f>SUMIF(AH$7:AH$3200,A1900,AI$7:AI$3200)+SUMIF(AH$7:AH$3200,VALUE(A1900),AI$7:AI$3200)</f>
        <v>40.81</v>
      </c>
      <c r="L1900" s="8">
        <f>SUMIF(AH$7:AH$3200,A1900,AJ$7:AJ$3200)+SUMIF(AH$7:AH$3200,VALUE(A1900),AJ$7:AJ$3200)</f>
        <v>79.55</v>
      </c>
      <c r="M1900" s="3">
        <v>1</v>
      </c>
      <c r="N1900" s="5">
        <v>1.45</v>
      </c>
      <c r="O1900" s="6">
        <v>4.9740000000000002</v>
      </c>
      <c r="P1900" s="7">
        <v>0.78086999999999995</v>
      </c>
      <c r="Q1900" s="7">
        <v>0.61699999999999999</v>
      </c>
      <c r="R1900" s="7">
        <v>2.0199999999999999E-2</v>
      </c>
      <c r="S1900" s="7">
        <v>-1.5065</v>
      </c>
      <c r="T1900" s="7">
        <v>-1.1946600000000001</v>
      </c>
      <c r="U1900" s="8">
        <v>0.28212999999999999</v>
      </c>
      <c r="V1900">
        <f>(G1900-G$1)/G$2</f>
        <v>0.78068631962055746</v>
      </c>
      <c r="W1900">
        <f>((65.293683+0.320947*G1900) - I1900)/3.708847</f>
        <v>1.880398409532711E-2</v>
      </c>
      <c r="X1900">
        <f t="shared" si="147"/>
        <v>0.65875640201602881</v>
      </c>
      <c r="Y1900">
        <f t="shared" si="148"/>
        <v>-0.31235311944655453</v>
      </c>
      <c r="Z1900" s="5">
        <v>-1</v>
      </c>
      <c r="AA1900" s="8">
        <v>3</v>
      </c>
      <c r="AB1900" s="8"/>
      <c r="AC1900" s="18">
        <f t="shared" si="149"/>
        <v>-1.0025396962841155</v>
      </c>
      <c r="AD1900" s="18">
        <f t="shared" si="150"/>
        <v>-1.4556267174305257</v>
      </c>
      <c r="AE1900" s="20">
        <f t="shared" si="151"/>
        <v>-0.4530870211464102</v>
      </c>
      <c r="AF1900" s="8"/>
      <c r="AH1900">
        <v>37005</v>
      </c>
      <c r="AI1900">
        <v>33.369999999999997</v>
      </c>
      <c r="AJ1900">
        <v>70.92</v>
      </c>
    </row>
    <row r="1901" spans="1:36">
      <c r="A1901" s="2" t="s">
        <v>3739</v>
      </c>
      <c r="B1901" s="1" t="s">
        <v>3676</v>
      </c>
      <c r="C1901" s="1" t="s">
        <v>778</v>
      </c>
      <c r="D1901" s="3">
        <v>5</v>
      </c>
      <c r="E1901" s="3">
        <v>9</v>
      </c>
      <c r="F1901" s="3">
        <v>9</v>
      </c>
      <c r="G1901" s="4">
        <v>37.1</v>
      </c>
      <c r="H1901" s="3">
        <v>171</v>
      </c>
      <c r="I1901" s="4">
        <v>72.8</v>
      </c>
      <c r="J1901" s="3">
        <v>76</v>
      </c>
      <c r="K1901" s="21">
        <f>SUMIF(AH$7:AH$3200,A1901,AI$7:AI$3200)+SUMIF(AH$7:AH$3200,VALUE(A1901),AI$7:AI$3200)</f>
        <v>35.229999999999997</v>
      </c>
      <c r="L1901" s="8">
        <f>SUMIF(AH$7:AH$3200,A1901,AJ$7:AJ$3200)+SUMIF(AH$7:AH$3200,VALUE(A1901),AJ$7:AJ$3200)</f>
        <v>71.72</v>
      </c>
      <c r="M1901" s="3">
        <v>20</v>
      </c>
      <c r="N1901" s="5">
        <v>3.16</v>
      </c>
      <c r="O1901" s="6">
        <v>5.7560000000000002</v>
      </c>
      <c r="P1901" s="7">
        <v>0.35070000000000001</v>
      </c>
      <c r="Q1901" s="7">
        <v>0.58689000000000002</v>
      </c>
      <c r="R1901" s="7">
        <v>1.1856</v>
      </c>
      <c r="S1901" s="7">
        <v>-1.3695900000000001</v>
      </c>
      <c r="T1901" s="7">
        <v>1.68702</v>
      </c>
      <c r="U1901" s="8">
        <v>0.69567000000000001</v>
      </c>
      <c r="V1901">
        <f>(G1901-G$1)/G$2</f>
        <v>0.3483407615872125</v>
      </c>
      <c r="W1901">
        <f>((65.293683+0.320947*G1901) - I1901)/3.708847</f>
        <v>1.186572727319301</v>
      </c>
      <c r="X1901">
        <f t="shared" si="147"/>
        <v>0.15909170566529773</v>
      </c>
      <c r="Y1901">
        <f t="shared" si="148"/>
        <v>1.3159469263628303</v>
      </c>
      <c r="Z1901" s="5">
        <v>3.14</v>
      </c>
      <c r="AA1901" s="8">
        <v>5</v>
      </c>
      <c r="AB1901" s="8"/>
      <c r="AC1901" s="18">
        <f t="shared" si="149"/>
        <v>3.134903488906513</v>
      </c>
      <c r="AD1901" s="18">
        <f t="shared" si="150"/>
        <v>3.0750286320281282</v>
      </c>
      <c r="AE1901" s="20">
        <f t="shared" si="151"/>
        <v>-5.9874856878384897E-2</v>
      </c>
      <c r="AF1901" s="8"/>
      <c r="AH1901">
        <v>37007</v>
      </c>
      <c r="AI1901">
        <v>43.03</v>
      </c>
      <c r="AJ1901">
        <v>81.290000000000006</v>
      </c>
    </row>
    <row r="1902" spans="1:36">
      <c r="A1902" s="2" t="s">
        <v>3740</v>
      </c>
      <c r="B1902" s="1" t="s">
        <v>3676</v>
      </c>
      <c r="C1902" s="1" t="s">
        <v>3741</v>
      </c>
      <c r="D1902" s="3">
        <v>5</v>
      </c>
      <c r="E1902" s="3">
        <v>6</v>
      </c>
      <c r="F1902" s="3">
        <v>6</v>
      </c>
      <c r="G1902" s="4">
        <v>38.6</v>
      </c>
      <c r="H1902" s="3">
        <v>158</v>
      </c>
      <c r="I1902" s="4">
        <v>77.2</v>
      </c>
      <c r="J1902" s="3">
        <v>72</v>
      </c>
      <c r="K1902" s="21">
        <f>SUMIF(AH$7:AH$3200,A1902,AI$7:AI$3200)+SUMIF(AH$7:AH$3200,VALUE(A1902),AI$7:AI$3200)</f>
        <v>39.21</v>
      </c>
      <c r="L1902" s="8">
        <f>SUMIF(AH$7:AH$3200,A1902,AJ$7:AJ$3200)+SUMIF(AH$7:AH$3200,VALUE(A1902),AJ$7:AJ$3200)</f>
        <v>79.22</v>
      </c>
      <c r="M1902" s="3">
        <v>4</v>
      </c>
      <c r="N1902" s="5">
        <v>1.01</v>
      </c>
      <c r="O1902" s="6">
        <v>4.617</v>
      </c>
      <c r="P1902" s="7">
        <v>0.47478999999999999</v>
      </c>
      <c r="Q1902" s="7">
        <v>0.19547</v>
      </c>
      <c r="R1902" s="7">
        <v>0.13173000000000001</v>
      </c>
      <c r="S1902" s="7">
        <v>-1.0957600000000001</v>
      </c>
      <c r="T1902" s="7">
        <v>-0.73965999999999998</v>
      </c>
      <c r="U1902" s="8">
        <v>9.2950000000000005E-2</v>
      </c>
      <c r="V1902">
        <f>(G1902-G$1)/G$2</f>
        <v>0.47305582640452365</v>
      </c>
      <c r="W1902">
        <f>((65.293683+0.320947*G1902) - I1902)/3.708847</f>
        <v>0.13002348169121028</v>
      </c>
      <c r="X1902">
        <f t="shared" si="147"/>
        <v>0.51548337080434969</v>
      </c>
      <c r="Y1902">
        <f t="shared" si="148"/>
        <v>-0.36183351052227219</v>
      </c>
      <c r="Z1902" s="5">
        <v>-0.94</v>
      </c>
      <c r="AA1902" s="8">
        <v>3</v>
      </c>
      <c r="AB1902" s="8"/>
      <c r="AC1902" s="18">
        <f t="shared" si="149"/>
        <v>-0.94392069190426608</v>
      </c>
      <c r="AD1902" s="18">
        <f t="shared" si="150"/>
        <v>-1.3933501397179224</v>
      </c>
      <c r="AE1902" s="20">
        <f t="shared" si="151"/>
        <v>-0.44942944781365635</v>
      </c>
      <c r="AF1902" s="8"/>
      <c r="AH1902">
        <v>37009</v>
      </c>
      <c r="AI1902">
        <v>32.090000000000003</v>
      </c>
      <c r="AJ1902">
        <v>69.45</v>
      </c>
    </row>
    <row r="1903" spans="1:36">
      <c r="A1903" s="2" t="s">
        <v>3742</v>
      </c>
      <c r="B1903" s="1" t="s">
        <v>3676</v>
      </c>
      <c r="C1903" s="1" t="s">
        <v>697</v>
      </c>
      <c r="D1903" s="3">
        <v>5</v>
      </c>
      <c r="E1903" s="3">
        <v>8</v>
      </c>
      <c r="F1903" s="3">
        <v>6</v>
      </c>
      <c r="G1903" s="4">
        <v>42.7</v>
      </c>
      <c r="H1903" s="3">
        <v>172</v>
      </c>
      <c r="I1903" s="4">
        <v>79.8</v>
      </c>
      <c r="J1903" s="3">
        <v>78</v>
      </c>
      <c r="K1903" s="21">
        <f>SUMIF(AH$7:AH$3200,A1903,AI$7:AI$3200)+SUMIF(AH$7:AH$3200,VALUE(A1903),AI$7:AI$3200)</f>
        <v>42.67</v>
      </c>
      <c r="L1903" s="8">
        <f>SUMIF(AH$7:AH$3200,A1903,AJ$7:AJ$3200)+SUMIF(AH$7:AH$3200,VALUE(A1903),AJ$7:AJ$3200)</f>
        <v>80.61</v>
      </c>
      <c r="M1903" s="3">
        <v>1</v>
      </c>
      <c r="N1903" s="5">
        <v>0.17</v>
      </c>
      <c r="O1903" s="6">
        <v>2.851</v>
      </c>
      <c r="P1903" s="7">
        <v>0.81396000000000002</v>
      </c>
      <c r="Q1903" s="7">
        <v>0.61699999999999999</v>
      </c>
      <c r="R1903" s="7">
        <v>-0.21421999999999999</v>
      </c>
      <c r="S1903" s="7">
        <v>-1.5065</v>
      </c>
      <c r="T1903" s="7">
        <v>-1.1946600000000001</v>
      </c>
      <c r="U1903" s="8">
        <v>-0.84206000000000003</v>
      </c>
      <c r="V1903">
        <f>(G1903-G$1)/G$2</f>
        <v>0.81394367023850756</v>
      </c>
      <c r="W1903">
        <f>((65.293683+0.320947*G1903) - I1903)/3.708847</f>
        <v>-0.21620738197072867</v>
      </c>
      <c r="X1903">
        <f t="shared" si="147"/>
        <v>0.82531130079960557</v>
      </c>
      <c r="Y1903">
        <f t="shared" si="148"/>
        <v>-0.43720016220674462</v>
      </c>
      <c r="Z1903" s="5">
        <v>-2.33</v>
      </c>
      <c r="AA1903" s="8">
        <v>2</v>
      </c>
      <c r="AB1903" s="8"/>
      <c r="AC1903" s="18">
        <f t="shared" si="149"/>
        <v>-2.328483711732221</v>
      </c>
      <c r="AD1903" s="18">
        <f t="shared" si="150"/>
        <v>-2.5381088614071388</v>
      </c>
      <c r="AE1903" s="20">
        <f t="shared" si="151"/>
        <v>-0.20962514967491774</v>
      </c>
      <c r="AF1903" s="8"/>
      <c r="AH1903">
        <v>37011</v>
      </c>
      <c r="AI1903">
        <v>31.79</v>
      </c>
      <c r="AJ1903">
        <v>68.459999999999994</v>
      </c>
    </row>
    <row r="1904" spans="1:36">
      <c r="A1904" s="2" t="s">
        <v>3743</v>
      </c>
      <c r="B1904" s="1" t="s">
        <v>3676</v>
      </c>
      <c r="C1904" s="1" t="s">
        <v>3744</v>
      </c>
      <c r="D1904" s="3">
        <v>5</v>
      </c>
      <c r="E1904" s="3">
        <v>2</v>
      </c>
      <c r="F1904" s="3">
        <v>2</v>
      </c>
      <c r="G1904" s="4">
        <v>38.700000000000003</v>
      </c>
      <c r="H1904" s="3">
        <v>158</v>
      </c>
      <c r="I1904" s="4">
        <v>77.2</v>
      </c>
      <c r="J1904" s="3">
        <v>72</v>
      </c>
      <c r="K1904" s="21">
        <f>SUMIF(AH$7:AH$3200,A1904,AI$7:AI$3200)+SUMIF(AH$7:AH$3200,VALUE(A1904),AI$7:AI$3200)</f>
        <v>39.340000000000003</v>
      </c>
      <c r="L1904" s="8">
        <f>SUMIF(AH$7:AH$3200,A1904,AJ$7:AJ$3200)+SUMIF(AH$7:AH$3200,VALUE(A1904),AJ$7:AJ$3200)</f>
        <v>78.88</v>
      </c>
      <c r="M1904" s="3">
        <v>4</v>
      </c>
      <c r="N1904" s="5">
        <v>1.1599999999999999</v>
      </c>
      <c r="O1904" s="6">
        <v>4.75</v>
      </c>
      <c r="P1904" s="7">
        <v>0.48305999999999999</v>
      </c>
      <c r="Q1904" s="7">
        <v>0.19547</v>
      </c>
      <c r="R1904" s="7">
        <v>0.14033999999999999</v>
      </c>
      <c r="S1904" s="7">
        <v>-1.0957600000000001</v>
      </c>
      <c r="T1904" s="7">
        <v>-0.73965999999999998</v>
      </c>
      <c r="U1904" s="8">
        <v>0.16317999999999999</v>
      </c>
      <c r="V1904">
        <f>(G1904-G$1)/G$2</f>
        <v>0.48137016405901117</v>
      </c>
      <c r="W1904">
        <f>((65.293683+0.320947*G1904) - I1904)/3.708847</f>
        <v>0.13867703359022412</v>
      </c>
      <c r="X1904">
        <f t="shared" si="147"/>
        <v>0.5271243045902988</v>
      </c>
      <c r="Y1904">
        <f t="shared" si="148"/>
        <v>-0.25891119800843432</v>
      </c>
      <c r="Z1904" s="5">
        <v>-0.85</v>
      </c>
      <c r="AA1904" s="8">
        <v>3</v>
      </c>
      <c r="AB1904" s="8"/>
      <c r="AC1904" s="18">
        <f t="shared" si="149"/>
        <v>-0.85672280235076459</v>
      </c>
      <c r="AD1904" s="18">
        <f t="shared" si="150"/>
        <v>-1.2085568934181357</v>
      </c>
      <c r="AE1904" s="20">
        <f t="shared" si="151"/>
        <v>-0.35183409106737107</v>
      </c>
      <c r="AF1904" s="8"/>
      <c r="AH1904">
        <v>37013</v>
      </c>
      <c r="AI1904">
        <v>43.96</v>
      </c>
      <c r="AJ1904">
        <v>80.599999999999994</v>
      </c>
    </row>
    <row r="1905" spans="1:36">
      <c r="A1905" s="2" t="s">
        <v>3745</v>
      </c>
      <c r="B1905" s="1" t="s">
        <v>3676</v>
      </c>
      <c r="C1905" s="1" t="s">
        <v>3746</v>
      </c>
      <c r="D1905" s="3">
        <v>5</v>
      </c>
      <c r="E1905" s="3">
        <v>4</v>
      </c>
      <c r="F1905" s="3">
        <v>5</v>
      </c>
      <c r="G1905" s="4">
        <v>40.5</v>
      </c>
      <c r="H1905" s="3">
        <v>172</v>
      </c>
      <c r="I1905" s="4">
        <v>79.2</v>
      </c>
      <c r="J1905" s="3">
        <v>78</v>
      </c>
      <c r="K1905" s="21">
        <f>SUMIF(AH$7:AH$3200,A1905,AI$7:AI$3200)+SUMIF(AH$7:AH$3200,VALUE(A1905),AI$7:AI$3200)</f>
        <v>40.5</v>
      </c>
      <c r="L1905" s="8">
        <f>SUMIF(AH$7:AH$3200,A1905,AJ$7:AJ$3200)+SUMIF(AH$7:AH$3200,VALUE(A1905),AJ$7:AJ$3200)</f>
        <v>79.87</v>
      </c>
      <c r="M1905" s="3">
        <v>4</v>
      </c>
      <c r="N1905" s="5">
        <v>0.76</v>
      </c>
      <c r="O1905" s="6">
        <v>4.3259999999999996</v>
      </c>
      <c r="P1905" s="7">
        <v>0.63195999999999997</v>
      </c>
      <c r="Q1905" s="7">
        <v>0.61699999999999999</v>
      </c>
      <c r="R1905" s="7">
        <v>-0.24238000000000001</v>
      </c>
      <c r="S1905" s="7">
        <v>-1.5065</v>
      </c>
      <c r="T1905" s="7">
        <v>-0.73965999999999998</v>
      </c>
      <c r="U1905" s="8">
        <v>-6.1019999999999998E-2</v>
      </c>
      <c r="V1905">
        <f>(G1905-G$1)/G$2</f>
        <v>0.63102824183978434</v>
      </c>
      <c r="W1905">
        <f>((65.293683+0.320947*G1905) - I1905)/3.708847</f>
        <v>-0.24481017955176046</v>
      </c>
      <c r="X1905">
        <f t="shared" si="147"/>
        <v>0.63099725221876579</v>
      </c>
      <c r="Y1905">
        <f t="shared" si="148"/>
        <v>-0.42545931390537539</v>
      </c>
      <c r="Z1905" s="5">
        <v>-1.3</v>
      </c>
      <c r="AA1905" s="8">
        <v>3</v>
      </c>
      <c r="AB1905" s="8"/>
      <c r="AC1905" s="18">
        <f t="shared" si="149"/>
        <v>-1.303961937711976</v>
      </c>
      <c r="AD1905" s="18">
        <f t="shared" si="150"/>
        <v>-1.4846420616866096</v>
      </c>
      <c r="AE1905" s="20">
        <f t="shared" si="151"/>
        <v>-0.18068012397463362</v>
      </c>
      <c r="AF1905" s="8"/>
      <c r="AH1905">
        <v>37015</v>
      </c>
      <c r="AI1905">
        <v>41.61</v>
      </c>
      <c r="AJ1905">
        <v>80.02</v>
      </c>
    </row>
    <row r="1906" spans="1:36">
      <c r="A1906" s="2" t="s">
        <v>3747</v>
      </c>
      <c r="B1906" s="1" t="s">
        <v>3676</v>
      </c>
      <c r="C1906" s="1" t="s">
        <v>3748</v>
      </c>
      <c r="D1906" s="3">
        <v>5</v>
      </c>
      <c r="E1906" s="3">
        <v>6</v>
      </c>
      <c r="F1906" s="3">
        <v>6</v>
      </c>
      <c r="G1906" s="4">
        <v>42.7</v>
      </c>
      <c r="H1906" s="3">
        <v>180</v>
      </c>
      <c r="I1906" s="4">
        <v>79.2</v>
      </c>
      <c r="J1906" s="3">
        <v>78</v>
      </c>
      <c r="K1906" s="21">
        <f>SUMIF(AH$7:AH$3200,A1906,AI$7:AI$3200)+SUMIF(AH$7:AH$3200,VALUE(A1906),AI$7:AI$3200)</f>
        <v>42.41</v>
      </c>
      <c r="L1906" s="8">
        <f>SUMIF(AH$7:AH$3200,A1906,AJ$7:AJ$3200)+SUMIF(AH$7:AH$3200,VALUE(A1906),AJ$7:AJ$3200)</f>
        <v>80.75</v>
      </c>
      <c r="M1906" s="3">
        <v>4</v>
      </c>
      <c r="N1906" s="5">
        <v>1.04</v>
      </c>
      <c r="O1906" s="6">
        <v>4.6449999999999996</v>
      </c>
      <c r="P1906" s="7">
        <v>0.81396000000000002</v>
      </c>
      <c r="Q1906" s="7">
        <v>0.85787000000000002</v>
      </c>
      <c r="R1906" s="7">
        <v>-5.2900000000000003E-2</v>
      </c>
      <c r="S1906" s="7">
        <v>-1.5065</v>
      </c>
      <c r="T1906" s="7">
        <v>-0.73965999999999998</v>
      </c>
      <c r="U1906" s="8">
        <v>0.10798000000000001</v>
      </c>
      <c r="V1906">
        <f>(G1906-G$1)/G$2</f>
        <v>0.81394367023850756</v>
      </c>
      <c r="W1906">
        <f>((65.293683+0.320947*G1906) - I1906)/3.708847</f>
        <v>-5.4432037773463504E-2</v>
      </c>
      <c r="X1906">
        <f t="shared" si="147"/>
        <v>0.80202943322770737</v>
      </c>
      <c r="Y1906">
        <f t="shared" si="148"/>
        <v>-0.49744697745687483</v>
      </c>
      <c r="Z1906" s="5">
        <v>-0.52</v>
      </c>
      <c r="AA1906" s="8">
        <v>3</v>
      </c>
      <c r="AB1906" s="8"/>
      <c r="AC1906" s="18">
        <f t="shared" si="149"/>
        <v>-0.5207983675349559</v>
      </c>
      <c r="AD1906" s="18">
        <f t="shared" si="150"/>
        <v>-0.9757275442291673</v>
      </c>
      <c r="AE1906" s="20">
        <f t="shared" si="151"/>
        <v>-0.4549291766942114</v>
      </c>
      <c r="AF1906" s="8"/>
      <c r="AH1906">
        <v>37017</v>
      </c>
      <c r="AI1906">
        <v>44.32</v>
      </c>
      <c r="AJ1906">
        <v>80.989999999999995</v>
      </c>
    </row>
    <row r="1907" spans="1:36">
      <c r="A1907" s="2" t="s">
        <v>3749</v>
      </c>
      <c r="B1907" s="1" t="s">
        <v>3676</v>
      </c>
      <c r="C1907" s="1" t="s">
        <v>3750</v>
      </c>
      <c r="D1907" s="3">
        <v>5</v>
      </c>
      <c r="E1907" s="3">
        <v>6</v>
      </c>
      <c r="F1907" s="3">
        <v>6</v>
      </c>
      <c r="G1907" s="4">
        <v>37.5</v>
      </c>
      <c r="H1907" s="3">
        <v>171</v>
      </c>
      <c r="I1907" s="4">
        <v>70.7</v>
      </c>
      <c r="J1907" s="3">
        <v>76</v>
      </c>
      <c r="K1907" s="21">
        <f>SUMIF(AH$7:AH$3200,A1907,AI$7:AI$3200)+SUMIF(AH$7:AH$3200,VALUE(A1907),AI$7:AI$3200)</f>
        <v>32.72</v>
      </c>
      <c r="L1907" s="8">
        <f>SUMIF(AH$7:AH$3200,A1907,AJ$7:AJ$3200)+SUMIF(AH$7:AH$3200,VALUE(A1907),AJ$7:AJ$3200)</f>
        <v>68.69</v>
      </c>
      <c r="M1907" s="3">
        <v>20</v>
      </c>
      <c r="N1907" s="5">
        <v>0.17</v>
      </c>
      <c r="O1907" s="6">
        <v>2.851</v>
      </c>
      <c r="P1907" s="7">
        <v>0.38379000000000002</v>
      </c>
      <c r="Q1907" s="7">
        <v>0.58689000000000002</v>
      </c>
      <c r="R1907" s="7">
        <v>1.7847</v>
      </c>
      <c r="S1907" s="7">
        <v>-1.3695900000000001</v>
      </c>
      <c r="T1907" s="7">
        <v>1.68702</v>
      </c>
      <c r="U1907" s="8">
        <v>-0.84197</v>
      </c>
      <c r="V1907">
        <f>(G1907-G$1)/G$2</f>
        <v>0.38159811220516199</v>
      </c>
      <c r="W1907">
        <f>((65.293683+0.320947*G1907) - I1907)/3.708847</f>
        <v>1.7874006396057844</v>
      </c>
      <c r="X1907">
        <f t="shared" si="147"/>
        <v>-6.5667862048023565E-2</v>
      </c>
      <c r="Y1907">
        <f t="shared" si="148"/>
        <v>1.9157082618937911</v>
      </c>
      <c r="Z1907" s="5">
        <v>2.23</v>
      </c>
      <c r="AA1907" s="8">
        <v>4</v>
      </c>
      <c r="AB1907" s="8"/>
      <c r="AC1907" s="18">
        <f t="shared" si="149"/>
        <v>2.2313487518109465</v>
      </c>
      <c r="AD1907" s="18">
        <f t="shared" si="150"/>
        <v>1.9123903998457674</v>
      </c>
      <c r="AE1907" s="20">
        <f t="shared" si="151"/>
        <v>-0.31895835196517908</v>
      </c>
      <c r="AF1907" s="8"/>
      <c r="AH1907">
        <v>37019</v>
      </c>
      <c r="AI1907">
        <v>45.92</v>
      </c>
      <c r="AJ1907">
        <v>80.930000000000007</v>
      </c>
    </row>
    <row r="1908" spans="1:36">
      <c r="A1908" s="2" t="s">
        <v>3751</v>
      </c>
      <c r="B1908" s="1" t="s">
        <v>3676</v>
      </c>
      <c r="C1908" s="1" t="s">
        <v>1712</v>
      </c>
      <c r="D1908" s="3">
        <v>5</v>
      </c>
      <c r="E1908" s="3">
        <v>6</v>
      </c>
      <c r="F1908" s="3">
        <v>6</v>
      </c>
      <c r="G1908" s="4">
        <v>38.200000000000003</v>
      </c>
      <c r="H1908" s="3">
        <v>171</v>
      </c>
      <c r="I1908" s="4">
        <v>72.900000000000006</v>
      </c>
      <c r="J1908" s="3">
        <v>76</v>
      </c>
      <c r="K1908" s="21">
        <f>SUMIF(AH$7:AH$3200,A1908,AI$7:AI$3200)+SUMIF(AH$7:AH$3200,VALUE(A1908),AI$7:AI$3200)</f>
        <v>36.68</v>
      </c>
      <c r="L1908" s="8">
        <f>SUMIF(AH$7:AH$3200,A1908,AJ$7:AJ$3200)+SUMIF(AH$7:AH$3200,VALUE(A1908),AJ$7:AJ$3200)</f>
        <v>73.36</v>
      </c>
      <c r="M1908" s="3">
        <v>20</v>
      </c>
      <c r="N1908" s="5">
        <v>0.27</v>
      </c>
      <c r="O1908" s="6">
        <v>3.294</v>
      </c>
      <c r="P1908" s="7">
        <v>0.44169999999999998</v>
      </c>
      <c r="Q1908" s="7">
        <v>0.58689000000000002</v>
      </c>
      <c r="R1908" s="7">
        <v>1.25346</v>
      </c>
      <c r="S1908" s="7">
        <v>-1.3695900000000001</v>
      </c>
      <c r="T1908" s="7">
        <v>1.68702</v>
      </c>
      <c r="U1908" s="8">
        <v>-0.60750999999999999</v>
      </c>
      <c r="V1908">
        <f>(G1908-G$1)/G$2</f>
        <v>0.43979847578657411</v>
      </c>
      <c r="W1908">
        <f>((65.293683+0.320947*G1908) - I1908)/3.708847</f>
        <v>1.2547992408422322</v>
      </c>
      <c r="X1908">
        <f t="shared" si="147"/>
        <v>0.28893289020088209</v>
      </c>
      <c r="Y1908">
        <f t="shared" si="148"/>
        <v>0.99923748809266288</v>
      </c>
      <c r="Z1908" s="5">
        <v>1.99</v>
      </c>
      <c r="AA1908" s="8">
        <v>4</v>
      </c>
      <c r="AB1908" s="8"/>
      <c r="AC1908" s="18">
        <f t="shared" si="149"/>
        <v>1.9914077166288062</v>
      </c>
      <c r="AD1908" s="18">
        <f t="shared" si="150"/>
        <v>1.5849803782935448</v>
      </c>
      <c r="AE1908" s="20">
        <f t="shared" si="151"/>
        <v>-0.40642733833526146</v>
      </c>
      <c r="AF1908" s="8"/>
      <c r="AH1908">
        <v>37021</v>
      </c>
      <c r="AI1908">
        <v>35.36</v>
      </c>
      <c r="AJ1908">
        <v>72.489999999999995</v>
      </c>
    </row>
    <row r="1909" spans="1:36">
      <c r="A1909" s="2" t="s">
        <v>3752</v>
      </c>
      <c r="B1909" s="1" t="s">
        <v>3676</v>
      </c>
      <c r="C1909" s="1" t="s">
        <v>3753</v>
      </c>
      <c r="D1909" s="3">
        <v>5</v>
      </c>
      <c r="E1909" s="3">
        <v>6</v>
      </c>
      <c r="F1909" s="3">
        <v>4</v>
      </c>
      <c r="G1909" s="4">
        <v>40.5</v>
      </c>
      <c r="H1909" s="3">
        <v>172</v>
      </c>
      <c r="I1909" s="4">
        <v>79.2</v>
      </c>
      <c r="J1909" s="3">
        <v>78</v>
      </c>
      <c r="K1909" s="21">
        <f>SUMIF(AH$7:AH$3200,A1909,AI$7:AI$3200)+SUMIF(AH$7:AH$3200,VALUE(A1909),AI$7:AI$3200)</f>
        <v>40.64</v>
      </c>
      <c r="L1909" s="8">
        <f>SUMIF(AH$7:AH$3200,A1909,AJ$7:AJ$3200)+SUMIF(AH$7:AH$3200,VALUE(A1909),AJ$7:AJ$3200)</f>
        <v>79.63</v>
      </c>
      <c r="M1909" s="3">
        <v>1</v>
      </c>
      <c r="N1909" s="5">
        <v>1.98</v>
      </c>
      <c r="O1909" s="6">
        <v>5.29</v>
      </c>
      <c r="P1909" s="7">
        <v>0.63195999999999997</v>
      </c>
      <c r="Q1909" s="7">
        <v>0.61699999999999999</v>
      </c>
      <c r="R1909" s="7">
        <v>-0.24238000000000001</v>
      </c>
      <c r="S1909" s="7">
        <v>-1.5065</v>
      </c>
      <c r="T1909" s="7">
        <v>-1.1946600000000001</v>
      </c>
      <c r="U1909" s="8">
        <v>0.44941999999999999</v>
      </c>
      <c r="V1909">
        <f>(G1909-G$1)/G$2</f>
        <v>0.63102824183978434</v>
      </c>
      <c r="W1909">
        <f>((65.293683+0.320947*G1909) - I1909)/3.708847</f>
        <v>-0.24481017955176046</v>
      </c>
      <c r="X1909">
        <f t="shared" si="147"/>
        <v>0.64353364244978772</v>
      </c>
      <c r="Y1909">
        <f t="shared" si="148"/>
        <v>-0.34863420356784536</v>
      </c>
      <c r="Z1909" s="5">
        <v>-1.25</v>
      </c>
      <c r="AA1909" s="8">
        <v>3</v>
      </c>
      <c r="AB1909" s="8"/>
      <c r="AC1909" s="18">
        <f t="shared" si="149"/>
        <v>-1.2485219377119761</v>
      </c>
      <c r="AD1909" s="18">
        <f t="shared" si="150"/>
        <v>-1.3398405611180577</v>
      </c>
      <c r="AE1909" s="20">
        <f t="shared" si="151"/>
        <v>-9.1318623406081656E-2</v>
      </c>
      <c r="AF1909" s="8"/>
      <c r="AH1909">
        <v>37023</v>
      </c>
      <c r="AI1909">
        <v>38.450000000000003</v>
      </c>
      <c r="AJ1909">
        <v>76.86</v>
      </c>
    </row>
    <row r="1910" spans="1:36">
      <c r="A1910" s="2" t="s">
        <v>3754</v>
      </c>
      <c r="B1910" s="1" t="s">
        <v>3676</v>
      </c>
      <c r="C1910" s="1" t="s">
        <v>3755</v>
      </c>
      <c r="D1910" s="3">
        <v>5</v>
      </c>
      <c r="E1910" s="3">
        <v>6</v>
      </c>
      <c r="F1910" s="3">
        <v>6</v>
      </c>
      <c r="G1910" s="4">
        <v>43</v>
      </c>
      <c r="H1910" s="3">
        <v>180</v>
      </c>
      <c r="I1910" s="4">
        <v>79.599999999999994</v>
      </c>
      <c r="J1910" s="3">
        <v>78</v>
      </c>
      <c r="K1910" s="21">
        <f>SUMIF(AH$7:AH$3200,A1910,AI$7:AI$3200)+SUMIF(AH$7:AH$3200,VALUE(A1910),AI$7:AI$3200)</f>
        <v>43.19</v>
      </c>
      <c r="L1910" s="8">
        <f>SUMIF(AH$7:AH$3200,A1910,AJ$7:AJ$3200)+SUMIF(AH$7:AH$3200,VALUE(A1910),AJ$7:AJ$3200)</f>
        <v>81.11</v>
      </c>
      <c r="M1910" s="3">
        <v>4</v>
      </c>
      <c r="N1910" s="5">
        <v>0.28999999999999998</v>
      </c>
      <c r="O1910" s="6">
        <v>3.351</v>
      </c>
      <c r="P1910" s="7">
        <v>0.83877999999999997</v>
      </c>
      <c r="Q1910" s="7">
        <v>0.85787000000000002</v>
      </c>
      <c r="R1910" s="7">
        <v>-0.13461000000000001</v>
      </c>
      <c r="S1910" s="7">
        <v>-1.5065</v>
      </c>
      <c r="T1910" s="7">
        <v>-0.73965999999999998</v>
      </c>
      <c r="U1910" s="8">
        <v>-0.57696000000000003</v>
      </c>
      <c r="V1910">
        <f>(G1910-G$1)/G$2</f>
        <v>0.83888668320196957</v>
      </c>
      <c r="W1910">
        <f>((65.293683+0.320947*G1910) - I1910)/3.708847</f>
        <v>-0.13632161154126796</v>
      </c>
      <c r="X1910">
        <f t="shared" si="147"/>
        <v>0.87187503594340099</v>
      </c>
      <c r="Y1910">
        <f t="shared" si="148"/>
        <v>-0.52701447916293132</v>
      </c>
      <c r="Z1910" s="5">
        <v>-1.26</v>
      </c>
      <c r="AA1910" s="8">
        <v>3</v>
      </c>
      <c r="AB1910" s="8"/>
      <c r="AC1910" s="18">
        <f t="shared" si="149"/>
        <v>-1.2626849283392985</v>
      </c>
      <c r="AD1910" s="18">
        <f t="shared" si="150"/>
        <v>-1.6203894432195303</v>
      </c>
      <c r="AE1910" s="20">
        <f t="shared" si="151"/>
        <v>-0.35770451488023181</v>
      </c>
      <c r="AF1910" s="8"/>
      <c r="AH1910">
        <v>37025</v>
      </c>
      <c r="AI1910">
        <v>41.04</v>
      </c>
      <c r="AJ1910">
        <v>79.78</v>
      </c>
    </row>
    <row r="1911" spans="1:36">
      <c r="A1911" s="2" t="s">
        <v>3756</v>
      </c>
      <c r="B1911" s="1" t="s">
        <v>3676</v>
      </c>
      <c r="C1911" s="1" t="s">
        <v>3757</v>
      </c>
      <c r="D1911" s="3">
        <v>5</v>
      </c>
      <c r="E1911" s="3">
        <v>9</v>
      </c>
      <c r="F1911" s="3">
        <v>9</v>
      </c>
      <c r="G1911" s="4">
        <v>45</v>
      </c>
      <c r="H1911" s="3">
        <v>172</v>
      </c>
      <c r="I1911" s="4">
        <v>78.5</v>
      </c>
      <c r="J1911" s="3">
        <v>78</v>
      </c>
      <c r="K1911" s="21">
        <f>SUMIF(AH$7:AH$3200,A1911,AI$7:AI$3200)+SUMIF(AH$7:AH$3200,VALUE(A1911),AI$7:AI$3200)</f>
        <v>44.67</v>
      </c>
      <c r="L1911" s="8">
        <f>SUMIF(AH$7:AH$3200,A1911,AJ$7:AJ$3200)+SUMIF(AH$7:AH$3200,VALUE(A1911),AJ$7:AJ$3200)</f>
        <v>80.790000000000006</v>
      </c>
      <c r="M1911" s="3">
        <v>1</v>
      </c>
      <c r="N1911" s="5">
        <v>56.96</v>
      </c>
      <c r="O1911" s="6">
        <v>8.6479999999999997</v>
      </c>
      <c r="P1911" s="7">
        <v>1.00423</v>
      </c>
      <c r="Q1911" s="7">
        <v>0.61699999999999999</v>
      </c>
      <c r="R1911" s="7">
        <v>0.33341999999999999</v>
      </c>
      <c r="S1911" s="7">
        <v>-1.5065</v>
      </c>
      <c r="T1911" s="7">
        <v>-1.1946600000000001</v>
      </c>
      <c r="U1911" s="8">
        <v>2.2265000000000001</v>
      </c>
      <c r="V1911">
        <f>(G1911-G$1)/G$2</f>
        <v>1.0051734362917177</v>
      </c>
      <c r="W1911">
        <f>((65.293683+0.320947*G1911) - I1911)/3.708847</f>
        <v>0.33333755746732208</v>
      </c>
      <c r="X1911">
        <f t="shared" si="147"/>
        <v>1.0044025898142044</v>
      </c>
      <c r="Y1911">
        <f t="shared" si="148"/>
        <v>-0.31266172748565718</v>
      </c>
      <c r="Z1911" s="5">
        <v>1.48</v>
      </c>
      <c r="AA1911" s="8">
        <v>4</v>
      </c>
      <c r="AB1911" s="8"/>
      <c r="AC1911" s="18">
        <f t="shared" si="149"/>
        <v>1.4808509937590399</v>
      </c>
      <c r="AD1911" s="18">
        <f t="shared" si="150"/>
        <v>0.83408086232854739</v>
      </c>
      <c r="AE1911" s="20">
        <f t="shared" si="151"/>
        <v>-0.64677013143049256</v>
      </c>
      <c r="AF1911" s="8"/>
      <c r="AH1911">
        <v>37027</v>
      </c>
      <c r="AI1911">
        <v>38.04</v>
      </c>
      <c r="AJ1911">
        <v>76.63</v>
      </c>
    </row>
    <row r="1912" spans="1:36">
      <c r="A1912" s="2" t="s">
        <v>3758</v>
      </c>
      <c r="B1912" s="1" t="s">
        <v>3676</v>
      </c>
      <c r="C1912" s="1" t="s">
        <v>3759</v>
      </c>
      <c r="D1912" s="3">
        <v>5</v>
      </c>
      <c r="E1912" s="3">
        <v>4</v>
      </c>
      <c r="F1912" s="3">
        <v>3</v>
      </c>
      <c r="G1912" s="4">
        <v>40.4</v>
      </c>
      <c r="H1912" s="3">
        <v>176</v>
      </c>
      <c r="I1912" s="4">
        <v>77.099999999999994</v>
      </c>
      <c r="J1912" s="3">
        <v>74</v>
      </c>
      <c r="K1912" s="21">
        <f>SUMIF(AH$7:AH$3200,A1912,AI$7:AI$3200)+SUMIF(AH$7:AH$3200,VALUE(A1912),AI$7:AI$3200)</f>
        <v>39.22</v>
      </c>
      <c r="L1912" s="8">
        <f>SUMIF(AH$7:AH$3200,A1912,AJ$7:AJ$3200)+SUMIF(AH$7:AH$3200,VALUE(A1912),AJ$7:AJ$3200)</f>
        <v>78.36</v>
      </c>
      <c r="M1912" s="3">
        <v>10</v>
      </c>
      <c r="N1912" s="5">
        <v>3.21</v>
      </c>
      <c r="O1912" s="6">
        <v>5.77</v>
      </c>
      <c r="P1912" s="7">
        <v>0.62368999999999997</v>
      </c>
      <c r="Q1912" s="7">
        <v>0.73743999999999998</v>
      </c>
      <c r="R1912" s="7">
        <v>0.31364999999999998</v>
      </c>
      <c r="S1912" s="7">
        <v>-1.2326699999999999</v>
      </c>
      <c r="T1912" s="7">
        <v>0.17033999999999999</v>
      </c>
      <c r="U1912" s="8">
        <v>0.70323000000000002</v>
      </c>
      <c r="V1912">
        <f>(G1912-G$1)/G$2</f>
        <v>0.62271390418529682</v>
      </c>
      <c r="W1912">
        <f>((65.293683+0.320947*G1912) - I1912)/3.708847</f>
        <v>0.31274997323966525</v>
      </c>
      <c r="X1912">
        <f t="shared" si="147"/>
        <v>0.51637882724942252</v>
      </c>
      <c r="Y1912">
        <f t="shared" si="148"/>
        <v>-0.12909016198295498</v>
      </c>
      <c r="Z1912" s="5">
        <v>1.32</v>
      </c>
      <c r="AA1912" s="8">
        <v>4</v>
      </c>
      <c r="AB1912" s="8"/>
      <c r="AC1912" s="18">
        <f t="shared" si="149"/>
        <v>1.3138038774249621</v>
      </c>
      <c r="AD1912" s="18">
        <f t="shared" si="150"/>
        <v>0.76562866526646745</v>
      </c>
      <c r="AE1912" s="20">
        <f t="shared" si="151"/>
        <v>-0.54817521215849463</v>
      </c>
      <c r="AF1912" s="8"/>
      <c r="AH1912">
        <v>37029</v>
      </c>
      <c r="AI1912">
        <v>41.53</v>
      </c>
      <c r="AJ1912">
        <v>79.98</v>
      </c>
    </row>
    <row r="1913" spans="1:36">
      <c r="A1913" s="2" t="s">
        <v>3760</v>
      </c>
      <c r="B1913" s="1" t="s">
        <v>3676</v>
      </c>
      <c r="C1913" s="1" t="s">
        <v>705</v>
      </c>
      <c r="D1913" s="3">
        <v>5</v>
      </c>
      <c r="E1913" s="3">
        <v>7</v>
      </c>
      <c r="F1913" s="3">
        <v>8</v>
      </c>
      <c r="G1913" s="4">
        <v>39.1</v>
      </c>
      <c r="H1913" s="3">
        <v>171</v>
      </c>
      <c r="I1913" s="4">
        <v>73.2</v>
      </c>
      <c r="J1913" s="3">
        <v>76</v>
      </c>
      <c r="K1913" s="21">
        <f>SUMIF(AH$7:AH$3200,A1913,AI$7:AI$3200)+SUMIF(AH$7:AH$3200,VALUE(A1913),AI$7:AI$3200)</f>
        <v>34.43</v>
      </c>
      <c r="L1913" s="8">
        <f>SUMIF(AH$7:AH$3200,A1913,AJ$7:AJ$3200)+SUMIF(AH$7:AH$3200,VALUE(A1913),AJ$7:AJ$3200)</f>
        <v>70</v>
      </c>
      <c r="M1913" s="3">
        <v>20</v>
      </c>
      <c r="N1913" s="5">
        <v>0.76</v>
      </c>
      <c r="O1913" s="6">
        <v>4.3369999999999997</v>
      </c>
      <c r="P1913" s="7">
        <v>0.51615</v>
      </c>
      <c r="Q1913" s="7">
        <v>0.58689000000000002</v>
      </c>
      <c r="R1913" s="7">
        <v>1.25031</v>
      </c>
      <c r="S1913" s="7">
        <v>-1.3695900000000001</v>
      </c>
      <c r="T1913" s="7">
        <v>1.68702</v>
      </c>
      <c r="U1913" s="8">
        <v>-5.5379999999999999E-2</v>
      </c>
      <c r="V1913">
        <f>(G1913-G$1)/G$2</f>
        <v>0.51462751467696066</v>
      </c>
      <c r="W1913">
        <f>((65.293683+0.320947*G1913) - I1913)/3.708847</f>
        <v>1.2517935358347203</v>
      </c>
      <c r="X1913">
        <f t="shared" si="147"/>
        <v>8.7455190059458468E-2</v>
      </c>
      <c r="Y1913">
        <f t="shared" si="148"/>
        <v>1.7104744978695543</v>
      </c>
      <c r="Z1913" s="5">
        <v>2.62</v>
      </c>
      <c r="AA1913" s="8">
        <v>5</v>
      </c>
      <c r="AB1913" s="8"/>
      <c r="AC1913" s="18">
        <f t="shared" si="149"/>
        <v>2.6153610505116807</v>
      </c>
      <c r="AD1913" s="18">
        <f t="shared" si="150"/>
        <v>2.6468696879290126</v>
      </c>
      <c r="AE1913" s="20">
        <f t="shared" si="151"/>
        <v>3.1508637417331897E-2</v>
      </c>
      <c r="AF1913" s="8"/>
      <c r="AH1913">
        <v>37031</v>
      </c>
      <c r="AI1913">
        <v>45.97</v>
      </c>
      <c r="AJ1913">
        <v>80.81</v>
      </c>
    </row>
    <row r="1914" spans="1:36">
      <c r="A1914" s="2" t="s">
        <v>3761</v>
      </c>
      <c r="B1914" s="1" t="s">
        <v>3676</v>
      </c>
      <c r="C1914" s="1" t="s">
        <v>3762</v>
      </c>
      <c r="D1914" s="3">
        <v>5</v>
      </c>
      <c r="E1914" s="3">
        <v>2</v>
      </c>
      <c r="F1914" s="3">
        <v>2</v>
      </c>
      <c r="G1914" s="4">
        <v>42.7</v>
      </c>
      <c r="H1914" s="3">
        <v>172</v>
      </c>
      <c r="I1914" s="4">
        <v>79.2</v>
      </c>
      <c r="J1914" s="3">
        <v>78</v>
      </c>
      <c r="K1914" s="21">
        <f>SUMIF(AH$7:AH$3200,A1914,AI$7:AI$3200)+SUMIF(AH$7:AH$3200,VALUE(A1914),AI$7:AI$3200)</f>
        <v>42.12</v>
      </c>
      <c r="L1914" s="8">
        <f>SUMIF(AH$7:AH$3200,A1914,AJ$7:AJ$3200)+SUMIF(AH$7:AH$3200,VALUE(A1914),AJ$7:AJ$3200)</f>
        <v>80.790000000000006</v>
      </c>
      <c r="M1914" s="3">
        <v>4</v>
      </c>
      <c r="N1914" s="5">
        <v>0.49</v>
      </c>
      <c r="O1914" s="6">
        <v>3.8969999999999998</v>
      </c>
      <c r="P1914" s="7">
        <v>0.81396000000000002</v>
      </c>
      <c r="Q1914" s="7">
        <v>0.61699999999999999</v>
      </c>
      <c r="R1914" s="7">
        <v>-5.2900000000000003E-2</v>
      </c>
      <c r="S1914" s="7">
        <v>-1.5065</v>
      </c>
      <c r="T1914" s="7">
        <v>-0.73965999999999998</v>
      </c>
      <c r="U1914" s="8">
        <v>-0.28821000000000002</v>
      </c>
      <c r="V1914">
        <f>(G1914-G$1)/G$2</f>
        <v>0.81394367023850756</v>
      </c>
      <c r="W1914">
        <f>((65.293683+0.320947*G1914) - I1914)/3.708847</f>
        <v>-5.4432037773463504E-2</v>
      </c>
      <c r="X1914">
        <f t="shared" si="147"/>
        <v>0.77606119632059056</v>
      </c>
      <c r="Y1914">
        <f t="shared" si="148"/>
        <v>-0.53332730091050073</v>
      </c>
      <c r="Z1914" s="5">
        <v>-1.1599999999999999</v>
      </c>
      <c r="AA1914" s="8">
        <v>3</v>
      </c>
      <c r="AB1914" s="8"/>
      <c r="AC1914" s="18">
        <f t="shared" si="149"/>
        <v>-1.1578583675349559</v>
      </c>
      <c r="AD1914" s="18">
        <f t="shared" si="150"/>
        <v>-1.6746361045899103</v>
      </c>
      <c r="AE1914" s="20">
        <f t="shared" si="151"/>
        <v>-0.51677773705495444</v>
      </c>
      <c r="AF1914" s="8"/>
      <c r="AH1914">
        <v>37033</v>
      </c>
      <c r="AI1914">
        <v>38.729999999999997</v>
      </c>
      <c r="AJ1914">
        <v>78.75</v>
      </c>
    </row>
    <row r="1915" spans="1:36">
      <c r="A1915" s="2" t="s">
        <v>3763</v>
      </c>
      <c r="B1915" s="1" t="s">
        <v>3676</v>
      </c>
      <c r="C1915" s="1" t="s">
        <v>1456</v>
      </c>
      <c r="D1915" s="3">
        <v>5</v>
      </c>
      <c r="E1915" s="3">
        <v>8</v>
      </c>
      <c r="F1915" s="3">
        <v>6</v>
      </c>
      <c r="G1915" s="4">
        <v>45</v>
      </c>
      <c r="H1915" s="3">
        <v>172</v>
      </c>
      <c r="I1915" s="4">
        <v>79.599999999999994</v>
      </c>
      <c r="J1915" s="3">
        <v>78</v>
      </c>
      <c r="K1915" s="21">
        <f>SUMIF(AH$7:AH$3200,A1915,AI$7:AI$3200)+SUMIF(AH$7:AH$3200,VALUE(A1915),AI$7:AI$3200)</f>
        <v>44.01</v>
      </c>
      <c r="L1915" s="8">
        <f>SUMIF(AH$7:AH$3200,A1915,AJ$7:AJ$3200)+SUMIF(AH$7:AH$3200,VALUE(A1915),AJ$7:AJ$3200)</f>
        <v>80.23</v>
      </c>
      <c r="M1915" s="3">
        <v>1</v>
      </c>
      <c r="N1915" s="5">
        <v>0.3</v>
      </c>
      <c r="O1915" s="6">
        <v>3.4119999999999999</v>
      </c>
      <c r="P1915" s="7">
        <v>1.00423</v>
      </c>
      <c r="Q1915" s="7">
        <v>0.61699999999999999</v>
      </c>
      <c r="R1915" s="7">
        <v>3.7650000000000003E-2</v>
      </c>
      <c r="S1915" s="7">
        <v>-1.5065</v>
      </c>
      <c r="T1915" s="7">
        <v>-1.1946600000000001</v>
      </c>
      <c r="U1915" s="8">
        <v>-0.54479999999999995</v>
      </c>
      <c r="V1915">
        <f>(G1915-G$1)/G$2</f>
        <v>1.0051734362917177</v>
      </c>
      <c r="W1915">
        <f>((65.293683+0.320947*G1915) - I1915)/3.708847</f>
        <v>3.6749426439001309E-2</v>
      </c>
      <c r="X1915">
        <f t="shared" si="147"/>
        <v>0.94530246443938648</v>
      </c>
      <c r="Y1915">
        <f t="shared" si="148"/>
        <v>-0.21878484876836418</v>
      </c>
      <c r="Z1915" s="5">
        <v>-1.59</v>
      </c>
      <c r="AA1915" s="8">
        <v>3</v>
      </c>
      <c r="AB1915" s="8"/>
      <c r="AC1915" s="18">
        <f t="shared" si="149"/>
        <v>-1.5870371372692809</v>
      </c>
      <c r="AD1915" s="18">
        <f t="shared" si="150"/>
        <v>-1.9024423843289777</v>
      </c>
      <c r="AE1915" s="20">
        <f t="shared" si="151"/>
        <v>-0.31540524705969686</v>
      </c>
      <c r="AF1915" s="8"/>
      <c r="AH1915">
        <v>37035</v>
      </c>
      <c r="AI1915">
        <v>39.49</v>
      </c>
      <c r="AJ1915">
        <v>78.48</v>
      </c>
    </row>
    <row r="1916" spans="1:36">
      <c r="A1916" s="2" t="s">
        <v>3764</v>
      </c>
      <c r="B1916" s="1" t="s">
        <v>3676</v>
      </c>
      <c r="C1916" s="1" t="s">
        <v>715</v>
      </c>
      <c r="D1916" s="3">
        <v>5</v>
      </c>
      <c r="E1916" s="3">
        <v>6</v>
      </c>
      <c r="F1916" s="3">
        <v>5</v>
      </c>
      <c r="G1916" s="4">
        <v>39.299999999999997</v>
      </c>
      <c r="H1916" s="3">
        <v>176</v>
      </c>
      <c r="I1916" s="4">
        <v>77.7</v>
      </c>
      <c r="J1916" s="3">
        <v>74</v>
      </c>
      <c r="K1916" s="21">
        <f>SUMIF(AH$7:AH$3200,A1916,AI$7:AI$3200)+SUMIF(AH$7:AH$3200,VALUE(A1916),AI$7:AI$3200)</f>
        <v>41.78</v>
      </c>
      <c r="L1916" s="8">
        <f>SUMIF(AH$7:AH$3200,A1916,AJ$7:AJ$3200)+SUMIF(AH$7:AH$3200,VALUE(A1916),AJ$7:AJ$3200)</f>
        <v>80.319999999999993</v>
      </c>
      <c r="M1916" s="3">
        <v>4</v>
      </c>
      <c r="N1916" s="5">
        <v>0.8</v>
      </c>
      <c r="O1916" s="6">
        <v>4.38</v>
      </c>
      <c r="P1916" s="7">
        <v>0.53269</v>
      </c>
      <c r="Q1916" s="7">
        <v>0.73743999999999998</v>
      </c>
      <c r="R1916" s="7">
        <v>5.7579999999999999E-2</v>
      </c>
      <c r="S1916" s="7">
        <v>-1.2326699999999999</v>
      </c>
      <c r="T1916" s="7">
        <v>-0.73965999999999998</v>
      </c>
      <c r="U1916" s="8">
        <v>-3.2689999999999997E-2</v>
      </c>
      <c r="V1916">
        <f>(G1916-G$1)/G$2</f>
        <v>0.53125618998593516</v>
      </c>
      <c r="W1916">
        <f>((65.293683+0.320947*G1916) - I1916)/3.708847</f>
        <v>5.5785558153247788E-2</v>
      </c>
      <c r="X1916">
        <f t="shared" si="147"/>
        <v>0.74561567718810917</v>
      </c>
      <c r="Y1916">
        <f t="shared" si="148"/>
        <v>-0.43602535774594975</v>
      </c>
      <c r="Z1916" s="5">
        <v>-0.68</v>
      </c>
      <c r="AA1916" s="8">
        <v>3</v>
      </c>
      <c r="AB1916" s="8"/>
      <c r="AC1916" s="18">
        <f t="shared" si="149"/>
        <v>-0.68053825186081685</v>
      </c>
      <c r="AD1916" s="18">
        <f t="shared" si="150"/>
        <v>-0.95798968055784062</v>
      </c>
      <c r="AE1916" s="20">
        <f t="shared" si="151"/>
        <v>-0.27745142869702377</v>
      </c>
      <c r="AF1916" s="8"/>
      <c r="AH1916">
        <v>37037</v>
      </c>
      <c r="AI1916">
        <v>40.93</v>
      </c>
      <c r="AJ1916">
        <v>80.010000000000005</v>
      </c>
    </row>
    <row r="1917" spans="1:36">
      <c r="A1917" s="2" t="s">
        <v>3765</v>
      </c>
      <c r="B1917" s="1" t="s">
        <v>3676</v>
      </c>
      <c r="C1917" s="1" t="s">
        <v>3766</v>
      </c>
      <c r="D1917" s="3">
        <v>5</v>
      </c>
      <c r="E1917" s="3">
        <v>4</v>
      </c>
      <c r="F1917" s="3">
        <v>5</v>
      </c>
      <c r="G1917" s="4">
        <v>42.7</v>
      </c>
      <c r="H1917" s="3">
        <v>172</v>
      </c>
      <c r="I1917" s="4">
        <v>79.8</v>
      </c>
      <c r="J1917" s="3">
        <v>78</v>
      </c>
      <c r="K1917" s="21">
        <f>SUMIF(AH$7:AH$3200,A1917,AI$7:AI$3200)+SUMIF(AH$7:AH$3200,VALUE(A1917),AI$7:AI$3200)</f>
        <v>43.05</v>
      </c>
      <c r="L1917" s="8">
        <f>SUMIF(AH$7:AH$3200,A1917,AJ$7:AJ$3200)+SUMIF(AH$7:AH$3200,VALUE(A1917),AJ$7:AJ$3200)</f>
        <v>80.510000000000005</v>
      </c>
      <c r="M1917" s="3">
        <v>1</v>
      </c>
      <c r="N1917" s="5">
        <v>0.56000000000000005</v>
      </c>
      <c r="O1917" s="6">
        <v>4.0199999999999996</v>
      </c>
      <c r="P1917" s="7">
        <v>0.81396000000000002</v>
      </c>
      <c r="Q1917" s="7">
        <v>0.61699999999999999</v>
      </c>
      <c r="R1917" s="7">
        <v>-0.21421999999999999</v>
      </c>
      <c r="S1917" s="7">
        <v>-1.5065</v>
      </c>
      <c r="T1917" s="7">
        <v>-1.1946600000000001</v>
      </c>
      <c r="U1917" s="8">
        <v>-0.22303000000000001</v>
      </c>
      <c r="V1917">
        <f>(G1917-G$1)/G$2</f>
        <v>0.81394367023850756</v>
      </c>
      <c r="W1917">
        <f>((65.293683+0.320947*G1917) - I1917)/3.708847</f>
        <v>-0.21620738197072867</v>
      </c>
      <c r="X1917">
        <f t="shared" si="147"/>
        <v>0.85933864571237895</v>
      </c>
      <c r="Y1917">
        <f t="shared" si="148"/>
        <v>-0.37735410762428317</v>
      </c>
      <c r="Z1917" s="5">
        <v>-1.71</v>
      </c>
      <c r="AA1917" s="8">
        <v>3</v>
      </c>
      <c r="AB1917" s="8"/>
      <c r="AC1917" s="18">
        <f t="shared" si="149"/>
        <v>-1.7094537117322213</v>
      </c>
      <c r="AD1917" s="18">
        <f t="shared" si="150"/>
        <v>-1.8252054619119042</v>
      </c>
      <c r="AE1917" s="20">
        <f t="shared" si="151"/>
        <v>-0.11575175017968298</v>
      </c>
      <c r="AF1917" s="8"/>
      <c r="AH1917">
        <v>37039</v>
      </c>
      <c r="AI1917">
        <v>37.090000000000003</v>
      </c>
      <c r="AJ1917">
        <v>74.08</v>
      </c>
    </row>
    <row r="1918" spans="1:36">
      <c r="A1918" s="2" t="s">
        <v>3767</v>
      </c>
      <c r="B1918" s="1" t="s">
        <v>3676</v>
      </c>
      <c r="C1918" s="1" t="s">
        <v>869</v>
      </c>
      <c r="D1918" s="3">
        <v>5</v>
      </c>
      <c r="E1918" s="3">
        <v>1</v>
      </c>
      <c r="F1918" s="3">
        <v>1</v>
      </c>
      <c r="G1918" s="4">
        <v>42.9</v>
      </c>
      <c r="H1918" s="3">
        <v>175</v>
      </c>
      <c r="I1918" s="4">
        <v>79.099999999999994</v>
      </c>
      <c r="J1918" s="3">
        <v>68</v>
      </c>
      <c r="K1918" s="21">
        <f>SUMIF(AH$7:AH$3200,A1918,AI$7:AI$3200)+SUMIF(AH$7:AH$3200,VALUE(A1918),AI$7:AI$3200)</f>
        <v>40.11</v>
      </c>
      <c r="L1918" s="8">
        <f>SUMIF(AH$7:AH$3200,A1918,AJ$7:AJ$3200)+SUMIF(AH$7:AH$3200,VALUE(A1918),AJ$7:AJ$3200)</f>
        <v>78.930000000000007</v>
      </c>
      <c r="M1918" s="3">
        <v>10</v>
      </c>
      <c r="N1918" s="5">
        <v>2.68</v>
      </c>
      <c r="O1918" s="6">
        <v>5.5919999999999996</v>
      </c>
      <c r="P1918" s="7">
        <v>0.83050999999999997</v>
      </c>
      <c r="Q1918" s="7">
        <v>0.70733000000000001</v>
      </c>
      <c r="R1918" s="7">
        <v>-8.7799999999999996E-3</v>
      </c>
      <c r="S1918" s="7">
        <v>-0.82193000000000005</v>
      </c>
      <c r="T1918" s="7">
        <v>0.17033999999999999</v>
      </c>
      <c r="U1918" s="8">
        <v>0.60919999999999996</v>
      </c>
      <c r="V1918">
        <f>(G1918-G$1)/G$2</f>
        <v>0.83057234554748205</v>
      </c>
      <c r="W1918">
        <f>((65.293683+0.320947*G1918) - I1918)/3.708847</f>
        <v>-1.0162376609226224E-2</v>
      </c>
      <c r="X1918">
        <f t="shared" si="147"/>
        <v>0.59607445086091904</v>
      </c>
      <c r="Y1918">
        <f t="shared" si="148"/>
        <v>-0.20576012706914132</v>
      </c>
      <c r="Z1918" s="5">
        <v>1.49</v>
      </c>
      <c r="AA1918" s="8">
        <v>4</v>
      </c>
      <c r="AB1918" s="8"/>
      <c r="AC1918" s="18">
        <f t="shared" si="149"/>
        <v>1.4853499689382557</v>
      </c>
      <c r="AD1918" s="18">
        <f t="shared" si="150"/>
        <v>1.0552543237917775</v>
      </c>
      <c r="AE1918" s="20">
        <f t="shared" si="151"/>
        <v>-0.43009564514647813</v>
      </c>
      <c r="AF1918" s="8"/>
      <c r="AH1918">
        <v>37041</v>
      </c>
      <c r="AI1918">
        <v>42.11</v>
      </c>
      <c r="AJ1918">
        <v>80.349999999999994</v>
      </c>
    </row>
    <row r="1919" spans="1:36">
      <c r="A1919" s="2" t="s">
        <v>3768</v>
      </c>
      <c r="B1919" s="1" t="s">
        <v>3676</v>
      </c>
      <c r="C1919" s="1" t="s">
        <v>3769</v>
      </c>
      <c r="D1919" s="3">
        <v>5</v>
      </c>
      <c r="E1919" s="3">
        <v>6</v>
      </c>
      <c r="F1919" s="3">
        <v>6</v>
      </c>
      <c r="G1919" s="4">
        <v>40.299999999999997</v>
      </c>
      <c r="H1919" s="3">
        <v>171</v>
      </c>
      <c r="I1919" s="4">
        <v>76.099999999999994</v>
      </c>
      <c r="J1919" s="3">
        <v>76</v>
      </c>
      <c r="K1919" s="21">
        <f>SUMIF(AH$7:AH$3200,A1919,AI$7:AI$3200)+SUMIF(AH$7:AH$3200,VALUE(A1919),AI$7:AI$3200)</f>
        <v>37.74</v>
      </c>
      <c r="L1919" s="8">
        <f>SUMIF(AH$7:AH$3200,A1919,AJ$7:AJ$3200)+SUMIF(AH$7:AH$3200,VALUE(A1919),AJ$7:AJ$3200)</f>
        <v>75.569999999999993</v>
      </c>
      <c r="M1919" s="3">
        <v>20</v>
      </c>
      <c r="N1919" s="5">
        <v>1.06</v>
      </c>
      <c r="O1919" s="6">
        <v>4.6630000000000003</v>
      </c>
      <c r="P1919" s="7">
        <v>0.61541999999999997</v>
      </c>
      <c r="Q1919" s="7">
        <v>0.58689000000000002</v>
      </c>
      <c r="R1919" s="7">
        <v>0.57391999999999999</v>
      </c>
      <c r="S1919" s="7">
        <v>-1.3695900000000001</v>
      </c>
      <c r="T1919" s="7">
        <v>1.68702</v>
      </c>
      <c r="U1919" s="8">
        <v>0.11728</v>
      </c>
      <c r="V1919">
        <f>(G1919-G$1)/G$2</f>
        <v>0.61439956653080929</v>
      </c>
      <c r="W1919">
        <f>((65.293683+0.320947*G1919) - I1919)/3.708847</f>
        <v>0.57372199500276255</v>
      </c>
      <c r="X1919">
        <f t="shared" si="147"/>
        <v>0.38385127337861963</v>
      </c>
      <c r="Y1919">
        <f t="shared" si="148"/>
        <v>0.49509262042894037</v>
      </c>
      <c r="Z1919" s="5">
        <v>2.21</v>
      </c>
      <c r="AA1919" s="8">
        <v>4</v>
      </c>
      <c r="AB1919" s="8"/>
      <c r="AC1919" s="18">
        <f t="shared" si="149"/>
        <v>2.2097215615335717</v>
      </c>
      <c r="AD1919" s="18">
        <f t="shared" si="150"/>
        <v>1.9005438938075598</v>
      </c>
      <c r="AE1919" s="20">
        <f t="shared" si="151"/>
        <v>-0.30917766772601185</v>
      </c>
      <c r="AF1919" s="8"/>
      <c r="AH1919">
        <v>37043</v>
      </c>
      <c r="AI1919">
        <v>36.74</v>
      </c>
      <c r="AJ1919">
        <v>72.53</v>
      </c>
    </row>
    <row r="1920" spans="1:36">
      <c r="A1920" s="2" t="s">
        <v>3770</v>
      </c>
      <c r="B1920" s="1" t="s">
        <v>3676</v>
      </c>
      <c r="C1920" s="1" t="s">
        <v>721</v>
      </c>
      <c r="D1920" s="3">
        <v>5</v>
      </c>
      <c r="E1920" s="3">
        <v>7</v>
      </c>
      <c r="F1920" s="3">
        <v>8</v>
      </c>
      <c r="G1920" s="4">
        <v>37.700000000000003</v>
      </c>
      <c r="H1920" s="3">
        <v>171</v>
      </c>
      <c r="I1920" s="4">
        <v>69.099999999999994</v>
      </c>
      <c r="J1920" s="3">
        <v>76</v>
      </c>
      <c r="K1920" s="21">
        <f>SUMIF(AH$7:AH$3200,A1920,AI$7:AI$3200)+SUMIF(AH$7:AH$3200,VALUE(A1920),AI$7:AI$3200)</f>
        <v>35.729999999999997</v>
      </c>
      <c r="L1920" s="8">
        <f>SUMIF(AH$7:AH$3200,A1920,AJ$7:AJ$3200)+SUMIF(AH$7:AH$3200,VALUE(A1920),AJ$7:AJ$3200)</f>
        <v>71.23</v>
      </c>
      <c r="M1920" s="3">
        <v>20</v>
      </c>
      <c r="N1920" s="5">
        <v>0.57999999999999996</v>
      </c>
      <c r="O1920" s="6">
        <v>4.0529999999999999</v>
      </c>
      <c r="P1920" s="7">
        <v>0.40033000000000002</v>
      </c>
      <c r="Q1920" s="7">
        <v>0.58689000000000002</v>
      </c>
      <c r="R1920" s="7">
        <v>2.2321300000000002</v>
      </c>
      <c r="S1920" s="7">
        <v>-1.3695900000000001</v>
      </c>
      <c r="T1920" s="7">
        <v>1.68702</v>
      </c>
      <c r="U1920" s="8">
        <v>-0.20568</v>
      </c>
      <c r="V1920">
        <f>(G1920-G$1)/G$2</f>
        <v>0.39822678751413704</v>
      </c>
      <c r="W1920">
        <f>((65.293683+0.320947*G1920) - I1920)/3.708847</f>
        <v>2.2361086612631924</v>
      </c>
      <c r="X1920">
        <f t="shared" si="147"/>
        <v>0.20386452791894741</v>
      </c>
      <c r="Y1920">
        <f t="shared" si="148"/>
        <v>1.491331216952329</v>
      </c>
      <c r="Z1920" s="5">
        <v>3.33</v>
      </c>
      <c r="AA1920" s="8">
        <v>5</v>
      </c>
      <c r="AB1920" s="8"/>
      <c r="AC1920" s="18">
        <f t="shared" si="149"/>
        <v>3.3329754487773293</v>
      </c>
      <c r="AD1920" s="18">
        <f t="shared" si="150"/>
        <v>2.3938357448712764</v>
      </c>
      <c r="AE1920" s="20">
        <f t="shared" si="151"/>
        <v>-0.93913970390605295</v>
      </c>
      <c r="AF1920" s="8"/>
      <c r="AH1920">
        <v>37045</v>
      </c>
      <c r="AI1920">
        <v>39.909999999999997</v>
      </c>
      <c r="AJ1920">
        <v>78.83</v>
      </c>
    </row>
    <row r="1921" spans="1:36">
      <c r="A1921" s="2" t="s">
        <v>3771</v>
      </c>
      <c r="B1921" s="1" t="s">
        <v>3676</v>
      </c>
      <c r="C1921" s="1" t="s">
        <v>723</v>
      </c>
      <c r="D1921" s="3">
        <v>5</v>
      </c>
      <c r="E1921" s="3">
        <v>3</v>
      </c>
      <c r="F1921" s="3">
        <v>2</v>
      </c>
      <c r="G1921" s="4">
        <v>36.1</v>
      </c>
      <c r="H1921" s="3">
        <v>171</v>
      </c>
      <c r="I1921" s="4">
        <v>73</v>
      </c>
      <c r="J1921" s="3">
        <v>76</v>
      </c>
      <c r="K1921" s="21">
        <f>SUMIF(AH$7:AH$3200,A1921,AI$7:AI$3200)+SUMIF(AH$7:AH$3200,VALUE(A1921),AI$7:AI$3200)</f>
        <v>35.26</v>
      </c>
      <c r="L1921" s="8">
        <f>SUMIF(AH$7:AH$3200,A1921,AJ$7:AJ$3200)+SUMIF(AH$7:AH$3200,VALUE(A1921),AJ$7:AJ$3200)</f>
        <v>73.37</v>
      </c>
      <c r="M1921" s="3">
        <v>20</v>
      </c>
      <c r="N1921" s="5">
        <v>0.48</v>
      </c>
      <c r="O1921" s="6">
        <v>3.8719999999999999</v>
      </c>
      <c r="P1921" s="7">
        <v>0.26796999999999999</v>
      </c>
      <c r="Q1921" s="7">
        <v>0.58689000000000002</v>
      </c>
      <c r="R1921" s="7">
        <v>1.04569</v>
      </c>
      <c r="S1921" s="7">
        <v>-1.3695900000000001</v>
      </c>
      <c r="T1921" s="7">
        <v>1.68702</v>
      </c>
      <c r="U1921" s="8">
        <v>-0.30129</v>
      </c>
      <c r="V1921">
        <f>(G1921-G$1)/G$2</f>
        <v>0.26519738504233836</v>
      </c>
      <c r="W1921">
        <f>((65.293683+0.320947*G1921) - I1921)/3.708847</f>
        <v>1.0461120935967432</v>
      </c>
      <c r="X1921">
        <f t="shared" si="147"/>
        <v>0.1617780750005168</v>
      </c>
      <c r="Y1921">
        <f t="shared" si="148"/>
        <v>0.8736607953900507</v>
      </c>
      <c r="Z1921" s="5">
        <v>1.92</v>
      </c>
      <c r="AA1921" s="8">
        <v>4</v>
      </c>
      <c r="AB1921" s="8"/>
      <c r="AC1921" s="18">
        <f t="shared" si="149"/>
        <v>1.9143394786390815</v>
      </c>
      <c r="AD1921" s="18">
        <f t="shared" si="150"/>
        <v>1.6384688703905674</v>
      </c>
      <c r="AE1921" s="20">
        <f t="shared" si="151"/>
        <v>-0.27587060824851406</v>
      </c>
      <c r="AF1921" s="8"/>
      <c r="AH1921">
        <v>37047</v>
      </c>
      <c r="AI1921">
        <v>45.26</v>
      </c>
      <c r="AJ1921">
        <v>80.930000000000007</v>
      </c>
    </row>
    <row r="1922" spans="1:36">
      <c r="A1922" s="2" t="s">
        <v>3772</v>
      </c>
      <c r="B1922" s="1" t="s">
        <v>3676</v>
      </c>
      <c r="C1922" s="1" t="s">
        <v>1266</v>
      </c>
      <c r="D1922" s="3">
        <v>5</v>
      </c>
      <c r="E1922" s="3">
        <v>6</v>
      </c>
      <c r="F1922" s="3">
        <v>6</v>
      </c>
      <c r="G1922" s="4">
        <v>41.6</v>
      </c>
      <c r="H1922" s="3">
        <v>172</v>
      </c>
      <c r="I1922" s="4">
        <v>79.5</v>
      </c>
      <c r="J1922" s="3">
        <v>78</v>
      </c>
      <c r="K1922" s="21">
        <f>SUMIF(AH$7:AH$3200,A1922,AI$7:AI$3200)+SUMIF(AH$7:AH$3200,VALUE(A1922),AI$7:AI$3200)</f>
        <v>42.32</v>
      </c>
      <c r="L1922" s="8">
        <f>SUMIF(AH$7:AH$3200,A1922,AJ$7:AJ$3200)+SUMIF(AH$7:AH$3200,VALUE(A1922),AJ$7:AJ$3200)</f>
        <v>80.239999999999995</v>
      </c>
      <c r="M1922" s="3">
        <v>1</v>
      </c>
      <c r="N1922" s="5">
        <v>7.0000000000000007E-2</v>
      </c>
      <c r="O1922" s="6">
        <v>1.9019999999999999</v>
      </c>
      <c r="P1922" s="7">
        <v>0.72296000000000005</v>
      </c>
      <c r="Q1922" s="7">
        <v>0.61699999999999999</v>
      </c>
      <c r="R1922" s="7">
        <v>-0.2283</v>
      </c>
      <c r="S1922" s="7">
        <v>-1.5065</v>
      </c>
      <c r="T1922" s="7">
        <v>-1.1946600000000001</v>
      </c>
      <c r="U1922" s="8">
        <v>-1.3444100000000001</v>
      </c>
      <c r="V1922">
        <f>(G1922-G$1)/G$2</f>
        <v>0.722485956039146</v>
      </c>
      <c r="W1922">
        <f>((65.293683+0.320947*G1922) - I1922)/3.708847</f>
        <v>-0.23050878076124456</v>
      </c>
      <c r="X1922">
        <f t="shared" si="147"/>
        <v>0.79397032522205069</v>
      </c>
      <c r="Y1922">
        <f t="shared" si="148"/>
        <v>-0.3677261315983088</v>
      </c>
      <c r="Z1922" s="5">
        <v>-2.93</v>
      </c>
      <c r="AA1922" s="8">
        <v>2</v>
      </c>
      <c r="AB1922" s="8"/>
      <c r="AC1922" s="18">
        <f t="shared" si="149"/>
        <v>-2.9365928247220987</v>
      </c>
      <c r="AD1922" s="18">
        <f t="shared" si="150"/>
        <v>-3.0023258063762581</v>
      </c>
      <c r="AE1922" s="20">
        <f t="shared" si="151"/>
        <v>-6.5732981654159417E-2</v>
      </c>
      <c r="AF1922" s="8"/>
      <c r="AH1922">
        <v>37049</v>
      </c>
      <c r="AI1922">
        <v>44.49</v>
      </c>
      <c r="AJ1922">
        <v>80.52</v>
      </c>
    </row>
    <row r="1923" spans="1:36">
      <c r="A1923" s="2" t="s">
        <v>3773</v>
      </c>
      <c r="B1923" s="1" t="s">
        <v>3676</v>
      </c>
      <c r="C1923" s="1" t="s">
        <v>3774</v>
      </c>
      <c r="D1923" s="3">
        <v>5</v>
      </c>
      <c r="E1923" s="3">
        <v>0</v>
      </c>
      <c r="F1923" s="3">
        <v>1</v>
      </c>
      <c r="G1923" s="4">
        <v>42.1</v>
      </c>
      <c r="H1923" s="3">
        <v>175</v>
      </c>
      <c r="I1923" s="4">
        <v>78.5</v>
      </c>
      <c r="J1923" s="3">
        <v>68</v>
      </c>
      <c r="K1923" s="21">
        <f>SUMIF(AH$7:AH$3200,A1923,AI$7:AI$3200)+SUMIF(AH$7:AH$3200,VALUE(A1923),AI$7:AI$3200)</f>
        <v>41.52</v>
      </c>
      <c r="L1923" s="8">
        <f>SUMIF(AH$7:AH$3200,A1923,AJ$7:AJ$3200)+SUMIF(AH$7:AH$3200,VALUE(A1923),AJ$7:AJ$3200)</f>
        <v>80.2</v>
      </c>
      <c r="M1923" s="3">
        <v>4</v>
      </c>
      <c r="N1923" s="5">
        <v>4.0599999999999996</v>
      </c>
      <c r="O1923" s="6">
        <v>6.0060000000000002</v>
      </c>
      <c r="P1923" s="7">
        <v>0.76432999999999995</v>
      </c>
      <c r="Q1923" s="7">
        <v>0.70733000000000001</v>
      </c>
      <c r="R1923" s="7">
        <v>8.3640000000000006E-2</v>
      </c>
      <c r="S1923" s="7">
        <v>-0.82193000000000005</v>
      </c>
      <c r="T1923" s="7">
        <v>-0.73965999999999998</v>
      </c>
      <c r="U1923" s="8">
        <v>0.82815000000000005</v>
      </c>
      <c r="V1923">
        <f>(G1923-G$1)/G$2</f>
        <v>0.76405764431158307</v>
      </c>
      <c r="W1923">
        <f>((65.293683+0.320947*G1923) - I1923)/3.708847</f>
        <v>8.2384552395931995E-2</v>
      </c>
      <c r="X1923">
        <f t="shared" si="147"/>
        <v>0.72233380961621141</v>
      </c>
      <c r="Y1923">
        <f t="shared" si="148"/>
        <v>-0.42616952384393347</v>
      </c>
      <c r="Z1923" s="5">
        <v>0.82</v>
      </c>
      <c r="AA1923" s="8">
        <v>4</v>
      </c>
      <c r="AB1923" s="8"/>
      <c r="AC1923" s="18">
        <f t="shared" si="149"/>
        <v>0.82033219670751512</v>
      </c>
      <c r="AD1923" s="18">
        <f t="shared" si="150"/>
        <v>0.27005428577227797</v>
      </c>
      <c r="AE1923" s="20">
        <f t="shared" si="151"/>
        <v>-0.55027791093523715</v>
      </c>
      <c r="AF1923" s="8"/>
      <c r="AH1923">
        <v>37051</v>
      </c>
      <c r="AI1923">
        <v>43.43</v>
      </c>
      <c r="AJ1923">
        <v>81.290000000000006</v>
      </c>
    </row>
    <row r="1924" spans="1:36">
      <c r="A1924" s="2" t="s">
        <v>3775</v>
      </c>
      <c r="B1924" s="1" t="s">
        <v>3676</v>
      </c>
      <c r="C1924" s="1" t="s">
        <v>1481</v>
      </c>
      <c r="D1924" s="3">
        <v>5</v>
      </c>
      <c r="E1924" s="3">
        <v>9</v>
      </c>
      <c r="F1924" s="3">
        <v>9</v>
      </c>
      <c r="G1924" s="4">
        <v>40.299999999999997</v>
      </c>
      <c r="H1924" s="3">
        <v>171</v>
      </c>
      <c r="I1924" s="4">
        <v>76.099999999999994</v>
      </c>
      <c r="J1924" s="3">
        <v>76</v>
      </c>
      <c r="K1924" s="21">
        <f>SUMIF(AH$7:AH$3200,A1924,AI$7:AI$3200)+SUMIF(AH$7:AH$3200,VALUE(A1924),AI$7:AI$3200)</f>
        <v>32.81</v>
      </c>
      <c r="L1924" s="8">
        <f>SUMIF(AH$7:AH$3200,A1924,AJ$7:AJ$3200)+SUMIF(AH$7:AH$3200,VALUE(A1924),AJ$7:AJ$3200)</f>
        <v>69.709999999999994</v>
      </c>
      <c r="M1924" s="3">
        <v>20</v>
      </c>
      <c r="N1924" s="5">
        <v>0.31</v>
      </c>
      <c r="O1924" s="6">
        <v>3.4209999999999998</v>
      </c>
      <c r="P1924" s="7">
        <v>0.61541999999999997</v>
      </c>
      <c r="Q1924" s="7">
        <v>0.58689000000000002</v>
      </c>
      <c r="R1924" s="7">
        <v>0.57391999999999999</v>
      </c>
      <c r="S1924" s="7">
        <v>-1.3695900000000001</v>
      </c>
      <c r="T1924" s="7">
        <v>1.68702</v>
      </c>
      <c r="U1924" s="8">
        <v>-0.53998000000000002</v>
      </c>
      <c r="V1924">
        <f>(G1924-G$1)/G$2</f>
        <v>0.61439956653080929</v>
      </c>
      <c r="W1924">
        <f>((65.293683+0.320947*G1924) - I1924)/3.708847</f>
        <v>0.57372199500276255</v>
      </c>
      <c r="X1924">
        <f t="shared" si="147"/>
        <v>-5.7608754042366317E-2</v>
      </c>
      <c r="Y1924">
        <f t="shared" si="148"/>
        <v>1.6484783734675508</v>
      </c>
      <c r="Z1924" s="5">
        <v>1.55</v>
      </c>
      <c r="AA1924" s="8">
        <v>4</v>
      </c>
      <c r="AB1924" s="8"/>
      <c r="AC1924" s="18">
        <f t="shared" si="149"/>
        <v>1.5524615615335717</v>
      </c>
      <c r="AD1924" s="18">
        <f t="shared" si="150"/>
        <v>1.9552096194251845</v>
      </c>
      <c r="AE1924" s="20">
        <f t="shared" si="151"/>
        <v>0.40274805789161272</v>
      </c>
      <c r="AF1924" s="8"/>
      <c r="AH1924">
        <v>37053</v>
      </c>
      <c r="AI1924">
        <v>41.81</v>
      </c>
      <c r="AJ1924">
        <v>80.209999999999994</v>
      </c>
    </row>
    <row r="1925" spans="1:36">
      <c r="A1925" s="2" t="s">
        <v>3776</v>
      </c>
      <c r="B1925" s="1" t="s">
        <v>3676</v>
      </c>
      <c r="C1925" s="1" t="s">
        <v>735</v>
      </c>
      <c r="D1925" s="3">
        <v>5</v>
      </c>
      <c r="E1925" s="3">
        <v>7</v>
      </c>
      <c r="F1925" s="3">
        <v>8</v>
      </c>
      <c r="G1925" s="4">
        <v>42.1</v>
      </c>
      <c r="H1925" s="3">
        <v>175</v>
      </c>
      <c r="I1925" s="4">
        <v>77.900000000000006</v>
      </c>
      <c r="J1925" s="3">
        <v>68</v>
      </c>
      <c r="K1925" s="21">
        <f>SUMIF(AH$7:AH$3200,A1925,AI$7:AI$3200)+SUMIF(AH$7:AH$3200,VALUE(A1925),AI$7:AI$3200)</f>
        <v>42.21</v>
      </c>
      <c r="L1925" s="8">
        <f>SUMIF(AH$7:AH$3200,A1925,AJ$7:AJ$3200)+SUMIF(AH$7:AH$3200,VALUE(A1925),AJ$7:AJ$3200)</f>
        <v>80.400000000000006</v>
      </c>
      <c r="M1925" s="3">
        <v>9</v>
      </c>
      <c r="N1925" s="5">
        <v>2</v>
      </c>
      <c r="O1925" s="6">
        <v>5.3</v>
      </c>
      <c r="P1925" s="7">
        <v>0.76432999999999995</v>
      </c>
      <c r="Q1925" s="7">
        <v>0.70733000000000001</v>
      </c>
      <c r="R1925" s="7">
        <v>0.24496999999999999</v>
      </c>
      <c r="S1925" s="7">
        <v>-0.82193000000000005</v>
      </c>
      <c r="T1925" s="7">
        <v>1.8669999999999999E-2</v>
      </c>
      <c r="U1925" s="8">
        <v>0.45452999999999999</v>
      </c>
      <c r="V1925">
        <f>(G1925-G$1)/G$2</f>
        <v>0.76405764431158307</v>
      </c>
      <c r="W1925">
        <f>((65.293683+0.320947*G1925) - I1925)/3.708847</f>
        <v>0.24415989659319717</v>
      </c>
      <c r="X1925">
        <f t="shared" si="147"/>
        <v>0.7841203043262478</v>
      </c>
      <c r="Y1925">
        <f t="shared" si="148"/>
        <v>-0.42038513047316511</v>
      </c>
      <c r="Z1925" s="5">
        <v>1.37</v>
      </c>
      <c r="AA1925" s="8">
        <v>4</v>
      </c>
      <c r="AB1925" s="8"/>
      <c r="AC1925" s="18">
        <f t="shared" si="149"/>
        <v>1.3668175409047802</v>
      </c>
      <c r="AD1925" s="18">
        <f t="shared" si="150"/>
        <v>0.72233517385308277</v>
      </c>
      <c r="AE1925" s="20">
        <f t="shared" si="151"/>
        <v>-0.64448236705169748</v>
      </c>
      <c r="AF1925" s="8"/>
      <c r="AH1925">
        <v>37055</v>
      </c>
      <c r="AI1925">
        <v>43.77</v>
      </c>
      <c r="AJ1925">
        <v>80.25</v>
      </c>
    </row>
    <row r="1926" spans="1:36">
      <c r="A1926" s="2" t="s">
        <v>3777</v>
      </c>
      <c r="B1926" s="1" t="s">
        <v>3676</v>
      </c>
      <c r="C1926" s="1" t="s">
        <v>3778</v>
      </c>
      <c r="D1926" s="3">
        <v>5</v>
      </c>
      <c r="E1926" s="3">
        <v>6</v>
      </c>
      <c r="F1926" s="3">
        <v>6</v>
      </c>
      <c r="G1926" s="4">
        <v>42.6</v>
      </c>
      <c r="H1926" s="3">
        <v>175</v>
      </c>
      <c r="I1926" s="4">
        <v>78.8</v>
      </c>
      <c r="J1926" s="3">
        <v>68</v>
      </c>
      <c r="K1926" s="21">
        <f>SUMIF(AH$7:AH$3200,A1926,AI$7:AI$3200)+SUMIF(AH$7:AH$3200,VALUE(A1926),AI$7:AI$3200)</f>
        <v>42.5</v>
      </c>
      <c r="L1926" s="8">
        <f>SUMIF(AH$7:AH$3200,A1926,AJ$7:AJ$3200)+SUMIF(AH$7:AH$3200,VALUE(A1926),AJ$7:AJ$3200)</f>
        <v>80.55</v>
      </c>
      <c r="M1926" s="3">
        <v>4</v>
      </c>
      <c r="N1926" s="5">
        <v>1.07</v>
      </c>
      <c r="O1926" s="6">
        <v>4.6710000000000003</v>
      </c>
      <c r="P1926" s="7">
        <v>0.80569000000000002</v>
      </c>
      <c r="Q1926" s="7">
        <v>0.70733000000000001</v>
      </c>
      <c r="R1926" s="7">
        <v>4.6039999999999998E-2</v>
      </c>
      <c r="S1926" s="7">
        <v>-0.82193000000000005</v>
      </c>
      <c r="T1926" s="7">
        <v>-0.73965999999999998</v>
      </c>
      <c r="U1926" s="8">
        <v>0.12128</v>
      </c>
      <c r="V1926">
        <f>(G1926-G$1)/G$2</f>
        <v>0.80562933258402003</v>
      </c>
      <c r="W1926">
        <f>((65.293683+0.320947*G1926) - I1926)/3.708847</f>
        <v>4.4764639792368652E-2</v>
      </c>
      <c r="X1926">
        <f t="shared" si="147"/>
        <v>0.8100885412333646</v>
      </c>
      <c r="Y1926">
        <f t="shared" si="148"/>
        <v>-0.43573366601533975</v>
      </c>
      <c r="Z1926" s="5">
        <v>0.12</v>
      </c>
      <c r="AA1926" s="8">
        <v>4</v>
      </c>
      <c r="AB1926" s="8"/>
      <c r="AC1926" s="18">
        <f t="shared" si="149"/>
        <v>0.11741397237638868</v>
      </c>
      <c r="AD1926" s="18">
        <f t="shared" si="150"/>
        <v>-0.35862512478197522</v>
      </c>
      <c r="AE1926" s="20">
        <f t="shared" si="151"/>
        <v>-0.4760390971583639</v>
      </c>
      <c r="AF1926" s="8"/>
      <c r="AH1926">
        <v>37057</v>
      </c>
      <c r="AI1926">
        <v>39.68</v>
      </c>
      <c r="AJ1926">
        <v>78.709999999999994</v>
      </c>
    </row>
    <row r="1927" spans="1:36">
      <c r="A1927" s="2" t="s">
        <v>3779</v>
      </c>
      <c r="B1927" s="1" t="s">
        <v>3676</v>
      </c>
      <c r="C1927" s="1" t="s">
        <v>3780</v>
      </c>
      <c r="D1927" s="3">
        <v>5</v>
      </c>
      <c r="E1927" s="3">
        <v>3</v>
      </c>
      <c r="F1927" s="3">
        <v>2</v>
      </c>
      <c r="G1927" s="4">
        <v>41</v>
      </c>
      <c r="H1927" s="3">
        <v>172</v>
      </c>
      <c r="I1927" s="4">
        <v>78.8</v>
      </c>
      <c r="J1927" s="3">
        <v>78</v>
      </c>
      <c r="K1927" s="21">
        <f>SUMIF(AH$7:AH$3200,A1927,AI$7:AI$3200)+SUMIF(AH$7:AH$3200,VALUE(A1927),AI$7:AI$3200)</f>
        <v>40.89</v>
      </c>
      <c r="L1927" s="8">
        <f>SUMIF(AH$7:AH$3200,A1927,AJ$7:AJ$3200)+SUMIF(AH$7:AH$3200,VALUE(A1927),AJ$7:AJ$3200)</f>
        <v>79.849999999999994</v>
      </c>
      <c r="M1927" s="3">
        <v>4</v>
      </c>
      <c r="N1927" s="5">
        <v>0.44</v>
      </c>
      <c r="O1927" s="6">
        <v>3.7890000000000001</v>
      </c>
      <c r="P1927" s="7">
        <v>0.67332999999999998</v>
      </c>
      <c r="Q1927" s="7">
        <v>0.61699999999999999</v>
      </c>
      <c r="R1927" s="7">
        <v>-9.1770000000000004E-2</v>
      </c>
      <c r="S1927" s="7">
        <v>-1.5065</v>
      </c>
      <c r="T1927" s="7">
        <v>-0.73965999999999998</v>
      </c>
      <c r="U1927" s="8">
        <v>-0.34523999999999999</v>
      </c>
      <c r="V1927">
        <f>(G1927-G$1)/G$2</f>
        <v>0.67259993011222141</v>
      </c>
      <c r="W1927">
        <f>((65.293683+0.320947*G1927) - I1927)/3.708847</f>
        <v>-9.3692190591845234E-2</v>
      </c>
      <c r="X1927">
        <f t="shared" si="147"/>
        <v>0.66592005357661266</v>
      </c>
      <c r="Y1927">
        <f t="shared" si="148"/>
        <v>-0.3863179500259768</v>
      </c>
      <c r="Z1927" s="5">
        <v>-1.39</v>
      </c>
      <c r="AA1927" s="8">
        <v>3</v>
      </c>
      <c r="AB1927" s="8"/>
      <c r="AC1927" s="18">
        <f t="shared" si="149"/>
        <v>-1.3954922604796238</v>
      </c>
      <c r="AD1927" s="18">
        <f t="shared" si="150"/>
        <v>-1.694797896449364</v>
      </c>
      <c r="AE1927" s="20">
        <f t="shared" si="151"/>
        <v>-0.29930563596974014</v>
      </c>
      <c r="AF1927" s="8"/>
      <c r="AH1927">
        <v>37059</v>
      </c>
      <c r="AI1927">
        <v>38.99</v>
      </c>
      <c r="AJ1927">
        <v>78.430000000000007</v>
      </c>
    </row>
    <row r="1928" spans="1:36">
      <c r="A1928" s="2" t="s">
        <v>3781</v>
      </c>
      <c r="B1928" s="1" t="s">
        <v>3676</v>
      </c>
      <c r="C1928" s="1" t="s">
        <v>3782</v>
      </c>
      <c r="D1928" s="3">
        <v>5</v>
      </c>
      <c r="E1928" s="3">
        <v>3</v>
      </c>
      <c r="F1928" s="3">
        <v>2</v>
      </c>
      <c r="G1928" s="4">
        <v>46.4</v>
      </c>
      <c r="H1928" s="3">
        <v>180</v>
      </c>
      <c r="I1928" s="4">
        <v>80.400000000000006</v>
      </c>
      <c r="J1928" s="3">
        <v>78</v>
      </c>
      <c r="K1928" s="21">
        <f>SUMIF(AH$7:AH$3200,A1928,AI$7:AI$3200)+SUMIF(AH$7:AH$3200,VALUE(A1928),AI$7:AI$3200)</f>
        <v>45.87</v>
      </c>
      <c r="L1928" s="8">
        <f>SUMIF(AH$7:AH$3200,A1928,AJ$7:AJ$3200)+SUMIF(AH$7:AH$3200,VALUE(A1928),AJ$7:AJ$3200)</f>
        <v>81.150000000000006</v>
      </c>
      <c r="M1928" s="3">
        <v>1</v>
      </c>
      <c r="N1928" s="5">
        <v>39.33</v>
      </c>
      <c r="O1928" s="6">
        <v>8.2769999999999992</v>
      </c>
      <c r="P1928" s="7">
        <v>1.12005</v>
      </c>
      <c r="Q1928" s="7">
        <v>0.85787000000000002</v>
      </c>
      <c r="R1928" s="7">
        <v>-5.6869999999999997E-2</v>
      </c>
      <c r="S1928" s="7">
        <v>-1.5065</v>
      </c>
      <c r="T1928" s="7">
        <v>-1.1946600000000001</v>
      </c>
      <c r="U1928" s="8">
        <v>2.0304700000000002</v>
      </c>
      <c r="V1928">
        <f>(G1928-G$1)/G$2</f>
        <v>1.1215741634545415</v>
      </c>
      <c r="W1928">
        <f>((65.293683+0.320947*G1928) - I1928)/3.708847</f>
        <v>-5.7801305904504496E-2</v>
      </c>
      <c r="X1928">
        <f t="shared" si="147"/>
        <v>1.1118573632229634</v>
      </c>
      <c r="Y1928">
        <f t="shared" si="148"/>
        <v>-0.30588431121585857</v>
      </c>
      <c r="Z1928" s="5">
        <v>1.25</v>
      </c>
      <c r="AA1928" s="8">
        <v>4</v>
      </c>
      <c r="AB1928" s="8"/>
      <c r="AC1928" s="18">
        <f t="shared" si="149"/>
        <v>1.2509528575500373</v>
      </c>
      <c r="AD1928" s="18">
        <f t="shared" si="150"/>
        <v>0.99315305200710502</v>
      </c>
      <c r="AE1928" s="20">
        <f t="shared" si="151"/>
        <v>-0.25779980554293225</v>
      </c>
      <c r="AF1928" s="8"/>
      <c r="AH1928">
        <v>37061</v>
      </c>
      <c r="AI1928">
        <v>43.42</v>
      </c>
      <c r="AJ1928">
        <v>80.25</v>
      </c>
    </row>
    <row r="1929" spans="1:36">
      <c r="A1929" s="2" t="s">
        <v>3783</v>
      </c>
      <c r="B1929" s="1" t="s">
        <v>3676</v>
      </c>
      <c r="C1929" s="1" t="s">
        <v>3784</v>
      </c>
      <c r="D1929" s="3">
        <v>5</v>
      </c>
      <c r="E1929" s="3">
        <v>9</v>
      </c>
      <c r="F1929" s="3">
        <v>9</v>
      </c>
      <c r="G1929" s="4">
        <v>40.5</v>
      </c>
      <c r="H1929" s="3">
        <v>172</v>
      </c>
      <c r="I1929" s="4">
        <v>79.2</v>
      </c>
      <c r="J1929" s="3">
        <v>78</v>
      </c>
      <c r="K1929" s="21">
        <f>SUMIF(AH$7:AH$3200,A1929,AI$7:AI$3200)+SUMIF(AH$7:AH$3200,VALUE(A1929),AI$7:AI$3200)</f>
        <v>40.08</v>
      </c>
      <c r="L1929" s="8">
        <f>SUMIF(AH$7:AH$3200,A1929,AJ$7:AJ$3200)+SUMIF(AH$7:AH$3200,VALUE(A1929),AJ$7:AJ$3200)</f>
        <v>79.78</v>
      </c>
      <c r="M1929" s="3">
        <v>4</v>
      </c>
      <c r="N1929" s="5">
        <v>2.57</v>
      </c>
      <c r="O1929" s="6">
        <v>5.548</v>
      </c>
      <c r="P1929" s="7">
        <v>0.63195999999999997</v>
      </c>
      <c r="Q1929" s="7">
        <v>0.61699999999999999</v>
      </c>
      <c r="R1929" s="7">
        <v>-0.24238000000000001</v>
      </c>
      <c r="S1929" s="7">
        <v>-1.5065</v>
      </c>
      <c r="T1929" s="7">
        <v>-0.73965999999999998</v>
      </c>
      <c r="U1929" s="8">
        <v>0.58550999999999997</v>
      </c>
      <c r="V1929">
        <f>(G1929-G$1)/G$2</f>
        <v>0.63102824183978434</v>
      </c>
      <c r="W1929">
        <f>((65.293683+0.320947*G1929) - I1929)/3.708847</f>
        <v>-0.24481017955176046</v>
      </c>
      <c r="X1929">
        <f t="shared" ref="X1929:X1992" si="152">(K1929-K$1)/K$2</f>
        <v>0.59338808152569988</v>
      </c>
      <c r="Y1929">
        <f t="shared" ref="Y1929:Y1992" si="153">((65.293683+0.320947*K1929) - L1929)/3.708847</f>
        <v>-0.43753793025163956</v>
      </c>
      <c r="Z1929" s="5">
        <v>-0.65</v>
      </c>
      <c r="AA1929" s="8">
        <v>3</v>
      </c>
      <c r="AB1929" s="8"/>
      <c r="AC1929" s="18">
        <f t="shared" ref="AC1929:AC1992" si="154">SUM(V1929+W1929+Q1929+S1929+T1929+U1929)</f>
        <v>-0.65743193771197594</v>
      </c>
      <c r="AD1929" s="18">
        <f t="shared" ref="AD1929:AD1992" si="155">SUM(X1929+Y1929+Q1929+S1929+T1929+U1929)</f>
        <v>-0.88779984872593976</v>
      </c>
      <c r="AE1929" s="20">
        <f t="shared" ref="AE1929:AE1992" si="156">AD1929-AC1929</f>
        <v>-0.23036791101396381</v>
      </c>
      <c r="AF1929" s="8"/>
      <c r="AH1929">
        <v>37063</v>
      </c>
      <c r="AI1929">
        <v>39.950000000000003</v>
      </c>
      <c r="AJ1929">
        <v>79.77</v>
      </c>
    </row>
    <row r="1930" spans="1:36">
      <c r="A1930" s="2" t="s">
        <v>3785</v>
      </c>
      <c r="B1930" s="1" t="s">
        <v>3676</v>
      </c>
      <c r="C1930" s="1" t="s">
        <v>3786</v>
      </c>
      <c r="D1930" s="3">
        <v>5</v>
      </c>
      <c r="E1930" s="3">
        <v>3</v>
      </c>
      <c r="F1930" s="3">
        <v>2</v>
      </c>
      <c r="G1930" s="4">
        <v>45</v>
      </c>
      <c r="H1930" s="3">
        <v>180</v>
      </c>
      <c r="I1930" s="4">
        <v>79.599999999999994</v>
      </c>
      <c r="J1930" s="3">
        <v>78</v>
      </c>
      <c r="K1930" s="21">
        <f>SUMIF(AH$7:AH$3200,A1930,AI$7:AI$3200)+SUMIF(AH$7:AH$3200,VALUE(A1930),AI$7:AI$3200)</f>
        <v>44.87</v>
      </c>
      <c r="L1930" s="8">
        <f>SUMIF(AH$7:AH$3200,A1930,AJ$7:AJ$3200)+SUMIF(AH$7:AH$3200,VALUE(A1930),AJ$7:AJ$3200)</f>
        <v>80.400000000000006</v>
      </c>
      <c r="M1930" s="3">
        <v>1</v>
      </c>
      <c r="N1930" s="5">
        <v>15.59</v>
      </c>
      <c r="O1930" s="6">
        <v>7.3520000000000003</v>
      </c>
      <c r="P1930" s="7">
        <v>1.00423</v>
      </c>
      <c r="Q1930" s="7">
        <v>0.85787000000000002</v>
      </c>
      <c r="R1930" s="7">
        <v>3.7650000000000003E-2</v>
      </c>
      <c r="S1930" s="7">
        <v>-1.5065</v>
      </c>
      <c r="T1930" s="7">
        <v>-1.1946600000000001</v>
      </c>
      <c r="U1930" s="8">
        <v>1.54043</v>
      </c>
      <c r="V1930">
        <f>(G1930-G$1)/G$2</f>
        <v>1.0051734362917177</v>
      </c>
      <c r="W1930">
        <f>((65.293683+0.320947*G1930) - I1930)/3.708847</f>
        <v>3.6749426439001309E-2</v>
      </c>
      <c r="X1930">
        <f t="shared" si="152"/>
        <v>1.0223117187156638</v>
      </c>
      <c r="Y1930">
        <f t="shared" si="153"/>
        <v>-0.19020064995940983</v>
      </c>
      <c r="Z1930" s="5">
        <v>0.74</v>
      </c>
      <c r="AA1930" s="8">
        <v>4</v>
      </c>
      <c r="AB1930" s="8"/>
      <c r="AC1930" s="18">
        <f t="shared" si="154"/>
        <v>0.73906286273071897</v>
      </c>
      <c r="AD1930" s="18">
        <f t="shared" si="155"/>
        <v>0.52925106875625394</v>
      </c>
      <c r="AE1930" s="20">
        <f t="shared" si="156"/>
        <v>-0.20981179397446503</v>
      </c>
      <c r="AF1930" s="8"/>
      <c r="AH1930">
        <v>37065</v>
      </c>
      <c r="AI1930">
        <v>41.53</v>
      </c>
      <c r="AJ1930">
        <v>80.040000000000006</v>
      </c>
    </row>
    <row r="1931" spans="1:36">
      <c r="A1931" s="2" t="s">
        <v>3787</v>
      </c>
      <c r="B1931" s="1" t="s">
        <v>3676</v>
      </c>
      <c r="C1931" s="1" t="s">
        <v>991</v>
      </c>
      <c r="D1931" s="3">
        <v>5</v>
      </c>
      <c r="E1931" s="3">
        <v>2</v>
      </c>
      <c r="F1931" s="3">
        <v>2</v>
      </c>
      <c r="G1931" s="4">
        <v>40.799999999999997</v>
      </c>
      <c r="H1931" s="3">
        <v>158</v>
      </c>
      <c r="I1931" s="4">
        <v>78.099999999999994</v>
      </c>
      <c r="J1931" s="3">
        <v>72</v>
      </c>
      <c r="K1931" s="21">
        <f>SUMIF(AH$7:AH$3200,A1931,AI$7:AI$3200)+SUMIF(AH$7:AH$3200,VALUE(A1931),AI$7:AI$3200)</f>
        <v>39.67</v>
      </c>
      <c r="L1931" s="8">
        <f>SUMIF(AH$7:AH$3200,A1931,AJ$7:AJ$3200)+SUMIF(AH$7:AH$3200,VALUE(A1931),AJ$7:AJ$3200)</f>
        <v>79.02</v>
      </c>
      <c r="M1931" s="3">
        <v>4</v>
      </c>
      <c r="N1931" s="5">
        <v>0.34</v>
      </c>
      <c r="O1931" s="6">
        <v>3.5230000000000001</v>
      </c>
      <c r="P1931" s="7">
        <v>0.65678000000000003</v>
      </c>
      <c r="Q1931" s="7">
        <v>0.19547</v>
      </c>
      <c r="R1931" s="7">
        <v>7.9219999999999999E-2</v>
      </c>
      <c r="S1931" s="7">
        <v>-1.0957600000000001</v>
      </c>
      <c r="T1931" s="7">
        <v>-0.73965999999999998</v>
      </c>
      <c r="U1931" s="8">
        <v>-0.4859</v>
      </c>
      <c r="V1931">
        <f>(G1931-G$1)/G$2</f>
        <v>0.65597125480324636</v>
      </c>
      <c r="W1931">
        <f>((65.293683+0.320947*G1931) - I1931)/3.708847</f>
        <v>7.7738607173605659E-2</v>
      </c>
      <c r="X1931">
        <f t="shared" si="152"/>
        <v>0.55667436727770747</v>
      </c>
      <c r="Y1931">
        <f t="shared" si="153"/>
        <v>-0.26810205705438706</v>
      </c>
      <c r="Z1931" s="5">
        <v>-1.39</v>
      </c>
      <c r="AA1931" s="8">
        <v>3</v>
      </c>
      <c r="AB1931" s="8"/>
      <c r="AC1931" s="18">
        <f t="shared" si="154"/>
        <v>-1.392140138023148</v>
      </c>
      <c r="AD1931" s="18">
        <f t="shared" si="155"/>
        <v>-1.8372776897766796</v>
      </c>
      <c r="AE1931" s="20">
        <f t="shared" si="156"/>
        <v>-0.44513755175353165</v>
      </c>
      <c r="AF1931" s="8"/>
      <c r="AH1931">
        <v>37067</v>
      </c>
      <c r="AI1931">
        <v>38.69</v>
      </c>
      <c r="AJ1931">
        <v>78.31</v>
      </c>
    </row>
    <row r="1932" spans="1:36">
      <c r="A1932" s="2" t="s">
        <v>3788</v>
      </c>
      <c r="B1932" s="1" t="s">
        <v>3676</v>
      </c>
      <c r="C1932" s="1" t="s">
        <v>3789</v>
      </c>
      <c r="D1932" s="3">
        <v>5</v>
      </c>
      <c r="E1932" s="3">
        <v>9</v>
      </c>
      <c r="F1932" s="3">
        <v>9</v>
      </c>
      <c r="G1932" s="4">
        <v>45</v>
      </c>
      <c r="H1932" s="3">
        <v>172</v>
      </c>
      <c r="I1932" s="4">
        <v>79.599999999999994</v>
      </c>
      <c r="J1932" s="3">
        <v>78</v>
      </c>
      <c r="K1932" s="21">
        <f>SUMIF(AH$7:AH$3200,A1932,AI$7:AI$3200)+SUMIF(AH$7:AH$3200,VALUE(A1932),AI$7:AI$3200)</f>
        <v>45.41</v>
      </c>
      <c r="L1932" s="8">
        <f>SUMIF(AH$7:AH$3200,A1932,AJ$7:AJ$3200)+SUMIF(AH$7:AH$3200,VALUE(A1932),AJ$7:AJ$3200)</f>
        <v>80.790000000000006</v>
      </c>
      <c r="M1932" s="3">
        <v>1</v>
      </c>
      <c r="N1932" s="5">
        <v>40.5</v>
      </c>
      <c r="O1932" s="6">
        <v>8.3059999999999992</v>
      </c>
      <c r="P1932" s="7">
        <v>1.00423</v>
      </c>
      <c r="Q1932" s="7">
        <v>0.61699999999999999</v>
      </c>
      <c r="R1932" s="7">
        <v>3.7650000000000003E-2</v>
      </c>
      <c r="S1932" s="7">
        <v>-1.5065</v>
      </c>
      <c r="T1932" s="7">
        <v>-1.1946600000000001</v>
      </c>
      <c r="U1932" s="8">
        <v>2.0458599999999998</v>
      </c>
      <c r="V1932">
        <f>(G1932-G$1)/G$2</f>
        <v>1.0051734362917177</v>
      </c>
      <c r="W1932">
        <f>((65.293683+0.320947*G1932) - I1932)/3.708847</f>
        <v>3.6749426439001309E-2</v>
      </c>
      <c r="X1932">
        <f t="shared" si="152"/>
        <v>1.0706663667496055</v>
      </c>
      <c r="Y1932">
        <f t="shared" si="153"/>
        <v>-0.24862544343296086</v>
      </c>
      <c r="Z1932" s="5">
        <v>1</v>
      </c>
      <c r="AA1932" s="8">
        <v>4</v>
      </c>
      <c r="AB1932" s="8"/>
      <c r="AC1932" s="18">
        <f t="shared" si="154"/>
        <v>1.0036228627307189</v>
      </c>
      <c r="AD1932" s="18">
        <f t="shared" si="155"/>
        <v>0.78374092331664436</v>
      </c>
      <c r="AE1932" s="20">
        <f t="shared" si="156"/>
        <v>-0.21988193941407452</v>
      </c>
      <c r="AF1932" s="8"/>
      <c r="AH1932">
        <v>37069</v>
      </c>
      <c r="AI1932">
        <v>40.369999999999997</v>
      </c>
      <c r="AJ1932">
        <v>79.81</v>
      </c>
    </row>
    <row r="1933" spans="1:36">
      <c r="A1933" s="2" t="s">
        <v>3790</v>
      </c>
      <c r="B1933" s="1" t="s">
        <v>3676</v>
      </c>
      <c r="C1933" s="1" t="s">
        <v>3791</v>
      </c>
      <c r="D1933" s="3">
        <v>5</v>
      </c>
      <c r="E1933" s="3">
        <v>7</v>
      </c>
      <c r="F1933" s="3">
        <v>7</v>
      </c>
      <c r="G1933" s="4">
        <v>42.3</v>
      </c>
      <c r="H1933" s="3">
        <v>172</v>
      </c>
      <c r="I1933" s="4">
        <v>78.8</v>
      </c>
      <c r="J1933" s="3">
        <v>78</v>
      </c>
      <c r="K1933" s="21">
        <f>SUMIF(AH$7:AH$3200,A1933,AI$7:AI$3200)+SUMIF(AH$7:AH$3200,VALUE(A1933),AI$7:AI$3200)</f>
        <v>41.8</v>
      </c>
      <c r="L1933" s="8">
        <f>SUMIF(AH$7:AH$3200,A1933,AJ$7:AJ$3200)+SUMIF(AH$7:AH$3200,VALUE(A1933),AJ$7:AJ$3200)</f>
        <v>80.11</v>
      </c>
      <c r="M1933" s="3">
        <v>1</v>
      </c>
      <c r="N1933" s="5">
        <v>21.61</v>
      </c>
      <c r="O1933" s="6">
        <v>7.6779999999999999</v>
      </c>
      <c r="P1933" s="7">
        <v>0.78086999999999995</v>
      </c>
      <c r="Q1933" s="7">
        <v>0.61699999999999999</v>
      </c>
      <c r="R1933" s="7">
        <v>2.0199999999999999E-2</v>
      </c>
      <c r="S1933" s="7">
        <v>-1.5065</v>
      </c>
      <c r="T1933" s="7">
        <v>-1.1946600000000001</v>
      </c>
      <c r="U1933" s="8">
        <v>1.7135</v>
      </c>
      <c r="V1933">
        <f>(G1933-G$1)/G$2</f>
        <v>0.78068631962055746</v>
      </c>
      <c r="W1933">
        <f>((65.293683+0.320947*G1933) - I1933)/3.708847</f>
        <v>1.880398409532711E-2</v>
      </c>
      <c r="X1933">
        <f t="shared" si="152"/>
        <v>0.74740659007825472</v>
      </c>
      <c r="Y1933">
        <f t="shared" si="153"/>
        <v>-0.3776732768971045</v>
      </c>
      <c r="Z1933" s="5">
        <v>0.43</v>
      </c>
      <c r="AA1933" s="8">
        <v>4</v>
      </c>
      <c r="AB1933" s="8"/>
      <c r="AC1933" s="18">
        <f t="shared" si="154"/>
        <v>0.42883030371588449</v>
      </c>
      <c r="AD1933" s="18">
        <f t="shared" si="155"/>
        <v>-9.2668681884977566E-4</v>
      </c>
      <c r="AE1933" s="20">
        <f t="shared" si="156"/>
        <v>-0.42975699053473426</v>
      </c>
      <c r="AF1933" s="8"/>
      <c r="AH1933">
        <v>37071</v>
      </c>
      <c r="AI1933">
        <v>41.07</v>
      </c>
      <c r="AJ1933">
        <v>79.709999999999994</v>
      </c>
    </row>
    <row r="1934" spans="1:36">
      <c r="A1934" s="2" t="s">
        <v>3792</v>
      </c>
      <c r="B1934" s="1" t="s">
        <v>3676</v>
      </c>
      <c r="C1934" s="1" t="s">
        <v>3793</v>
      </c>
      <c r="D1934" s="3">
        <v>5</v>
      </c>
      <c r="E1934" s="3">
        <v>8</v>
      </c>
      <c r="F1934" s="3">
        <v>6</v>
      </c>
      <c r="G1934" s="4">
        <v>45.6</v>
      </c>
      <c r="H1934" s="3">
        <v>180</v>
      </c>
      <c r="I1934" s="4">
        <v>79.099999999999994</v>
      </c>
      <c r="J1934" s="3">
        <v>78</v>
      </c>
      <c r="K1934" s="21">
        <f>SUMIF(AH$7:AH$3200,A1934,AI$7:AI$3200)+SUMIF(AH$7:AH$3200,VALUE(A1934),AI$7:AI$3200)</f>
        <v>44.81</v>
      </c>
      <c r="L1934" s="8">
        <f>SUMIF(AH$7:AH$3200,A1934,AJ$7:AJ$3200)+SUMIF(AH$7:AH$3200,VALUE(A1934),AJ$7:AJ$3200)</f>
        <v>80.58</v>
      </c>
      <c r="M1934" s="3">
        <v>1</v>
      </c>
      <c r="N1934" s="5">
        <v>6.64</v>
      </c>
      <c r="O1934" s="6">
        <v>6.4989999999999997</v>
      </c>
      <c r="P1934" s="7">
        <v>1.0538700000000001</v>
      </c>
      <c r="Q1934" s="7">
        <v>0.85787000000000002</v>
      </c>
      <c r="R1934" s="7">
        <v>0.22377</v>
      </c>
      <c r="S1934" s="7">
        <v>-1.5065</v>
      </c>
      <c r="T1934" s="7">
        <v>-1.1946600000000001</v>
      </c>
      <c r="U1934" s="8">
        <v>1.08911</v>
      </c>
      <c r="V1934">
        <f>(G1934-G$1)/G$2</f>
        <v>1.0550594622186424</v>
      </c>
      <c r="W1934">
        <f>((65.293683+0.320947*G1934) - I1934)/3.708847</f>
        <v>0.22348352466413615</v>
      </c>
      <c r="X1934">
        <f t="shared" si="152"/>
        <v>1.0169389800452264</v>
      </c>
      <c r="Y1934">
        <f t="shared" si="153"/>
        <v>-0.24392538435799463</v>
      </c>
      <c r="Z1934" s="5">
        <v>0.52</v>
      </c>
      <c r="AA1934" s="8">
        <v>4</v>
      </c>
      <c r="AB1934" s="8"/>
      <c r="AC1934" s="18">
        <f t="shared" si="154"/>
        <v>0.5243629868827786</v>
      </c>
      <c r="AD1934" s="18">
        <f t="shared" si="155"/>
        <v>1.8833595687231863E-2</v>
      </c>
      <c r="AE1934" s="20">
        <f t="shared" si="156"/>
        <v>-0.50552939119554674</v>
      </c>
      <c r="AF1934" s="8"/>
      <c r="AH1934">
        <v>37073</v>
      </c>
      <c r="AI1934">
        <v>40.81</v>
      </c>
      <c r="AJ1934">
        <v>79.55</v>
      </c>
    </row>
    <row r="1935" spans="1:36">
      <c r="A1935" s="2" t="s">
        <v>3794</v>
      </c>
      <c r="B1935" s="1" t="s">
        <v>3676</v>
      </c>
      <c r="C1935" s="1" t="s">
        <v>3795</v>
      </c>
      <c r="D1935" s="3">
        <v>5</v>
      </c>
      <c r="E1935" s="3">
        <v>9</v>
      </c>
      <c r="F1935" s="3">
        <v>9</v>
      </c>
      <c r="G1935" s="4">
        <v>42.3</v>
      </c>
      <c r="H1935" s="3">
        <v>172</v>
      </c>
      <c r="I1935" s="4">
        <v>78.8</v>
      </c>
      <c r="J1935" s="3">
        <v>78</v>
      </c>
      <c r="K1935" s="21">
        <f>SUMIF(AH$7:AH$3200,A1935,AI$7:AI$3200)+SUMIF(AH$7:AH$3200,VALUE(A1935),AI$7:AI$3200)</f>
        <v>41.92</v>
      </c>
      <c r="L1935" s="8">
        <f>SUMIF(AH$7:AH$3200,A1935,AJ$7:AJ$3200)+SUMIF(AH$7:AH$3200,VALUE(A1935),AJ$7:AJ$3200)</f>
        <v>80.16</v>
      </c>
      <c r="M1935" s="3">
        <v>1</v>
      </c>
      <c r="N1935" s="5">
        <v>24.85</v>
      </c>
      <c r="O1935" s="6">
        <v>7.8179999999999996</v>
      </c>
      <c r="P1935" s="7">
        <v>0.78086999999999995</v>
      </c>
      <c r="Q1935" s="7">
        <v>0.61699999999999999</v>
      </c>
      <c r="R1935" s="7">
        <v>2.0199999999999999E-2</v>
      </c>
      <c r="S1935" s="7">
        <v>-1.5065</v>
      </c>
      <c r="T1935" s="7">
        <v>-1.1946600000000001</v>
      </c>
      <c r="U1935" s="8">
        <v>1.7874699999999999</v>
      </c>
      <c r="V1935">
        <f>(G1935-G$1)/G$2</f>
        <v>0.78068631962055746</v>
      </c>
      <c r="W1935">
        <f>((65.293683+0.320947*G1935) - I1935)/3.708847</f>
        <v>1.880398409532711E-2</v>
      </c>
      <c r="X1935">
        <f t="shared" si="152"/>
        <v>0.7581520674191311</v>
      </c>
      <c r="Y1935">
        <f t="shared" si="153"/>
        <v>-0.38077029330139578</v>
      </c>
      <c r="Z1935" s="5">
        <v>0.5</v>
      </c>
      <c r="AA1935" s="8">
        <v>4</v>
      </c>
      <c r="AB1935" s="8"/>
      <c r="AC1935" s="18">
        <f t="shared" si="154"/>
        <v>0.50280030371588436</v>
      </c>
      <c r="AD1935" s="18">
        <f t="shared" si="155"/>
        <v>8.0691774117735093E-2</v>
      </c>
      <c r="AE1935" s="20">
        <f t="shared" si="156"/>
        <v>-0.42210852959814926</v>
      </c>
      <c r="AF1935" s="8"/>
      <c r="AH1935">
        <v>37075</v>
      </c>
      <c r="AI1935">
        <v>35.229999999999997</v>
      </c>
      <c r="AJ1935">
        <v>71.72</v>
      </c>
    </row>
    <row r="1936" spans="1:36">
      <c r="A1936" s="2" t="s">
        <v>3796</v>
      </c>
      <c r="B1936" s="1" t="s">
        <v>3676</v>
      </c>
      <c r="C1936" s="1" t="s">
        <v>3797</v>
      </c>
      <c r="D1936" s="3">
        <v>5</v>
      </c>
      <c r="E1936" s="3">
        <v>6</v>
      </c>
      <c r="F1936" s="3">
        <v>6</v>
      </c>
      <c r="G1936" s="4">
        <v>40.700000000000003</v>
      </c>
      <c r="H1936" s="3">
        <v>158</v>
      </c>
      <c r="I1936" s="4">
        <v>77.8</v>
      </c>
      <c r="J1936" s="3">
        <v>72</v>
      </c>
      <c r="K1936" s="21">
        <f>SUMIF(AH$7:AH$3200,A1936,AI$7:AI$3200)+SUMIF(AH$7:AH$3200,VALUE(A1936),AI$7:AI$3200)</f>
        <v>38.590000000000003</v>
      </c>
      <c r="L1936" s="8">
        <f>SUMIF(AH$7:AH$3200,A1936,AJ$7:AJ$3200)+SUMIF(AH$7:AH$3200,VALUE(A1936),AJ$7:AJ$3200)</f>
        <v>78.47</v>
      </c>
      <c r="M1936" s="3">
        <v>14</v>
      </c>
      <c r="N1936" s="5">
        <v>2.91</v>
      </c>
      <c r="O1936" s="6">
        <v>5.673</v>
      </c>
      <c r="P1936" s="7">
        <v>0.64851000000000003</v>
      </c>
      <c r="Q1936" s="7">
        <v>0.19547</v>
      </c>
      <c r="R1936" s="7">
        <v>0.15126999999999999</v>
      </c>
      <c r="S1936" s="7">
        <v>-1.0957600000000001</v>
      </c>
      <c r="T1936" s="7">
        <v>0.77700999999999998</v>
      </c>
      <c r="U1936" s="8">
        <v>0.65212000000000003</v>
      </c>
      <c r="V1936">
        <f>(G1936-G$1)/G$2</f>
        <v>0.64765691714875939</v>
      </c>
      <c r="W1936">
        <f>((65.293683+0.320947*G1936) - I1936)/3.708847</f>
        <v>0.1499727273732244</v>
      </c>
      <c r="X1936">
        <f t="shared" si="152"/>
        <v>0.45996507120982427</v>
      </c>
      <c r="Y1936">
        <f t="shared" si="153"/>
        <v>-0.21326635204957159</v>
      </c>
      <c r="Z1936" s="5">
        <v>1.33</v>
      </c>
      <c r="AA1936" s="8">
        <v>4</v>
      </c>
      <c r="AB1936" s="8"/>
      <c r="AC1936" s="18">
        <f t="shared" si="154"/>
        <v>1.3264696445219837</v>
      </c>
      <c r="AD1936" s="18">
        <f t="shared" si="155"/>
        <v>0.77553871916025263</v>
      </c>
      <c r="AE1936" s="20">
        <f t="shared" si="156"/>
        <v>-0.55093092536173105</v>
      </c>
      <c r="AF1936" s="8"/>
      <c r="AH1936">
        <v>37077</v>
      </c>
      <c r="AI1936">
        <v>39.21</v>
      </c>
      <c r="AJ1936">
        <v>79.22</v>
      </c>
    </row>
    <row r="1937" spans="1:36">
      <c r="A1937" s="2" t="s">
        <v>3798</v>
      </c>
      <c r="B1937" s="1" t="s">
        <v>3676</v>
      </c>
      <c r="C1937" s="1" t="s">
        <v>3799</v>
      </c>
      <c r="D1937" s="3">
        <v>5</v>
      </c>
      <c r="E1937" s="3">
        <v>3</v>
      </c>
      <c r="F1937" s="3">
        <v>2</v>
      </c>
      <c r="G1937" s="4">
        <v>42.3</v>
      </c>
      <c r="H1937" s="3">
        <v>172</v>
      </c>
      <c r="I1937" s="4">
        <v>79.400000000000006</v>
      </c>
      <c r="J1937" s="3">
        <v>78</v>
      </c>
      <c r="K1937" s="21">
        <f>SUMIF(AH$7:AH$3200,A1937,AI$7:AI$3200)+SUMIF(AH$7:AH$3200,VALUE(A1937),AI$7:AI$3200)</f>
        <v>42.83</v>
      </c>
      <c r="L1937" s="8">
        <f>SUMIF(AH$7:AH$3200,A1937,AJ$7:AJ$3200)+SUMIF(AH$7:AH$3200,VALUE(A1937),AJ$7:AJ$3200)</f>
        <v>80.510000000000005</v>
      </c>
      <c r="M1937" s="3">
        <v>1</v>
      </c>
      <c r="N1937" s="5">
        <v>0.49</v>
      </c>
      <c r="O1937" s="6">
        <v>3.8860000000000001</v>
      </c>
      <c r="P1937" s="7">
        <v>0.78086999999999995</v>
      </c>
      <c r="Q1937" s="7">
        <v>0.61699999999999999</v>
      </c>
      <c r="R1937" s="7">
        <v>-0.14112</v>
      </c>
      <c r="S1937" s="7">
        <v>-1.5065</v>
      </c>
      <c r="T1937" s="7">
        <v>-1.1946600000000001</v>
      </c>
      <c r="U1937" s="8">
        <v>-0.29399999999999998</v>
      </c>
      <c r="V1937">
        <f>(G1937-G$1)/G$2</f>
        <v>0.78068631962055746</v>
      </c>
      <c r="W1937">
        <f>((65.293683+0.320947*G1937) - I1937)/3.708847</f>
        <v>-0.14297136010194189</v>
      </c>
      <c r="X1937">
        <f t="shared" si="152"/>
        <v>0.83963860392077327</v>
      </c>
      <c r="Y1937">
        <f t="shared" si="153"/>
        <v>-0.39639192180211441</v>
      </c>
      <c r="Z1937" s="5">
        <v>-1.74</v>
      </c>
      <c r="AA1937" s="8">
        <v>3</v>
      </c>
      <c r="AB1937" s="8"/>
      <c r="AC1937" s="18">
        <f t="shared" si="154"/>
        <v>-1.7404450404813845</v>
      </c>
      <c r="AD1937" s="18">
        <f t="shared" si="155"/>
        <v>-1.9349133178813411</v>
      </c>
      <c r="AE1937" s="20">
        <f t="shared" si="156"/>
        <v>-0.19446827739995665</v>
      </c>
      <c r="AF1937" s="8"/>
      <c r="AH1937">
        <v>37079</v>
      </c>
      <c r="AI1937">
        <v>42.67</v>
      </c>
      <c r="AJ1937">
        <v>80.61</v>
      </c>
    </row>
    <row r="1938" spans="1:36">
      <c r="A1938" s="2" t="s">
        <v>3800</v>
      </c>
      <c r="B1938" s="1" t="s">
        <v>3676</v>
      </c>
      <c r="C1938" s="1" t="s">
        <v>897</v>
      </c>
      <c r="D1938" s="3">
        <v>5</v>
      </c>
      <c r="E1938" s="3">
        <v>8</v>
      </c>
      <c r="F1938" s="3">
        <v>6</v>
      </c>
      <c r="G1938" s="4">
        <v>43.2</v>
      </c>
      <c r="H1938" s="3">
        <v>171</v>
      </c>
      <c r="I1938" s="4">
        <v>76.900000000000006</v>
      </c>
      <c r="J1938" s="3">
        <v>76</v>
      </c>
      <c r="K1938" s="21">
        <f>SUMIF(AH$7:AH$3200,A1938,AI$7:AI$3200)+SUMIF(AH$7:AH$3200,VALUE(A1938),AI$7:AI$3200)</f>
        <v>40.07</v>
      </c>
      <c r="L1938" s="8">
        <f>SUMIF(AH$7:AH$3200,A1938,AJ$7:AJ$3200)+SUMIF(AH$7:AH$3200,VALUE(A1938),AJ$7:AJ$3200)</f>
        <v>77.87</v>
      </c>
      <c r="M1938" s="3">
        <v>20</v>
      </c>
      <c r="N1938" s="5">
        <v>0.31</v>
      </c>
      <c r="O1938" s="6">
        <v>3.448</v>
      </c>
      <c r="P1938" s="7">
        <v>0.85531999999999997</v>
      </c>
      <c r="Q1938" s="7">
        <v>0.58689000000000002</v>
      </c>
      <c r="R1938" s="7">
        <v>0.60858999999999996</v>
      </c>
      <c r="S1938" s="7">
        <v>-1.3695900000000001</v>
      </c>
      <c r="T1938" s="7">
        <v>1.68702</v>
      </c>
      <c r="U1938" s="8">
        <v>-0.52588999999999997</v>
      </c>
      <c r="V1938">
        <f>(G1938-G$1)/G$2</f>
        <v>0.85551535851094462</v>
      </c>
      <c r="W1938">
        <f>((65.293683+0.320947*G1938) - I1938)/3.708847</f>
        <v>0.60897454114445682</v>
      </c>
      <c r="X1938">
        <f t="shared" si="152"/>
        <v>0.59249262508062706</v>
      </c>
      <c r="Y1938">
        <f t="shared" si="153"/>
        <v>7.658156025309007E-2</v>
      </c>
      <c r="Z1938" s="5">
        <v>1.84</v>
      </c>
      <c r="AA1938" s="8">
        <v>4</v>
      </c>
      <c r="AB1938" s="8"/>
      <c r="AC1938" s="18">
        <f t="shared" si="154"/>
        <v>1.8429198996554015</v>
      </c>
      <c r="AD1938" s="18">
        <f t="shared" si="155"/>
        <v>1.047504185333717</v>
      </c>
      <c r="AE1938" s="20">
        <f t="shared" si="156"/>
        <v>-0.79541571432168445</v>
      </c>
      <c r="AF1938" s="8"/>
      <c r="AH1938">
        <v>37081</v>
      </c>
      <c r="AI1938">
        <v>39.340000000000003</v>
      </c>
      <c r="AJ1938">
        <v>78.88</v>
      </c>
    </row>
    <row r="1939" spans="1:36">
      <c r="A1939" s="2" t="s">
        <v>3801</v>
      </c>
      <c r="B1939" s="1" t="s">
        <v>3676</v>
      </c>
      <c r="C1939" s="1" t="s">
        <v>745</v>
      </c>
      <c r="D1939" s="3">
        <v>5</v>
      </c>
      <c r="E1939" s="3">
        <v>2</v>
      </c>
      <c r="F1939" s="3">
        <v>2</v>
      </c>
      <c r="G1939" s="4">
        <v>41.8</v>
      </c>
      <c r="H1939" s="3">
        <v>176</v>
      </c>
      <c r="I1939" s="4">
        <v>77.8</v>
      </c>
      <c r="J1939" s="3">
        <v>74</v>
      </c>
      <c r="K1939" s="21">
        <f>SUMIF(AH$7:AH$3200,A1939,AI$7:AI$3200)+SUMIF(AH$7:AH$3200,VALUE(A1939),AI$7:AI$3200)</f>
        <v>40.31</v>
      </c>
      <c r="L1939" s="8">
        <f>SUMIF(AH$7:AH$3200,A1939,AJ$7:AJ$3200)+SUMIF(AH$7:AH$3200,VALUE(A1939),AJ$7:AJ$3200)</f>
        <v>79.47</v>
      </c>
      <c r="M1939" s="3">
        <v>9</v>
      </c>
      <c r="N1939" s="5">
        <v>0.32</v>
      </c>
      <c r="O1939" s="6">
        <v>3.4550000000000001</v>
      </c>
      <c r="P1939" s="7">
        <v>0.73951</v>
      </c>
      <c r="Q1939" s="7">
        <v>0.73743999999999998</v>
      </c>
      <c r="R1939" s="7">
        <v>0.24601999999999999</v>
      </c>
      <c r="S1939" s="7">
        <v>-1.2326699999999999</v>
      </c>
      <c r="T1939" s="7">
        <v>1.8669999999999999E-2</v>
      </c>
      <c r="U1939" s="8">
        <v>-0.52234999999999998</v>
      </c>
      <c r="V1939">
        <f>(G1939-G$1)/G$2</f>
        <v>0.73911463134812039</v>
      </c>
      <c r="W1939">
        <f>((65.293683+0.320947*G1939) - I1939)/3.708847</f>
        <v>0.24516179826237286</v>
      </c>
      <c r="X1939">
        <f t="shared" si="152"/>
        <v>0.61398357976237916</v>
      </c>
      <c r="Y1939">
        <f t="shared" si="153"/>
        <v>-0.33405083304865152</v>
      </c>
      <c r="Z1939" s="5">
        <v>-0.01</v>
      </c>
      <c r="AA1939" s="8">
        <v>3</v>
      </c>
      <c r="AB1939" s="8"/>
      <c r="AC1939" s="18">
        <f t="shared" si="154"/>
        <v>-1.4633570389506745E-2</v>
      </c>
      <c r="AD1939" s="18">
        <f t="shared" si="155"/>
        <v>-0.71897725328627227</v>
      </c>
      <c r="AE1939" s="20">
        <f t="shared" si="156"/>
        <v>-0.70434368289676552</v>
      </c>
      <c r="AF1939" s="8"/>
      <c r="AH1939">
        <v>37083</v>
      </c>
      <c r="AI1939">
        <v>40.5</v>
      </c>
      <c r="AJ1939">
        <v>79.87</v>
      </c>
    </row>
    <row r="1940" spans="1:36">
      <c r="A1940" s="2" t="s">
        <v>3802</v>
      </c>
      <c r="B1940" s="1" t="s">
        <v>3676</v>
      </c>
      <c r="C1940" s="1" t="s">
        <v>1511</v>
      </c>
      <c r="D1940" s="3">
        <v>5</v>
      </c>
      <c r="E1940" s="3">
        <v>7</v>
      </c>
      <c r="F1940" s="3">
        <v>8</v>
      </c>
      <c r="G1940" s="4">
        <v>42.7</v>
      </c>
      <c r="H1940" s="3">
        <v>175</v>
      </c>
      <c r="I1940" s="4">
        <v>79</v>
      </c>
      <c r="J1940" s="3">
        <v>68</v>
      </c>
      <c r="K1940" s="21">
        <f>SUMIF(AH$7:AH$3200,A1940,AI$7:AI$3200)+SUMIF(AH$7:AH$3200,VALUE(A1940),AI$7:AI$3200)</f>
        <v>43.34</v>
      </c>
      <c r="L1940" s="8">
        <f>SUMIF(AH$7:AH$3200,A1940,AJ$7:AJ$3200)+SUMIF(AH$7:AH$3200,VALUE(A1940),AJ$7:AJ$3200)</f>
        <v>81.27</v>
      </c>
      <c r="M1940" s="3">
        <v>9</v>
      </c>
      <c r="N1940" s="5">
        <v>1.17</v>
      </c>
      <c r="O1940" s="6">
        <v>4.76</v>
      </c>
      <c r="P1940" s="7">
        <v>0.81396000000000002</v>
      </c>
      <c r="Q1940" s="7">
        <v>0.70733000000000001</v>
      </c>
      <c r="R1940" s="7">
        <v>8.8000000000000003E-4</v>
      </c>
      <c r="S1940" s="7">
        <v>-0.82193000000000005</v>
      </c>
      <c r="T1940" s="7">
        <v>1.8669999999999999E-2</v>
      </c>
      <c r="U1940" s="8">
        <v>0.16866999999999999</v>
      </c>
      <c r="V1940">
        <f>(G1940-G$1)/G$2</f>
        <v>0.81394367023850756</v>
      </c>
      <c r="W1940">
        <f>((65.293683+0.320947*G1940) - I1940)/3.708847</f>
        <v>-5.0692304104050265E-4</v>
      </c>
      <c r="X1940">
        <f t="shared" si="152"/>
        <v>0.88530688261949642</v>
      </c>
      <c r="Y1940">
        <f t="shared" si="153"/>
        <v>-0.55717424310034924</v>
      </c>
      <c r="Z1940" s="5">
        <v>0.89</v>
      </c>
      <c r="AA1940" s="8">
        <v>4</v>
      </c>
      <c r="AB1940" s="8"/>
      <c r="AC1940" s="18">
        <f t="shared" si="154"/>
        <v>0.88617674719746697</v>
      </c>
      <c r="AD1940" s="18">
        <f t="shared" si="155"/>
        <v>0.4008726395191472</v>
      </c>
      <c r="AE1940" s="20">
        <f t="shared" si="156"/>
        <v>-0.48530410767831977</v>
      </c>
      <c r="AF1940" s="8"/>
      <c r="AH1940">
        <v>37085</v>
      </c>
      <c r="AI1940">
        <v>42.41</v>
      </c>
      <c r="AJ1940">
        <v>80.75</v>
      </c>
    </row>
    <row r="1941" spans="1:36">
      <c r="A1941" s="2" t="s">
        <v>3803</v>
      </c>
      <c r="B1941" s="1" t="s">
        <v>3676</v>
      </c>
      <c r="C1941" s="1" t="s">
        <v>3804</v>
      </c>
      <c r="D1941" s="3">
        <v>5</v>
      </c>
      <c r="E1941" s="3">
        <v>4</v>
      </c>
      <c r="F1941" s="3">
        <v>5</v>
      </c>
      <c r="G1941" s="4">
        <v>43.9</v>
      </c>
      <c r="H1941" s="3">
        <v>180</v>
      </c>
      <c r="I1941" s="4">
        <v>79</v>
      </c>
      <c r="J1941" s="3">
        <v>78</v>
      </c>
      <c r="K1941" s="21">
        <f>SUMIF(AH$7:AH$3200,A1941,AI$7:AI$3200)+SUMIF(AH$7:AH$3200,VALUE(A1941),AI$7:AI$3200)</f>
        <v>44.39</v>
      </c>
      <c r="L1941" s="8">
        <f>SUMIF(AH$7:AH$3200,A1941,AJ$7:AJ$3200)+SUMIF(AH$7:AH$3200,VALUE(A1941),AJ$7:AJ$3200)</f>
        <v>81.63</v>
      </c>
      <c r="M1941" s="3">
        <v>1</v>
      </c>
      <c r="N1941" s="5">
        <v>0.23</v>
      </c>
      <c r="O1941" s="6">
        <v>3.1269999999999998</v>
      </c>
      <c r="P1941" s="7">
        <v>0.91322999999999999</v>
      </c>
      <c r="Q1941" s="7">
        <v>0.85787000000000002</v>
      </c>
      <c r="R1941" s="7">
        <v>0.10424</v>
      </c>
      <c r="S1941" s="7">
        <v>-1.5065</v>
      </c>
      <c r="T1941" s="7">
        <v>-1.1946600000000001</v>
      </c>
      <c r="U1941" s="8">
        <v>-0.69552999999999998</v>
      </c>
      <c r="V1941">
        <f>(G1941-G$1)/G$2</f>
        <v>0.91371572209235619</v>
      </c>
      <c r="W1941">
        <f>((65.293683+0.320947*G1941) - I1941)/3.708847</f>
        <v>0.103335699747118</v>
      </c>
      <c r="X1941">
        <f t="shared" si="152"/>
        <v>0.97932980935216052</v>
      </c>
      <c r="Y1941">
        <f t="shared" si="153"/>
        <v>-0.56337715467906568</v>
      </c>
      <c r="Z1941" s="5">
        <v>-1.52</v>
      </c>
      <c r="AA1941" s="8">
        <v>3</v>
      </c>
      <c r="AB1941" s="8"/>
      <c r="AC1941" s="18">
        <f t="shared" si="154"/>
        <v>-1.5217685781605259</v>
      </c>
      <c r="AD1941" s="18">
        <f t="shared" si="155"/>
        <v>-2.1228673453269051</v>
      </c>
      <c r="AE1941" s="20">
        <f t="shared" si="156"/>
        <v>-0.60109876716637922</v>
      </c>
      <c r="AF1941" s="8"/>
      <c r="AH1941">
        <v>37087</v>
      </c>
      <c r="AI1941">
        <v>32.72</v>
      </c>
      <c r="AJ1941">
        <v>68.69</v>
      </c>
    </row>
    <row r="1942" spans="1:36">
      <c r="A1942" s="2" t="s">
        <v>3805</v>
      </c>
      <c r="B1942" s="1" t="s">
        <v>3676</v>
      </c>
      <c r="C1942" s="1" t="s">
        <v>3488</v>
      </c>
      <c r="D1942" s="3">
        <v>5</v>
      </c>
      <c r="E1942" s="3">
        <v>4</v>
      </c>
      <c r="F1942" s="3">
        <v>5</v>
      </c>
      <c r="G1942" s="4">
        <v>40.1</v>
      </c>
      <c r="H1942" s="3">
        <v>158</v>
      </c>
      <c r="I1942" s="4">
        <v>77.7</v>
      </c>
      <c r="J1942" s="3">
        <v>72</v>
      </c>
      <c r="K1942" s="21">
        <f>SUMIF(AH$7:AH$3200,A1942,AI$7:AI$3200)+SUMIF(AH$7:AH$3200,VALUE(A1942),AI$7:AI$3200)</f>
        <v>38.6</v>
      </c>
      <c r="L1942" s="8">
        <f>SUMIF(AH$7:AH$3200,A1942,AJ$7:AJ$3200)+SUMIF(AH$7:AH$3200,VALUE(A1942),AJ$7:AJ$3200)</f>
        <v>78.78</v>
      </c>
      <c r="M1942" s="3">
        <v>10</v>
      </c>
      <c r="N1942" s="5">
        <v>1.03</v>
      </c>
      <c r="O1942" s="6">
        <v>4.6319999999999997</v>
      </c>
      <c r="P1942" s="7">
        <v>0.59887000000000001</v>
      </c>
      <c r="Q1942" s="7">
        <v>0.19547</v>
      </c>
      <c r="R1942" s="7">
        <v>0.12648000000000001</v>
      </c>
      <c r="S1942" s="7">
        <v>-1.0957600000000001</v>
      </c>
      <c r="T1942" s="7">
        <v>0.17033999999999999</v>
      </c>
      <c r="U1942" s="8">
        <v>0.10095</v>
      </c>
      <c r="V1942">
        <f>(G1942-G$1)/G$2</f>
        <v>0.5977708912218348</v>
      </c>
      <c r="W1942">
        <f>((65.293683+0.320947*G1942) - I1942)/3.708847</f>
        <v>0.12501397334535472</v>
      </c>
      <c r="X1942">
        <f t="shared" si="152"/>
        <v>0.4608605276548971</v>
      </c>
      <c r="Y1942">
        <f t="shared" si="153"/>
        <v>-0.29598492469492488</v>
      </c>
      <c r="Z1942" s="5">
        <v>0.1</v>
      </c>
      <c r="AA1942" s="8">
        <v>4</v>
      </c>
      <c r="AB1942" s="8"/>
      <c r="AC1942" s="18">
        <f t="shared" si="154"/>
        <v>9.3784864567189444E-2</v>
      </c>
      <c r="AD1942" s="18">
        <f t="shared" si="155"/>
        <v>-0.46412439704002784</v>
      </c>
      <c r="AE1942" s="20">
        <f t="shared" si="156"/>
        <v>-0.55790926160721732</v>
      </c>
      <c r="AF1942" s="8"/>
      <c r="AH1942">
        <v>37089</v>
      </c>
      <c r="AI1942">
        <v>36.68</v>
      </c>
      <c r="AJ1942">
        <v>73.36</v>
      </c>
    </row>
    <row r="1943" spans="1:36">
      <c r="A1943" s="2" t="s">
        <v>3806</v>
      </c>
      <c r="B1943" s="1" t="s">
        <v>3676</v>
      </c>
      <c r="C1943" s="1" t="s">
        <v>2421</v>
      </c>
      <c r="D1943" s="3">
        <v>5</v>
      </c>
      <c r="E1943" s="3">
        <v>1</v>
      </c>
      <c r="F1943" s="3">
        <v>1</v>
      </c>
      <c r="G1943" s="4">
        <v>40.9</v>
      </c>
      <c r="H1943" s="3">
        <v>176</v>
      </c>
      <c r="I1943" s="4">
        <v>78.7</v>
      </c>
      <c r="J1943" s="3">
        <v>74</v>
      </c>
      <c r="K1943" s="21">
        <f>SUMIF(AH$7:AH$3200,A1943,AI$7:AI$3200)+SUMIF(AH$7:AH$3200,VALUE(A1943),AI$7:AI$3200)</f>
        <v>40.08</v>
      </c>
      <c r="L1943" s="8">
        <f>SUMIF(AH$7:AH$3200,A1943,AJ$7:AJ$3200)+SUMIF(AH$7:AH$3200,VALUE(A1943),AJ$7:AJ$3200)</f>
        <v>78.75</v>
      </c>
      <c r="M1943" s="3">
        <v>4</v>
      </c>
      <c r="N1943" s="5">
        <v>2.38</v>
      </c>
      <c r="O1943" s="6">
        <v>5.4740000000000002</v>
      </c>
      <c r="P1943" s="7">
        <v>0.66505000000000003</v>
      </c>
      <c r="Q1943" s="7">
        <v>0.73743999999999998</v>
      </c>
      <c r="R1943" s="7">
        <v>-7.349E-2</v>
      </c>
      <c r="S1943" s="7">
        <v>-1.2326699999999999</v>
      </c>
      <c r="T1943" s="7">
        <v>-0.73965999999999998</v>
      </c>
      <c r="U1943" s="8">
        <v>0.54657</v>
      </c>
      <c r="V1943">
        <f>(G1943-G$1)/G$2</f>
        <v>0.66428559245773389</v>
      </c>
      <c r="W1943">
        <f>((65.293683+0.320947*G1943) - I1943)/3.708847</f>
        <v>-7.5383185124649491E-2</v>
      </c>
      <c r="X1943">
        <f t="shared" si="152"/>
        <v>0.59338808152569988</v>
      </c>
      <c r="Y1943">
        <f t="shared" si="153"/>
        <v>-0.15982358937966476</v>
      </c>
      <c r="Z1943" s="5">
        <v>-0.1</v>
      </c>
      <c r="AA1943" s="8">
        <v>3</v>
      </c>
      <c r="AB1943" s="8"/>
      <c r="AC1943" s="18">
        <f t="shared" si="154"/>
        <v>-9.9417592666915411E-2</v>
      </c>
      <c r="AD1943" s="18">
        <f t="shared" si="155"/>
        <v>-0.25475550785396495</v>
      </c>
      <c r="AE1943" s="20">
        <f t="shared" si="156"/>
        <v>-0.15533791518704954</v>
      </c>
      <c r="AF1943" s="8"/>
      <c r="AH1943">
        <v>37091</v>
      </c>
      <c r="AI1943">
        <v>40.64</v>
      </c>
      <c r="AJ1943">
        <v>79.63</v>
      </c>
    </row>
    <row r="1944" spans="1:36">
      <c r="A1944" s="2" t="s">
        <v>3807</v>
      </c>
      <c r="B1944" s="1" t="s">
        <v>3676</v>
      </c>
      <c r="C1944" s="1" t="s">
        <v>3808</v>
      </c>
      <c r="D1944" s="3">
        <v>5</v>
      </c>
      <c r="E1944" s="3">
        <v>6</v>
      </c>
      <c r="F1944" s="3">
        <v>6</v>
      </c>
      <c r="G1944" s="4">
        <v>41.1</v>
      </c>
      <c r="H1944" s="3">
        <v>171</v>
      </c>
      <c r="I1944" s="4">
        <v>78.5</v>
      </c>
      <c r="J1944" s="3">
        <v>76</v>
      </c>
      <c r="K1944" s="21">
        <f>SUMIF(AH$7:AH$3200,A1944,AI$7:AI$3200)+SUMIF(AH$7:AH$3200,VALUE(A1944),AI$7:AI$3200)</f>
        <v>39.840000000000003</v>
      </c>
      <c r="L1944" s="8">
        <f>SUMIF(AH$7:AH$3200,A1944,AJ$7:AJ$3200)+SUMIF(AH$7:AH$3200,VALUE(A1944),AJ$7:AJ$3200)</f>
        <v>78.290000000000006</v>
      </c>
      <c r="M1944" s="3">
        <v>16</v>
      </c>
      <c r="N1944" s="5">
        <v>0.31</v>
      </c>
      <c r="O1944" s="6">
        <v>3.4369999999999998</v>
      </c>
      <c r="P1944" s="7">
        <v>0.68159999999999998</v>
      </c>
      <c r="Q1944" s="7">
        <v>0.58689000000000002</v>
      </c>
      <c r="R1944" s="7">
        <v>-2.49E-3</v>
      </c>
      <c r="S1944" s="7">
        <v>-1.3695900000000001</v>
      </c>
      <c r="T1944" s="7">
        <v>1.0803499999999999</v>
      </c>
      <c r="U1944" s="8">
        <v>-0.53163000000000005</v>
      </c>
      <c r="V1944">
        <f>(G1944-G$1)/G$2</f>
        <v>0.68091426776670894</v>
      </c>
      <c r="W1944">
        <f>((65.293683+0.320947*G1944) - I1944)/3.708847</f>
        <v>-4.1509665941988037E-3</v>
      </c>
      <c r="X1944">
        <f t="shared" si="152"/>
        <v>0.57189712684394856</v>
      </c>
      <c r="Y1944">
        <f t="shared" si="153"/>
        <v>-5.6564350052726246E-2</v>
      </c>
      <c r="Z1944" s="5">
        <v>0.45</v>
      </c>
      <c r="AA1944" s="8">
        <v>4</v>
      </c>
      <c r="AB1944" s="8"/>
      <c r="AC1944" s="18">
        <f t="shared" si="154"/>
        <v>0.44278330117250997</v>
      </c>
      <c r="AD1944" s="18">
        <f t="shared" si="155"/>
        <v>0.28135277679122206</v>
      </c>
      <c r="AE1944" s="20">
        <f t="shared" si="156"/>
        <v>-0.16143052438128791</v>
      </c>
      <c r="AF1944" s="8"/>
      <c r="AH1944">
        <v>37093</v>
      </c>
      <c r="AI1944">
        <v>43.19</v>
      </c>
      <c r="AJ1944">
        <v>81.11</v>
      </c>
    </row>
    <row r="1945" spans="1:36">
      <c r="A1945" s="2" t="s">
        <v>3809</v>
      </c>
      <c r="B1945" s="1" t="s">
        <v>3676</v>
      </c>
      <c r="C1945" s="1" t="s">
        <v>3810</v>
      </c>
      <c r="D1945" s="3">
        <v>5</v>
      </c>
      <c r="E1945" s="3">
        <v>6</v>
      </c>
      <c r="F1945" s="3">
        <v>6</v>
      </c>
      <c r="G1945" s="4">
        <v>43</v>
      </c>
      <c r="H1945" s="3">
        <v>180</v>
      </c>
      <c r="I1945" s="4">
        <v>78.7</v>
      </c>
      <c r="J1945" s="3">
        <v>78</v>
      </c>
      <c r="K1945" s="21">
        <f>SUMIF(AH$7:AH$3200,A1945,AI$7:AI$3200)+SUMIF(AH$7:AH$3200,VALUE(A1945),AI$7:AI$3200)</f>
        <v>43.27</v>
      </c>
      <c r="L1945" s="8">
        <f>SUMIF(AH$7:AH$3200,A1945,AJ$7:AJ$3200)+SUMIF(AH$7:AH$3200,VALUE(A1945),AJ$7:AJ$3200)</f>
        <v>80.63</v>
      </c>
      <c r="M1945" s="3">
        <v>1</v>
      </c>
      <c r="N1945" s="5">
        <v>0.21</v>
      </c>
      <c r="O1945" s="6">
        <v>3.05</v>
      </c>
      <c r="P1945" s="7">
        <v>0.83877999999999997</v>
      </c>
      <c r="Q1945" s="7">
        <v>0.85787000000000002</v>
      </c>
      <c r="R1945" s="7">
        <v>0.10738</v>
      </c>
      <c r="S1945" s="7">
        <v>-1.5065</v>
      </c>
      <c r="T1945" s="7">
        <v>-1.1946600000000001</v>
      </c>
      <c r="U1945" s="8">
        <v>-0.73673</v>
      </c>
      <c r="V1945">
        <f>(G1945-G$1)/G$2</f>
        <v>0.83888668320196957</v>
      </c>
      <c r="W1945">
        <f>((65.293683+0.320947*G1945) - I1945)/3.708847</f>
        <v>0.10634140475462979</v>
      </c>
      <c r="X1945">
        <f t="shared" si="152"/>
        <v>0.87903868750398539</v>
      </c>
      <c r="Y1945">
        <f t="shared" si="153"/>
        <v>-0.39067136228590654</v>
      </c>
      <c r="Z1945" s="5">
        <v>-1.63</v>
      </c>
      <c r="AA1945" s="8">
        <v>3</v>
      </c>
      <c r="AB1945" s="8"/>
      <c r="AC1945" s="18">
        <f t="shared" si="154"/>
        <v>-1.6347919120434007</v>
      </c>
      <c r="AD1945" s="18">
        <f t="shared" si="155"/>
        <v>-2.0916526747819213</v>
      </c>
      <c r="AE1945" s="20">
        <f t="shared" si="156"/>
        <v>-0.45686076273852061</v>
      </c>
      <c r="AF1945" s="8"/>
      <c r="AH1945">
        <v>37095</v>
      </c>
      <c r="AI1945">
        <v>44.67</v>
      </c>
      <c r="AJ1945">
        <v>80.790000000000006</v>
      </c>
    </row>
    <row r="1946" spans="1:36">
      <c r="A1946" s="2" t="s">
        <v>3811</v>
      </c>
      <c r="B1946" s="1" t="s">
        <v>3676</v>
      </c>
      <c r="C1946" s="1" t="s">
        <v>3194</v>
      </c>
      <c r="D1946" s="3">
        <v>5</v>
      </c>
      <c r="E1946" s="3">
        <v>7</v>
      </c>
      <c r="F1946" s="3">
        <v>7</v>
      </c>
      <c r="G1946" s="4">
        <v>43.9</v>
      </c>
      <c r="H1946" s="3">
        <v>180</v>
      </c>
      <c r="I1946" s="4">
        <v>79</v>
      </c>
      <c r="J1946" s="3">
        <v>78</v>
      </c>
      <c r="K1946" s="21">
        <f>SUMIF(AH$7:AH$3200,A1946,AI$7:AI$3200)+SUMIF(AH$7:AH$3200,VALUE(A1946),AI$7:AI$3200)</f>
        <v>43.75</v>
      </c>
      <c r="L1946" s="8">
        <f>SUMIF(AH$7:AH$3200,A1946,AJ$7:AJ$3200)+SUMIF(AH$7:AH$3200,VALUE(A1946),AJ$7:AJ$3200)</f>
        <v>81.540000000000006</v>
      </c>
      <c r="M1946" s="3">
        <v>4</v>
      </c>
      <c r="N1946" s="5">
        <v>0.46</v>
      </c>
      <c r="O1946" s="6">
        <v>3.839</v>
      </c>
      <c r="P1946" s="7">
        <v>0.91322999999999999</v>
      </c>
      <c r="Q1946" s="7">
        <v>0.85787000000000002</v>
      </c>
      <c r="R1946" s="7">
        <v>0.10424</v>
      </c>
      <c r="S1946" s="7">
        <v>-1.5065</v>
      </c>
      <c r="T1946" s="7">
        <v>-0.73965999999999998</v>
      </c>
      <c r="U1946" s="8">
        <v>-0.31901000000000002</v>
      </c>
      <c r="V1946">
        <f>(G1946-G$1)/G$2</f>
        <v>0.91371572209235619</v>
      </c>
      <c r="W1946">
        <f>((65.293683+0.320947*G1946) - I1946)/3.708847</f>
        <v>0.103335699747118</v>
      </c>
      <c r="X1946">
        <f t="shared" si="152"/>
        <v>0.92202059686748883</v>
      </c>
      <c r="Y1946">
        <f t="shared" si="153"/>
        <v>-0.59449358520316486</v>
      </c>
      <c r="Z1946" s="5">
        <v>-0.69</v>
      </c>
      <c r="AA1946" s="8">
        <v>3</v>
      </c>
      <c r="AB1946" s="8"/>
      <c r="AC1946" s="18">
        <f t="shared" si="154"/>
        <v>-0.69024857816052587</v>
      </c>
      <c r="AD1946" s="18">
        <f t="shared" si="155"/>
        <v>-1.379772988335676</v>
      </c>
      <c r="AE1946" s="20">
        <f t="shared" si="156"/>
        <v>-0.68952441017515009</v>
      </c>
      <c r="AF1946" s="8"/>
      <c r="AH1946">
        <v>37097</v>
      </c>
      <c r="AI1946">
        <v>39.22</v>
      </c>
      <c r="AJ1946">
        <v>78.36</v>
      </c>
    </row>
    <row r="1947" spans="1:36">
      <c r="A1947" s="2" t="s">
        <v>3812</v>
      </c>
      <c r="B1947" s="1" t="s">
        <v>3676</v>
      </c>
      <c r="C1947" s="1" t="s">
        <v>3813</v>
      </c>
      <c r="D1947" s="3">
        <v>5</v>
      </c>
      <c r="E1947" s="3">
        <v>6</v>
      </c>
      <c r="F1947" s="3">
        <v>3</v>
      </c>
      <c r="G1947" s="4">
        <v>42.1</v>
      </c>
      <c r="H1947" s="3">
        <v>175</v>
      </c>
      <c r="I1947" s="4">
        <v>77.900000000000006</v>
      </c>
      <c r="J1947" s="3">
        <v>68</v>
      </c>
      <c r="K1947" s="21">
        <f>SUMIF(AH$7:AH$3200,A1947,AI$7:AI$3200)+SUMIF(AH$7:AH$3200,VALUE(A1947),AI$7:AI$3200)</f>
        <v>41.85</v>
      </c>
      <c r="L1947" s="8">
        <f>SUMIF(AH$7:AH$3200,A1947,AJ$7:AJ$3200)+SUMIF(AH$7:AH$3200,VALUE(A1947),AJ$7:AJ$3200)</f>
        <v>80.36</v>
      </c>
      <c r="M1947" s="3">
        <v>4</v>
      </c>
      <c r="N1947" s="5">
        <v>2.2799999999999998</v>
      </c>
      <c r="O1947" s="6">
        <v>5.4269999999999996</v>
      </c>
      <c r="P1947" s="7">
        <v>0.76432999999999995</v>
      </c>
      <c r="Q1947" s="7">
        <v>0.70733000000000001</v>
      </c>
      <c r="R1947" s="7">
        <v>0.24496999999999999</v>
      </c>
      <c r="S1947" s="7">
        <v>-0.82193000000000005</v>
      </c>
      <c r="T1947" s="7">
        <v>-0.73965999999999998</v>
      </c>
      <c r="U1947" s="8">
        <v>0.52190999999999999</v>
      </c>
      <c r="V1947">
        <f>(G1947-G$1)/G$2</f>
        <v>0.76405764431158307</v>
      </c>
      <c r="W1947">
        <f>((65.293683+0.320947*G1947) - I1947)/3.708847</f>
        <v>0.24415989659319717</v>
      </c>
      <c r="X1947">
        <f t="shared" si="152"/>
        <v>0.75188387230362008</v>
      </c>
      <c r="Y1947">
        <f t="shared" si="153"/>
        <v>-0.44075289436312731</v>
      </c>
      <c r="Z1947" s="5">
        <v>0.68</v>
      </c>
      <c r="AA1947" s="8">
        <v>4</v>
      </c>
      <c r="AB1947" s="8"/>
      <c r="AC1947" s="18">
        <f t="shared" si="154"/>
        <v>0.67586754090478018</v>
      </c>
      <c r="AD1947" s="18">
        <f t="shared" si="155"/>
        <v>-2.121902205950732E-2</v>
      </c>
      <c r="AE1947" s="20">
        <f t="shared" si="156"/>
        <v>-0.6970865629642875</v>
      </c>
      <c r="AF1947" s="8"/>
      <c r="AH1947">
        <v>37099</v>
      </c>
      <c r="AI1947">
        <v>34.43</v>
      </c>
      <c r="AJ1947">
        <v>70</v>
      </c>
    </row>
    <row r="1948" spans="1:36">
      <c r="A1948" s="2" t="s">
        <v>3814</v>
      </c>
      <c r="B1948" s="1" t="s">
        <v>3676</v>
      </c>
      <c r="C1948" s="1" t="s">
        <v>3815</v>
      </c>
      <c r="D1948" s="3">
        <v>5</v>
      </c>
      <c r="E1948" s="3">
        <v>2</v>
      </c>
      <c r="F1948" s="3">
        <v>2</v>
      </c>
      <c r="G1948" s="4">
        <v>40.1</v>
      </c>
      <c r="H1948" s="3">
        <v>158</v>
      </c>
      <c r="I1948" s="4">
        <v>77.7</v>
      </c>
      <c r="J1948" s="3">
        <v>72</v>
      </c>
      <c r="K1948" s="21">
        <f>SUMIF(AH$7:AH$3200,A1948,AI$7:AI$3200)+SUMIF(AH$7:AH$3200,VALUE(A1948),AI$7:AI$3200)</f>
        <v>38.020000000000003</v>
      </c>
      <c r="L1948" s="8">
        <f>SUMIF(AH$7:AH$3200,A1948,AJ$7:AJ$3200)+SUMIF(AH$7:AH$3200,VALUE(A1948),AJ$7:AJ$3200)</f>
        <v>77.69</v>
      </c>
      <c r="M1948" s="3">
        <v>10</v>
      </c>
      <c r="N1948" s="5">
        <v>0.89</v>
      </c>
      <c r="O1948" s="6">
        <v>4.4870000000000001</v>
      </c>
      <c r="P1948" s="7">
        <v>0.59887000000000001</v>
      </c>
      <c r="Q1948" s="7">
        <v>0.19547</v>
      </c>
      <c r="R1948" s="7">
        <v>0.12648000000000001</v>
      </c>
      <c r="S1948" s="7">
        <v>-1.0957600000000001</v>
      </c>
      <c r="T1948" s="7">
        <v>0.17033999999999999</v>
      </c>
      <c r="U1948" s="8">
        <v>2.401E-2</v>
      </c>
      <c r="V1948">
        <f>(G1948-G$1)/G$2</f>
        <v>0.5977708912218348</v>
      </c>
      <c r="W1948">
        <f>((65.293683+0.320947*G1948) - I1948)/3.708847</f>
        <v>0.12501397334535472</v>
      </c>
      <c r="X1948">
        <f t="shared" si="152"/>
        <v>0.4089240538406636</v>
      </c>
      <c r="Y1948">
        <f t="shared" si="153"/>
        <v>-5.228365041750236E-2</v>
      </c>
      <c r="Z1948" s="5">
        <v>0.02</v>
      </c>
      <c r="AA1948" s="8">
        <v>3</v>
      </c>
      <c r="AB1948" s="8"/>
      <c r="AC1948" s="18">
        <f t="shared" si="154"/>
        <v>1.6844864567189446E-2</v>
      </c>
      <c r="AD1948" s="18">
        <f t="shared" si="155"/>
        <v>-0.3492995965768389</v>
      </c>
      <c r="AE1948" s="20">
        <f t="shared" si="156"/>
        <v>-0.36614446114402832</v>
      </c>
      <c r="AF1948" s="8"/>
      <c r="AH1948">
        <v>37101</v>
      </c>
      <c r="AI1948">
        <v>42.12</v>
      </c>
      <c r="AJ1948">
        <v>80.790000000000006</v>
      </c>
    </row>
    <row r="1949" spans="1:36">
      <c r="A1949" s="2" t="s">
        <v>3816</v>
      </c>
      <c r="B1949" s="1" t="s">
        <v>3676</v>
      </c>
      <c r="C1949" s="1" t="s">
        <v>3817</v>
      </c>
      <c r="D1949" s="3">
        <v>5</v>
      </c>
      <c r="E1949" s="3">
        <v>6</v>
      </c>
      <c r="F1949" s="3">
        <v>6</v>
      </c>
      <c r="G1949" s="4">
        <v>38.299999999999997</v>
      </c>
      <c r="H1949" s="3">
        <v>174</v>
      </c>
      <c r="I1949" s="4">
        <v>75.8</v>
      </c>
      <c r="J1949" s="3">
        <v>76</v>
      </c>
      <c r="K1949" s="21">
        <f>SUMIF(AH$7:AH$3200,A1949,AI$7:AI$3200)+SUMIF(AH$7:AH$3200,VALUE(A1949),AI$7:AI$3200)</f>
        <v>37.450000000000003</v>
      </c>
      <c r="L1949" s="8">
        <f>SUMIF(AH$7:AH$3200,A1949,AJ$7:AJ$3200)+SUMIF(AH$7:AH$3200,VALUE(A1949),AJ$7:AJ$3200)</f>
        <v>76.569999999999993</v>
      </c>
      <c r="M1949" s="3">
        <v>20</v>
      </c>
      <c r="N1949" s="5">
        <v>0.23</v>
      </c>
      <c r="O1949" s="6">
        <v>3.1459999999999999</v>
      </c>
      <c r="P1949" s="7">
        <v>0.44996999999999998</v>
      </c>
      <c r="Q1949" s="7">
        <v>0.67722000000000004</v>
      </c>
      <c r="R1949" s="7">
        <v>0.48232000000000003</v>
      </c>
      <c r="S1949" s="7">
        <v>-1.3695900000000001</v>
      </c>
      <c r="T1949" s="7">
        <v>1.68702</v>
      </c>
      <c r="U1949" s="8">
        <v>-0.68572999999999995</v>
      </c>
      <c r="V1949">
        <f>(G1949-G$1)/G$2</f>
        <v>0.44811281344106108</v>
      </c>
      <c r="W1949">
        <f>((65.293683+0.320947*G1949) - I1949)/3.708847</f>
        <v>0.48153862912112588</v>
      </c>
      <c r="X1949">
        <f t="shared" si="152"/>
        <v>0.35788303647150294</v>
      </c>
      <c r="Y1949">
        <f t="shared" si="153"/>
        <v>0.20037174625968943</v>
      </c>
      <c r="Z1949" s="5">
        <v>1.24</v>
      </c>
      <c r="AA1949" s="8">
        <v>4</v>
      </c>
      <c r="AB1949" s="8"/>
      <c r="AC1949" s="18">
        <f t="shared" si="154"/>
        <v>1.2385714425621868</v>
      </c>
      <c r="AD1949" s="18">
        <f t="shared" si="155"/>
        <v>0.8671747827311922</v>
      </c>
      <c r="AE1949" s="20">
        <f t="shared" si="156"/>
        <v>-0.37139665983099457</v>
      </c>
      <c r="AF1949" s="8"/>
      <c r="AH1949">
        <v>37103</v>
      </c>
      <c r="AI1949">
        <v>44.01</v>
      </c>
      <c r="AJ1949">
        <v>80.23</v>
      </c>
    </row>
    <row r="1950" spans="1:36">
      <c r="A1950" s="2" t="s">
        <v>3818</v>
      </c>
      <c r="B1950" s="1" t="s">
        <v>3676</v>
      </c>
      <c r="C1950" s="1" t="s">
        <v>3819</v>
      </c>
      <c r="D1950" s="3">
        <v>5</v>
      </c>
      <c r="E1950" s="3">
        <v>9</v>
      </c>
      <c r="F1950" s="3">
        <v>9</v>
      </c>
      <c r="G1950" s="4">
        <v>37.1</v>
      </c>
      <c r="H1950" s="3">
        <v>171</v>
      </c>
      <c r="I1950" s="4">
        <v>72.8</v>
      </c>
      <c r="J1950" s="3">
        <v>76</v>
      </c>
      <c r="K1950" s="21">
        <f>SUMIF(AH$7:AH$3200,A1950,AI$7:AI$3200)+SUMIF(AH$7:AH$3200,VALUE(A1950),AI$7:AI$3200)</f>
        <v>33.67</v>
      </c>
      <c r="L1950" s="8">
        <f>SUMIF(AH$7:AH$3200,A1950,AJ$7:AJ$3200)+SUMIF(AH$7:AH$3200,VALUE(A1950),AJ$7:AJ$3200)</f>
        <v>69.61</v>
      </c>
      <c r="M1950" s="3">
        <v>20</v>
      </c>
      <c r="N1950" s="5">
        <v>2.3199999999999998</v>
      </c>
      <c r="O1950" s="6">
        <v>5.4450000000000003</v>
      </c>
      <c r="P1950" s="7">
        <v>0.35070000000000001</v>
      </c>
      <c r="Q1950" s="7">
        <v>0.58689000000000002</v>
      </c>
      <c r="R1950" s="7">
        <v>1.1856</v>
      </c>
      <c r="S1950" s="7">
        <v>-1.3695900000000001</v>
      </c>
      <c r="T1950" s="7">
        <v>1.68702</v>
      </c>
      <c r="U1950" s="8">
        <v>0.53117000000000003</v>
      </c>
      <c r="V1950">
        <f>(G1950-G$1)/G$2</f>
        <v>0.3483407615872125</v>
      </c>
      <c r="W1950">
        <f>((65.293683+0.320947*G1950) - I1950)/3.708847</f>
        <v>1.186572727319301</v>
      </c>
      <c r="X1950">
        <f t="shared" si="152"/>
        <v>1.940050023391111E-2</v>
      </c>
      <c r="Y1950">
        <f t="shared" si="153"/>
        <v>1.7498614771652778</v>
      </c>
      <c r="Z1950" s="5">
        <v>2.97</v>
      </c>
      <c r="AA1950" s="8">
        <v>5</v>
      </c>
      <c r="AB1950" s="8"/>
      <c r="AC1950" s="18">
        <f t="shared" si="154"/>
        <v>2.9704034889065132</v>
      </c>
      <c r="AD1950" s="18">
        <f t="shared" si="155"/>
        <v>3.2047519773991886</v>
      </c>
      <c r="AE1950" s="20">
        <f t="shared" si="156"/>
        <v>0.23434848849267542</v>
      </c>
      <c r="AF1950" s="8"/>
      <c r="AH1950">
        <v>37105</v>
      </c>
      <c r="AI1950">
        <v>41.78</v>
      </c>
      <c r="AJ1950">
        <v>80.319999999999993</v>
      </c>
    </row>
    <row r="1951" spans="1:36">
      <c r="A1951" s="2" t="s">
        <v>3820</v>
      </c>
      <c r="B1951" s="1" t="s">
        <v>3676</v>
      </c>
      <c r="C1951" s="1" t="s">
        <v>3821</v>
      </c>
      <c r="D1951" s="3">
        <v>5</v>
      </c>
      <c r="E1951" s="3">
        <v>6</v>
      </c>
      <c r="F1951" s="3">
        <v>6</v>
      </c>
      <c r="G1951" s="4">
        <v>38.200000000000003</v>
      </c>
      <c r="H1951" s="3">
        <v>171</v>
      </c>
      <c r="I1951" s="4">
        <v>72.900000000000006</v>
      </c>
      <c r="J1951" s="3">
        <v>76</v>
      </c>
      <c r="K1951" s="21">
        <f>SUMIF(AH$7:AH$3200,A1951,AI$7:AI$3200)+SUMIF(AH$7:AH$3200,VALUE(A1951),AI$7:AI$3200)</f>
        <v>36.130000000000003</v>
      </c>
      <c r="L1951" s="8">
        <f>SUMIF(AH$7:AH$3200,A1951,AJ$7:AJ$3200)+SUMIF(AH$7:AH$3200,VALUE(A1951),AJ$7:AJ$3200)</f>
        <v>71.67</v>
      </c>
      <c r="M1951" s="3">
        <v>20</v>
      </c>
      <c r="N1951" s="5">
        <v>0.57999999999999996</v>
      </c>
      <c r="O1951" s="6">
        <v>4.0620000000000003</v>
      </c>
      <c r="P1951" s="7">
        <v>0.44169999999999998</v>
      </c>
      <c r="Q1951" s="7">
        <v>0.58689000000000002</v>
      </c>
      <c r="R1951" s="7">
        <v>1.25346</v>
      </c>
      <c r="S1951" s="7">
        <v>-1.3695900000000001</v>
      </c>
      <c r="T1951" s="7">
        <v>1.68702</v>
      </c>
      <c r="U1951" s="8">
        <v>-0.20102999999999999</v>
      </c>
      <c r="V1951">
        <f>(G1951-G$1)/G$2</f>
        <v>0.43979847578657411</v>
      </c>
      <c r="W1951">
        <f>((65.293683+0.320947*G1951) - I1951)/3.708847</f>
        <v>1.2547992408422322</v>
      </c>
      <c r="X1951">
        <f t="shared" si="152"/>
        <v>0.23968278572186769</v>
      </c>
      <c r="Y1951">
        <f t="shared" si="153"/>
        <v>1.407310172137056</v>
      </c>
      <c r="Z1951" s="5">
        <v>2.4</v>
      </c>
      <c r="AA1951" s="8">
        <v>5</v>
      </c>
      <c r="AB1951" s="8"/>
      <c r="AC1951" s="18">
        <f t="shared" si="154"/>
        <v>2.3978877166288064</v>
      </c>
      <c r="AD1951" s="18">
        <f t="shared" si="155"/>
        <v>2.3502829578589237</v>
      </c>
      <c r="AE1951" s="20">
        <f t="shared" si="156"/>
        <v>-4.7604758769882682E-2</v>
      </c>
      <c r="AF1951" s="8"/>
      <c r="AH1951">
        <v>37107</v>
      </c>
      <c r="AI1951">
        <v>43.05</v>
      </c>
      <c r="AJ1951">
        <v>80.510000000000005</v>
      </c>
    </row>
    <row r="1952" spans="1:36">
      <c r="A1952" s="2" t="s">
        <v>3822</v>
      </c>
      <c r="B1952" s="1" t="s">
        <v>3676</v>
      </c>
      <c r="C1952" s="1" t="s">
        <v>3823</v>
      </c>
      <c r="D1952" s="3">
        <v>5</v>
      </c>
      <c r="E1952" s="3">
        <v>9</v>
      </c>
      <c r="F1952" s="3">
        <v>9</v>
      </c>
      <c r="G1952" s="4">
        <v>42.5</v>
      </c>
      <c r="H1952" s="3">
        <v>172</v>
      </c>
      <c r="I1952" s="4">
        <v>79</v>
      </c>
      <c r="J1952" s="3">
        <v>78</v>
      </c>
      <c r="K1952" s="21">
        <f>SUMIF(AH$7:AH$3200,A1952,AI$7:AI$3200)+SUMIF(AH$7:AH$3200,VALUE(A1952),AI$7:AI$3200)</f>
        <v>43.46</v>
      </c>
      <c r="L1952" s="8">
        <f>SUMIF(AH$7:AH$3200,A1952,AJ$7:AJ$3200)+SUMIF(AH$7:AH$3200,VALUE(A1952),AJ$7:AJ$3200)</f>
        <v>80.569999999999993</v>
      </c>
      <c r="M1952" s="3">
        <v>1</v>
      </c>
      <c r="N1952" s="5">
        <v>35.04</v>
      </c>
      <c r="O1952" s="6">
        <v>8.1620000000000008</v>
      </c>
      <c r="P1952" s="7">
        <v>0.79742000000000002</v>
      </c>
      <c r="Q1952" s="7">
        <v>0.61699999999999999</v>
      </c>
      <c r="R1952" s="7">
        <v>-1.635E-2</v>
      </c>
      <c r="S1952" s="7">
        <v>-1.5065</v>
      </c>
      <c r="T1952" s="7">
        <v>-1.1946600000000001</v>
      </c>
      <c r="U1952" s="8">
        <v>1.9693400000000001</v>
      </c>
      <c r="V1952">
        <f>(G1952-G$1)/G$2</f>
        <v>0.79731499492953251</v>
      </c>
      <c r="W1952">
        <f>((65.293683+0.320947*G1952) - I1952)/3.708847</f>
        <v>-1.7814026839068197E-2</v>
      </c>
      <c r="X1952">
        <f t="shared" si="152"/>
        <v>0.89605235996037202</v>
      </c>
      <c r="Y1952">
        <f t="shared" si="153"/>
        <v>-0.35805207925805332</v>
      </c>
      <c r="Z1952" s="5">
        <v>0.67</v>
      </c>
      <c r="AA1952" s="8">
        <v>4</v>
      </c>
      <c r="AB1952" s="8"/>
      <c r="AC1952" s="18">
        <f t="shared" si="154"/>
        <v>0.6646809680904644</v>
      </c>
      <c r="AD1952" s="18">
        <f t="shared" si="155"/>
        <v>0.42318028070231883</v>
      </c>
      <c r="AE1952" s="20">
        <f t="shared" si="156"/>
        <v>-0.24150068738814556</v>
      </c>
      <c r="AF1952" s="8"/>
      <c r="AH1952">
        <v>37109</v>
      </c>
      <c r="AI1952">
        <v>40.11</v>
      </c>
      <c r="AJ1952">
        <v>78.930000000000007</v>
      </c>
    </row>
    <row r="1953" spans="1:36">
      <c r="A1953" s="2" t="s">
        <v>3824</v>
      </c>
      <c r="B1953" s="1" t="s">
        <v>3676</v>
      </c>
      <c r="C1953" s="1" t="s">
        <v>922</v>
      </c>
      <c r="D1953" s="3">
        <v>5</v>
      </c>
      <c r="E1953" s="3">
        <v>1</v>
      </c>
      <c r="F1953" s="3">
        <v>1</v>
      </c>
      <c r="G1953" s="4">
        <v>43.1</v>
      </c>
      <c r="H1953" s="3">
        <v>175</v>
      </c>
      <c r="I1953" s="4">
        <v>78.599999999999994</v>
      </c>
      <c r="J1953" s="3">
        <v>68</v>
      </c>
      <c r="K1953" s="21">
        <f>SUMIF(AH$7:AH$3200,A1953,AI$7:AI$3200)+SUMIF(AH$7:AH$3200,VALUE(A1953),AI$7:AI$3200)</f>
        <v>42.27</v>
      </c>
      <c r="L1953" s="8">
        <f>SUMIF(AH$7:AH$3200,A1953,AJ$7:AJ$3200)+SUMIF(AH$7:AH$3200,VALUE(A1953),AJ$7:AJ$3200)</f>
        <v>80.55</v>
      </c>
      <c r="M1953" s="3">
        <v>4</v>
      </c>
      <c r="N1953" s="5">
        <v>0.35</v>
      </c>
      <c r="O1953" s="6">
        <v>3.5470000000000002</v>
      </c>
      <c r="P1953" s="7">
        <v>0.84704999999999997</v>
      </c>
      <c r="Q1953" s="7">
        <v>0.70733000000000001</v>
      </c>
      <c r="R1953" s="7">
        <v>0.14288000000000001</v>
      </c>
      <c r="S1953" s="7">
        <v>-0.82193000000000005</v>
      </c>
      <c r="T1953" s="7">
        <v>-0.73965999999999998</v>
      </c>
      <c r="U1953" s="8">
        <v>-0.47349000000000002</v>
      </c>
      <c r="V1953">
        <f>(G1953-G$1)/G$2</f>
        <v>0.8472010208564571</v>
      </c>
      <c r="W1953">
        <f>((65.293683+0.320947*G1953) - I1953)/3.708847</f>
        <v>0.14195751401985704</v>
      </c>
      <c r="X1953">
        <f t="shared" si="152"/>
        <v>0.78949304299668599</v>
      </c>
      <c r="Y1953">
        <f t="shared" si="153"/>
        <v>-0.4556368353830727</v>
      </c>
      <c r="Z1953" s="5">
        <v>-0.34</v>
      </c>
      <c r="AA1953" s="8">
        <v>3</v>
      </c>
      <c r="AB1953" s="8"/>
      <c r="AC1953" s="18">
        <f t="shared" si="154"/>
        <v>-0.33859146512368593</v>
      </c>
      <c r="AD1953" s="18">
        <f t="shared" si="155"/>
        <v>-0.99389379238638664</v>
      </c>
      <c r="AE1953" s="20">
        <f t="shared" si="156"/>
        <v>-0.65530232726270077</v>
      </c>
      <c r="AF1953" s="8"/>
      <c r="AH1953">
        <v>37111</v>
      </c>
      <c r="AI1953">
        <v>37.74</v>
      </c>
      <c r="AJ1953">
        <v>75.569999999999993</v>
      </c>
    </row>
    <row r="1954" spans="1:36">
      <c r="A1954" s="2" t="s">
        <v>3825</v>
      </c>
      <c r="B1954" s="1" t="s">
        <v>3676</v>
      </c>
      <c r="C1954" s="1" t="s">
        <v>3826</v>
      </c>
      <c r="D1954" s="3">
        <v>5</v>
      </c>
      <c r="E1954" s="3">
        <v>6</v>
      </c>
      <c r="F1954" s="3">
        <v>5</v>
      </c>
      <c r="G1954" s="4">
        <v>40.299999999999997</v>
      </c>
      <c r="H1954" s="3">
        <v>158</v>
      </c>
      <c r="I1954" s="4">
        <v>78.099999999999994</v>
      </c>
      <c r="J1954" s="3">
        <v>72</v>
      </c>
      <c r="K1954" s="21">
        <f>SUMIF(AH$7:AH$3200,A1954,AI$7:AI$3200)+SUMIF(AH$7:AH$3200,VALUE(A1954),AI$7:AI$3200)</f>
        <v>39.39</v>
      </c>
      <c r="L1954" s="8">
        <f>SUMIF(AH$7:AH$3200,A1954,AJ$7:AJ$3200)+SUMIF(AH$7:AH$3200,VALUE(A1954),AJ$7:AJ$3200)</f>
        <v>79.55</v>
      </c>
      <c r="M1954" s="3">
        <v>4</v>
      </c>
      <c r="N1954" s="5">
        <v>6.04</v>
      </c>
      <c r="O1954" s="6">
        <v>6.4039999999999999</v>
      </c>
      <c r="P1954" s="7">
        <v>0.61541999999999997</v>
      </c>
      <c r="Q1954" s="7">
        <v>0.19547</v>
      </c>
      <c r="R1954" s="7">
        <v>3.6159999999999998E-2</v>
      </c>
      <c r="S1954" s="7">
        <v>-1.0957600000000001</v>
      </c>
      <c r="T1954" s="7">
        <v>-0.73965999999999998</v>
      </c>
      <c r="U1954" s="8">
        <v>1.03868</v>
      </c>
      <c r="V1954">
        <f>(G1954-G$1)/G$2</f>
        <v>0.61439956653080929</v>
      </c>
      <c r="W1954">
        <f>((65.293683+0.320947*G1954) - I1954)/3.708847</f>
        <v>3.4470847678540251E-2</v>
      </c>
      <c r="X1954">
        <f t="shared" si="152"/>
        <v>0.5316015868156635</v>
      </c>
      <c r="Y1954">
        <f t="shared" si="153"/>
        <v>-0.43523355641254424</v>
      </c>
      <c r="Z1954" s="5">
        <v>0.05</v>
      </c>
      <c r="AA1954" s="8">
        <v>3</v>
      </c>
      <c r="AB1954" s="8"/>
      <c r="AC1954" s="18">
        <f t="shared" si="154"/>
        <v>4.7600414209349573E-2</v>
      </c>
      <c r="AD1954" s="18">
        <f t="shared" si="155"/>
        <v>-0.50490196959688061</v>
      </c>
      <c r="AE1954" s="20">
        <f t="shared" si="156"/>
        <v>-0.55250238380623018</v>
      </c>
      <c r="AF1954" s="8"/>
      <c r="AH1954">
        <v>37113</v>
      </c>
      <c r="AI1954">
        <v>35.729999999999997</v>
      </c>
      <c r="AJ1954">
        <v>71.23</v>
      </c>
    </row>
    <row r="1955" spans="1:36">
      <c r="A1955" s="2" t="s">
        <v>3827</v>
      </c>
      <c r="B1955" s="1" t="s">
        <v>3676</v>
      </c>
      <c r="C1955" s="1" t="s">
        <v>3828</v>
      </c>
      <c r="D1955" s="3">
        <v>5</v>
      </c>
      <c r="E1955" s="3">
        <v>2</v>
      </c>
      <c r="F1955" s="3">
        <v>2</v>
      </c>
      <c r="G1955" s="4">
        <v>40.5</v>
      </c>
      <c r="H1955" s="3">
        <v>176</v>
      </c>
      <c r="I1955" s="4">
        <v>77.5</v>
      </c>
      <c r="J1955" s="3">
        <v>74</v>
      </c>
      <c r="K1955" s="21">
        <f>SUMIF(AH$7:AH$3200,A1955,AI$7:AI$3200)+SUMIF(AH$7:AH$3200,VALUE(A1955),AI$7:AI$3200)</f>
        <v>41.16</v>
      </c>
      <c r="L1955" s="8">
        <f>SUMIF(AH$7:AH$3200,A1955,AJ$7:AJ$3200)+SUMIF(AH$7:AH$3200,VALUE(A1955),AJ$7:AJ$3200)</f>
        <v>80.25</v>
      </c>
      <c r="M1955" s="3">
        <v>4</v>
      </c>
      <c r="N1955" s="5">
        <v>2.75</v>
      </c>
      <c r="O1955" s="6">
        <v>5.617</v>
      </c>
      <c r="P1955" s="7">
        <v>0.63195999999999997</v>
      </c>
      <c r="Q1955" s="7">
        <v>0.73743999999999998</v>
      </c>
      <c r="R1955" s="7">
        <v>0.21471000000000001</v>
      </c>
      <c r="S1955" s="7">
        <v>-1.2326699999999999</v>
      </c>
      <c r="T1955" s="7">
        <v>-0.73965999999999998</v>
      </c>
      <c r="U1955" s="8">
        <v>0.62234999999999996</v>
      </c>
      <c r="V1955">
        <f>(G1955-G$1)/G$2</f>
        <v>0.63102824183978434</v>
      </c>
      <c r="W1955">
        <f>((65.293683+0.320947*G1955) - I1955)/3.708847</f>
        <v>0.21355329567382927</v>
      </c>
      <c r="X1955">
        <f t="shared" si="152"/>
        <v>0.69009737759358314</v>
      </c>
      <c r="Y1955">
        <f t="shared" si="153"/>
        <v>-0.47080358936348654</v>
      </c>
      <c r="Z1955" s="5">
        <v>0.23</v>
      </c>
      <c r="AA1955" s="8">
        <v>4</v>
      </c>
      <c r="AB1955" s="8"/>
      <c r="AC1955" s="18">
        <f t="shared" si="154"/>
        <v>0.23204153751361378</v>
      </c>
      <c r="AD1955" s="18">
        <f t="shared" si="155"/>
        <v>-0.39324621176990338</v>
      </c>
      <c r="AE1955" s="20">
        <f t="shared" si="156"/>
        <v>-0.62528774928351716</v>
      </c>
      <c r="AF1955" s="8"/>
      <c r="AH1955">
        <v>37115</v>
      </c>
      <c r="AI1955">
        <v>35.26</v>
      </c>
      <c r="AJ1955">
        <v>73.37</v>
      </c>
    </row>
    <row r="1956" spans="1:36">
      <c r="A1956" s="2" t="s">
        <v>3829</v>
      </c>
      <c r="B1956" s="1" t="s">
        <v>3676</v>
      </c>
      <c r="C1956" s="1" t="s">
        <v>1561</v>
      </c>
      <c r="D1956" s="3">
        <v>5</v>
      </c>
      <c r="E1956" s="3">
        <v>8</v>
      </c>
      <c r="F1956" s="3">
        <v>6</v>
      </c>
      <c r="G1956" s="4">
        <v>40.299999999999997</v>
      </c>
      <c r="H1956" s="3">
        <v>158</v>
      </c>
      <c r="I1956" s="4">
        <v>78.099999999999994</v>
      </c>
      <c r="J1956" s="3">
        <v>72</v>
      </c>
      <c r="K1956" s="21">
        <f>SUMIF(AH$7:AH$3200,A1956,AI$7:AI$3200)+SUMIF(AH$7:AH$3200,VALUE(A1956),AI$7:AI$3200)</f>
        <v>39.909999999999997</v>
      </c>
      <c r="L1956" s="8">
        <f>SUMIF(AH$7:AH$3200,A1956,AJ$7:AJ$3200)+SUMIF(AH$7:AH$3200,VALUE(A1956),AJ$7:AJ$3200)</f>
        <v>79.849999999999994</v>
      </c>
      <c r="M1956" s="3">
        <v>4</v>
      </c>
      <c r="N1956" s="5">
        <v>3.4</v>
      </c>
      <c r="O1956" s="6">
        <v>5.8280000000000003</v>
      </c>
      <c r="P1956" s="7">
        <v>0.61541999999999997</v>
      </c>
      <c r="Q1956" s="7">
        <v>0.19547</v>
      </c>
      <c r="R1956" s="7">
        <v>3.6159999999999998E-2</v>
      </c>
      <c r="S1956" s="7">
        <v>-1.0957600000000001</v>
      </c>
      <c r="T1956" s="7">
        <v>-0.73965999999999998</v>
      </c>
      <c r="U1956" s="8">
        <v>0.73375999999999997</v>
      </c>
      <c r="V1956">
        <f>(G1956-G$1)/G$2</f>
        <v>0.61439956653080929</v>
      </c>
      <c r="W1956">
        <f>((65.293683+0.320947*G1956) - I1956)/3.708847</f>
        <v>3.4470847678540251E-2</v>
      </c>
      <c r="X1956">
        <f t="shared" si="152"/>
        <v>0.5781653219594588</v>
      </c>
      <c r="Y1956">
        <f t="shared" si="153"/>
        <v>-0.47112275863630793</v>
      </c>
      <c r="Z1956" s="5">
        <v>-0.25</v>
      </c>
      <c r="AA1956" s="8">
        <v>3</v>
      </c>
      <c r="AB1956" s="8"/>
      <c r="AC1956" s="18">
        <f t="shared" si="154"/>
        <v>-0.25731958579065051</v>
      </c>
      <c r="AD1956" s="18">
        <f t="shared" si="155"/>
        <v>-0.79914743667684918</v>
      </c>
      <c r="AE1956" s="20">
        <f t="shared" si="156"/>
        <v>-0.54182785088619867</v>
      </c>
      <c r="AF1956" s="8"/>
      <c r="AH1956">
        <v>37117</v>
      </c>
      <c r="AI1956">
        <v>42.32</v>
      </c>
      <c r="AJ1956">
        <v>80.239999999999995</v>
      </c>
    </row>
    <row r="1957" spans="1:36">
      <c r="A1957" s="2" t="s">
        <v>3830</v>
      </c>
      <c r="B1957" s="1" t="s">
        <v>3676</v>
      </c>
      <c r="C1957" s="1" t="s">
        <v>763</v>
      </c>
      <c r="D1957" s="3">
        <v>5</v>
      </c>
      <c r="E1957" s="3">
        <v>7</v>
      </c>
      <c r="F1957" s="3">
        <v>8</v>
      </c>
      <c r="G1957" s="4">
        <v>42.5</v>
      </c>
      <c r="H1957" s="3">
        <v>172</v>
      </c>
      <c r="I1957" s="4">
        <v>79</v>
      </c>
      <c r="J1957" s="3">
        <v>78</v>
      </c>
      <c r="K1957" s="21">
        <f>SUMIF(AH$7:AH$3200,A1957,AI$7:AI$3200)+SUMIF(AH$7:AH$3200,VALUE(A1957),AI$7:AI$3200)</f>
        <v>42.94</v>
      </c>
      <c r="L1957" s="8">
        <f>SUMIF(AH$7:AH$3200,A1957,AJ$7:AJ$3200)+SUMIF(AH$7:AH$3200,VALUE(A1957),AJ$7:AJ$3200)</f>
        <v>80.349999999999994</v>
      </c>
      <c r="M1957" s="3">
        <v>1</v>
      </c>
      <c r="N1957" s="5">
        <v>18.010000000000002</v>
      </c>
      <c r="O1957" s="6">
        <v>7.4960000000000004</v>
      </c>
      <c r="P1957" s="7">
        <v>0.79742000000000002</v>
      </c>
      <c r="Q1957" s="7">
        <v>0.61699999999999999</v>
      </c>
      <c r="R1957" s="7">
        <v>-1.635E-2</v>
      </c>
      <c r="S1957" s="7">
        <v>-1.5065</v>
      </c>
      <c r="T1957" s="7">
        <v>-1.1946600000000001</v>
      </c>
      <c r="U1957" s="8">
        <v>1.61696</v>
      </c>
      <c r="V1957">
        <f>(G1957-G$1)/G$2</f>
        <v>0.79731499492953251</v>
      </c>
      <c r="W1957">
        <f>((65.293683+0.320947*G1957) - I1957)/3.708847</f>
        <v>-1.7814026839068197E-2</v>
      </c>
      <c r="X1957">
        <f t="shared" si="152"/>
        <v>0.84948862481657605</v>
      </c>
      <c r="Y1957">
        <f t="shared" si="153"/>
        <v>-0.3437329229272581</v>
      </c>
      <c r="Z1957" s="5">
        <v>0.31</v>
      </c>
      <c r="AA1957" s="8">
        <v>4</v>
      </c>
      <c r="AB1957" s="8"/>
      <c r="AC1957" s="18">
        <f t="shared" si="154"/>
        <v>0.31230096809046426</v>
      </c>
      <c r="AD1957" s="18">
        <f t="shared" si="155"/>
        <v>3.8555701889317895E-2</v>
      </c>
      <c r="AE1957" s="20">
        <f t="shared" si="156"/>
        <v>-0.27374526620114636</v>
      </c>
      <c r="AF1957" s="8"/>
      <c r="AH1957">
        <v>37119</v>
      </c>
      <c r="AI1957">
        <v>41.52</v>
      </c>
      <c r="AJ1957">
        <v>80.2</v>
      </c>
    </row>
    <row r="1958" spans="1:36">
      <c r="A1958" s="2" t="s">
        <v>3831</v>
      </c>
      <c r="B1958" s="1" t="s">
        <v>3676</v>
      </c>
      <c r="C1958" s="1" t="s">
        <v>3832</v>
      </c>
      <c r="D1958" s="3">
        <v>5</v>
      </c>
      <c r="E1958" s="3">
        <v>7</v>
      </c>
      <c r="F1958" s="3">
        <v>7</v>
      </c>
      <c r="G1958" s="4">
        <v>33.700000000000003</v>
      </c>
      <c r="H1958" s="3">
        <v>174</v>
      </c>
      <c r="I1958" s="4">
        <v>68.2</v>
      </c>
      <c r="J1958" s="3">
        <v>76</v>
      </c>
      <c r="K1958" s="21">
        <f>SUMIF(AH$7:AH$3200,A1958,AI$7:AI$3200)+SUMIF(AH$7:AH$3200,VALUE(A1958),AI$7:AI$3200)</f>
        <v>32.369999999999997</v>
      </c>
      <c r="L1958" s="8">
        <f>SUMIF(AH$7:AH$3200,A1958,AJ$7:AJ$3200)+SUMIF(AH$7:AH$3200,VALUE(A1958),AJ$7:AJ$3200)</f>
        <v>69.53</v>
      </c>
      <c r="M1958" s="3">
        <v>20</v>
      </c>
      <c r="N1958" s="5">
        <v>0.06</v>
      </c>
      <c r="O1958" s="6">
        <v>1.855</v>
      </c>
      <c r="P1958" s="7">
        <v>6.9430000000000006E-2</v>
      </c>
      <c r="Q1958" s="7">
        <v>0.67722000000000004</v>
      </c>
      <c r="R1958" s="7">
        <v>2.1295999999999999</v>
      </c>
      <c r="S1958" s="7">
        <v>-1.3695900000000001</v>
      </c>
      <c r="T1958" s="7">
        <v>1.68702</v>
      </c>
      <c r="U1958" s="8">
        <v>-1.3688499999999999</v>
      </c>
      <c r="V1958">
        <f>(G1958-G$1)/G$2</f>
        <v>6.5653281334640629E-2</v>
      </c>
      <c r="W1958">
        <f>((65.293683+0.320947*G1958) - I1958)/3.708847</f>
        <v>2.1326296015985551</v>
      </c>
      <c r="X1958">
        <f t="shared" si="152"/>
        <v>-9.7008837625578478E-2</v>
      </c>
      <c r="Y1958">
        <f t="shared" si="153"/>
        <v>1.6589353483710703</v>
      </c>
      <c r="Z1958" s="5">
        <v>1.82</v>
      </c>
      <c r="AA1958" s="8">
        <v>4</v>
      </c>
      <c r="AB1958" s="8"/>
      <c r="AC1958" s="18">
        <f t="shared" si="154"/>
        <v>1.8240828829331959</v>
      </c>
      <c r="AD1958" s="18">
        <f t="shared" si="155"/>
        <v>1.187726510745492</v>
      </c>
      <c r="AE1958" s="20">
        <f t="shared" si="156"/>
        <v>-0.63635637218770391</v>
      </c>
      <c r="AF1958" s="8"/>
      <c r="AH1958">
        <v>37121</v>
      </c>
      <c r="AI1958">
        <v>32.81</v>
      </c>
      <c r="AJ1958">
        <v>69.709999999999994</v>
      </c>
    </row>
    <row r="1959" spans="1:36">
      <c r="A1959" s="2" t="s">
        <v>3833</v>
      </c>
      <c r="B1959" s="1" t="s">
        <v>3676</v>
      </c>
      <c r="C1959" s="1" t="s">
        <v>1564</v>
      </c>
      <c r="D1959" s="3">
        <v>5</v>
      </c>
      <c r="E1959" s="3">
        <v>3</v>
      </c>
      <c r="F1959" s="3">
        <v>2</v>
      </c>
      <c r="G1959" s="4">
        <v>42.7</v>
      </c>
      <c r="H1959" s="3">
        <v>172</v>
      </c>
      <c r="I1959" s="4">
        <v>79.8</v>
      </c>
      <c r="J1959" s="3">
        <v>78</v>
      </c>
      <c r="K1959" s="21">
        <f>SUMIF(AH$7:AH$3200,A1959,AI$7:AI$3200)+SUMIF(AH$7:AH$3200,VALUE(A1959),AI$7:AI$3200)</f>
        <v>42.67</v>
      </c>
      <c r="L1959" s="8">
        <f>SUMIF(AH$7:AH$3200,A1959,AJ$7:AJ$3200)+SUMIF(AH$7:AH$3200,VALUE(A1959),AJ$7:AJ$3200)</f>
        <v>80.77</v>
      </c>
      <c r="M1959" s="3">
        <v>2</v>
      </c>
      <c r="N1959" s="5">
        <v>0.74</v>
      </c>
      <c r="O1959" s="6">
        <v>4.3040000000000003</v>
      </c>
      <c r="P1959" s="7">
        <v>0.81396000000000002</v>
      </c>
      <c r="Q1959" s="7">
        <v>0.61699999999999999</v>
      </c>
      <c r="R1959" s="7">
        <v>-0.21421999999999999</v>
      </c>
      <c r="S1959" s="7">
        <v>-1.5065</v>
      </c>
      <c r="T1959" s="7">
        <v>-1.0429999999999999</v>
      </c>
      <c r="U1959" s="8">
        <v>-7.2679999999999995E-2</v>
      </c>
      <c r="V1959">
        <f>(G1959-G$1)/G$2</f>
        <v>0.81394367023850756</v>
      </c>
      <c r="W1959">
        <f>((65.293683+0.320947*G1959) - I1959)/3.708847</f>
        <v>-0.21620738197072867</v>
      </c>
      <c r="X1959">
        <f t="shared" si="152"/>
        <v>0.82531130079960557</v>
      </c>
      <c r="Y1959">
        <f t="shared" si="153"/>
        <v>-0.48034025399268149</v>
      </c>
      <c r="Z1959" s="5">
        <v>-1.41</v>
      </c>
      <c r="AA1959" s="8">
        <v>3</v>
      </c>
      <c r="AB1959" s="8"/>
      <c r="AC1959" s="18">
        <f t="shared" si="154"/>
        <v>-1.4074437117322212</v>
      </c>
      <c r="AD1959" s="18">
        <f t="shared" si="155"/>
        <v>-1.6602089531930759</v>
      </c>
      <c r="AE1959" s="20">
        <f t="shared" si="156"/>
        <v>-0.25276524146085477</v>
      </c>
      <c r="AF1959" s="8"/>
      <c r="AH1959">
        <v>37123</v>
      </c>
      <c r="AI1959">
        <v>42.21</v>
      </c>
      <c r="AJ1959">
        <v>80.400000000000006</v>
      </c>
    </row>
    <row r="1960" spans="1:36">
      <c r="A1960" s="2" t="s">
        <v>3834</v>
      </c>
      <c r="B1960" s="1" t="s">
        <v>3676</v>
      </c>
      <c r="C1960" s="1" t="s">
        <v>1574</v>
      </c>
      <c r="D1960" s="3">
        <v>5</v>
      </c>
      <c r="E1960" s="3">
        <v>7</v>
      </c>
      <c r="F1960" s="3">
        <v>8</v>
      </c>
      <c r="G1960" s="4">
        <v>40.4</v>
      </c>
      <c r="H1960" s="3">
        <v>174</v>
      </c>
      <c r="I1960" s="4">
        <v>75.599999999999994</v>
      </c>
      <c r="J1960" s="3">
        <v>76</v>
      </c>
      <c r="K1960" s="21">
        <f>SUMIF(AH$7:AH$3200,A1960,AI$7:AI$3200)+SUMIF(AH$7:AH$3200,VALUE(A1960),AI$7:AI$3200)</f>
        <v>37.56</v>
      </c>
      <c r="L1960" s="8">
        <f>SUMIF(AH$7:AH$3200,A1960,AJ$7:AJ$3200)+SUMIF(AH$7:AH$3200,VALUE(A1960),AJ$7:AJ$3200)</f>
        <v>76.23</v>
      </c>
      <c r="M1960" s="3">
        <v>20</v>
      </c>
      <c r="N1960" s="5">
        <v>0.36</v>
      </c>
      <c r="O1960" s="6">
        <v>3.585</v>
      </c>
      <c r="P1960" s="7">
        <v>0.62368999999999997</v>
      </c>
      <c r="Q1960" s="7">
        <v>0.67722000000000004</v>
      </c>
      <c r="R1960" s="7">
        <v>0.71697</v>
      </c>
      <c r="S1960" s="7">
        <v>-1.3695900000000001</v>
      </c>
      <c r="T1960" s="7">
        <v>1.68702</v>
      </c>
      <c r="U1960" s="8">
        <v>-0.45333000000000001</v>
      </c>
      <c r="V1960">
        <f>(G1960-G$1)/G$2</f>
        <v>0.62271390418529682</v>
      </c>
      <c r="W1960">
        <f>((65.293683+0.320947*G1960) - I1960)/3.708847</f>
        <v>0.71718833373283197</v>
      </c>
      <c r="X1960">
        <f t="shared" si="152"/>
        <v>0.36773305736730577</v>
      </c>
      <c r="Y1960">
        <f t="shared" si="153"/>
        <v>0.3015633483937199</v>
      </c>
      <c r="Z1960" s="5">
        <v>1.88</v>
      </c>
      <c r="AA1960" s="8">
        <v>4</v>
      </c>
      <c r="AB1960" s="8"/>
      <c r="AC1960" s="18">
        <f t="shared" si="154"/>
        <v>1.8812222379181287</v>
      </c>
      <c r="AD1960" s="18">
        <f t="shared" si="155"/>
        <v>1.2106164057610256</v>
      </c>
      <c r="AE1960" s="20">
        <f t="shared" si="156"/>
        <v>-0.67060583215710312</v>
      </c>
      <c r="AF1960" s="8"/>
      <c r="AH1960">
        <v>37125</v>
      </c>
      <c r="AI1960">
        <v>42.5</v>
      </c>
      <c r="AJ1960">
        <v>80.55</v>
      </c>
    </row>
    <row r="1961" spans="1:36">
      <c r="A1961" s="2" t="s">
        <v>3835</v>
      </c>
      <c r="B1961" s="1" t="s">
        <v>3676</v>
      </c>
      <c r="C1961" s="1" t="s">
        <v>2263</v>
      </c>
      <c r="D1961" s="3">
        <v>5</v>
      </c>
      <c r="E1961" s="3">
        <v>4</v>
      </c>
      <c r="F1961" s="3">
        <v>5</v>
      </c>
      <c r="G1961" s="4">
        <v>42.5</v>
      </c>
      <c r="H1961" s="3">
        <v>172</v>
      </c>
      <c r="I1961" s="4">
        <v>79.3</v>
      </c>
      <c r="J1961" s="3">
        <v>78</v>
      </c>
      <c r="K1961" s="21">
        <f>SUMIF(AH$7:AH$3200,A1961,AI$7:AI$3200)+SUMIF(AH$7:AH$3200,VALUE(A1961),AI$7:AI$3200)</f>
        <v>41.85</v>
      </c>
      <c r="L1961" s="8">
        <f>SUMIF(AH$7:AH$3200,A1961,AJ$7:AJ$3200)+SUMIF(AH$7:AH$3200,VALUE(A1961),AJ$7:AJ$3200)</f>
        <v>80.45</v>
      </c>
      <c r="M1961" s="3">
        <v>2</v>
      </c>
      <c r="N1961" s="5">
        <v>0.85</v>
      </c>
      <c r="O1961" s="6">
        <v>4.4450000000000003</v>
      </c>
      <c r="P1961" s="7">
        <v>0.79742000000000002</v>
      </c>
      <c r="Q1961" s="7">
        <v>0.61699999999999999</v>
      </c>
      <c r="R1961" s="7">
        <v>-9.7009999999999999E-2</v>
      </c>
      <c r="S1961" s="7">
        <v>-1.5065</v>
      </c>
      <c r="T1961" s="7">
        <v>-1.0429999999999999</v>
      </c>
      <c r="U1961" s="8">
        <v>2.0600000000000002E-3</v>
      </c>
      <c r="V1961">
        <f>(G1961-G$1)/G$2</f>
        <v>0.79731499492953251</v>
      </c>
      <c r="W1961">
        <f>((65.293683+0.320947*G1961) - I1961)/3.708847</f>
        <v>-9.8701698937700783E-2</v>
      </c>
      <c r="X1961">
        <f t="shared" si="152"/>
        <v>0.75188387230362008</v>
      </c>
      <c r="Y1961">
        <f t="shared" si="153"/>
        <v>-0.46501919599271824</v>
      </c>
      <c r="Z1961" s="5">
        <v>-1.23</v>
      </c>
      <c r="AA1961" s="8">
        <v>3</v>
      </c>
      <c r="AB1961" s="8"/>
      <c r="AC1961" s="18">
        <f t="shared" si="154"/>
        <v>-1.2318267040081681</v>
      </c>
      <c r="AD1961" s="18">
        <f t="shared" si="155"/>
        <v>-1.6435753236890982</v>
      </c>
      <c r="AE1961" s="20">
        <f t="shared" si="156"/>
        <v>-0.41174861968093013</v>
      </c>
      <c r="AF1961" s="8"/>
      <c r="AH1961">
        <v>37127</v>
      </c>
      <c r="AI1961">
        <v>40.89</v>
      </c>
      <c r="AJ1961">
        <v>79.849999999999994</v>
      </c>
    </row>
    <row r="1962" spans="1:36">
      <c r="A1962" s="2" t="s">
        <v>3836</v>
      </c>
      <c r="B1962" s="1" t="s">
        <v>3676</v>
      </c>
      <c r="C1962" s="1" t="s">
        <v>3837</v>
      </c>
      <c r="D1962" s="3">
        <v>5</v>
      </c>
      <c r="E1962" s="3">
        <v>2</v>
      </c>
      <c r="F1962" s="3">
        <v>2</v>
      </c>
      <c r="G1962" s="4">
        <v>38.299999999999997</v>
      </c>
      <c r="H1962" s="3">
        <v>174</v>
      </c>
      <c r="I1962" s="4">
        <v>75.8</v>
      </c>
      <c r="J1962" s="3">
        <v>76</v>
      </c>
      <c r="K1962" s="21">
        <f>SUMIF(AH$7:AH$3200,A1962,AI$7:AI$3200)+SUMIF(AH$7:AH$3200,VALUE(A1962),AI$7:AI$3200)</f>
        <v>38.22</v>
      </c>
      <c r="L1962" s="8">
        <f>SUMIF(AH$7:AH$3200,A1962,AJ$7:AJ$3200)+SUMIF(AH$7:AH$3200,VALUE(A1962),AJ$7:AJ$3200)</f>
        <v>77.599999999999994</v>
      </c>
      <c r="M1962" s="3">
        <v>10</v>
      </c>
      <c r="N1962" s="5">
        <v>0.56999999999999995</v>
      </c>
      <c r="O1962" s="6">
        <v>4.0359999999999996</v>
      </c>
      <c r="P1962" s="7">
        <v>0.44996999999999998</v>
      </c>
      <c r="Q1962" s="7">
        <v>0.67722000000000004</v>
      </c>
      <c r="R1962" s="7">
        <v>0.48232000000000003</v>
      </c>
      <c r="S1962" s="7">
        <v>-1.3695900000000001</v>
      </c>
      <c r="T1962" s="7">
        <v>0.17033999999999999</v>
      </c>
      <c r="U1962" s="8">
        <v>-0.21471999999999999</v>
      </c>
      <c r="V1962">
        <f>(G1962-G$1)/G$2</f>
        <v>0.44811281344106108</v>
      </c>
      <c r="W1962">
        <f>((65.293683+0.320947*G1962) - I1962)/3.708847</f>
        <v>0.48153862912112588</v>
      </c>
      <c r="X1962">
        <f t="shared" si="152"/>
        <v>0.42683318274212306</v>
      </c>
      <c r="Y1962">
        <f t="shared" si="153"/>
        <v>-1.0710244989883745E-2</v>
      </c>
      <c r="Z1962" s="5">
        <v>0.2</v>
      </c>
      <c r="AA1962" s="8">
        <v>4</v>
      </c>
      <c r="AB1962" s="8"/>
      <c r="AC1962" s="18">
        <f t="shared" si="154"/>
        <v>0.19290144256218675</v>
      </c>
      <c r="AD1962" s="18">
        <f t="shared" si="155"/>
        <v>-0.32062706224776083</v>
      </c>
      <c r="AE1962" s="20">
        <f t="shared" si="156"/>
        <v>-0.51352850480994761</v>
      </c>
      <c r="AF1962" s="8"/>
      <c r="AH1962">
        <v>37129</v>
      </c>
      <c r="AI1962">
        <v>45.87</v>
      </c>
      <c r="AJ1962">
        <v>81.150000000000006</v>
      </c>
    </row>
    <row r="1963" spans="1:36">
      <c r="A1963" s="2" t="s">
        <v>3838</v>
      </c>
      <c r="B1963" s="1" t="s">
        <v>3676</v>
      </c>
      <c r="C1963" s="1" t="s">
        <v>3839</v>
      </c>
      <c r="D1963" s="3">
        <v>5</v>
      </c>
      <c r="E1963" s="3">
        <v>8</v>
      </c>
      <c r="F1963" s="3">
        <v>6</v>
      </c>
      <c r="G1963" s="4">
        <v>40.299999999999997</v>
      </c>
      <c r="H1963" s="3">
        <v>171</v>
      </c>
      <c r="I1963" s="4">
        <v>76.099999999999994</v>
      </c>
      <c r="J1963" s="3">
        <v>76</v>
      </c>
      <c r="K1963" s="21">
        <f>SUMIF(AH$7:AH$3200,A1963,AI$7:AI$3200)+SUMIF(AH$7:AH$3200,VALUE(A1963),AI$7:AI$3200)</f>
        <v>32.659999999999997</v>
      </c>
      <c r="L1963" s="8">
        <f>SUMIF(AH$7:AH$3200,A1963,AJ$7:AJ$3200)+SUMIF(AH$7:AH$3200,VALUE(A1963),AJ$7:AJ$3200)</f>
        <v>69.319999999999993</v>
      </c>
      <c r="M1963" s="3">
        <v>20</v>
      </c>
      <c r="N1963" s="5">
        <v>0.22</v>
      </c>
      <c r="O1963" s="6">
        <v>3.0779999999999998</v>
      </c>
      <c r="P1963" s="7">
        <v>0.61541999999999997</v>
      </c>
      <c r="Q1963" s="7">
        <v>0.58689000000000002</v>
      </c>
      <c r="R1963" s="7">
        <v>0.57391999999999999</v>
      </c>
      <c r="S1963" s="7">
        <v>-1.3695900000000001</v>
      </c>
      <c r="T1963" s="7">
        <v>1.68702</v>
      </c>
      <c r="U1963" s="8">
        <v>-0.72169000000000005</v>
      </c>
      <c r="V1963">
        <f>(G1963-G$1)/G$2</f>
        <v>0.61439956653080929</v>
      </c>
      <c r="W1963">
        <f>((65.293683+0.320947*G1963) - I1963)/3.708847</f>
        <v>0.57372199500276255</v>
      </c>
      <c r="X1963">
        <f t="shared" si="152"/>
        <v>-7.104060071846173E-2</v>
      </c>
      <c r="Y1963">
        <f t="shared" si="153"/>
        <v>1.7406520193472554</v>
      </c>
      <c r="Z1963" s="5">
        <v>1.37</v>
      </c>
      <c r="AA1963" s="8">
        <v>4</v>
      </c>
      <c r="AB1963" s="8"/>
      <c r="AC1963" s="18">
        <f t="shared" si="154"/>
        <v>1.3707515615335715</v>
      </c>
      <c r="AD1963" s="18">
        <f t="shared" si="155"/>
        <v>1.8522414186287937</v>
      </c>
      <c r="AE1963" s="20">
        <f t="shared" si="156"/>
        <v>0.48148985709522218</v>
      </c>
      <c r="AF1963" s="8"/>
      <c r="AH1963">
        <v>37131</v>
      </c>
      <c r="AI1963">
        <v>40.08</v>
      </c>
      <c r="AJ1963">
        <v>79.78</v>
      </c>
    </row>
    <row r="1964" spans="1:36">
      <c r="A1964" s="2" t="s">
        <v>3840</v>
      </c>
      <c r="B1964" s="1" t="s">
        <v>3841</v>
      </c>
      <c r="C1964" s="1" t="s">
        <v>1049</v>
      </c>
      <c r="D1964" s="3">
        <v>4</v>
      </c>
      <c r="E1964" s="3">
        <v>9</v>
      </c>
      <c r="F1964" s="3">
        <v>9</v>
      </c>
      <c r="G1964" s="4">
        <v>14.1</v>
      </c>
      <c r="H1964" s="3">
        <v>152</v>
      </c>
      <c r="I1964" s="4">
        <v>69.900000000000006</v>
      </c>
      <c r="J1964" s="3">
        <v>43</v>
      </c>
      <c r="K1964" s="21">
        <f>SUMIF(AH$7:AH$3200,A1964,AI$7:AI$3200)+SUMIF(AH$7:AH$3200,VALUE(A1964),AI$7:AI$3200)</f>
        <v>17.760000000000002</v>
      </c>
      <c r="L1964" s="8">
        <f>SUMIF(AH$7:AH$3200,A1964,AJ$7:AJ$3200)+SUMIF(AH$7:AH$3200,VALUE(A1964),AJ$7:AJ$3200)</f>
        <v>70.89</v>
      </c>
      <c r="M1964" s="3">
        <v>9</v>
      </c>
      <c r="N1964" s="5">
        <v>0.09</v>
      </c>
      <c r="O1964" s="6">
        <v>2.23</v>
      </c>
      <c r="P1964" s="7">
        <v>-1.55199</v>
      </c>
      <c r="Q1964" s="7">
        <v>1.482E-2</v>
      </c>
      <c r="R1964" s="7">
        <v>-1.566E-2</v>
      </c>
      <c r="S1964" s="7">
        <v>0.88949999999999996</v>
      </c>
      <c r="T1964" s="7">
        <v>1.8669999999999999E-2</v>
      </c>
      <c r="U1964" s="8">
        <v>-1.1704000000000001</v>
      </c>
      <c r="V1964">
        <f>(G1964-G$1)/G$2</f>
        <v>-1.563956898944892</v>
      </c>
      <c r="W1964">
        <f>((65.293683+0.320947*G1964) - I1964)/3.708847</f>
        <v>-2.1830045833652639E-2</v>
      </c>
      <c r="X1964">
        <f t="shared" si="152"/>
        <v>-1.4052707038772223</v>
      </c>
      <c r="Y1964">
        <f t="shared" si="153"/>
        <v>2.7960635744748615E-2</v>
      </c>
      <c r="Z1964" s="5">
        <v>-1.82</v>
      </c>
      <c r="AA1964" s="8">
        <v>3</v>
      </c>
      <c r="AB1964" s="8"/>
      <c r="AC1964" s="18">
        <f t="shared" si="154"/>
        <v>-1.8331969447785448</v>
      </c>
      <c r="AD1964" s="18">
        <f t="shared" si="155"/>
        <v>-1.6247200681324738</v>
      </c>
      <c r="AE1964" s="20">
        <f t="shared" si="156"/>
        <v>0.20847687664607095</v>
      </c>
      <c r="AF1964" s="8"/>
      <c r="AH1964">
        <v>37133</v>
      </c>
      <c r="AI1964">
        <v>44.87</v>
      </c>
      <c r="AJ1964">
        <v>80.400000000000006</v>
      </c>
    </row>
    <row r="1965" spans="1:36">
      <c r="A1965" s="2" t="s">
        <v>3842</v>
      </c>
      <c r="B1965" s="1" t="s">
        <v>3841</v>
      </c>
      <c r="C1965" s="1" t="s">
        <v>3843</v>
      </c>
      <c r="D1965" s="3">
        <v>4</v>
      </c>
      <c r="E1965" s="3">
        <v>7</v>
      </c>
      <c r="F1965" s="3">
        <v>8</v>
      </c>
      <c r="G1965" s="4">
        <v>7.5</v>
      </c>
      <c r="H1965" s="3">
        <v>157</v>
      </c>
      <c r="I1965" s="4">
        <v>70.099999999999994</v>
      </c>
      <c r="J1965" s="3">
        <v>53</v>
      </c>
      <c r="K1965" s="21">
        <f>SUMIF(AH$7:AH$3200,A1965,AI$7:AI$3200)+SUMIF(AH$7:AH$3200,VALUE(A1965),AI$7:AI$3200)</f>
        <v>11.08</v>
      </c>
      <c r="L1965" s="8">
        <f>SUMIF(AH$7:AH$3200,A1965,AJ$7:AJ$3200)+SUMIF(AH$7:AH$3200,VALUE(A1965),AJ$7:AJ$3200)</f>
        <v>70.66</v>
      </c>
      <c r="M1965" s="3">
        <v>4</v>
      </c>
      <c r="N1965" s="5">
        <v>1.43</v>
      </c>
      <c r="O1965" s="6">
        <v>4.96</v>
      </c>
      <c r="P1965" s="7">
        <v>-2.0979800000000002</v>
      </c>
      <c r="Q1965" s="7">
        <v>0.16536000000000001</v>
      </c>
      <c r="R1965" s="7">
        <v>-0.63790000000000002</v>
      </c>
      <c r="S1965" s="7">
        <v>0.20493</v>
      </c>
      <c r="T1965" s="7">
        <v>-0.73965999999999998</v>
      </c>
      <c r="U1965" s="8">
        <v>0.27451999999999999</v>
      </c>
      <c r="V1965">
        <f>(G1965-G$1)/G$2</f>
        <v>-2.1127031841410613</v>
      </c>
      <c r="W1965">
        <f>((65.293683+0.320947*G1965) - I1965)/3.708847</f>
        <v>-0.64688958590095502</v>
      </c>
      <c r="X1965">
        <f t="shared" si="152"/>
        <v>-2.0034356091859826</v>
      </c>
      <c r="Y1965">
        <f t="shared" si="153"/>
        <v>-0.48808274916705829</v>
      </c>
      <c r="Z1965" s="5">
        <v>-2.83</v>
      </c>
      <c r="AA1965" s="8">
        <v>2</v>
      </c>
      <c r="AB1965" s="8"/>
      <c r="AC1965" s="18">
        <f t="shared" si="154"/>
        <v>-2.8544427700420165</v>
      </c>
      <c r="AD1965" s="18">
        <f t="shared" si="155"/>
        <v>-2.5863683583530408</v>
      </c>
      <c r="AE1965" s="20">
        <f t="shared" si="156"/>
        <v>0.26807441168897572</v>
      </c>
      <c r="AF1965" s="8"/>
      <c r="AH1965">
        <v>37135</v>
      </c>
      <c r="AI1965">
        <v>39.67</v>
      </c>
      <c r="AJ1965">
        <v>79.02</v>
      </c>
    </row>
    <row r="1966" spans="1:36">
      <c r="A1966" s="2" t="s">
        <v>3844</v>
      </c>
      <c r="B1966" s="1" t="s">
        <v>3841</v>
      </c>
      <c r="C1966" s="1" t="s">
        <v>3845</v>
      </c>
      <c r="D1966" s="3">
        <v>4</v>
      </c>
      <c r="E1966" s="3">
        <v>9</v>
      </c>
      <c r="F1966" s="3">
        <v>9</v>
      </c>
      <c r="G1966" s="4">
        <v>4</v>
      </c>
      <c r="H1966" s="3">
        <v>136</v>
      </c>
      <c r="I1966" s="4">
        <v>68.900000000000006</v>
      </c>
      <c r="J1966" s="3">
        <v>46</v>
      </c>
      <c r="K1966" s="21">
        <f>SUMIF(AH$7:AH$3200,A1966,AI$7:AI$3200)+SUMIF(AH$7:AH$3200,VALUE(A1966),AI$7:AI$3200)</f>
        <v>9.52</v>
      </c>
      <c r="L1966" s="8">
        <f>SUMIF(AH$7:AH$3200,A1966,AJ$7:AJ$3200)+SUMIF(AH$7:AH$3200,VALUE(A1966),AJ$7:AJ$3200)</f>
        <v>69.53</v>
      </c>
      <c r="M1966" s="3">
        <v>2</v>
      </c>
      <c r="N1966" s="5">
        <v>3.53</v>
      </c>
      <c r="O1966" s="6">
        <v>5.867</v>
      </c>
      <c r="P1966" s="7">
        <v>-2.3875199999999999</v>
      </c>
      <c r="Q1966" s="7">
        <v>-0.46693000000000001</v>
      </c>
      <c r="R1966" s="7">
        <v>-0.61670000000000003</v>
      </c>
      <c r="S1966" s="7">
        <v>0.68411999999999995</v>
      </c>
      <c r="T1966" s="7">
        <v>-1.0429999999999999</v>
      </c>
      <c r="U1966" s="8">
        <v>0.75443000000000005</v>
      </c>
      <c r="V1966">
        <f>(G1966-G$1)/G$2</f>
        <v>-2.4037050020481208</v>
      </c>
      <c r="W1966">
        <f>((65.293683+0.320947*G1966) - I1966)/3.708847</f>
        <v>-0.62621321397189023</v>
      </c>
      <c r="X1966">
        <f t="shared" si="152"/>
        <v>-2.1431268146173692</v>
      </c>
      <c r="Y1966">
        <f t="shared" si="153"/>
        <v>-0.31840126055348072</v>
      </c>
      <c r="Z1966" s="5">
        <v>-3.08</v>
      </c>
      <c r="AA1966" s="8">
        <v>2</v>
      </c>
      <c r="AB1966" s="8"/>
      <c r="AC1966" s="18">
        <f t="shared" si="154"/>
        <v>-3.1012982160200107</v>
      </c>
      <c r="AD1966" s="18">
        <f t="shared" si="155"/>
        <v>-2.5329080751708499</v>
      </c>
      <c r="AE1966" s="20">
        <f t="shared" si="156"/>
        <v>0.56839014084916073</v>
      </c>
      <c r="AF1966" s="8"/>
      <c r="AH1966">
        <v>37137</v>
      </c>
      <c r="AI1966">
        <v>45.41</v>
      </c>
      <c r="AJ1966">
        <v>80.790000000000006</v>
      </c>
    </row>
    <row r="1967" spans="1:36">
      <c r="A1967" s="2" t="s">
        <v>3846</v>
      </c>
      <c r="B1967" s="1" t="s">
        <v>3841</v>
      </c>
      <c r="C1967" s="1" t="s">
        <v>3847</v>
      </c>
      <c r="D1967" s="3">
        <v>4</v>
      </c>
      <c r="E1967" s="3">
        <v>9</v>
      </c>
      <c r="F1967" s="3">
        <v>9</v>
      </c>
      <c r="G1967" s="4">
        <v>12.1</v>
      </c>
      <c r="H1967" s="3">
        <v>152</v>
      </c>
      <c r="I1967" s="4">
        <v>69.3</v>
      </c>
      <c r="J1967" s="3">
        <v>43</v>
      </c>
      <c r="K1967" s="21">
        <f>SUMIF(AH$7:AH$3200,A1967,AI$7:AI$3200)+SUMIF(AH$7:AH$3200,VALUE(A1967),AI$7:AI$3200)</f>
        <v>17.63</v>
      </c>
      <c r="L1967" s="8">
        <f>SUMIF(AH$7:AH$3200,A1967,AJ$7:AJ$3200)+SUMIF(AH$7:AH$3200,VALUE(A1967),AJ$7:AJ$3200)</f>
        <v>70.59</v>
      </c>
      <c r="M1967" s="3">
        <v>15</v>
      </c>
      <c r="N1967" s="5">
        <v>0.17</v>
      </c>
      <c r="O1967" s="6">
        <v>2.843</v>
      </c>
      <c r="P1967" s="7">
        <v>-1.7174400000000001</v>
      </c>
      <c r="Q1967" s="7">
        <v>1.482E-2</v>
      </c>
      <c r="R1967" s="7">
        <v>-2.6589999999999999E-2</v>
      </c>
      <c r="S1967" s="7">
        <v>0.88949999999999996</v>
      </c>
      <c r="T1967" s="7">
        <v>0.92867999999999995</v>
      </c>
      <c r="U1967" s="8">
        <v>-0.84616000000000002</v>
      </c>
      <c r="V1967">
        <f>(G1967-G$1)/G$2</f>
        <v>-1.7302436520346403</v>
      </c>
      <c r="W1967">
        <f>((65.293683+0.320947*G1967) - I1967)/3.708847</f>
        <v>-3.312573961664908E-2</v>
      </c>
      <c r="X1967">
        <f t="shared" si="152"/>
        <v>-1.4169116376631714</v>
      </c>
      <c r="Y1967">
        <f t="shared" si="153"/>
        <v>9.7598690374662039E-2</v>
      </c>
      <c r="Z1967" s="5">
        <v>-0.76</v>
      </c>
      <c r="AA1967" s="8">
        <v>3</v>
      </c>
      <c r="AB1967" s="8"/>
      <c r="AC1967" s="18">
        <f t="shared" si="154"/>
        <v>-0.77652939165128942</v>
      </c>
      <c r="AD1967" s="18">
        <f t="shared" si="155"/>
        <v>-0.33247294728850951</v>
      </c>
      <c r="AE1967" s="20">
        <f t="shared" si="156"/>
        <v>0.44405644436277991</v>
      </c>
      <c r="AF1967" s="8"/>
      <c r="AH1967">
        <v>37139</v>
      </c>
      <c r="AI1967">
        <v>41.8</v>
      </c>
      <c r="AJ1967">
        <v>80.11</v>
      </c>
    </row>
    <row r="1968" spans="1:36">
      <c r="A1968" s="2" t="s">
        <v>3848</v>
      </c>
      <c r="B1968" s="1" t="s">
        <v>3841</v>
      </c>
      <c r="C1968" s="1" t="s">
        <v>3849</v>
      </c>
      <c r="D1968" s="3">
        <v>4</v>
      </c>
      <c r="E1968" s="3">
        <v>7</v>
      </c>
      <c r="F1968" s="3">
        <v>8</v>
      </c>
      <c r="G1968" s="4">
        <v>1.7</v>
      </c>
      <c r="H1968" s="3">
        <v>136</v>
      </c>
      <c r="I1968" s="4">
        <v>67.400000000000006</v>
      </c>
      <c r="J1968" s="3">
        <v>46</v>
      </c>
      <c r="K1968" s="21">
        <f>SUMIF(AH$7:AH$3200,A1968,AI$7:AI$3200)+SUMIF(AH$7:AH$3200,VALUE(A1968),AI$7:AI$3200)</f>
        <v>9.41</v>
      </c>
      <c r="L1968" s="8">
        <f>SUMIF(AH$7:AH$3200,A1968,AJ$7:AJ$3200)+SUMIF(AH$7:AH$3200,VALUE(A1968),AJ$7:AJ$3200)</f>
        <v>69.13</v>
      </c>
      <c r="M1968" s="3">
        <v>2</v>
      </c>
      <c r="N1968" s="5">
        <v>1.72</v>
      </c>
      <c r="O1968" s="6">
        <v>5.1459999999999999</v>
      </c>
      <c r="P1968" s="7">
        <v>-2.5777899999999998</v>
      </c>
      <c r="Q1968" s="7">
        <v>-0.46693000000000001</v>
      </c>
      <c r="R1968" s="7">
        <v>-0.41148000000000001</v>
      </c>
      <c r="S1968" s="7">
        <v>0.68411999999999995</v>
      </c>
      <c r="T1968" s="7">
        <v>-1.0429999999999999</v>
      </c>
      <c r="U1968" s="8">
        <v>0.37279000000000001</v>
      </c>
      <c r="V1968">
        <f>(G1968-G$1)/G$2</f>
        <v>-2.5949347681013313</v>
      </c>
      <c r="W1968">
        <f>((65.293683+0.320947*G1968) - I1968)/3.708847</f>
        <v>-0.42080654715603039</v>
      </c>
      <c r="X1968">
        <f t="shared" si="152"/>
        <v>-2.1529768355131722</v>
      </c>
      <c r="Y1968">
        <f t="shared" si="153"/>
        <v>-0.22006993817755033</v>
      </c>
      <c r="Z1968" s="5">
        <v>-3.44</v>
      </c>
      <c r="AA1968" s="8">
        <v>2</v>
      </c>
      <c r="AB1968" s="8"/>
      <c r="AC1968" s="18">
        <f t="shared" si="154"/>
        <v>-3.4687613152573613</v>
      </c>
      <c r="AD1968" s="18">
        <f t="shared" si="155"/>
        <v>-2.8260667736907221</v>
      </c>
      <c r="AE1968" s="20">
        <f t="shared" si="156"/>
        <v>0.64269454156663919</v>
      </c>
      <c r="AF1968" s="8"/>
      <c r="AH1968">
        <v>37141</v>
      </c>
      <c r="AI1968">
        <v>44.81</v>
      </c>
      <c r="AJ1968">
        <v>80.58</v>
      </c>
    </row>
    <row r="1969" spans="1:36">
      <c r="A1969" s="2" t="s">
        <v>3850</v>
      </c>
      <c r="B1969" s="1" t="s">
        <v>3841</v>
      </c>
      <c r="C1969" s="1" t="s">
        <v>3851</v>
      </c>
      <c r="D1969" s="3">
        <v>4</v>
      </c>
      <c r="E1969" s="3">
        <v>9</v>
      </c>
      <c r="F1969" s="3">
        <v>9</v>
      </c>
      <c r="G1969" s="4">
        <v>14.1</v>
      </c>
      <c r="H1969" s="3">
        <v>152</v>
      </c>
      <c r="I1969" s="4">
        <v>69.900000000000006</v>
      </c>
      <c r="J1969" s="3">
        <v>43</v>
      </c>
      <c r="K1969" s="21">
        <f>SUMIF(AH$7:AH$3200,A1969,AI$7:AI$3200)+SUMIF(AH$7:AH$3200,VALUE(A1969),AI$7:AI$3200)</f>
        <v>19.14</v>
      </c>
      <c r="L1969" s="8">
        <f>SUMIF(AH$7:AH$3200,A1969,AJ$7:AJ$3200)+SUMIF(AH$7:AH$3200,VALUE(A1969),AJ$7:AJ$3200)</f>
        <v>71.099999999999994</v>
      </c>
      <c r="M1969" s="3">
        <v>9</v>
      </c>
      <c r="N1969" s="5">
        <v>0.42</v>
      </c>
      <c r="O1969" s="6">
        <v>3.7480000000000002</v>
      </c>
      <c r="P1969" s="7">
        <v>-1.55199</v>
      </c>
      <c r="Q1969" s="7">
        <v>1.482E-2</v>
      </c>
      <c r="R1969" s="7">
        <v>-1.566E-2</v>
      </c>
      <c r="S1969" s="7">
        <v>0.88949999999999996</v>
      </c>
      <c r="T1969" s="7">
        <v>1.8669999999999999E-2</v>
      </c>
      <c r="U1969" s="8">
        <v>-0.36731999999999998</v>
      </c>
      <c r="V1969">
        <f>(G1969-G$1)/G$2</f>
        <v>-1.563956898944892</v>
      </c>
      <c r="W1969">
        <f>((65.293683+0.320947*G1969) - I1969)/3.708847</f>
        <v>-2.1830045833652639E-2</v>
      </c>
      <c r="X1969">
        <f t="shared" si="152"/>
        <v>-1.2816977144571491</v>
      </c>
      <c r="Y1969">
        <f t="shared" si="153"/>
        <v>9.0758281482089614E-2</v>
      </c>
      <c r="Z1969" s="5">
        <v>-1.01</v>
      </c>
      <c r="AA1969" s="8">
        <v>3</v>
      </c>
      <c r="AB1969" s="8"/>
      <c r="AC1969" s="18">
        <f t="shared" si="154"/>
        <v>-1.0301169447785448</v>
      </c>
      <c r="AD1969" s="18">
        <f t="shared" si="155"/>
        <v>-0.63526943297505944</v>
      </c>
      <c r="AE1969" s="20">
        <f t="shared" si="156"/>
        <v>0.39484751180348532</v>
      </c>
      <c r="AF1969" s="8"/>
      <c r="AH1969">
        <v>37143</v>
      </c>
      <c r="AI1969">
        <v>41.92</v>
      </c>
      <c r="AJ1969">
        <v>80.16</v>
      </c>
    </row>
    <row r="1970" spans="1:36">
      <c r="A1970" s="2" t="s">
        <v>3852</v>
      </c>
      <c r="B1970" s="1" t="s">
        <v>3841</v>
      </c>
      <c r="C1970" s="1" t="s">
        <v>1340</v>
      </c>
      <c r="D1970" s="3">
        <v>4</v>
      </c>
      <c r="E1970" s="3">
        <v>9</v>
      </c>
      <c r="F1970" s="3">
        <v>9</v>
      </c>
      <c r="G1970" s="4">
        <v>4.5999999999999996</v>
      </c>
      <c r="H1970" s="3">
        <v>134</v>
      </c>
      <c r="I1970" s="4">
        <v>67.099999999999994</v>
      </c>
      <c r="J1970" s="3">
        <v>40</v>
      </c>
      <c r="K1970" s="21">
        <f>SUMIF(AH$7:AH$3200,A1970,AI$7:AI$3200)+SUMIF(AH$7:AH$3200,VALUE(A1970),AI$7:AI$3200)</f>
        <v>10.67</v>
      </c>
      <c r="L1970" s="8">
        <f>SUMIF(AH$7:AH$3200,A1970,AJ$7:AJ$3200)+SUMIF(AH$7:AH$3200,VALUE(A1970),AJ$7:AJ$3200)</f>
        <v>68.040000000000006</v>
      </c>
      <c r="M1970" s="3">
        <v>4</v>
      </c>
      <c r="N1970" s="5">
        <v>2.2799999999999998</v>
      </c>
      <c r="O1970" s="6">
        <v>5.4290000000000003</v>
      </c>
      <c r="P1970" s="7">
        <v>-2.3378800000000002</v>
      </c>
      <c r="Q1970" s="7">
        <v>-0.52714000000000005</v>
      </c>
      <c r="R1970" s="7">
        <v>-8.1040000000000001E-2</v>
      </c>
      <c r="S1970" s="7">
        <v>1.09487</v>
      </c>
      <c r="T1970" s="7">
        <v>-0.73965999999999998</v>
      </c>
      <c r="U1970" s="8">
        <v>0.52256000000000002</v>
      </c>
      <c r="V1970">
        <f>(G1970-G$1)/G$2</f>
        <v>-2.3538189761211963</v>
      </c>
      <c r="W1970">
        <f>((65.293683+0.320947*G1970) - I1970)/3.708847</f>
        <v>-8.8965869986007765E-2</v>
      </c>
      <c r="X1970">
        <f t="shared" si="152"/>
        <v>-2.0401493234339747</v>
      </c>
      <c r="Y1970">
        <f t="shared" si="153"/>
        <v>0.18285669104171703</v>
      </c>
      <c r="Z1970" s="5">
        <v>-2.0699999999999998</v>
      </c>
      <c r="AA1970" s="8">
        <v>3</v>
      </c>
      <c r="AB1970" s="8"/>
      <c r="AC1970" s="18">
        <f t="shared" si="154"/>
        <v>-2.0921548461072041</v>
      </c>
      <c r="AD1970" s="18">
        <f t="shared" si="155"/>
        <v>-1.5066626323922576</v>
      </c>
      <c r="AE1970" s="20">
        <f t="shared" si="156"/>
        <v>0.58549221371494653</v>
      </c>
      <c r="AF1970" s="8"/>
      <c r="AH1970">
        <v>37145</v>
      </c>
      <c r="AI1970">
        <v>38.590000000000003</v>
      </c>
      <c r="AJ1970">
        <v>78.47</v>
      </c>
    </row>
    <row r="1971" spans="1:36">
      <c r="A1971" s="2" t="s">
        <v>3853</v>
      </c>
      <c r="B1971" s="1" t="s">
        <v>3841</v>
      </c>
      <c r="C1971" s="1" t="s">
        <v>3854</v>
      </c>
      <c r="D1971" s="3">
        <v>4</v>
      </c>
      <c r="E1971" s="3">
        <v>3</v>
      </c>
      <c r="F1971" s="3">
        <v>2</v>
      </c>
      <c r="G1971" s="4">
        <v>8.1999999999999993</v>
      </c>
      <c r="H1971" s="3">
        <v>152</v>
      </c>
      <c r="I1971" s="4">
        <v>70.8</v>
      </c>
      <c r="J1971" s="3">
        <v>43</v>
      </c>
      <c r="K1971" s="21">
        <f>SUMIF(AH$7:AH$3200,A1971,AI$7:AI$3200)+SUMIF(AH$7:AH$3200,VALUE(A1971),AI$7:AI$3200)</f>
        <v>13.01</v>
      </c>
      <c r="L1971" s="8">
        <f>SUMIF(AH$7:AH$3200,A1971,AJ$7:AJ$3200)+SUMIF(AH$7:AH$3200,VALUE(A1971),AJ$7:AJ$3200)</f>
        <v>70.569999999999993</v>
      </c>
      <c r="M1971" s="3">
        <v>5</v>
      </c>
      <c r="N1971" s="5">
        <v>2.09</v>
      </c>
      <c r="O1971" s="6">
        <v>5.3449999999999998</v>
      </c>
      <c r="P1971" s="7">
        <v>-2.0400700000000001</v>
      </c>
      <c r="Q1971" s="7">
        <v>1.482E-2</v>
      </c>
      <c r="R1971" s="7">
        <v>-0.76581999999999995</v>
      </c>
      <c r="S1971" s="7">
        <v>0.88949999999999996</v>
      </c>
      <c r="T1971" s="7">
        <v>-0.58799999999999997</v>
      </c>
      <c r="U1971" s="8">
        <v>0.47804000000000002</v>
      </c>
      <c r="V1971">
        <f>(G1971-G$1)/G$2</f>
        <v>-2.0545028205596494</v>
      </c>
      <c r="W1971">
        <f>((65.293683+0.320947*G1971) - I1971)/3.708847</f>
        <v>-0.77505262417133669</v>
      </c>
      <c r="X1971">
        <f t="shared" si="152"/>
        <v>-1.8306125152868946</v>
      </c>
      <c r="Y1971">
        <f t="shared" si="153"/>
        <v>-0.29680289588651049</v>
      </c>
      <c r="Z1971" s="5">
        <v>-2.0099999999999998</v>
      </c>
      <c r="AA1971" s="8">
        <v>3</v>
      </c>
      <c r="AB1971" s="8"/>
      <c r="AC1971" s="18">
        <f t="shared" si="154"/>
        <v>-2.0351954447309866</v>
      </c>
      <c r="AD1971" s="18">
        <f t="shared" si="155"/>
        <v>-1.3330554111734054</v>
      </c>
      <c r="AE1971" s="20">
        <f t="shared" si="156"/>
        <v>0.70214003355758114</v>
      </c>
      <c r="AF1971" s="8"/>
      <c r="AH1971">
        <v>37147</v>
      </c>
      <c r="AI1971">
        <v>42.83</v>
      </c>
      <c r="AJ1971">
        <v>80.510000000000005</v>
      </c>
    </row>
    <row r="1972" spans="1:36">
      <c r="A1972" s="2" t="s">
        <v>3855</v>
      </c>
      <c r="B1972" s="1" t="s">
        <v>3841</v>
      </c>
      <c r="C1972" s="1" t="s">
        <v>1671</v>
      </c>
      <c r="D1972" s="3">
        <v>4</v>
      </c>
      <c r="E1972" s="3">
        <v>3</v>
      </c>
      <c r="F1972" s="3">
        <v>2</v>
      </c>
      <c r="G1972" s="4">
        <v>5.9</v>
      </c>
      <c r="H1972" s="3">
        <v>157</v>
      </c>
      <c r="I1972" s="4">
        <v>70.7</v>
      </c>
      <c r="J1972" s="3">
        <v>53</v>
      </c>
      <c r="K1972" s="21">
        <f>SUMIF(AH$7:AH$3200,A1972,AI$7:AI$3200)+SUMIF(AH$7:AH$3200,VALUE(A1972),AI$7:AI$3200)</f>
        <v>10.75</v>
      </c>
      <c r="L1972" s="8">
        <f>SUMIF(AH$7:AH$3200,A1972,AJ$7:AJ$3200)+SUMIF(AH$7:AH$3200,VALUE(A1972),AJ$7:AJ$3200)</f>
        <v>71.510000000000005</v>
      </c>
      <c r="M1972" s="3">
        <v>2</v>
      </c>
      <c r="N1972" s="5">
        <v>0.13</v>
      </c>
      <c r="O1972" s="6">
        <v>2.544</v>
      </c>
      <c r="P1972" s="7">
        <v>-2.23034</v>
      </c>
      <c r="Q1972" s="7">
        <v>0.16536000000000001</v>
      </c>
      <c r="R1972" s="7">
        <v>-0.93703000000000003</v>
      </c>
      <c r="S1972" s="7">
        <v>0.20493</v>
      </c>
      <c r="T1972" s="7">
        <v>-1.0429999999999999</v>
      </c>
      <c r="U1972" s="8">
        <v>-1.0045599999999999</v>
      </c>
      <c r="V1972">
        <f>(G1972-G$1)/G$2</f>
        <v>-2.2457325866128599</v>
      </c>
      <c r="W1972">
        <f>((65.293683+0.320947*G1972) - I1972)/3.708847</f>
        <v>-0.9471217604824379</v>
      </c>
      <c r="X1972">
        <f t="shared" si="152"/>
        <v>-2.0329856718733912</v>
      </c>
      <c r="Y1972">
        <f t="shared" si="153"/>
        <v>-0.74582120804659813</v>
      </c>
      <c r="Z1972" s="5">
        <v>-4.84</v>
      </c>
      <c r="AA1972" s="8">
        <v>1</v>
      </c>
      <c r="AB1972" s="8"/>
      <c r="AC1972" s="18">
        <f t="shared" si="154"/>
        <v>-4.8701243470952971</v>
      </c>
      <c r="AD1972" s="18">
        <f t="shared" si="155"/>
        <v>-4.4560768799199888</v>
      </c>
      <c r="AE1972" s="20">
        <f t="shared" si="156"/>
        <v>0.41404746717530827</v>
      </c>
      <c r="AF1972" s="8"/>
      <c r="AH1972">
        <v>37149</v>
      </c>
      <c r="AI1972">
        <v>40.07</v>
      </c>
      <c r="AJ1972">
        <v>77.87</v>
      </c>
    </row>
    <row r="1973" spans="1:36">
      <c r="A1973" s="2" t="s">
        <v>3856</v>
      </c>
      <c r="B1973" s="1" t="s">
        <v>3841</v>
      </c>
      <c r="C1973" s="1" t="s">
        <v>3857</v>
      </c>
      <c r="D1973" s="3">
        <v>4</v>
      </c>
      <c r="E1973" s="3">
        <v>9</v>
      </c>
      <c r="F1973" s="3">
        <v>9</v>
      </c>
      <c r="G1973" s="4">
        <v>1.3</v>
      </c>
      <c r="H1973" s="3">
        <v>139</v>
      </c>
      <c r="I1973" s="4">
        <v>66.7</v>
      </c>
      <c r="J1973" s="3">
        <v>53</v>
      </c>
      <c r="K1973" s="21">
        <f>SUMIF(AH$7:AH$3200,A1973,AI$7:AI$3200)+SUMIF(AH$7:AH$3200,VALUE(A1973),AI$7:AI$3200)</f>
        <v>7.44</v>
      </c>
      <c r="L1973" s="8">
        <f>SUMIF(AH$7:AH$3200,A1973,AJ$7:AJ$3200)+SUMIF(AH$7:AH$3200,VALUE(A1973),AJ$7:AJ$3200)</f>
        <v>67.930000000000007</v>
      </c>
      <c r="M1973" s="3">
        <v>4</v>
      </c>
      <c r="N1973" s="5">
        <v>1.4</v>
      </c>
      <c r="O1973" s="6">
        <v>4.9409999999999998</v>
      </c>
      <c r="P1973" s="7">
        <v>-2.6108799999999999</v>
      </c>
      <c r="Q1973" s="7">
        <v>-0.37659999999999999</v>
      </c>
      <c r="R1973" s="7">
        <v>-0.25772</v>
      </c>
      <c r="S1973" s="7">
        <v>0.20493</v>
      </c>
      <c r="T1973" s="7">
        <v>-0.73965999999999998</v>
      </c>
      <c r="U1973" s="8">
        <v>0.26471</v>
      </c>
      <c r="V1973">
        <f>(G1973-G$1)/G$2</f>
        <v>-2.6281921187192805</v>
      </c>
      <c r="W1973">
        <f>((65.293683+0.320947*G1973) - I1973)/3.708847</f>
        <v>-0.26668285318860724</v>
      </c>
      <c r="X1973">
        <f t="shared" si="152"/>
        <v>-2.3293817551925518</v>
      </c>
      <c r="Y1973">
        <f t="shared" si="153"/>
        <v>-6.699422219358396E-2</v>
      </c>
      <c r="Z1973" s="5">
        <v>-3.52</v>
      </c>
      <c r="AA1973" s="8">
        <v>2</v>
      </c>
      <c r="AB1973" s="8"/>
      <c r="AC1973" s="18">
        <f t="shared" si="154"/>
        <v>-3.5414949719078876</v>
      </c>
      <c r="AD1973" s="18">
        <f t="shared" si="155"/>
        <v>-3.042995977386135</v>
      </c>
      <c r="AE1973" s="20">
        <f t="shared" si="156"/>
        <v>0.49849899452175261</v>
      </c>
      <c r="AF1973" s="8"/>
      <c r="AH1973">
        <v>37151</v>
      </c>
      <c r="AI1973">
        <v>40.31</v>
      </c>
      <c r="AJ1973">
        <v>79.47</v>
      </c>
    </row>
    <row r="1974" spans="1:36">
      <c r="A1974" s="2" t="s">
        <v>3858</v>
      </c>
      <c r="B1974" s="1" t="s">
        <v>3841</v>
      </c>
      <c r="C1974" s="1" t="s">
        <v>3859</v>
      </c>
      <c r="D1974" s="3">
        <v>4</v>
      </c>
      <c r="E1974" s="3">
        <v>9</v>
      </c>
      <c r="F1974" s="3">
        <v>9</v>
      </c>
      <c r="G1974" s="4">
        <v>9</v>
      </c>
      <c r="H1974" s="3">
        <v>157</v>
      </c>
      <c r="I1974" s="4">
        <v>70.7</v>
      </c>
      <c r="J1974" s="3">
        <v>53</v>
      </c>
      <c r="K1974" s="21">
        <f>SUMIF(AH$7:AH$3200,A1974,AI$7:AI$3200)+SUMIF(AH$7:AH$3200,VALUE(A1974),AI$7:AI$3200)</f>
        <v>12.81</v>
      </c>
      <c r="L1974" s="8">
        <f>SUMIF(AH$7:AH$3200,A1974,AJ$7:AJ$3200)+SUMIF(AH$7:AH$3200,VALUE(A1974),AJ$7:AJ$3200)</f>
        <v>70.98</v>
      </c>
      <c r="M1974" s="3">
        <v>4</v>
      </c>
      <c r="N1974" s="5">
        <v>0.93</v>
      </c>
      <c r="O1974" s="6">
        <v>4.5369999999999999</v>
      </c>
      <c r="P1974" s="7">
        <v>-1.9738899999999999</v>
      </c>
      <c r="Q1974" s="7">
        <v>0.16536000000000001</v>
      </c>
      <c r="R1974" s="7">
        <v>-0.67003000000000001</v>
      </c>
      <c r="S1974" s="7">
        <v>0.20493</v>
      </c>
      <c r="T1974" s="7">
        <v>-0.73965999999999998</v>
      </c>
      <c r="U1974" s="8">
        <v>5.033E-2</v>
      </c>
      <c r="V1974">
        <f>(G1974-G$1)/G$2</f>
        <v>-1.9879881193237501</v>
      </c>
      <c r="W1974">
        <f>((65.293683+0.320947*G1974) - I1974)/3.708847</f>
        <v>-0.67886165161302015</v>
      </c>
      <c r="X1974">
        <f t="shared" si="152"/>
        <v>-1.8485216441883541</v>
      </c>
      <c r="Y1974">
        <f t="shared" si="153"/>
        <v>-0.42465648488600283</v>
      </c>
      <c r="Z1974" s="5">
        <v>-2.96</v>
      </c>
      <c r="AA1974" s="8">
        <v>2</v>
      </c>
      <c r="AB1974" s="8"/>
      <c r="AC1974" s="18">
        <f t="shared" si="154"/>
        <v>-2.9858897709367702</v>
      </c>
      <c r="AD1974" s="18">
        <f t="shared" si="155"/>
        <v>-2.5922181290743569</v>
      </c>
      <c r="AE1974" s="20">
        <f t="shared" si="156"/>
        <v>0.39367164186241332</v>
      </c>
      <c r="AF1974" s="8"/>
      <c r="AH1974">
        <v>37153</v>
      </c>
      <c r="AI1974">
        <v>43.34</v>
      </c>
      <c r="AJ1974">
        <v>81.27</v>
      </c>
    </row>
    <row r="1975" spans="1:36">
      <c r="A1975" s="2" t="s">
        <v>3860</v>
      </c>
      <c r="B1975" s="1" t="s">
        <v>3841</v>
      </c>
      <c r="C1975" s="1" t="s">
        <v>3861</v>
      </c>
      <c r="D1975" s="3">
        <v>4</v>
      </c>
      <c r="E1975" s="3">
        <v>9</v>
      </c>
      <c r="F1975" s="3">
        <v>9</v>
      </c>
      <c r="G1975" s="4">
        <v>5.7</v>
      </c>
      <c r="H1975" s="3">
        <v>134</v>
      </c>
      <c r="I1975" s="4">
        <v>68.099999999999994</v>
      </c>
      <c r="J1975" s="3">
        <v>40</v>
      </c>
      <c r="K1975" s="21">
        <f>SUMIF(AH$7:AH$3200,A1975,AI$7:AI$3200)+SUMIF(AH$7:AH$3200,VALUE(A1975),AI$7:AI$3200)</f>
        <v>11.7</v>
      </c>
      <c r="L1975" s="8">
        <f>SUMIF(AH$7:AH$3200,A1975,AJ$7:AJ$3200)+SUMIF(AH$7:AH$3200,VALUE(A1975),AJ$7:AJ$3200)</f>
        <v>68.73</v>
      </c>
      <c r="M1975" s="3">
        <v>4</v>
      </c>
      <c r="N1975" s="5">
        <v>2.69</v>
      </c>
      <c r="O1975" s="6">
        <v>5.5949999999999998</v>
      </c>
      <c r="P1975" s="7">
        <v>-2.2468900000000001</v>
      </c>
      <c r="Q1975" s="7">
        <v>-0.52714000000000005</v>
      </c>
      <c r="R1975" s="7">
        <v>-0.25517000000000001</v>
      </c>
      <c r="S1975" s="7">
        <v>1.09487</v>
      </c>
      <c r="T1975" s="7">
        <v>-0.73965999999999998</v>
      </c>
      <c r="U1975" s="8">
        <v>0.61040000000000005</v>
      </c>
      <c r="V1975">
        <f>(G1975-G$1)/G$2</f>
        <v>-2.2623612619218347</v>
      </c>
      <c r="W1975">
        <f>((65.293683+0.320947*G1975) - I1975)/3.708847</f>
        <v>-0.26340237275897044</v>
      </c>
      <c r="X1975">
        <f t="shared" si="152"/>
        <v>-1.9479173095914568</v>
      </c>
      <c r="Y1975">
        <f t="shared" si="153"/>
        <v>8.5946629774697053E-2</v>
      </c>
      <c r="Z1975" s="5">
        <v>-2.06</v>
      </c>
      <c r="AA1975" s="8">
        <v>3</v>
      </c>
      <c r="AB1975" s="8"/>
      <c r="AC1975" s="18">
        <f t="shared" si="154"/>
        <v>-2.0872936346808055</v>
      </c>
      <c r="AD1975" s="18">
        <f t="shared" si="155"/>
        <v>-1.4235006798167598</v>
      </c>
      <c r="AE1975" s="20">
        <f t="shared" si="156"/>
        <v>0.66379295486404577</v>
      </c>
      <c r="AF1975" s="8"/>
      <c r="AH1975">
        <v>37155</v>
      </c>
      <c r="AI1975">
        <v>44.39</v>
      </c>
      <c r="AJ1975">
        <v>81.63</v>
      </c>
    </row>
    <row r="1976" spans="1:36">
      <c r="A1976" s="2" t="s">
        <v>3862</v>
      </c>
      <c r="B1976" s="1" t="s">
        <v>3841</v>
      </c>
      <c r="C1976" s="1" t="s">
        <v>3863</v>
      </c>
      <c r="D1976" s="3">
        <v>4</v>
      </c>
      <c r="E1976" s="3">
        <v>9</v>
      </c>
      <c r="F1976" s="3">
        <v>9</v>
      </c>
      <c r="G1976" s="4">
        <v>9.1999999999999993</v>
      </c>
      <c r="H1976" s="3">
        <v>134</v>
      </c>
      <c r="I1976" s="4">
        <v>68.599999999999994</v>
      </c>
      <c r="J1976" s="3">
        <v>40</v>
      </c>
      <c r="K1976" s="21">
        <f>SUMIF(AH$7:AH$3200,A1976,AI$7:AI$3200)+SUMIF(AH$7:AH$3200,VALUE(A1976),AI$7:AI$3200)</f>
        <v>15.85</v>
      </c>
      <c r="L1976" s="8">
        <f>SUMIF(AH$7:AH$3200,A1976,AJ$7:AJ$3200)+SUMIF(AH$7:AH$3200,VALUE(A1976),AJ$7:AJ$3200)</f>
        <v>70.08</v>
      </c>
      <c r="M1976" s="3">
        <v>15</v>
      </c>
      <c r="N1976" s="5">
        <v>3.48</v>
      </c>
      <c r="O1976" s="6">
        <v>5.851</v>
      </c>
      <c r="P1976" s="7">
        <v>-1.9573499999999999</v>
      </c>
      <c r="Q1976" s="7">
        <v>-0.52714000000000005</v>
      </c>
      <c r="R1976" s="7">
        <v>-8.8160000000000002E-2</v>
      </c>
      <c r="S1976" s="7">
        <v>1.09487</v>
      </c>
      <c r="T1976" s="7">
        <v>0.92867999999999995</v>
      </c>
      <c r="U1976" s="8">
        <v>0.74614000000000003</v>
      </c>
      <c r="V1976">
        <f>(G1976-G$1)/G$2</f>
        <v>-1.9713594440147753</v>
      </c>
      <c r="W1976">
        <f>((65.293683+0.320947*G1976) - I1976)/3.708847</f>
        <v>-9.5340843124560551E-2</v>
      </c>
      <c r="X1976">
        <f t="shared" si="152"/>
        <v>-1.576302884886164</v>
      </c>
      <c r="Y1976">
        <f t="shared" si="153"/>
        <v>8.1074509139902079E-2</v>
      </c>
      <c r="Z1976" s="5">
        <v>0.2</v>
      </c>
      <c r="AA1976" s="8">
        <v>4</v>
      </c>
      <c r="AB1976" s="8"/>
      <c r="AC1976" s="18">
        <f t="shared" si="154"/>
        <v>0.17584971286066398</v>
      </c>
      <c r="AD1976" s="18">
        <f t="shared" si="155"/>
        <v>0.74732162425373816</v>
      </c>
      <c r="AE1976" s="20">
        <f t="shared" si="156"/>
        <v>0.57147191139307418</v>
      </c>
      <c r="AF1976" s="8"/>
      <c r="AH1976">
        <v>37157</v>
      </c>
      <c r="AI1976">
        <v>38.6</v>
      </c>
      <c r="AJ1976">
        <v>78.78</v>
      </c>
    </row>
    <row r="1977" spans="1:36">
      <c r="A1977" s="2" t="s">
        <v>3864</v>
      </c>
      <c r="B1977" s="1" t="s">
        <v>3841</v>
      </c>
      <c r="C1977" s="1" t="s">
        <v>3542</v>
      </c>
      <c r="D1977" s="3">
        <v>4</v>
      </c>
      <c r="E1977" s="3">
        <v>9</v>
      </c>
      <c r="F1977" s="3">
        <v>9</v>
      </c>
      <c r="G1977" s="4">
        <v>3.8</v>
      </c>
      <c r="H1977" s="3">
        <v>163</v>
      </c>
      <c r="I1977" s="4">
        <v>67.8</v>
      </c>
      <c r="J1977" s="3">
        <v>48</v>
      </c>
      <c r="K1977" s="21">
        <f>SUMIF(AH$7:AH$3200,A1977,AI$7:AI$3200)+SUMIF(AH$7:AH$3200,VALUE(A1977),AI$7:AI$3200)</f>
        <v>10.039999999999999</v>
      </c>
      <c r="L1977" s="8">
        <f>SUMIF(AH$7:AH$3200,A1977,AJ$7:AJ$3200)+SUMIF(AH$7:AH$3200,VALUE(A1977),AJ$7:AJ$3200)</f>
        <v>69.98</v>
      </c>
      <c r="M1977" s="3">
        <v>2</v>
      </c>
      <c r="N1977" s="5">
        <v>1.89</v>
      </c>
      <c r="O1977" s="6">
        <v>5.2409999999999997</v>
      </c>
      <c r="P1977" s="7">
        <v>-2.4040599999999999</v>
      </c>
      <c r="Q1977" s="7">
        <v>0.34601999999999999</v>
      </c>
      <c r="R1977" s="7">
        <v>-0.33816000000000002</v>
      </c>
      <c r="S1977" s="7">
        <v>0.54720999999999997</v>
      </c>
      <c r="T1977" s="7">
        <v>-1.0429999999999999</v>
      </c>
      <c r="U1977" s="8">
        <v>0.42336000000000001</v>
      </c>
      <c r="V1977">
        <f>(G1977-G$1)/G$2</f>
        <v>-2.4203336773570956</v>
      </c>
      <c r="W1977">
        <f>((65.293683+0.320947*G1977) - I1977)/3.708847</f>
        <v>-0.34693218674159326</v>
      </c>
      <c r="X1977">
        <f t="shared" si="152"/>
        <v>-2.0965630794735737</v>
      </c>
      <c r="Y1977">
        <f t="shared" si="153"/>
        <v>-0.39473429882656258</v>
      </c>
      <c r="Z1977" s="5">
        <v>-2.4700000000000002</v>
      </c>
      <c r="AA1977" s="8">
        <v>2</v>
      </c>
      <c r="AB1977" s="8"/>
      <c r="AC1977" s="18">
        <f t="shared" si="154"/>
        <v>-2.4936758640986882</v>
      </c>
      <c r="AD1977" s="18">
        <f t="shared" si="155"/>
        <v>-2.217707378300136</v>
      </c>
      <c r="AE1977" s="20">
        <f t="shared" si="156"/>
        <v>0.27596848579855227</v>
      </c>
      <c r="AF1977" s="8"/>
      <c r="AH1977">
        <v>37159</v>
      </c>
      <c r="AI1977">
        <v>40.08</v>
      </c>
      <c r="AJ1977">
        <v>78.75</v>
      </c>
    </row>
    <row r="1978" spans="1:36">
      <c r="A1978" s="2" t="s">
        <v>3865</v>
      </c>
      <c r="B1978" s="1" t="s">
        <v>3841</v>
      </c>
      <c r="C1978" s="1" t="s">
        <v>3866</v>
      </c>
      <c r="D1978" s="3">
        <v>4</v>
      </c>
      <c r="E1978" s="3">
        <v>8</v>
      </c>
      <c r="F1978" s="3">
        <v>6</v>
      </c>
      <c r="G1978" s="4">
        <v>9.5</v>
      </c>
      <c r="H1978" s="3">
        <v>152</v>
      </c>
      <c r="I1978" s="4">
        <v>71.5</v>
      </c>
      <c r="J1978" s="3">
        <v>43</v>
      </c>
      <c r="K1978" s="21">
        <f>SUMIF(AH$7:AH$3200,A1978,AI$7:AI$3200)+SUMIF(AH$7:AH$3200,VALUE(A1978),AI$7:AI$3200)</f>
        <v>13.9</v>
      </c>
      <c r="L1978" s="8">
        <f>SUMIF(AH$7:AH$3200,A1978,AJ$7:AJ$3200)+SUMIF(AH$7:AH$3200,VALUE(A1978),AJ$7:AJ$3200)</f>
        <v>71.069999999999993</v>
      </c>
      <c r="M1978" s="3">
        <v>5</v>
      </c>
      <c r="N1978" s="5">
        <v>2.88</v>
      </c>
      <c r="O1978" s="6">
        <v>5.6639999999999997</v>
      </c>
      <c r="P1978" s="7">
        <v>-1.9325300000000001</v>
      </c>
      <c r="Q1978" s="7">
        <v>1.482E-2</v>
      </c>
      <c r="R1978" s="7">
        <v>-0.84206999999999999</v>
      </c>
      <c r="S1978" s="7">
        <v>0.88949999999999996</v>
      </c>
      <c r="T1978" s="7">
        <v>-0.58799999999999997</v>
      </c>
      <c r="U1978" s="8">
        <v>0.64732999999999996</v>
      </c>
      <c r="V1978">
        <f>(G1978-G$1)/G$2</f>
        <v>-1.946416431051313</v>
      </c>
      <c r="W1978">
        <f>((65.293683+0.320947*G1978) - I1978)/3.708847</f>
        <v>-0.85129435104764295</v>
      </c>
      <c r="X1978">
        <f t="shared" si="152"/>
        <v>-1.7509168916753981</v>
      </c>
      <c r="Y1978">
        <f t="shared" si="153"/>
        <v>-0.35459907081634701</v>
      </c>
      <c r="Z1978" s="5">
        <v>-1.81</v>
      </c>
      <c r="AA1978" s="8">
        <v>3</v>
      </c>
      <c r="AB1978" s="8"/>
      <c r="AC1978" s="18">
        <f t="shared" si="154"/>
        <v>-1.8340607820989561</v>
      </c>
      <c r="AD1978" s="18">
        <f t="shared" si="155"/>
        <v>-1.1418659624917453</v>
      </c>
      <c r="AE1978" s="20">
        <f t="shared" si="156"/>
        <v>0.69219481960721074</v>
      </c>
      <c r="AF1978" s="8"/>
      <c r="AH1978">
        <v>37161</v>
      </c>
      <c r="AI1978">
        <v>39.840000000000003</v>
      </c>
      <c r="AJ1978">
        <v>78.290000000000006</v>
      </c>
    </row>
    <row r="1979" spans="1:36">
      <c r="A1979" s="2" t="s">
        <v>3867</v>
      </c>
      <c r="B1979" s="1" t="s">
        <v>3841</v>
      </c>
      <c r="C1979" s="1" t="s">
        <v>3868</v>
      </c>
      <c r="D1979" s="3">
        <v>4</v>
      </c>
      <c r="E1979" s="3">
        <v>9</v>
      </c>
      <c r="F1979" s="3">
        <v>9</v>
      </c>
      <c r="G1979" s="4">
        <v>5.3</v>
      </c>
      <c r="H1979" s="3">
        <v>163</v>
      </c>
      <c r="I1979" s="4">
        <v>68.3</v>
      </c>
      <c r="J1979" s="3">
        <v>48</v>
      </c>
      <c r="K1979" s="21">
        <f>SUMIF(AH$7:AH$3200,A1979,AI$7:AI$3200)+SUMIF(AH$7:AH$3200,VALUE(A1979),AI$7:AI$3200)</f>
        <v>10.52</v>
      </c>
      <c r="L1979" s="8">
        <f>SUMIF(AH$7:AH$3200,A1979,AJ$7:AJ$3200)+SUMIF(AH$7:AH$3200,VALUE(A1979),AJ$7:AJ$3200)</f>
        <v>70.069999999999993</v>
      </c>
      <c r="M1979" s="3">
        <v>1</v>
      </c>
      <c r="N1979" s="5">
        <v>1.78</v>
      </c>
      <c r="O1979" s="6">
        <v>5.18</v>
      </c>
      <c r="P1979" s="7">
        <v>-2.2799800000000001</v>
      </c>
      <c r="Q1979" s="7">
        <v>0.34601999999999999</v>
      </c>
      <c r="R1979" s="7">
        <v>-0.34339999999999998</v>
      </c>
      <c r="S1979" s="7">
        <v>0.54720999999999997</v>
      </c>
      <c r="T1979" s="7">
        <v>-1.1946600000000001</v>
      </c>
      <c r="U1979" s="8">
        <v>0.39088000000000001</v>
      </c>
      <c r="V1979">
        <f>(G1979-G$1)/G$2</f>
        <v>-2.2956186125397844</v>
      </c>
      <c r="W1979">
        <f>((65.293683+0.320947*G1979) - I1979)/3.708847</f>
        <v>-0.35194169508744882</v>
      </c>
      <c r="X1979">
        <f t="shared" si="152"/>
        <v>-2.0535811701100699</v>
      </c>
      <c r="Y1979">
        <f t="shared" si="153"/>
        <v>-0.37746355134088777</v>
      </c>
      <c r="Z1979" s="5">
        <v>-2.5299999999999998</v>
      </c>
      <c r="AA1979" s="8">
        <v>2</v>
      </c>
      <c r="AB1979" s="8"/>
      <c r="AC1979" s="18">
        <f t="shared" si="154"/>
        <v>-2.5581103076272331</v>
      </c>
      <c r="AD1979" s="18">
        <f t="shared" si="155"/>
        <v>-2.3415947214509574</v>
      </c>
      <c r="AE1979" s="20">
        <f t="shared" si="156"/>
        <v>0.21651558617627575</v>
      </c>
      <c r="AF1979" s="8"/>
      <c r="AH1979">
        <v>37163</v>
      </c>
      <c r="AI1979">
        <v>43.27</v>
      </c>
      <c r="AJ1979">
        <v>80.63</v>
      </c>
    </row>
    <row r="1980" spans="1:36">
      <c r="A1980" s="2" t="s">
        <v>3869</v>
      </c>
      <c r="B1980" s="1" t="s">
        <v>3841</v>
      </c>
      <c r="C1980" s="1" t="s">
        <v>3248</v>
      </c>
      <c r="D1980" s="3">
        <v>4</v>
      </c>
      <c r="E1980" s="3">
        <v>9</v>
      </c>
      <c r="F1980" s="3">
        <v>9</v>
      </c>
      <c r="G1980" s="4">
        <v>11.6</v>
      </c>
      <c r="H1980" s="3">
        <v>152</v>
      </c>
      <c r="I1980" s="4">
        <v>68.900000000000006</v>
      </c>
      <c r="J1980" s="3">
        <v>43</v>
      </c>
      <c r="K1980" s="21">
        <f>SUMIF(AH$7:AH$3200,A1980,AI$7:AI$3200)+SUMIF(AH$7:AH$3200,VALUE(A1980),AI$7:AI$3200)</f>
        <v>18.2</v>
      </c>
      <c r="L1980" s="8">
        <f>SUMIF(AH$7:AH$3200,A1980,AJ$7:AJ$3200)+SUMIF(AH$7:AH$3200,VALUE(A1980),AJ$7:AJ$3200)</f>
        <v>70.849999999999994</v>
      </c>
      <c r="M1980" s="3">
        <v>15</v>
      </c>
      <c r="N1980" s="5">
        <v>0.04</v>
      </c>
      <c r="O1980" s="6">
        <v>1.306</v>
      </c>
      <c r="P1980" s="7">
        <v>-1.75881</v>
      </c>
      <c r="Q1980" s="7">
        <v>1.482E-2</v>
      </c>
      <c r="R1980" s="7">
        <v>3.789E-2</v>
      </c>
      <c r="S1980" s="7">
        <v>0.88949999999999996</v>
      </c>
      <c r="T1980" s="7">
        <v>0.92867999999999995</v>
      </c>
      <c r="U1980" s="8">
        <v>-1.65974</v>
      </c>
      <c r="V1980">
        <f>(G1980-G$1)/G$2</f>
        <v>-1.7718153403070773</v>
      </c>
      <c r="W1980">
        <f>((65.293683+0.320947*G1980) - I1980)/3.708847</f>
        <v>3.1456730353123852E-2</v>
      </c>
      <c r="X1980">
        <f t="shared" si="152"/>
        <v>-1.3658706202940107</v>
      </c>
      <c r="Y1980">
        <f t="shared" si="153"/>
        <v>7.6821287046893366E-2</v>
      </c>
      <c r="Z1980" s="5">
        <v>-1.55</v>
      </c>
      <c r="AA1980" s="8">
        <v>3</v>
      </c>
      <c r="AB1980" s="8"/>
      <c r="AC1980" s="18">
        <f t="shared" si="154"/>
        <v>-1.5670986099539534</v>
      </c>
      <c r="AD1980" s="18">
        <f t="shared" si="155"/>
        <v>-1.1157893332471174</v>
      </c>
      <c r="AE1980" s="20">
        <f t="shared" si="156"/>
        <v>0.45130927670683607</v>
      </c>
      <c r="AF1980" s="8"/>
      <c r="AH1980">
        <v>37165</v>
      </c>
      <c r="AI1980">
        <v>43.75</v>
      </c>
      <c r="AJ1980">
        <v>81.540000000000006</v>
      </c>
    </row>
    <row r="1981" spans="1:36">
      <c r="A1981" s="2" t="s">
        <v>3870</v>
      </c>
      <c r="B1981" s="1" t="s">
        <v>3841</v>
      </c>
      <c r="C1981" s="1" t="s">
        <v>3871</v>
      </c>
      <c r="D1981" s="3">
        <v>4</v>
      </c>
      <c r="E1981" s="3">
        <v>3</v>
      </c>
      <c r="F1981" s="3">
        <v>2</v>
      </c>
      <c r="G1981" s="4">
        <v>3.5</v>
      </c>
      <c r="H1981" s="3">
        <v>139</v>
      </c>
      <c r="I1981" s="4">
        <v>69.099999999999994</v>
      </c>
      <c r="J1981" s="3">
        <v>53</v>
      </c>
      <c r="K1981" s="21">
        <f>SUMIF(AH$7:AH$3200,A1981,AI$7:AI$3200)+SUMIF(AH$7:AH$3200,VALUE(A1981),AI$7:AI$3200)</f>
        <v>8.7200000000000006</v>
      </c>
      <c r="L1981" s="8">
        <f>SUMIF(AH$7:AH$3200,A1981,AJ$7:AJ$3200)+SUMIF(AH$7:AH$3200,VALUE(A1981),AJ$7:AJ$3200)</f>
        <v>70.52</v>
      </c>
      <c r="M1981" s="3">
        <v>4</v>
      </c>
      <c r="N1981" s="5">
        <v>0.14000000000000001</v>
      </c>
      <c r="O1981" s="6">
        <v>2.641</v>
      </c>
      <c r="P1981" s="7">
        <v>-2.4288799999999999</v>
      </c>
      <c r="Q1981" s="7">
        <v>-0.37659999999999999</v>
      </c>
      <c r="R1981" s="7">
        <v>-0.71353999999999995</v>
      </c>
      <c r="S1981" s="7">
        <v>0.20493</v>
      </c>
      <c r="T1981" s="7">
        <v>-0.73965999999999998</v>
      </c>
      <c r="U1981" s="8">
        <v>-0.95299</v>
      </c>
      <c r="V1981">
        <f>(G1981-G$1)/G$2</f>
        <v>-2.4452766903205578</v>
      </c>
      <c r="W1981">
        <f>((65.293683+0.320947*G1981) - I1981)/3.708847</f>
        <v>-0.72340608819937469</v>
      </c>
      <c r="X1981">
        <f t="shared" si="152"/>
        <v>-2.2147633302232088</v>
      </c>
      <c r="Y1981">
        <f t="shared" si="153"/>
        <v>-0.65455899367107628</v>
      </c>
      <c r="Z1981" s="5">
        <v>-5.01</v>
      </c>
      <c r="AA1981" s="8">
        <v>1</v>
      </c>
      <c r="AB1981" s="8"/>
      <c r="AC1981" s="18">
        <f t="shared" si="154"/>
        <v>-5.0330027785199318</v>
      </c>
      <c r="AD1981" s="18">
        <f t="shared" si="155"/>
        <v>-4.7336423238942844</v>
      </c>
      <c r="AE1981" s="20">
        <f t="shared" si="156"/>
        <v>0.29936045462564742</v>
      </c>
      <c r="AF1981" s="8"/>
      <c r="AH1981">
        <v>37167</v>
      </c>
      <c r="AI1981">
        <v>41.85</v>
      </c>
      <c r="AJ1981">
        <v>80.36</v>
      </c>
    </row>
    <row r="1982" spans="1:36">
      <c r="A1982" s="2" t="s">
        <v>3872</v>
      </c>
      <c r="B1982" s="1" t="s">
        <v>3841</v>
      </c>
      <c r="C1982" s="1" t="s">
        <v>848</v>
      </c>
      <c r="D1982" s="3">
        <v>4</v>
      </c>
      <c r="E1982" s="3">
        <v>8</v>
      </c>
      <c r="F1982" s="3">
        <v>6</v>
      </c>
      <c r="G1982" s="4">
        <v>10.1</v>
      </c>
      <c r="H1982" s="3">
        <v>152</v>
      </c>
      <c r="I1982" s="4">
        <v>70.099999999999994</v>
      </c>
      <c r="J1982" s="3">
        <v>43</v>
      </c>
      <c r="K1982" s="21">
        <f>SUMIF(AH$7:AH$3200,A1982,AI$7:AI$3200)+SUMIF(AH$7:AH$3200,VALUE(A1982),AI$7:AI$3200)</f>
        <v>15.85</v>
      </c>
      <c r="L1982" s="8">
        <f>SUMIF(AH$7:AH$3200,A1982,AJ$7:AJ$3200)+SUMIF(AH$7:AH$3200,VALUE(A1982),AJ$7:AJ$3200)</f>
        <v>70.849999999999994</v>
      </c>
      <c r="M1982" s="3">
        <v>9</v>
      </c>
      <c r="N1982" s="5">
        <v>0.39</v>
      </c>
      <c r="O1982" s="6">
        <v>3.6579999999999999</v>
      </c>
      <c r="P1982" s="7">
        <v>-1.88289</v>
      </c>
      <c r="Q1982" s="7">
        <v>1.482E-2</v>
      </c>
      <c r="R1982" s="7">
        <v>-0.41395999999999999</v>
      </c>
      <c r="S1982" s="7">
        <v>0.88949999999999996</v>
      </c>
      <c r="T1982" s="7">
        <v>1.8669999999999999E-2</v>
      </c>
      <c r="U1982" s="8">
        <v>-0.41482000000000002</v>
      </c>
      <c r="V1982">
        <f>(G1982-G$1)/G$2</f>
        <v>-1.8965304051243885</v>
      </c>
      <c r="W1982">
        <f>((65.293683+0.320947*G1982) - I1982)/3.708847</f>
        <v>-0.42189723652660649</v>
      </c>
      <c r="X1982">
        <f t="shared" si="152"/>
        <v>-1.576302884886164</v>
      </c>
      <c r="Y1982">
        <f t="shared" si="153"/>
        <v>-0.12653718257992244</v>
      </c>
      <c r="Z1982" s="5">
        <v>-1.79</v>
      </c>
      <c r="AA1982" s="8">
        <v>3</v>
      </c>
      <c r="AB1982" s="8"/>
      <c r="AC1982" s="18">
        <f t="shared" si="154"/>
        <v>-1.8102576416509955</v>
      </c>
      <c r="AD1982" s="18">
        <f t="shared" si="155"/>
        <v>-1.1946700674660864</v>
      </c>
      <c r="AE1982" s="20">
        <f t="shared" si="156"/>
        <v>0.61558757418490906</v>
      </c>
      <c r="AF1982" s="8"/>
      <c r="AH1982">
        <v>37169</v>
      </c>
      <c r="AI1982">
        <v>38.020000000000003</v>
      </c>
      <c r="AJ1982">
        <v>77.69</v>
      </c>
    </row>
    <row r="1983" spans="1:36">
      <c r="A1983" s="2" t="s">
        <v>3873</v>
      </c>
      <c r="B1983" s="1" t="s">
        <v>3841</v>
      </c>
      <c r="C1983" s="1" t="s">
        <v>3874</v>
      </c>
      <c r="D1983" s="3">
        <v>4</v>
      </c>
      <c r="E1983" s="3">
        <v>9</v>
      </c>
      <c r="F1983" s="3">
        <v>9</v>
      </c>
      <c r="G1983" s="4">
        <v>5.4</v>
      </c>
      <c r="H1983" s="3">
        <v>157</v>
      </c>
      <c r="I1983" s="4">
        <v>69.5</v>
      </c>
      <c r="J1983" s="3">
        <v>53</v>
      </c>
      <c r="K1983" s="21">
        <f>SUMIF(AH$7:AH$3200,A1983,AI$7:AI$3200)+SUMIF(AH$7:AH$3200,VALUE(A1983),AI$7:AI$3200)</f>
        <v>9.34</v>
      </c>
      <c r="L1983" s="8">
        <f>SUMIF(AH$7:AH$3200,A1983,AJ$7:AJ$3200)+SUMIF(AH$7:AH$3200,VALUE(A1983),AJ$7:AJ$3200)</f>
        <v>69.77</v>
      </c>
      <c r="M1983" s="3">
        <v>4</v>
      </c>
      <c r="N1983" s="5">
        <v>1.07</v>
      </c>
      <c r="O1983" s="6">
        <v>4.6740000000000004</v>
      </c>
      <c r="P1983" s="7">
        <v>-2.2717000000000001</v>
      </c>
      <c r="Q1983" s="7">
        <v>0.16536000000000001</v>
      </c>
      <c r="R1983" s="7">
        <v>-0.65744000000000002</v>
      </c>
      <c r="S1983" s="7">
        <v>0.20493</v>
      </c>
      <c r="T1983" s="7">
        <v>-0.73965999999999998</v>
      </c>
      <c r="U1983" s="8">
        <v>0.12293999999999999</v>
      </c>
      <c r="V1983">
        <f>(G1983-G$1)/G$2</f>
        <v>-2.287304274885297</v>
      </c>
      <c r="W1983">
        <f>((65.293683+0.320947*G1983) - I1983)/3.708847</f>
        <v>-0.66683883158296919</v>
      </c>
      <c r="X1983">
        <f t="shared" si="152"/>
        <v>-2.1592450306286834</v>
      </c>
      <c r="Y1983">
        <f t="shared" si="153"/>
        <v>-0.39868779165061013</v>
      </c>
      <c r="Z1983" s="5">
        <v>-3.18</v>
      </c>
      <c r="AA1983" s="8">
        <v>2</v>
      </c>
      <c r="AB1983" s="8"/>
      <c r="AC1983" s="18">
        <f t="shared" si="154"/>
        <v>-3.2005731064682665</v>
      </c>
      <c r="AD1983" s="18">
        <f t="shared" si="155"/>
        <v>-2.8043628222792938</v>
      </c>
      <c r="AE1983" s="20">
        <f t="shared" si="156"/>
        <v>0.39621028418897275</v>
      </c>
      <c r="AF1983" s="8"/>
      <c r="AH1983">
        <v>37171</v>
      </c>
      <c r="AI1983">
        <v>37.450000000000003</v>
      </c>
      <c r="AJ1983">
        <v>76.569999999999993</v>
      </c>
    </row>
    <row r="1984" spans="1:36">
      <c r="A1984" s="2" t="s">
        <v>3875</v>
      </c>
      <c r="B1984" s="1" t="s">
        <v>3841</v>
      </c>
      <c r="C1984" s="1" t="s">
        <v>3876</v>
      </c>
      <c r="D1984" s="3">
        <v>4</v>
      </c>
      <c r="E1984" s="3">
        <v>9</v>
      </c>
      <c r="F1984" s="3">
        <v>9</v>
      </c>
      <c r="G1984" s="4">
        <v>12.5</v>
      </c>
      <c r="H1984" s="3">
        <v>152</v>
      </c>
      <c r="I1984" s="4">
        <v>69.5</v>
      </c>
      <c r="J1984" s="3">
        <v>43</v>
      </c>
      <c r="K1984" s="21">
        <f>SUMIF(AH$7:AH$3200,A1984,AI$7:AI$3200)+SUMIF(AH$7:AH$3200,VALUE(A1984),AI$7:AI$3200)</f>
        <v>16.89</v>
      </c>
      <c r="L1984" s="8">
        <f>SUMIF(AH$7:AH$3200,A1984,AJ$7:AJ$3200)+SUMIF(AH$7:AH$3200,VALUE(A1984),AJ$7:AJ$3200)</f>
        <v>70.349999999999994</v>
      </c>
      <c r="M1984" s="3">
        <v>9</v>
      </c>
      <c r="N1984" s="5">
        <v>0.13</v>
      </c>
      <c r="O1984" s="6">
        <v>2.5489999999999999</v>
      </c>
      <c r="P1984" s="7">
        <v>-1.68435</v>
      </c>
      <c r="Q1984" s="7">
        <v>1.482E-2</v>
      </c>
      <c r="R1984" s="7">
        <v>-4.5920000000000002E-2</v>
      </c>
      <c r="S1984" s="7">
        <v>0.88949999999999996</v>
      </c>
      <c r="T1984" s="7">
        <v>1.8669999999999999E-2</v>
      </c>
      <c r="U1984" s="8">
        <v>-1.00196</v>
      </c>
      <c r="V1984">
        <f>(G1984-G$1)/G$2</f>
        <v>-1.6969863014166908</v>
      </c>
      <c r="W1984">
        <f>((65.293683+0.320947*G1984) - I1984)/3.708847</f>
        <v>-5.2436646753020524E-2</v>
      </c>
      <c r="X1984">
        <f t="shared" si="152"/>
        <v>-1.4831754145985727</v>
      </c>
      <c r="Y1984">
        <f t="shared" si="153"/>
        <v>9.8272544000874845E-2</v>
      </c>
      <c r="Z1984" s="5">
        <v>-1.81</v>
      </c>
      <c r="AA1984" s="8">
        <v>3</v>
      </c>
      <c r="AB1984" s="8"/>
      <c r="AC1984" s="18">
        <f t="shared" si="154"/>
        <v>-1.8283929481697114</v>
      </c>
      <c r="AD1984" s="18">
        <f t="shared" si="155"/>
        <v>-1.4638728705976978</v>
      </c>
      <c r="AE1984" s="20">
        <f t="shared" si="156"/>
        <v>0.36452007757201366</v>
      </c>
      <c r="AF1984" s="8"/>
      <c r="AH1984">
        <v>37173</v>
      </c>
      <c r="AI1984">
        <v>33.67</v>
      </c>
      <c r="AJ1984">
        <v>69.61</v>
      </c>
    </row>
    <row r="1985" spans="1:36">
      <c r="A1985" s="2" t="s">
        <v>3877</v>
      </c>
      <c r="B1985" s="1" t="s">
        <v>3841</v>
      </c>
      <c r="C1985" s="1" t="s">
        <v>3878</v>
      </c>
      <c r="D1985" s="3">
        <v>4</v>
      </c>
      <c r="E1985" s="3">
        <v>8</v>
      </c>
      <c r="F1985" s="3">
        <v>6</v>
      </c>
      <c r="G1985" s="4">
        <v>7.6</v>
      </c>
      <c r="H1985" s="3">
        <v>163</v>
      </c>
      <c r="I1985" s="4">
        <v>69.5</v>
      </c>
      <c r="J1985" s="3">
        <v>48</v>
      </c>
      <c r="K1985" s="21">
        <f>SUMIF(AH$7:AH$3200,A1985,AI$7:AI$3200)+SUMIF(AH$7:AH$3200,VALUE(A1985),AI$7:AI$3200)</f>
        <v>11.08</v>
      </c>
      <c r="L1985" s="8">
        <f>SUMIF(AH$7:AH$3200,A1985,AJ$7:AJ$3200)+SUMIF(AH$7:AH$3200,VALUE(A1985),AJ$7:AJ$3200)</f>
        <v>70.13</v>
      </c>
      <c r="M1985" s="3">
        <v>4</v>
      </c>
      <c r="N1985" s="5">
        <v>5.7</v>
      </c>
      <c r="O1985" s="6">
        <v>6.3449999999999998</v>
      </c>
      <c r="P1985" s="7">
        <v>-2.0897100000000002</v>
      </c>
      <c r="Q1985" s="7">
        <v>0.34601999999999999</v>
      </c>
      <c r="R1985" s="7">
        <v>-0.46795999999999999</v>
      </c>
      <c r="S1985" s="7">
        <v>0.54720999999999997</v>
      </c>
      <c r="T1985" s="7">
        <v>-0.73965999999999998</v>
      </c>
      <c r="U1985" s="8">
        <v>1.00773</v>
      </c>
      <c r="V1985">
        <f>(G1985-G$1)/G$2</f>
        <v>-2.1043888464865739</v>
      </c>
      <c r="W1985">
        <f>((65.293683+0.320947*G1985) - I1985)/3.708847</f>
        <v>-0.47646068980467604</v>
      </c>
      <c r="X1985">
        <f t="shared" si="152"/>
        <v>-2.0034356091859826</v>
      </c>
      <c r="Y1985">
        <f t="shared" si="153"/>
        <v>-0.34518119512613904</v>
      </c>
      <c r="Z1985" s="5">
        <v>-1.4</v>
      </c>
      <c r="AA1985" s="8">
        <v>3</v>
      </c>
      <c r="AB1985" s="8"/>
      <c r="AC1985" s="18">
        <f t="shared" si="154"/>
        <v>-1.41954953629125</v>
      </c>
      <c r="AD1985" s="18">
        <f t="shared" si="155"/>
        <v>-1.1873168043121214</v>
      </c>
      <c r="AE1985" s="20">
        <f t="shared" si="156"/>
        <v>0.23223273197912864</v>
      </c>
      <c r="AF1985" s="8"/>
      <c r="AH1985">
        <v>37175</v>
      </c>
      <c r="AI1985">
        <v>36.130000000000003</v>
      </c>
      <c r="AJ1985">
        <v>71.67</v>
      </c>
    </row>
    <row r="1986" spans="1:36">
      <c r="A1986" s="2" t="s">
        <v>3879</v>
      </c>
      <c r="B1986" s="1" t="s">
        <v>3841</v>
      </c>
      <c r="C1986" s="1" t="s">
        <v>3880</v>
      </c>
      <c r="D1986" s="3">
        <v>4</v>
      </c>
      <c r="E1986" s="3">
        <v>9</v>
      </c>
      <c r="F1986" s="3">
        <v>9</v>
      </c>
      <c r="G1986" s="4">
        <v>7.9</v>
      </c>
      <c r="H1986" s="3">
        <v>157</v>
      </c>
      <c r="I1986" s="4">
        <v>69.3</v>
      </c>
      <c r="J1986" s="3">
        <v>53</v>
      </c>
      <c r="K1986" s="21">
        <f>SUMIF(AH$7:AH$3200,A1986,AI$7:AI$3200)+SUMIF(AH$7:AH$3200,VALUE(A1986),AI$7:AI$3200)</f>
        <v>12.73</v>
      </c>
      <c r="L1986" s="8">
        <f>SUMIF(AH$7:AH$3200,A1986,AJ$7:AJ$3200)+SUMIF(AH$7:AH$3200,VALUE(A1986),AJ$7:AJ$3200)</f>
        <v>70.88</v>
      </c>
      <c r="M1986" s="3">
        <v>4</v>
      </c>
      <c r="N1986" s="5">
        <v>0.32</v>
      </c>
      <c r="O1986" s="6">
        <v>3.4510000000000001</v>
      </c>
      <c r="P1986" s="7">
        <v>-2.0648900000000001</v>
      </c>
      <c r="Q1986" s="7">
        <v>0.16536000000000001</v>
      </c>
      <c r="R1986" s="7">
        <v>-0.38834000000000002</v>
      </c>
      <c r="S1986" s="7">
        <v>0.20493</v>
      </c>
      <c r="T1986" s="7">
        <v>-0.73965999999999998</v>
      </c>
      <c r="U1986" s="8">
        <v>-0.52410999999999996</v>
      </c>
      <c r="V1986">
        <f>(G1986-G$1)/G$2</f>
        <v>-2.0794458335231116</v>
      </c>
      <c r="W1986">
        <f>((65.293683+0.320947*G1986) - I1986)/3.708847</f>
        <v>-0.3965749193752115</v>
      </c>
      <c r="X1986">
        <f t="shared" si="152"/>
        <v>-1.8556852957489383</v>
      </c>
      <c r="Y1986">
        <f t="shared" si="153"/>
        <v>-0.40461676903899968</v>
      </c>
      <c r="Z1986" s="5">
        <v>-3.35</v>
      </c>
      <c r="AA1986" s="8">
        <v>2</v>
      </c>
      <c r="AB1986" s="8"/>
      <c r="AC1986" s="18">
        <f t="shared" si="154"/>
        <v>-3.3695007528983232</v>
      </c>
      <c r="AD1986" s="18">
        <f t="shared" si="155"/>
        <v>-3.1537820647879378</v>
      </c>
      <c r="AE1986" s="20">
        <f t="shared" si="156"/>
        <v>0.21571868811038541</v>
      </c>
      <c r="AF1986" s="8"/>
      <c r="AH1986">
        <v>37177</v>
      </c>
      <c r="AI1986">
        <v>43.46</v>
      </c>
      <c r="AJ1986">
        <v>80.569999999999993</v>
      </c>
    </row>
    <row r="1987" spans="1:36">
      <c r="A1987" s="2" t="s">
        <v>3881</v>
      </c>
      <c r="B1987" s="1" t="s">
        <v>3841</v>
      </c>
      <c r="C1987" s="1" t="s">
        <v>873</v>
      </c>
      <c r="D1987" s="3">
        <v>4</v>
      </c>
      <c r="E1987" s="3">
        <v>9</v>
      </c>
      <c r="F1987" s="3">
        <v>9</v>
      </c>
      <c r="G1987" s="4">
        <v>7.7</v>
      </c>
      <c r="H1987" s="3">
        <v>157</v>
      </c>
      <c r="I1987" s="4">
        <v>69.8</v>
      </c>
      <c r="J1987" s="3">
        <v>53</v>
      </c>
      <c r="K1987" s="21">
        <f>SUMIF(AH$7:AH$3200,A1987,AI$7:AI$3200)+SUMIF(AH$7:AH$3200,VALUE(A1987),AI$7:AI$3200)</f>
        <v>12.55</v>
      </c>
      <c r="L1987" s="8">
        <f>SUMIF(AH$7:AH$3200,A1987,AJ$7:AJ$3200)+SUMIF(AH$7:AH$3200,VALUE(A1987),AJ$7:AJ$3200)</f>
        <v>69.819999999999993</v>
      </c>
      <c r="M1987" s="3">
        <v>4</v>
      </c>
      <c r="N1987" s="5">
        <v>1.82</v>
      </c>
      <c r="O1987" s="6">
        <v>5.2050000000000001</v>
      </c>
      <c r="P1987" s="7">
        <v>-2.0814300000000001</v>
      </c>
      <c r="Q1987" s="7">
        <v>0.16536000000000001</v>
      </c>
      <c r="R1987" s="7">
        <v>-0.54000999999999999</v>
      </c>
      <c r="S1987" s="7">
        <v>0.20493</v>
      </c>
      <c r="T1987" s="7">
        <v>-0.73965999999999998</v>
      </c>
      <c r="U1987" s="8">
        <v>0.40444999999999998</v>
      </c>
      <c r="V1987">
        <f>(G1987-G$1)/G$2</f>
        <v>-2.0960745088320865</v>
      </c>
      <c r="W1987">
        <f>((65.293683+0.320947*G1987) - I1987)/3.708847</f>
        <v>-0.54869481000429476</v>
      </c>
      <c r="X1987">
        <f t="shared" si="152"/>
        <v>-1.8718035117602521</v>
      </c>
      <c r="Y1987">
        <f t="shared" si="153"/>
        <v>-0.13439005437538543</v>
      </c>
      <c r="Z1987" s="5">
        <v>-2.59</v>
      </c>
      <c r="AA1987" s="8">
        <v>2</v>
      </c>
      <c r="AB1987" s="8"/>
      <c r="AC1987" s="18">
        <f t="shared" si="154"/>
        <v>-2.6096893188363817</v>
      </c>
      <c r="AD1987" s="18">
        <f t="shared" si="155"/>
        <v>-1.9711135661356376</v>
      </c>
      <c r="AE1987" s="20">
        <f t="shared" si="156"/>
        <v>0.63857575270074407</v>
      </c>
      <c r="AF1987" s="8"/>
      <c r="AH1987">
        <v>37179</v>
      </c>
      <c r="AI1987">
        <v>42.27</v>
      </c>
      <c r="AJ1987">
        <v>80.55</v>
      </c>
    </row>
    <row r="1988" spans="1:36">
      <c r="A1988" s="2" t="s">
        <v>3882</v>
      </c>
      <c r="B1988" s="1" t="s">
        <v>3841</v>
      </c>
      <c r="C1988" s="1" t="s">
        <v>3883</v>
      </c>
      <c r="D1988" s="3">
        <v>4</v>
      </c>
      <c r="E1988" s="3">
        <v>9</v>
      </c>
      <c r="F1988" s="3">
        <v>9</v>
      </c>
      <c r="G1988" s="4">
        <v>4.5</v>
      </c>
      <c r="H1988" s="3">
        <v>136</v>
      </c>
      <c r="I1988" s="4">
        <v>68.900000000000006</v>
      </c>
      <c r="J1988" s="3">
        <v>46</v>
      </c>
      <c r="K1988" s="21">
        <f>SUMIF(AH$7:AH$3200,A1988,AI$7:AI$3200)+SUMIF(AH$7:AH$3200,VALUE(A1988),AI$7:AI$3200)</f>
        <v>11.03</v>
      </c>
      <c r="L1988" s="8">
        <f>SUMIF(AH$7:AH$3200,A1988,AJ$7:AJ$3200)+SUMIF(AH$7:AH$3200,VALUE(A1988),AJ$7:AJ$3200)</f>
        <v>70.05</v>
      </c>
      <c r="M1988" s="3">
        <v>2</v>
      </c>
      <c r="N1988" s="5">
        <v>1.97</v>
      </c>
      <c r="O1988" s="6">
        <v>5.282</v>
      </c>
      <c r="P1988" s="7">
        <v>-2.3461599999999998</v>
      </c>
      <c r="Q1988" s="7">
        <v>-0.46693000000000001</v>
      </c>
      <c r="R1988" s="7">
        <v>-0.57362999999999997</v>
      </c>
      <c r="S1988" s="7">
        <v>0.68411999999999995</v>
      </c>
      <c r="T1988" s="7">
        <v>-1.0429999999999999</v>
      </c>
      <c r="U1988" s="8">
        <v>0.44497999999999999</v>
      </c>
      <c r="V1988">
        <f>(G1988-G$1)/G$2</f>
        <v>-2.3621333137756837</v>
      </c>
      <c r="W1988">
        <f>((65.293683+0.320947*G1988) - I1988)/3.708847</f>
        <v>-0.58294545447682478</v>
      </c>
      <c r="X1988">
        <f t="shared" si="152"/>
        <v>-2.0079128914113471</v>
      </c>
      <c r="Y1988">
        <f t="shared" si="153"/>
        <v>-0.32793792518267562</v>
      </c>
      <c r="Z1988" s="5">
        <v>-3.3</v>
      </c>
      <c r="AA1988" s="8">
        <v>2</v>
      </c>
      <c r="AB1988" s="8"/>
      <c r="AC1988" s="18">
        <f t="shared" si="154"/>
        <v>-3.3259087682525079</v>
      </c>
      <c r="AD1988" s="18">
        <f t="shared" si="155"/>
        <v>-2.7166808165940228</v>
      </c>
      <c r="AE1988" s="20">
        <f t="shared" si="156"/>
        <v>0.60922795165848509</v>
      </c>
      <c r="AF1988" s="8"/>
      <c r="AH1988">
        <v>37181</v>
      </c>
      <c r="AI1988">
        <v>39.39</v>
      </c>
      <c r="AJ1988">
        <v>79.55</v>
      </c>
    </row>
    <row r="1989" spans="1:36">
      <c r="A1989" s="2" t="s">
        <v>3884</v>
      </c>
      <c r="B1989" s="1" t="s">
        <v>3841</v>
      </c>
      <c r="C1989" s="1" t="s">
        <v>3885</v>
      </c>
      <c r="D1989" s="3">
        <v>4</v>
      </c>
      <c r="E1989" s="3">
        <v>9</v>
      </c>
      <c r="F1989" s="3">
        <v>9</v>
      </c>
      <c r="G1989" s="4">
        <v>8.1999999999999993</v>
      </c>
      <c r="H1989" s="3">
        <v>157</v>
      </c>
      <c r="I1989" s="4">
        <v>68.900000000000006</v>
      </c>
      <c r="J1989" s="3">
        <v>53</v>
      </c>
      <c r="K1989" s="21">
        <f>SUMIF(AH$7:AH$3200,A1989,AI$7:AI$3200)+SUMIF(AH$7:AH$3200,VALUE(A1989),AI$7:AI$3200)</f>
        <v>12.89</v>
      </c>
      <c r="L1989" s="8">
        <f>SUMIF(AH$7:AH$3200,A1989,AJ$7:AJ$3200)+SUMIF(AH$7:AH$3200,VALUE(A1989),AJ$7:AJ$3200)</f>
        <v>70.069999999999993</v>
      </c>
      <c r="M1989" s="3">
        <v>4</v>
      </c>
      <c r="N1989" s="5">
        <v>1.99</v>
      </c>
      <c r="O1989" s="6">
        <v>5.2949999999999999</v>
      </c>
      <c r="P1989" s="7">
        <v>-2.0400700000000001</v>
      </c>
      <c r="Q1989" s="7">
        <v>0.16536000000000001</v>
      </c>
      <c r="R1989" s="7">
        <v>-0.25495000000000001</v>
      </c>
      <c r="S1989" s="7">
        <v>0.20493</v>
      </c>
      <c r="T1989" s="7">
        <v>-0.73965999999999998</v>
      </c>
      <c r="U1989" s="8">
        <v>0.45191999999999999</v>
      </c>
      <c r="V1989">
        <f>(G1989-G$1)/G$2</f>
        <v>-2.0545028205596494</v>
      </c>
      <c r="W1989">
        <f>((65.293683+0.320947*G1989) - I1989)/3.708847</f>
        <v>-0.26276403421332778</v>
      </c>
      <c r="X1989">
        <f t="shared" si="152"/>
        <v>-1.8413579926277703</v>
      </c>
      <c r="Y1989">
        <f t="shared" si="153"/>
        <v>-0.17237437133426842</v>
      </c>
      <c r="Z1989" s="5">
        <v>-2.21</v>
      </c>
      <c r="AA1989" s="8">
        <v>3</v>
      </c>
      <c r="AB1989" s="8"/>
      <c r="AC1989" s="18">
        <f t="shared" si="154"/>
        <v>-2.234716854772977</v>
      </c>
      <c r="AD1989" s="18">
        <f t="shared" si="155"/>
        <v>-1.9311823639620389</v>
      </c>
      <c r="AE1989" s="20">
        <f t="shared" si="156"/>
        <v>0.30353449081093808</v>
      </c>
      <c r="AF1989" s="8"/>
      <c r="AH1989">
        <v>37183</v>
      </c>
      <c r="AI1989">
        <v>41.16</v>
      </c>
      <c r="AJ1989">
        <v>80.25</v>
      </c>
    </row>
    <row r="1990" spans="1:36">
      <c r="A1990" s="2" t="s">
        <v>3886</v>
      </c>
      <c r="B1990" s="1" t="s">
        <v>3841</v>
      </c>
      <c r="C1990" s="1" t="s">
        <v>3887</v>
      </c>
      <c r="D1990" s="3">
        <v>4</v>
      </c>
      <c r="E1990" s="3">
        <v>9</v>
      </c>
      <c r="F1990" s="3">
        <v>9</v>
      </c>
      <c r="G1990" s="4">
        <v>9.9</v>
      </c>
      <c r="H1990" s="3">
        <v>134</v>
      </c>
      <c r="I1990" s="4">
        <v>70.3</v>
      </c>
      <c r="J1990" s="3">
        <v>40</v>
      </c>
      <c r="K1990" s="21">
        <f>SUMIF(AH$7:AH$3200,A1990,AI$7:AI$3200)+SUMIF(AH$7:AH$3200,VALUE(A1990),AI$7:AI$3200)</f>
        <v>15.97</v>
      </c>
      <c r="L1990" s="8">
        <f>SUMIF(AH$7:AH$3200,A1990,AJ$7:AJ$3200)+SUMIF(AH$7:AH$3200,VALUE(A1990),AJ$7:AJ$3200)</f>
        <v>70.569999999999993</v>
      </c>
      <c r="M1990" s="3">
        <v>15</v>
      </c>
      <c r="N1990" s="5">
        <v>4.16</v>
      </c>
      <c r="O1990" s="6">
        <v>6.03</v>
      </c>
      <c r="P1990" s="7">
        <v>-1.89944</v>
      </c>
      <c r="Q1990" s="7">
        <v>-0.52714000000000005</v>
      </c>
      <c r="R1990" s="7">
        <v>-0.48496</v>
      </c>
      <c r="S1990" s="7">
        <v>1.09487</v>
      </c>
      <c r="T1990" s="7">
        <v>0.92867999999999995</v>
      </c>
      <c r="U1990" s="8">
        <v>0.84064000000000005</v>
      </c>
      <c r="V1990">
        <f>(G1990-G$1)/G$2</f>
        <v>-1.9131590804333636</v>
      </c>
      <c r="W1990">
        <f>((65.293683+0.320947*G1990) - I1990)/3.708847</f>
        <v>-0.49312945505705719</v>
      </c>
      <c r="X1990">
        <f t="shared" si="152"/>
        <v>-1.5655574075452883</v>
      </c>
      <c r="Y1990">
        <f t="shared" si="153"/>
        <v>-4.0657759675713633E-2</v>
      </c>
      <c r="Z1990" s="5">
        <v>-0.05</v>
      </c>
      <c r="AA1990" s="8">
        <v>3</v>
      </c>
      <c r="AB1990" s="8"/>
      <c r="AC1990" s="18">
        <f t="shared" si="154"/>
        <v>-6.9238535490421027E-2</v>
      </c>
      <c r="AD1990" s="18">
        <f t="shared" si="155"/>
        <v>0.73083483277899819</v>
      </c>
      <c r="AE1990" s="20">
        <f t="shared" si="156"/>
        <v>0.80007336826941922</v>
      </c>
      <c r="AF1990" s="8"/>
      <c r="AH1990">
        <v>37185</v>
      </c>
      <c r="AI1990">
        <v>39.909999999999997</v>
      </c>
      <c r="AJ1990">
        <v>79.849999999999994</v>
      </c>
    </row>
    <row r="1991" spans="1:36">
      <c r="A1991" s="2" t="s">
        <v>3888</v>
      </c>
      <c r="B1991" s="1" t="s">
        <v>3841</v>
      </c>
      <c r="C1991" s="1" t="s">
        <v>3889</v>
      </c>
      <c r="D1991" s="3">
        <v>4</v>
      </c>
      <c r="E1991" s="3">
        <v>8</v>
      </c>
      <c r="F1991" s="3">
        <v>6</v>
      </c>
      <c r="G1991" s="4">
        <v>7.5</v>
      </c>
      <c r="H1991" s="3">
        <v>134</v>
      </c>
      <c r="I1991" s="4">
        <v>69.8</v>
      </c>
      <c r="J1991" s="3">
        <v>40</v>
      </c>
      <c r="K1991" s="21">
        <f>SUMIF(AH$7:AH$3200,A1991,AI$7:AI$3200)+SUMIF(AH$7:AH$3200,VALUE(A1991),AI$7:AI$3200)</f>
        <v>13.6</v>
      </c>
      <c r="L1991" s="8">
        <f>SUMIF(AH$7:AH$3200,A1991,AJ$7:AJ$3200)+SUMIF(AH$7:AH$3200,VALUE(A1991),AJ$7:AJ$3200)</f>
        <v>70.31</v>
      </c>
      <c r="M1991" s="3">
        <v>5</v>
      </c>
      <c r="N1991" s="5">
        <v>9.36</v>
      </c>
      <c r="O1991" s="6">
        <v>6.8410000000000002</v>
      </c>
      <c r="P1991" s="7">
        <v>-2.0979800000000002</v>
      </c>
      <c r="Q1991" s="7">
        <v>-0.52714000000000005</v>
      </c>
      <c r="R1991" s="7">
        <v>-0.55723</v>
      </c>
      <c r="S1991" s="7">
        <v>1.09487</v>
      </c>
      <c r="T1991" s="7">
        <v>-0.58799999999999997</v>
      </c>
      <c r="U1991" s="8">
        <v>1.2703100000000001</v>
      </c>
      <c r="V1991">
        <f>(G1991-G$1)/G$2</f>
        <v>-2.1127031841410613</v>
      </c>
      <c r="W1991">
        <f>((65.293683+0.320947*G1991) - I1991)/3.708847</f>
        <v>-0.56600191380232245</v>
      </c>
      <c r="X1991">
        <f t="shared" si="152"/>
        <v>-1.7777805850275876</v>
      </c>
      <c r="Y1991">
        <f t="shared" si="153"/>
        <v>-0.17564429053018271</v>
      </c>
      <c r="Z1991" s="5">
        <v>-1.41</v>
      </c>
      <c r="AA1991" s="8">
        <v>3</v>
      </c>
      <c r="AB1991" s="8"/>
      <c r="AC1991" s="18">
        <f t="shared" si="154"/>
        <v>-1.4286650979433839</v>
      </c>
      <c r="AD1991" s="18">
        <f t="shared" si="155"/>
        <v>-0.70338487555777029</v>
      </c>
      <c r="AE1991" s="20">
        <f t="shared" si="156"/>
        <v>0.72528022238561363</v>
      </c>
      <c r="AF1991" s="8"/>
      <c r="AH1991">
        <v>37187</v>
      </c>
      <c r="AI1991">
        <v>42.94</v>
      </c>
      <c r="AJ1991">
        <v>80.349999999999994</v>
      </c>
    </row>
    <row r="1992" spans="1:36">
      <c r="A1992" s="2" t="s">
        <v>3890</v>
      </c>
      <c r="B1992" s="1" t="s">
        <v>3841</v>
      </c>
      <c r="C1992" s="1" t="s">
        <v>1759</v>
      </c>
      <c r="D1992" s="3">
        <v>4</v>
      </c>
      <c r="E1992" s="3">
        <v>7</v>
      </c>
      <c r="F1992" s="3">
        <v>8</v>
      </c>
      <c r="G1992" s="4">
        <v>9.3000000000000007</v>
      </c>
      <c r="H1992" s="3">
        <v>134</v>
      </c>
      <c r="I1992" s="4">
        <v>70.8</v>
      </c>
      <c r="J1992" s="3">
        <v>40</v>
      </c>
      <c r="K1992" s="21">
        <f>SUMIF(AH$7:AH$3200,A1992,AI$7:AI$3200)+SUMIF(AH$7:AH$3200,VALUE(A1992),AI$7:AI$3200)</f>
        <v>14.87</v>
      </c>
      <c r="L1992" s="8">
        <f>SUMIF(AH$7:AH$3200,A1992,AJ$7:AJ$3200)+SUMIF(AH$7:AH$3200,VALUE(A1992),AJ$7:AJ$3200)</f>
        <v>70.44</v>
      </c>
      <c r="M1992" s="3">
        <v>5</v>
      </c>
      <c r="N1992" s="5">
        <v>6.03</v>
      </c>
      <c r="O1992" s="6">
        <v>6.4020000000000001</v>
      </c>
      <c r="P1992" s="7">
        <v>-1.9490700000000001</v>
      </c>
      <c r="Q1992" s="7">
        <v>-0.52714000000000005</v>
      </c>
      <c r="R1992" s="7">
        <v>-0.67108000000000001</v>
      </c>
      <c r="S1992" s="7">
        <v>1.09487</v>
      </c>
      <c r="T1992" s="7">
        <v>-0.58799999999999997</v>
      </c>
      <c r="U1992" s="8">
        <v>1.0375799999999999</v>
      </c>
      <c r="V1992">
        <f>(G1992-G$1)/G$2</f>
        <v>-1.9630451063602878</v>
      </c>
      <c r="W1992">
        <f>((65.293683+0.320947*G1992) - I1992)/3.708847</f>
        <v>-0.67986355328219206</v>
      </c>
      <c r="X1992">
        <f t="shared" si="152"/>
        <v>-1.6640576165033178</v>
      </c>
      <c r="Y1992">
        <f t="shared" si="153"/>
        <v>-0.10079550598878889</v>
      </c>
      <c r="Z1992" s="5">
        <v>-1.6</v>
      </c>
      <c r="AA1992" s="8">
        <v>3</v>
      </c>
      <c r="AB1992" s="8"/>
      <c r="AC1992" s="18">
        <f t="shared" si="154"/>
        <v>-1.6255986596424805</v>
      </c>
      <c r="AD1992" s="18">
        <f t="shared" si="155"/>
        <v>-0.74754312249210675</v>
      </c>
      <c r="AE1992" s="20">
        <f t="shared" si="156"/>
        <v>0.87805553715037377</v>
      </c>
      <c r="AF1992" s="8"/>
      <c r="AH1992">
        <v>37189</v>
      </c>
      <c r="AI1992">
        <v>32.369999999999997</v>
      </c>
      <c r="AJ1992">
        <v>69.53</v>
      </c>
    </row>
    <row r="1993" spans="1:36">
      <c r="A1993" s="2" t="s">
        <v>3891</v>
      </c>
      <c r="B1993" s="1" t="s">
        <v>3841</v>
      </c>
      <c r="C1993" s="1" t="s">
        <v>2195</v>
      </c>
      <c r="D1993" s="3">
        <v>4</v>
      </c>
      <c r="E1993" s="3">
        <v>3</v>
      </c>
      <c r="F1993" s="3">
        <v>2</v>
      </c>
      <c r="G1993" s="4">
        <v>9.8000000000000007</v>
      </c>
      <c r="H1993" s="3">
        <v>152</v>
      </c>
      <c r="I1993" s="4">
        <v>69.900000000000006</v>
      </c>
      <c r="J1993" s="3">
        <v>43</v>
      </c>
      <c r="K1993" s="21">
        <f>SUMIF(AH$7:AH$3200,A1993,AI$7:AI$3200)+SUMIF(AH$7:AH$3200,VALUE(A1993),AI$7:AI$3200)</f>
        <v>15.05</v>
      </c>
      <c r="L1993" s="8">
        <f>SUMIF(AH$7:AH$3200,A1993,AJ$7:AJ$3200)+SUMIF(AH$7:AH$3200,VALUE(A1993),AJ$7:AJ$3200)</f>
        <v>70.73</v>
      </c>
      <c r="M1993" s="3">
        <v>9</v>
      </c>
      <c r="N1993" s="5">
        <v>0.98</v>
      </c>
      <c r="O1993" s="6">
        <v>4.58</v>
      </c>
      <c r="P1993" s="7">
        <v>-1.90771</v>
      </c>
      <c r="Q1993" s="7">
        <v>1.482E-2</v>
      </c>
      <c r="R1993" s="7">
        <v>-0.38601999999999997</v>
      </c>
      <c r="S1993" s="7">
        <v>0.88949999999999996</v>
      </c>
      <c r="T1993" s="7">
        <v>1.8669999999999999E-2</v>
      </c>
      <c r="U1993" s="8">
        <v>7.3340000000000002E-2</v>
      </c>
      <c r="V1993">
        <f>(G1993-G$1)/G$2</f>
        <v>-1.9214734180878508</v>
      </c>
      <c r="W1993">
        <f>((65.293683+0.320947*G1993) - I1993)/3.708847</f>
        <v>-0.39393277749122507</v>
      </c>
      <c r="X1993">
        <f t="shared" ref="X1993:X2056" si="157">(K1993-K$1)/K$2</f>
        <v>-1.6479394004920036</v>
      </c>
      <c r="Y1993">
        <f t="shared" ref="Y1993:Y2056" si="158">((65.293683+0.320947*K1993) - L1993)/3.708847</f>
        <v>-0.16341052893257865</v>
      </c>
      <c r="Z1993" s="5">
        <v>-1.3</v>
      </c>
      <c r="AA1993" s="8">
        <v>3</v>
      </c>
      <c r="AB1993" s="8"/>
      <c r="AC1993" s="18">
        <f t="shared" ref="AC1993:AC2056" si="159">SUM(V1993+W1993+Q1993+S1993+T1993+U1993)</f>
        <v>-1.3190761955790762</v>
      </c>
      <c r="AD1993" s="18">
        <f t="shared" ref="AD1993:AD2056" si="160">SUM(X1993+Y1993+Q1993+S1993+T1993+U1993)</f>
        <v>-0.81501992942458235</v>
      </c>
      <c r="AE1993" s="20">
        <f t="shared" ref="AE1993:AE2056" si="161">AD1993-AC1993</f>
        <v>0.50405626615449384</v>
      </c>
      <c r="AF1993" s="8"/>
      <c r="AH1993">
        <v>37191</v>
      </c>
      <c r="AI1993">
        <v>42.67</v>
      </c>
      <c r="AJ1993">
        <v>80.77</v>
      </c>
    </row>
    <row r="1994" spans="1:36">
      <c r="A1994" s="2" t="s">
        <v>3892</v>
      </c>
      <c r="B1994" s="1" t="s">
        <v>3841</v>
      </c>
      <c r="C1994" s="1" t="s">
        <v>3893</v>
      </c>
      <c r="D1994" s="3">
        <v>4</v>
      </c>
      <c r="E1994" s="3">
        <v>9</v>
      </c>
      <c r="F1994" s="3">
        <v>9</v>
      </c>
      <c r="G1994" s="4">
        <v>5.7</v>
      </c>
      <c r="H1994" s="3">
        <v>134</v>
      </c>
      <c r="I1994" s="4">
        <v>67.599999999999994</v>
      </c>
      <c r="J1994" s="3">
        <v>40</v>
      </c>
      <c r="K1994" s="21">
        <f>SUMIF(AH$7:AH$3200,A1994,AI$7:AI$3200)+SUMIF(AH$7:AH$3200,VALUE(A1994),AI$7:AI$3200)</f>
        <v>12.73</v>
      </c>
      <c r="L1994" s="8">
        <f>SUMIF(AH$7:AH$3200,A1994,AJ$7:AJ$3200)+SUMIF(AH$7:AH$3200,VALUE(A1994),AJ$7:AJ$3200)</f>
        <v>68.989999999999995</v>
      </c>
      <c r="M1994" s="3">
        <v>5</v>
      </c>
      <c r="N1994" s="5">
        <v>6.04</v>
      </c>
      <c r="O1994" s="6">
        <v>6.4029999999999996</v>
      </c>
      <c r="P1994" s="7">
        <v>-2.2468900000000001</v>
      </c>
      <c r="Q1994" s="7">
        <v>-0.52714000000000005</v>
      </c>
      <c r="R1994" s="7">
        <v>-0.12073</v>
      </c>
      <c r="S1994" s="7">
        <v>1.09487</v>
      </c>
      <c r="T1994" s="7">
        <v>-0.58799999999999997</v>
      </c>
      <c r="U1994" s="8">
        <v>1.0382100000000001</v>
      </c>
      <c r="V1994">
        <f>(G1994-G$1)/G$2</f>
        <v>-2.2623612619218347</v>
      </c>
      <c r="W1994">
        <f>((65.293683+0.320947*G1994) - I1994)/3.708847</f>
        <v>-0.12858958592791486</v>
      </c>
      <c r="X1994">
        <f t="shared" si="157"/>
        <v>-1.8556852957489383</v>
      </c>
      <c r="Y1994">
        <f t="shared" si="158"/>
        <v>0.10497556518239054</v>
      </c>
      <c r="Z1994" s="5">
        <v>-1.35</v>
      </c>
      <c r="AA1994" s="8">
        <v>3</v>
      </c>
      <c r="AB1994" s="8"/>
      <c r="AC1994" s="18">
        <f t="shared" si="159"/>
        <v>-1.3730108478497496</v>
      </c>
      <c r="AD1994" s="18">
        <f t="shared" si="160"/>
        <v>-0.73276973056654771</v>
      </c>
      <c r="AE1994" s="20">
        <f t="shared" si="161"/>
        <v>0.64024111728320188</v>
      </c>
      <c r="AF1994" s="8"/>
      <c r="AH1994">
        <v>37193</v>
      </c>
      <c r="AI1994">
        <v>37.56</v>
      </c>
      <c r="AJ1994">
        <v>76.23</v>
      </c>
    </row>
    <row r="1995" spans="1:36">
      <c r="A1995" s="2" t="s">
        <v>3894</v>
      </c>
      <c r="B1995" s="1" t="s">
        <v>3841</v>
      </c>
      <c r="C1995" s="1" t="s">
        <v>2400</v>
      </c>
      <c r="D1995" s="3">
        <v>4</v>
      </c>
      <c r="E1995" s="3">
        <v>8</v>
      </c>
      <c r="F1995" s="3">
        <v>6</v>
      </c>
      <c r="G1995" s="4">
        <v>4.9000000000000004</v>
      </c>
      <c r="H1995" s="3">
        <v>139</v>
      </c>
      <c r="I1995" s="4">
        <v>69.3</v>
      </c>
      <c r="J1995" s="3">
        <v>53</v>
      </c>
      <c r="K1995" s="21">
        <f>SUMIF(AH$7:AH$3200,A1995,AI$7:AI$3200)+SUMIF(AH$7:AH$3200,VALUE(A1995),AI$7:AI$3200)</f>
        <v>8.1999999999999993</v>
      </c>
      <c r="L1995" s="8">
        <f>SUMIF(AH$7:AH$3200,A1995,AJ$7:AJ$3200)+SUMIF(AH$7:AH$3200,VALUE(A1995),AJ$7:AJ$3200)</f>
        <v>69.39</v>
      </c>
      <c r="M1995" s="3">
        <v>1</v>
      </c>
      <c r="N1995" s="5">
        <v>2.69</v>
      </c>
      <c r="O1995" s="6">
        <v>5.5940000000000003</v>
      </c>
      <c r="P1995" s="7">
        <v>-2.3130700000000002</v>
      </c>
      <c r="Q1995" s="7">
        <v>-0.37659999999999999</v>
      </c>
      <c r="R1995" s="7">
        <v>-0.64673000000000003</v>
      </c>
      <c r="S1995" s="7">
        <v>0.20493</v>
      </c>
      <c r="T1995" s="7">
        <v>-1.1946600000000001</v>
      </c>
      <c r="U1995" s="8">
        <v>0.61014999999999997</v>
      </c>
      <c r="V1995">
        <f>(G1995-G$1)/G$2</f>
        <v>-2.328875963157734</v>
      </c>
      <c r="W1995">
        <f>((65.293683+0.320947*G1995) - I1995)/3.708847</f>
        <v>-0.65618147634561153</v>
      </c>
      <c r="X1995">
        <f t="shared" si="157"/>
        <v>-2.2613270653670048</v>
      </c>
      <c r="Y1995">
        <f t="shared" si="158"/>
        <v>-0.39488056530776089</v>
      </c>
      <c r="Z1995" s="5">
        <v>-3.72</v>
      </c>
      <c r="AA1995" s="8">
        <v>2</v>
      </c>
      <c r="AB1995" s="8"/>
      <c r="AC1995" s="18">
        <f t="shared" si="159"/>
        <v>-3.7412374395033456</v>
      </c>
      <c r="AD1995" s="18">
        <f t="shared" si="160"/>
        <v>-3.4123876306747656</v>
      </c>
      <c r="AE1995" s="20">
        <f t="shared" si="161"/>
        <v>0.32884980882858006</v>
      </c>
      <c r="AF1995" s="8"/>
      <c r="AH1995">
        <v>37195</v>
      </c>
      <c r="AI1995">
        <v>41.85</v>
      </c>
      <c r="AJ1995">
        <v>80.45</v>
      </c>
    </row>
    <row r="1996" spans="1:36">
      <c r="A1996" s="2" t="s">
        <v>3895</v>
      </c>
      <c r="B1996" s="1" t="s">
        <v>3841</v>
      </c>
      <c r="C1996" s="1" t="s">
        <v>3896</v>
      </c>
      <c r="D1996" s="3">
        <v>4</v>
      </c>
      <c r="E1996" s="3">
        <v>8</v>
      </c>
      <c r="F1996" s="3">
        <v>6</v>
      </c>
      <c r="G1996" s="4">
        <v>8.5</v>
      </c>
      <c r="H1996" s="3">
        <v>134</v>
      </c>
      <c r="I1996" s="4">
        <v>69</v>
      </c>
      <c r="J1996" s="3">
        <v>40</v>
      </c>
      <c r="K1996" s="21">
        <f>SUMIF(AH$7:AH$3200,A1996,AI$7:AI$3200)+SUMIF(AH$7:AH$3200,VALUE(A1996),AI$7:AI$3200)</f>
        <v>14.52</v>
      </c>
      <c r="L1996" s="8">
        <f>SUMIF(AH$7:AH$3200,A1996,AJ$7:AJ$3200)+SUMIF(AH$7:AH$3200,VALUE(A1996),AJ$7:AJ$3200)</f>
        <v>70.38</v>
      </c>
      <c r="M1996" s="3">
        <v>5</v>
      </c>
      <c r="N1996" s="5">
        <v>1.05</v>
      </c>
      <c r="O1996" s="6">
        <v>4.6529999999999996</v>
      </c>
      <c r="P1996" s="7">
        <v>-2.01525</v>
      </c>
      <c r="Q1996" s="7">
        <v>-0.52714000000000005</v>
      </c>
      <c r="R1996" s="7">
        <v>-0.25600000000000001</v>
      </c>
      <c r="S1996" s="7">
        <v>1.09487</v>
      </c>
      <c r="T1996" s="7">
        <v>-0.58799999999999997</v>
      </c>
      <c r="U1996" s="8">
        <v>0.11196</v>
      </c>
      <c r="V1996">
        <f>(G1996-G$1)/G$2</f>
        <v>-2.0295598075961871</v>
      </c>
      <c r="W1996">
        <f>((65.293683+0.320947*G1996) - I1996)/3.708847</f>
        <v>-0.26376593588249964</v>
      </c>
      <c r="X1996">
        <f t="shared" si="157"/>
        <v>-1.6953985920808725</v>
      </c>
      <c r="Y1996">
        <f t="shared" si="158"/>
        <v>-0.11490540321560815</v>
      </c>
      <c r="Z1996" s="5">
        <v>-2.1800000000000002</v>
      </c>
      <c r="AA1996" s="8">
        <v>3</v>
      </c>
      <c r="AB1996" s="8"/>
      <c r="AC1996" s="18">
        <f t="shared" si="159"/>
        <v>-2.2016357434786871</v>
      </c>
      <c r="AD1996" s="18">
        <f t="shared" si="160"/>
        <v>-1.7186139952964805</v>
      </c>
      <c r="AE1996" s="20">
        <f t="shared" si="161"/>
        <v>0.48302174818220656</v>
      </c>
      <c r="AF1996" s="8"/>
      <c r="AH1996">
        <v>37197</v>
      </c>
      <c r="AI1996">
        <v>38.22</v>
      </c>
      <c r="AJ1996">
        <v>77.599999999999994</v>
      </c>
    </row>
    <row r="1997" spans="1:36">
      <c r="A1997" s="2" t="s">
        <v>3897</v>
      </c>
      <c r="B1997" s="1" t="s">
        <v>3841</v>
      </c>
      <c r="C1997" s="1" t="s">
        <v>3898</v>
      </c>
      <c r="D1997" s="3">
        <v>4</v>
      </c>
      <c r="E1997" s="3">
        <v>9</v>
      </c>
      <c r="F1997" s="3">
        <v>9</v>
      </c>
      <c r="G1997" s="4">
        <v>3.3</v>
      </c>
      <c r="H1997" s="3">
        <v>139</v>
      </c>
      <c r="I1997" s="4">
        <v>69.2</v>
      </c>
      <c r="J1997" s="3">
        <v>53</v>
      </c>
      <c r="K1997" s="21">
        <f>SUMIF(AH$7:AH$3200,A1997,AI$7:AI$3200)+SUMIF(AH$7:AH$3200,VALUE(A1997),AI$7:AI$3200)</f>
        <v>7.89</v>
      </c>
      <c r="L1997" s="8">
        <f>SUMIF(AH$7:AH$3200,A1997,AJ$7:AJ$3200)+SUMIF(AH$7:AH$3200,VALUE(A1997),AJ$7:AJ$3200)</f>
        <v>69.97</v>
      </c>
      <c r="M1997" s="3">
        <v>1</v>
      </c>
      <c r="N1997" s="5">
        <v>0.27</v>
      </c>
      <c r="O1997" s="6">
        <v>3.2829999999999999</v>
      </c>
      <c r="P1997" s="7">
        <v>-2.44543</v>
      </c>
      <c r="Q1997" s="7">
        <v>-0.37659999999999999</v>
      </c>
      <c r="R1997" s="7">
        <v>-0.75766</v>
      </c>
      <c r="S1997" s="7">
        <v>0.20493</v>
      </c>
      <c r="T1997" s="7">
        <v>-1.1946600000000001</v>
      </c>
      <c r="U1997" s="8">
        <v>-0.61323000000000005</v>
      </c>
      <c r="V1997">
        <f>(G1997-G$1)/G$2</f>
        <v>-2.4619053656295327</v>
      </c>
      <c r="W1997">
        <f>((65.293683+0.320947*G1997) - I1997)/3.708847</f>
        <v>-0.76767574936361582</v>
      </c>
      <c r="X1997">
        <f t="shared" si="157"/>
        <v>-2.2890862151642675</v>
      </c>
      <c r="Y1997">
        <f t="shared" si="158"/>
        <v>-0.57808940891872818</v>
      </c>
      <c r="Z1997" s="5">
        <v>-5.18</v>
      </c>
      <c r="AA1997" s="8">
        <v>1</v>
      </c>
      <c r="AB1997" s="8"/>
      <c r="AC1997" s="18">
        <f t="shared" si="159"/>
        <v>-5.2091411149931481</v>
      </c>
      <c r="AD1997" s="18">
        <f t="shared" si="160"/>
        <v>-4.8467356240829949</v>
      </c>
      <c r="AE1997" s="20">
        <f t="shared" si="161"/>
        <v>0.36240549091015328</v>
      </c>
      <c r="AF1997" s="8"/>
      <c r="AH1997">
        <v>37199</v>
      </c>
      <c r="AI1997">
        <v>32.659999999999997</v>
      </c>
      <c r="AJ1997">
        <v>69.319999999999993</v>
      </c>
    </row>
    <row r="1998" spans="1:36">
      <c r="A1998" s="2" t="s">
        <v>3899</v>
      </c>
      <c r="B1998" s="1" t="s">
        <v>3841</v>
      </c>
      <c r="C1998" s="1" t="s">
        <v>1500</v>
      </c>
      <c r="D1998" s="3">
        <v>4</v>
      </c>
      <c r="E1998" s="3">
        <v>7</v>
      </c>
      <c r="F1998" s="3">
        <v>8</v>
      </c>
      <c r="G1998" s="4">
        <v>4.5</v>
      </c>
      <c r="H1998" s="3">
        <v>136</v>
      </c>
      <c r="I1998" s="4">
        <v>68.900000000000006</v>
      </c>
      <c r="J1998" s="3">
        <v>46</v>
      </c>
      <c r="K1998" s="21">
        <f>SUMIF(AH$7:AH$3200,A1998,AI$7:AI$3200)+SUMIF(AH$7:AH$3200,VALUE(A1998),AI$7:AI$3200)</f>
        <v>9.58</v>
      </c>
      <c r="L1998" s="8">
        <f>SUMIF(AH$7:AH$3200,A1998,AJ$7:AJ$3200)+SUMIF(AH$7:AH$3200,VALUE(A1998),AJ$7:AJ$3200)</f>
        <v>69.25</v>
      </c>
      <c r="M1998" s="3">
        <v>2</v>
      </c>
      <c r="N1998" s="5">
        <v>5.95</v>
      </c>
      <c r="O1998" s="6">
        <v>6.3879999999999999</v>
      </c>
      <c r="P1998" s="7">
        <v>-2.3461599999999998</v>
      </c>
      <c r="Q1998" s="7">
        <v>-0.46693000000000001</v>
      </c>
      <c r="R1998" s="7">
        <v>-0.57362999999999997</v>
      </c>
      <c r="S1998" s="7">
        <v>0.68411999999999995</v>
      </c>
      <c r="T1998" s="7">
        <v>-1.0429999999999999</v>
      </c>
      <c r="U1998" s="8">
        <v>1.03033</v>
      </c>
      <c r="V1998">
        <f>(G1998-G$1)/G$2</f>
        <v>-2.3621333137756837</v>
      </c>
      <c r="W1998">
        <f>((65.293683+0.320947*G1998) - I1998)/3.708847</f>
        <v>-0.58294545447682478</v>
      </c>
      <c r="X1998">
        <f t="shared" si="157"/>
        <v>-2.1377540759469316</v>
      </c>
      <c r="Y1998">
        <f t="shared" si="158"/>
        <v>-0.23771396878868251</v>
      </c>
      <c r="Z1998" s="5">
        <v>-2.72</v>
      </c>
      <c r="AA1998" s="8">
        <v>2</v>
      </c>
      <c r="AB1998" s="8"/>
      <c r="AC1998" s="18">
        <f t="shared" si="159"/>
        <v>-2.7405587682525079</v>
      </c>
      <c r="AD1998" s="18">
        <f t="shared" si="160"/>
        <v>-2.1709480447356135</v>
      </c>
      <c r="AE1998" s="20">
        <f t="shared" si="161"/>
        <v>0.56961072351689435</v>
      </c>
      <c r="AF1998" s="8"/>
      <c r="AH1998">
        <v>38001</v>
      </c>
      <c r="AI1998">
        <v>17.760000000000002</v>
      </c>
      <c r="AJ1998">
        <v>70.89</v>
      </c>
    </row>
    <row r="1999" spans="1:36">
      <c r="A1999" s="2" t="s">
        <v>3900</v>
      </c>
      <c r="B1999" s="1" t="s">
        <v>3841</v>
      </c>
      <c r="C1999" s="1" t="s">
        <v>2899</v>
      </c>
      <c r="D1999" s="3">
        <v>4</v>
      </c>
      <c r="E1999" s="3">
        <v>7</v>
      </c>
      <c r="F1999" s="3">
        <v>8</v>
      </c>
      <c r="G1999" s="4">
        <v>4.2</v>
      </c>
      <c r="H1999" s="3">
        <v>139</v>
      </c>
      <c r="I1999" s="4">
        <v>68.900000000000006</v>
      </c>
      <c r="J1999" s="3">
        <v>53</v>
      </c>
      <c r="K1999" s="21">
        <f>SUMIF(AH$7:AH$3200,A1999,AI$7:AI$3200)+SUMIF(AH$7:AH$3200,VALUE(A1999),AI$7:AI$3200)</f>
        <v>8.26</v>
      </c>
      <c r="L1999" s="8">
        <f>SUMIF(AH$7:AH$3200,A1999,AJ$7:AJ$3200)+SUMIF(AH$7:AH$3200,VALUE(A1999),AJ$7:AJ$3200)</f>
        <v>69.23</v>
      </c>
      <c r="M1999" s="3">
        <v>1</v>
      </c>
      <c r="N1999" s="5">
        <v>8.82</v>
      </c>
      <c r="O1999" s="6">
        <v>6.782</v>
      </c>
      <c r="P1999" s="7">
        <v>-2.3709699999999998</v>
      </c>
      <c r="Q1999" s="7">
        <v>-0.37659999999999999</v>
      </c>
      <c r="R1999" s="7">
        <v>-0.59946999999999995</v>
      </c>
      <c r="S1999" s="7">
        <v>0.20493</v>
      </c>
      <c r="T1999" s="7">
        <v>-1.1946600000000001</v>
      </c>
      <c r="U1999" s="8">
        <v>1.2388699999999999</v>
      </c>
      <c r="V1999">
        <f>(G1999-G$1)/G$2</f>
        <v>-2.3870763267391459</v>
      </c>
      <c r="W1999">
        <f>((65.293683+0.320947*G1999) - I1999)/3.708847</f>
        <v>-0.60890611017386242</v>
      </c>
      <c r="X1999">
        <f t="shared" si="157"/>
        <v>-2.2559543266965667</v>
      </c>
      <c r="Y1999">
        <f t="shared" si="158"/>
        <v>-0.34654834238241722</v>
      </c>
      <c r="Z1999" s="5">
        <v>-3.1</v>
      </c>
      <c r="AA1999" s="8">
        <v>2</v>
      </c>
      <c r="AB1999" s="8"/>
      <c r="AC1999" s="18">
        <f t="shared" si="159"/>
        <v>-3.1234424369130083</v>
      </c>
      <c r="AD1999" s="18">
        <f t="shared" si="160"/>
        <v>-2.7299626690789842</v>
      </c>
      <c r="AE1999" s="20">
        <f t="shared" si="161"/>
        <v>0.39347976783402405</v>
      </c>
      <c r="AF1999" s="8"/>
      <c r="AH1999">
        <v>38003</v>
      </c>
      <c r="AI1999">
        <v>11.08</v>
      </c>
      <c r="AJ1999">
        <v>70.66</v>
      </c>
    </row>
    <row r="2000" spans="1:36">
      <c r="A2000" s="2" t="s">
        <v>3901</v>
      </c>
      <c r="B2000" s="1" t="s">
        <v>3841</v>
      </c>
      <c r="C2000" s="1" t="s">
        <v>3902</v>
      </c>
      <c r="D2000" s="3">
        <v>4</v>
      </c>
      <c r="E2000" s="3">
        <v>8</v>
      </c>
      <c r="F2000" s="3">
        <v>6</v>
      </c>
      <c r="G2000" s="4">
        <v>8.3000000000000007</v>
      </c>
      <c r="H2000" s="3">
        <v>157</v>
      </c>
      <c r="I2000" s="4">
        <v>70.3</v>
      </c>
      <c r="J2000" s="3">
        <v>53</v>
      </c>
      <c r="K2000" s="21">
        <f>SUMIF(AH$7:AH$3200,A2000,AI$7:AI$3200)+SUMIF(AH$7:AH$3200,VALUE(A2000),AI$7:AI$3200)</f>
        <v>11.9</v>
      </c>
      <c r="L2000" s="8">
        <f>SUMIF(AH$7:AH$3200,A2000,AJ$7:AJ$3200)+SUMIF(AH$7:AH$3200,VALUE(A2000),AJ$7:AJ$3200)</f>
        <v>71.569999999999993</v>
      </c>
      <c r="M2000" s="3">
        <v>2</v>
      </c>
      <c r="N2000" s="5">
        <v>0.16</v>
      </c>
      <c r="O2000" s="6">
        <v>2.7709999999999999</v>
      </c>
      <c r="P2000" s="7">
        <v>-2.0318000000000001</v>
      </c>
      <c r="Q2000" s="7">
        <v>0.16536000000000001</v>
      </c>
      <c r="R2000" s="7">
        <v>-0.62277000000000005</v>
      </c>
      <c r="S2000" s="7">
        <v>0.20493</v>
      </c>
      <c r="T2000" s="7">
        <v>-1.0429999999999999</v>
      </c>
      <c r="U2000" s="8">
        <v>-0.88441000000000003</v>
      </c>
      <c r="V2000">
        <f>(G2000-G$1)/G$2</f>
        <v>-2.046188482905162</v>
      </c>
      <c r="W2000">
        <f>((65.293683+0.320947*G2000) - I2000)/3.708847</f>
        <v>-0.63158628544127104</v>
      </c>
      <c r="X2000">
        <f t="shared" si="157"/>
        <v>-1.9300081806899969</v>
      </c>
      <c r="Y2000">
        <f t="shared" si="158"/>
        <v>-0.66248289562766804</v>
      </c>
      <c r="Z2000" s="5">
        <v>-4.21</v>
      </c>
      <c r="AA2000" s="8">
        <v>2</v>
      </c>
      <c r="AB2000" s="8"/>
      <c r="AC2000" s="18">
        <f t="shared" si="159"/>
        <v>-4.2348947683464324</v>
      </c>
      <c r="AD2000" s="18">
        <f t="shared" si="160"/>
        <v>-4.1496110763176643</v>
      </c>
      <c r="AE2000" s="20">
        <f t="shared" si="161"/>
        <v>8.5283692028768066E-2</v>
      </c>
      <c r="AF2000" s="8"/>
      <c r="AH2000">
        <v>38005</v>
      </c>
      <c r="AI2000">
        <v>9.52</v>
      </c>
      <c r="AJ2000">
        <v>69.53</v>
      </c>
    </row>
    <row r="2001" spans="1:36">
      <c r="A2001" s="2" t="s">
        <v>3903</v>
      </c>
      <c r="B2001" s="1" t="s">
        <v>3841</v>
      </c>
      <c r="C2001" s="1" t="s">
        <v>2905</v>
      </c>
      <c r="D2001" s="3">
        <v>4</v>
      </c>
      <c r="E2001" s="3">
        <v>9</v>
      </c>
      <c r="F2001" s="3">
        <v>9</v>
      </c>
      <c r="G2001" s="4">
        <v>4.4000000000000004</v>
      </c>
      <c r="H2001" s="3">
        <v>134</v>
      </c>
      <c r="I2001" s="4">
        <v>67.900000000000006</v>
      </c>
      <c r="J2001" s="3">
        <v>40</v>
      </c>
      <c r="K2001" s="21">
        <f>SUMIF(AH$7:AH$3200,A2001,AI$7:AI$3200)+SUMIF(AH$7:AH$3200,VALUE(A2001),AI$7:AI$3200)</f>
        <v>11.01</v>
      </c>
      <c r="L2001" s="8">
        <f>SUMIF(AH$7:AH$3200,A2001,AJ$7:AJ$3200)+SUMIF(AH$7:AH$3200,VALUE(A2001),AJ$7:AJ$3200)</f>
        <v>69.150000000000006</v>
      </c>
      <c r="M2001" s="3">
        <v>2</v>
      </c>
      <c r="N2001" s="5">
        <v>1.94</v>
      </c>
      <c r="O2001" s="6">
        <v>5.2690000000000001</v>
      </c>
      <c r="P2001" s="7">
        <v>-2.3544299999999998</v>
      </c>
      <c r="Q2001" s="7">
        <v>-0.52714000000000005</v>
      </c>
      <c r="R2001" s="7">
        <v>-0.31336999999999998</v>
      </c>
      <c r="S2001" s="7">
        <v>1.09487</v>
      </c>
      <c r="T2001" s="7">
        <v>-1.0429999999999999</v>
      </c>
      <c r="U2001" s="8">
        <v>0.43817</v>
      </c>
      <c r="V2001">
        <f>(G2001-G$1)/G$2</f>
        <v>-2.3704476514301711</v>
      </c>
      <c r="W2001">
        <f>((65.293683+0.320947*G2001) - I2001)/3.708847</f>
        <v>-0.32197343271372747</v>
      </c>
      <c r="X2001">
        <f t="shared" si="157"/>
        <v>-2.0097038043014934</v>
      </c>
      <c r="Y2001">
        <f t="shared" si="158"/>
        <v>-8.7005619266581416E-2</v>
      </c>
      <c r="Z2001" s="5">
        <v>-2.7</v>
      </c>
      <c r="AA2001" s="8">
        <v>2</v>
      </c>
      <c r="AB2001" s="8"/>
      <c r="AC2001" s="18">
        <f t="shared" si="159"/>
        <v>-2.7295210841438986</v>
      </c>
      <c r="AD2001" s="18">
        <f t="shared" si="160"/>
        <v>-2.1338094235680751</v>
      </c>
      <c r="AE2001" s="20">
        <f t="shared" si="161"/>
        <v>0.59571166057582348</v>
      </c>
      <c r="AF2001" s="8"/>
      <c r="AH2001">
        <v>38007</v>
      </c>
      <c r="AI2001">
        <v>17.63</v>
      </c>
      <c r="AJ2001">
        <v>70.59</v>
      </c>
    </row>
    <row r="2002" spans="1:36">
      <c r="A2002" s="2" t="s">
        <v>3904</v>
      </c>
      <c r="B2002" s="1" t="s">
        <v>3841</v>
      </c>
      <c r="C2002" s="1" t="s">
        <v>1778</v>
      </c>
      <c r="D2002" s="3">
        <v>4</v>
      </c>
      <c r="E2002" s="3">
        <v>6</v>
      </c>
      <c r="F2002" s="3">
        <v>6</v>
      </c>
      <c r="G2002" s="4">
        <v>8.6999999999999993</v>
      </c>
      <c r="H2002" s="3">
        <v>157</v>
      </c>
      <c r="I2002" s="4">
        <v>71.7</v>
      </c>
      <c r="J2002" s="3">
        <v>53</v>
      </c>
      <c r="K2002" s="21">
        <f>SUMIF(AH$7:AH$3200,A2002,AI$7:AI$3200)+SUMIF(AH$7:AH$3200,VALUE(A2002),AI$7:AI$3200)</f>
        <v>12.14</v>
      </c>
      <c r="L2002" s="8">
        <f>SUMIF(AH$7:AH$3200,A2002,AJ$7:AJ$3200)+SUMIF(AH$7:AH$3200,VALUE(A2002),AJ$7:AJ$3200)</f>
        <v>71.91</v>
      </c>
      <c r="M2002" s="3">
        <v>2</v>
      </c>
      <c r="N2002" s="5">
        <v>0.61</v>
      </c>
      <c r="O2002" s="6">
        <v>4.1189999999999998</v>
      </c>
      <c r="P2002" s="7">
        <v>-1.99871</v>
      </c>
      <c r="Q2002" s="7">
        <v>0.16536000000000001</v>
      </c>
      <c r="R2002" s="7">
        <v>-0.96475</v>
      </c>
      <c r="S2002" s="7">
        <v>0.20493</v>
      </c>
      <c r="T2002" s="7">
        <v>-1.0429999999999999</v>
      </c>
      <c r="U2002" s="8">
        <v>-0.17075000000000001</v>
      </c>
      <c r="V2002">
        <f>(G2002-G$1)/G$2</f>
        <v>-2.0129311322872123</v>
      </c>
      <c r="W2002">
        <f>((65.293683+0.320947*G2002) - I2002)/3.708847</f>
        <v>-0.97444788097217283</v>
      </c>
      <c r="X2002">
        <f t="shared" si="157"/>
        <v>-1.9085172260082448</v>
      </c>
      <c r="Y2002">
        <f t="shared" si="158"/>
        <v>-0.73338706611515581</v>
      </c>
      <c r="Z2002" s="5">
        <v>-3.81</v>
      </c>
      <c r="AA2002" s="8">
        <v>2</v>
      </c>
      <c r="AB2002" s="8"/>
      <c r="AC2002" s="18">
        <f t="shared" si="159"/>
        <v>-3.8308390132593848</v>
      </c>
      <c r="AD2002" s="18">
        <f t="shared" si="160"/>
        <v>-3.4853642921233998</v>
      </c>
      <c r="AE2002" s="20">
        <f t="shared" si="161"/>
        <v>0.34547472113598499</v>
      </c>
      <c r="AF2002" s="8"/>
      <c r="AH2002">
        <v>38009</v>
      </c>
      <c r="AI2002">
        <v>9.41</v>
      </c>
      <c r="AJ2002">
        <v>69.13</v>
      </c>
    </row>
    <row r="2003" spans="1:36">
      <c r="A2003" s="2" t="s">
        <v>3905</v>
      </c>
      <c r="B2003" s="1" t="s">
        <v>3841</v>
      </c>
      <c r="C2003" s="1" t="s">
        <v>3906</v>
      </c>
      <c r="D2003" s="3">
        <v>4</v>
      </c>
      <c r="E2003" s="3">
        <v>9</v>
      </c>
      <c r="F2003" s="3">
        <v>9</v>
      </c>
      <c r="G2003" s="4">
        <v>3.9</v>
      </c>
      <c r="H2003" s="3">
        <v>136</v>
      </c>
      <c r="I2003" s="4">
        <v>67.5</v>
      </c>
      <c r="J2003" s="3">
        <v>46</v>
      </c>
      <c r="K2003" s="21">
        <f>SUMIF(AH$7:AH$3200,A2003,AI$7:AI$3200)+SUMIF(AH$7:AH$3200,VALUE(A2003),AI$7:AI$3200)</f>
        <v>8.4499999999999993</v>
      </c>
      <c r="L2003" s="8">
        <f>SUMIF(AH$7:AH$3200,A2003,AJ$7:AJ$3200)+SUMIF(AH$7:AH$3200,VALUE(A2003),AJ$7:AJ$3200)</f>
        <v>67.8</v>
      </c>
      <c r="M2003" s="3">
        <v>5</v>
      </c>
      <c r="N2003" s="5">
        <v>3.92</v>
      </c>
      <c r="O2003" s="6">
        <v>5.9720000000000004</v>
      </c>
      <c r="P2003" s="7">
        <v>-2.3957899999999999</v>
      </c>
      <c r="Q2003" s="7">
        <v>-0.46693000000000001</v>
      </c>
      <c r="R2003" s="7">
        <v>-0.24887999999999999</v>
      </c>
      <c r="S2003" s="7">
        <v>0.68411999999999995</v>
      </c>
      <c r="T2003" s="7">
        <v>-0.58799999999999997</v>
      </c>
      <c r="U2003" s="8">
        <v>0.81030999999999997</v>
      </c>
      <c r="V2003">
        <f>(G2003-G$1)/G$2</f>
        <v>-2.4120193397026082</v>
      </c>
      <c r="W2003">
        <f>((65.293683+0.320947*G2003) - I2003)/3.708847</f>
        <v>-0.25739096274394685</v>
      </c>
      <c r="X2003">
        <f t="shared" si="157"/>
        <v>-2.2389406542401797</v>
      </c>
      <c r="Y2003">
        <f t="shared" si="158"/>
        <v>5.5457976562529501E-2</v>
      </c>
      <c r="Z2003" s="5">
        <v>-2.21</v>
      </c>
      <c r="AA2003" s="8">
        <v>3</v>
      </c>
      <c r="AB2003" s="8"/>
      <c r="AC2003" s="18">
        <f t="shared" si="159"/>
        <v>-2.2299103024465552</v>
      </c>
      <c r="AD2003" s="18">
        <f t="shared" si="160"/>
        <v>-1.7439826776776504</v>
      </c>
      <c r="AE2003" s="20">
        <f t="shared" si="161"/>
        <v>0.48592762476890483</v>
      </c>
      <c r="AF2003" s="8"/>
      <c r="AH2003">
        <v>38011</v>
      </c>
      <c r="AI2003">
        <v>19.14</v>
      </c>
      <c r="AJ2003">
        <v>71.099999999999994</v>
      </c>
    </row>
    <row r="2004" spans="1:36">
      <c r="A2004" s="2" t="s">
        <v>3907</v>
      </c>
      <c r="B2004" s="1" t="s">
        <v>3841</v>
      </c>
      <c r="C2004" s="1" t="s">
        <v>3908</v>
      </c>
      <c r="D2004" s="3">
        <v>4</v>
      </c>
      <c r="E2004" s="3">
        <v>9</v>
      </c>
      <c r="F2004" s="3">
        <v>9</v>
      </c>
      <c r="G2004" s="4">
        <v>8.3000000000000007</v>
      </c>
      <c r="H2004" s="3">
        <v>157</v>
      </c>
      <c r="I2004" s="4">
        <v>71.599999999999994</v>
      </c>
      <c r="J2004" s="3">
        <v>53</v>
      </c>
      <c r="K2004" s="21">
        <f>SUMIF(AH$7:AH$3200,A2004,AI$7:AI$3200)+SUMIF(AH$7:AH$3200,VALUE(A2004),AI$7:AI$3200)</f>
        <v>12.1</v>
      </c>
      <c r="L2004" s="8">
        <f>SUMIF(AH$7:AH$3200,A2004,AJ$7:AJ$3200)+SUMIF(AH$7:AH$3200,VALUE(A2004),AJ$7:AJ$3200)</f>
        <v>71.540000000000006</v>
      </c>
      <c r="M2004" s="3">
        <v>2</v>
      </c>
      <c r="N2004" s="5">
        <v>0.96</v>
      </c>
      <c r="O2004" s="6">
        <v>4.5659999999999998</v>
      </c>
      <c r="P2004" s="7">
        <v>-2.0318000000000001</v>
      </c>
      <c r="Q2004" s="7">
        <v>0.16536000000000001</v>
      </c>
      <c r="R2004" s="7">
        <v>-0.97231000000000001</v>
      </c>
      <c r="S2004" s="7">
        <v>0.20493</v>
      </c>
      <c r="T2004" s="7">
        <v>-1.0429999999999999</v>
      </c>
      <c r="U2004" s="8">
        <v>6.6040000000000001E-2</v>
      </c>
      <c r="V2004">
        <f>(G2004-G$1)/G$2</f>
        <v>-2.046188482905162</v>
      </c>
      <c r="W2004">
        <f>((65.293683+0.320947*G2004) - I2004)/3.708847</f>
        <v>-0.98209953120201487</v>
      </c>
      <c r="X2004">
        <f t="shared" si="157"/>
        <v>-1.9120990517885368</v>
      </c>
      <c r="Y2004">
        <f t="shared" si="158"/>
        <v>-0.63708702461978051</v>
      </c>
      <c r="Z2004" s="5">
        <v>-3.61</v>
      </c>
      <c r="AA2004" s="8">
        <v>2</v>
      </c>
      <c r="AB2004" s="8"/>
      <c r="AC2004" s="18">
        <f t="shared" si="159"/>
        <v>-3.634958014107176</v>
      </c>
      <c r="AD2004" s="18">
        <f t="shared" si="160"/>
        <v>-3.155856076408317</v>
      </c>
      <c r="AE2004" s="20">
        <f t="shared" si="161"/>
        <v>0.479101937698859</v>
      </c>
      <c r="AF2004" s="8"/>
      <c r="AH2004">
        <v>38013</v>
      </c>
      <c r="AI2004">
        <v>10.67</v>
      </c>
      <c r="AJ2004">
        <v>68.040000000000006</v>
      </c>
    </row>
    <row r="2005" spans="1:36">
      <c r="A2005" s="2" t="s">
        <v>3909</v>
      </c>
      <c r="B2005" s="1" t="s">
        <v>3841</v>
      </c>
      <c r="C2005" s="1" t="s">
        <v>2239</v>
      </c>
      <c r="D2005" s="3">
        <v>4</v>
      </c>
      <c r="E2005" s="3">
        <v>9</v>
      </c>
      <c r="F2005" s="3">
        <v>9</v>
      </c>
      <c r="G2005" s="4">
        <v>6.8</v>
      </c>
      <c r="H2005" s="3">
        <v>163</v>
      </c>
      <c r="I2005" s="4">
        <v>69.8</v>
      </c>
      <c r="J2005" s="3">
        <v>48</v>
      </c>
      <c r="K2005" s="21">
        <f>SUMIF(AH$7:AH$3200,A2005,AI$7:AI$3200)+SUMIF(AH$7:AH$3200,VALUE(A2005),AI$7:AI$3200)</f>
        <v>12.1</v>
      </c>
      <c r="L2005" s="8">
        <f>SUMIF(AH$7:AH$3200,A2005,AJ$7:AJ$3200)+SUMIF(AH$7:AH$3200,VALUE(A2005),AJ$7:AJ$3200)</f>
        <v>69.83</v>
      </c>
      <c r="M2005" s="3">
        <v>4</v>
      </c>
      <c r="N2005" s="5">
        <v>3.38</v>
      </c>
      <c r="O2005" s="6">
        <v>5.8239999999999998</v>
      </c>
      <c r="P2005" s="7">
        <v>-2.1558899999999999</v>
      </c>
      <c r="Q2005" s="7">
        <v>0.34601999999999999</v>
      </c>
      <c r="R2005" s="7">
        <v>-0.61753000000000002</v>
      </c>
      <c r="S2005" s="7">
        <v>0.54720999999999997</v>
      </c>
      <c r="T2005" s="7">
        <v>-0.73965999999999998</v>
      </c>
      <c r="U2005" s="8">
        <v>0.73170000000000002</v>
      </c>
      <c r="V2005">
        <f>(G2005-G$1)/G$2</f>
        <v>-2.1709035477224732</v>
      </c>
      <c r="W2005">
        <f>((65.293683+0.320947*G2005) - I2005)/3.708847</f>
        <v>-0.62657677709541559</v>
      </c>
      <c r="X2005">
        <f t="shared" si="157"/>
        <v>-1.9120990517885368</v>
      </c>
      <c r="Y2005">
        <f t="shared" si="158"/>
        <v>-0.17602729365756831</v>
      </c>
      <c r="Z2005" s="5">
        <v>-1.89</v>
      </c>
      <c r="AA2005" s="8">
        <v>3</v>
      </c>
      <c r="AB2005" s="8"/>
      <c r="AC2005" s="18">
        <f t="shared" si="159"/>
        <v>-1.912210324817889</v>
      </c>
      <c r="AD2005" s="18">
        <f t="shared" si="160"/>
        <v>-1.202856345446105</v>
      </c>
      <c r="AE2005" s="20">
        <f t="shared" si="161"/>
        <v>0.70935397937178402</v>
      </c>
      <c r="AF2005" s="8"/>
      <c r="AH2005">
        <v>38015</v>
      </c>
      <c r="AI2005">
        <v>13.01</v>
      </c>
      <c r="AJ2005">
        <v>70.569999999999993</v>
      </c>
    </row>
    <row r="2006" spans="1:36">
      <c r="A2006" s="2" t="s">
        <v>3910</v>
      </c>
      <c r="B2006" s="1" t="s">
        <v>3841</v>
      </c>
      <c r="C2006" s="1" t="s">
        <v>2073</v>
      </c>
      <c r="D2006" s="3">
        <v>4</v>
      </c>
      <c r="E2006" s="3">
        <v>9</v>
      </c>
      <c r="F2006" s="3">
        <v>9</v>
      </c>
      <c r="G2006" s="4">
        <v>11.4</v>
      </c>
      <c r="H2006" s="3">
        <v>152</v>
      </c>
      <c r="I2006" s="4">
        <v>71.900000000000006</v>
      </c>
      <c r="J2006" s="3">
        <v>43</v>
      </c>
      <c r="K2006" s="21">
        <f>SUMIF(AH$7:AH$3200,A2006,AI$7:AI$3200)+SUMIF(AH$7:AH$3200,VALUE(A2006),AI$7:AI$3200)</f>
        <v>15.46</v>
      </c>
      <c r="L2006" s="8">
        <f>SUMIF(AH$7:AH$3200,A2006,AJ$7:AJ$3200)+SUMIF(AH$7:AH$3200,VALUE(A2006),AJ$7:AJ$3200)</f>
        <v>71.59</v>
      </c>
      <c r="M2006" s="3">
        <v>9</v>
      </c>
      <c r="N2006" s="5">
        <v>3.03</v>
      </c>
      <c r="O2006" s="6">
        <v>5.7130000000000001</v>
      </c>
      <c r="P2006" s="7">
        <v>-1.77535</v>
      </c>
      <c r="Q2006" s="7">
        <v>1.482E-2</v>
      </c>
      <c r="R2006" s="7">
        <v>-0.78596999999999995</v>
      </c>
      <c r="S2006" s="7">
        <v>0.88949999999999996</v>
      </c>
      <c r="T2006" s="7">
        <v>1.8669999999999999E-2</v>
      </c>
      <c r="U2006" s="8">
        <v>0.67332999999999998</v>
      </c>
      <c r="V2006">
        <f>(G2006-G$1)/G$2</f>
        <v>-1.7884440156160524</v>
      </c>
      <c r="W2006">
        <f>((65.293683+0.320947*G2006) - I2006)/3.708847</f>
        <v>-0.79472709443123735</v>
      </c>
      <c r="X2006">
        <f t="shared" si="157"/>
        <v>-1.6112256862440109</v>
      </c>
      <c r="Y2006">
        <f t="shared" si="158"/>
        <v>-0.35980895949603692</v>
      </c>
      <c r="Z2006" s="5">
        <v>-0.96</v>
      </c>
      <c r="AA2006" s="8">
        <v>3</v>
      </c>
      <c r="AB2006" s="8"/>
      <c r="AC2006" s="18">
        <f t="shared" si="159"/>
        <v>-0.98685111004728987</v>
      </c>
      <c r="AD2006" s="18">
        <f t="shared" si="160"/>
        <v>-0.37471464574004787</v>
      </c>
      <c r="AE2006" s="20">
        <f t="shared" si="161"/>
        <v>0.612136464307242</v>
      </c>
      <c r="AF2006" s="8"/>
      <c r="AH2006">
        <v>38017</v>
      </c>
      <c r="AI2006">
        <v>10.75</v>
      </c>
      <c r="AJ2006">
        <v>71.510000000000005</v>
      </c>
    </row>
    <row r="2007" spans="1:36">
      <c r="A2007" s="2" t="s">
        <v>3911</v>
      </c>
      <c r="B2007" s="1" t="s">
        <v>3841</v>
      </c>
      <c r="C2007" s="1" t="s">
        <v>3912</v>
      </c>
      <c r="D2007" s="3">
        <v>4</v>
      </c>
      <c r="E2007" s="3">
        <v>9</v>
      </c>
      <c r="F2007" s="3">
        <v>9</v>
      </c>
      <c r="G2007" s="4">
        <v>13.8</v>
      </c>
      <c r="H2007" s="3">
        <v>152</v>
      </c>
      <c r="I2007" s="4">
        <v>69.5</v>
      </c>
      <c r="J2007" s="3">
        <v>43</v>
      </c>
      <c r="K2007" s="21">
        <f>SUMIF(AH$7:AH$3200,A2007,AI$7:AI$3200)+SUMIF(AH$7:AH$3200,VALUE(A2007),AI$7:AI$3200)</f>
        <v>18.95</v>
      </c>
      <c r="L2007" s="8">
        <f>SUMIF(AH$7:AH$3200,A2007,AJ$7:AJ$3200)+SUMIF(AH$7:AH$3200,VALUE(A2007),AJ$7:AJ$3200)</f>
        <v>70.95</v>
      </c>
      <c r="M2007" s="3">
        <v>15</v>
      </c>
      <c r="N2007" s="5">
        <v>0.11</v>
      </c>
      <c r="O2007" s="6">
        <v>2.367</v>
      </c>
      <c r="P2007" s="7">
        <v>-1.57681</v>
      </c>
      <c r="Q2007" s="7">
        <v>1.482E-2</v>
      </c>
      <c r="R2007" s="7">
        <v>6.6049999999999998E-2</v>
      </c>
      <c r="S2007" s="7">
        <v>0.88949999999999996</v>
      </c>
      <c r="T2007" s="7">
        <v>0.92867999999999995</v>
      </c>
      <c r="U2007" s="8">
        <v>-1.0982400000000001</v>
      </c>
      <c r="V2007">
        <f>(G2007-G$1)/G$2</f>
        <v>-1.5888999119083542</v>
      </c>
      <c r="W2007">
        <f>((65.293683+0.320947*G2007) - I2007)/3.708847</f>
        <v>6.005952793415182E-2</v>
      </c>
      <c r="X2007">
        <f t="shared" si="157"/>
        <v>-1.298711386913536</v>
      </c>
      <c r="Y2007">
        <f t="shared" si="158"/>
        <v>0.11476036892327805</v>
      </c>
      <c r="Z2007" s="5">
        <v>-0.78</v>
      </c>
      <c r="AA2007" s="8">
        <v>3</v>
      </c>
      <c r="AB2007" s="8"/>
      <c r="AC2007" s="18">
        <f t="shared" si="159"/>
        <v>-0.79408038397420255</v>
      </c>
      <c r="AD2007" s="18">
        <f t="shared" si="160"/>
        <v>-0.44919101799025807</v>
      </c>
      <c r="AE2007" s="20">
        <f t="shared" si="161"/>
        <v>0.34488936598394448</v>
      </c>
      <c r="AF2007" s="8"/>
      <c r="AH2007">
        <v>38019</v>
      </c>
      <c r="AI2007">
        <v>7.44</v>
      </c>
      <c r="AJ2007">
        <v>67.930000000000007</v>
      </c>
    </row>
    <row r="2008" spans="1:36">
      <c r="A2008" s="2" t="s">
        <v>3913</v>
      </c>
      <c r="B2008" s="1" t="s">
        <v>3841</v>
      </c>
      <c r="C2008" s="1" t="s">
        <v>1790</v>
      </c>
      <c r="D2008" s="3">
        <v>4</v>
      </c>
      <c r="E2008" s="3">
        <v>7</v>
      </c>
      <c r="F2008" s="3">
        <v>7</v>
      </c>
      <c r="G2008" s="4">
        <v>10.4</v>
      </c>
      <c r="H2008" s="3">
        <v>152</v>
      </c>
      <c r="I2008" s="4">
        <v>68.5</v>
      </c>
      <c r="J2008" s="3">
        <v>43</v>
      </c>
      <c r="K2008" s="21">
        <f>SUMIF(AH$7:AH$3200,A2008,AI$7:AI$3200)+SUMIF(AH$7:AH$3200,VALUE(A2008),AI$7:AI$3200)</f>
        <v>16.72</v>
      </c>
      <c r="L2008" s="8">
        <f>SUMIF(AH$7:AH$3200,A2008,AJ$7:AJ$3200)+SUMIF(AH$7:AH$3200,VALUE(A2008),AJ$7:AJ$3200)</f>
        <v>70.260000000000005</v>
      </c>
      <c r="M2008" s="3">
        <v>9</v>
      </c>
      <c r="N2008" s="5">
        <v>0.17</v>
      </c>
      <c r="O2008" s="6">
        <v>2.8420000000000001</v>
      </c>
      <c r="P2008" s="7">
        <v>-1.85808</v>
      </c>
      <c r="Q2008" s="7">
        <v>1.482E-2</v>
      </c>
      <c r="R2008" s="7">
        <v>4.2090000000000002E-2</v>
      </c>
      <c r="S2008" s="7">
        <v>0.88949999999999996</v>
      </c>
      <c r="T2008" s="7">
        <v>1.8669999999999999E-2</v>
      </c>
      <c r="U2008" s="8">
        <v>-0.84641999999999995</v>
      </c>
      <c r="V2008">
        <f>(G2008-G$1)/G$2</f>
        <v>-1.8715873921609265</v>
      </c>
      <c r="W2008">
        <f>((65.293683+0.320947*G2008) - I2008)/3.708847</f>
        <v>3.5464337029811353E-2</v>
      </c>
      <c r="X2008">
        <f t="shared" si="157"/>
        <v>-1.4983981741648138</v>
      </c>
      <c r="Y2008">
        <f t="shared" si="158"/>
        <v>0.10782780740213571</v>
      </c>
      <c r="Z2008" s="5">
        <v>-1.74</v>
      </c>
      <c r="AA2008" s="8">
        <v>3</v>
      </c>
      <c r="AB2008" s="8"/>
      <c r="AC2008" s="18">
        <f t="shared" si="159"/>
        <v>-1.7595530551311152</v>
      </c>
      <c r="AD2008" s="18">
        <f t="shared" si="160"/>
        <v>-1.3140003667626781</v>
      </c>
      <c r="AE2008" s="20">
        <f t="shared" si="161"/>
        <v>0.44555268836843709</v>
      </c>
      <c r="AF2008" s="8"/>
      <c r="AH2008">
        <v>38021</v>
      </c>
      <c r="AI2008">
        <v>12.81</v>
      </c>
      <c r="AJ2008">
        <v>70.98</v>
      </c>
    </row>
    <row r="2009" spans="1:36">
      <c r="A2009" s="2" t="s">
        <v>3914</v>
      </c>
      <c r="B2009" s="1" t="s">
        <v>3841</v>
      </c>
      <c r="C2009" s="1" t="s">
        <v>2921</v>
      </c>
      <c r="D2009" s="3">
        <v>4</v>
      </c>
      <c r="E2009" s="3">
        <v>8</v>
      </c>
      <c r="F2009" s="3">
        <v>6</v>
      </c>
      <c r="G2009" s="4">
        <v>4.5</v>
      </c>
      <c r="H2009" s="3">
        <v>157</v>
      </c>
      <c r="I2009" s="4">
        <v>68.599999999999994</v>
      </c>
      <c r="J2009" s="3">
        <v>53</v>
      </c>
      <c r="K2009" s="21">
        <f>SUMIF(AH$7:AH$3200,A2009,AI$7:AI$3200)+SUMIF(AH$7:AH$3200,VALUE(A2009),AI$7:AI$3200)</f>
        <v>8.8699999999999992</v>
      </c>
      <c r="L2009" s="8">
        <f>SUMIF(AH$7:AH$3200,A2009,AJ$7:AJ$3200)+SUMIF(AH$7:AH$3200,VALUE(A2009),AJ$7:AJ$3200)</f>
        <v>69.66</v>
      </c>
      <c r="M2009" s="3">
        <v>4</v>
      </c>
      <c r="N2009" s="5">
        <v>0.44</v>
      </c>
      <c r="O2009" s="6">
        <v>3.778</v>
      </c>
      <c r="P2009" s="7">
        <v>-2.3461599999999998</v>
      </c>
      <c r="Q2009" s="7">
        <v>0.16536000000000001</v>
      </c>
      <c r="R2009" s="7">
        <v>-0.49297000000000002</v>
      </c>
      <c r="S2009" s="7">
        <v>0.20493</v>
      </c>
      <c r="T2009" s="7">
        <v>-0.73965999999999998</v>
      </c>
      <c r="U2009" s="8">
        <v>-0.35099999999999998</v>
      </c>
      <c r="V2009">
        <f>(G2009-G$1)/G$2</f>
        <v>-2.3621333137756837</v>
      </c>
      <c r="W2009">
        <f>((65.293683+0.320947*G2009) - I2009)/3.708847</f>
        <v>-0.50205778237818832</v>
      </c>
      <c r="X2009">
        <f t="shared" si="157"/>
        <v>-2.2013314835471141</v>
      </c>
      <c r="Y2009">
        <f t="shared" si="158"/>
        <v>-0.40970067247314201</v>
      </c>
      <c r="Z2009" s="5">
        <v>-3.56</v>
      </c>
      <c r="AA2009" s="8">
        <v>2</v>
      </c>
      <c r="AB2009" s="8"/>
      <c r="AC2009" s="18">
        <f t="shared" si="159"/>
        <v>-3.5845610961538714</v>
      </c>
      <c r="AD2009" s="18">
        <f t="shared" si="160"/>
        <v>-3.331402156020256</v>
      </c>
      <c r="AE2009" s="20">
        <f t="shared" si="161"/>
        <v>0.2531589401336154</v>
      </c>
      <c r="AF2009" s="8"/>
      <c r="AH2009">
        <v>38023</v>
      </c>
      <c r="AI2009">
        <v>11.7</v>
      </c>
      <c r="AJ2009">
        <v>68.73</v>
      </c>
    </row>
    <row r="2010" spans="1:36">
      <c r="A2010" s="2" t="s">
        <v>3915</v>
      </c>
      <c r="B2010" s="1" t="s">
        <v>3841</v>
      </c>
      <c r="C2010" s="1" t="s">
        <v>3916</v>
      </c>
      <c r="D2010" s="3">
        <v>4</v>
      </c>
      <c r="E2010" s="3">
        <v>7</v>
      </c>
      <c r="F2010" s="3">
        <v>7</v>
      </c>
      <c r="G2010" s="4">
        <v>6.6</v>
      </c>
      <c r="H2010" s="3">
        <v>163</v>
      </c>
      <c r="I2010" s="4">
        <v>69.3</v>
      </c>
      <c r="J2010" s="3">
        <v>48</v>
      </c>
      <c r="K2010" s="21">
        <f>SUMIF(AH$7:AH$3200,A2010,AI$7:AI$3200)+SUMIF(AH$7:AH$3200,VALUE(A2010),AI$7:AI$3200)</f>
        <v>11.73</v>
      </c>
      <c r="L2010" s="8">
        <f>SUMIF(AH$7:AH$3200,A2010,AJ$7:AJ$3200)+SUMIF(AH$7:AH$3200,VALUE(A2010),AJ$7:AJ$3200)</f>
        <v>70.39</v>
      </c>
      <c r="M2010" s="3">
        <v>4</v>
      </c>
      <c r="N2010" s="5">
        <v>3.34</v>
      </c>
      <c r="O2010" s="6">
        <v>5.8120000000000003</v>
      </c>
      <c r="P2010" s="7">
        <v>-2.1724299999999999</v>
      </c>
      <c r="Q2010" s="7">
        <v>0.34601999999999999</v>
      </c>
      <c r="R2010" s="7">
        <v>-0.50031000000000003</v>
      </c>
      <c r="S2010" s="7">
        <v>0.54720999999999997</v>
      </c>
      <c r="T2010" s="7">
        <v>-0.73965999999999998</v>
      </c>
      <c r="U2010" s="8">
        <v>0.72570000000000001</v>
      </c>
      <c r="V2010">
        <f>(G2010-G$1)/G$2</f>
        <v>-2.187532223031448</v>
      </c>
      <c r="W2010">
        <f>((65.293683+0.320947*G2010) - I2010)/3.708847</f>
        <v>-0.50907109406238382</v>
      </c>
      <c r="X2010">
        <f t="shared" si="157"/>
        <v>-1.9452309402562376</v>
      </c>
      <c r="Y2010">
        <f t="shared" si="158"/>
        <v>-0.35903575693470124</v>
      </c>
      <c r="Z2010" s="5">
        <v>-1.79</v>
      </c>
      <c r="AA2010" s="8">
        <v>3</v>
      </c>
      <c r="AB2010" s="8"/>
      <c r="AC2010" s="18">
        <f t="shared" si="159"/>
        <v>-1.8173333170938315</v>
      </c>
      <c r="AD2010" s="18">
        <f t="shared" si="160"/>
        <v>-1.4249966971909387</v>
      </c>
      <c r="AE2010" s="20">
        <f t="shared" si="161"/>
        <v>0.39233661990289281</v>
      </c>
      <c r="AF2010" s="8"/>
      <c r="AH2010">
        <v>38025</v>
      </c>
      <c r="AI2010">
        <v>15.85</v>
      </c>
      <c r="AJ2010">
        <v>70.08</v>
      </c>
    </row>
    <row r="2011" spans="1:36">
      <c r="A2011" s="2" t="s">
        <v>3917</v>
      </c>
      <c r="B2011" s="1" t="s">
        <v>3841</v>
      </c>
      <c r="C2011" s="1" t="s">
        <v>3918</v>
      </c>
      <c r="D2011" s="3">
        <v>4</v>
      </c>
      <c r="E2011" s="3">
        <v>9</v>
      </c>
      <c r="F2011" s="3">
        <v>9</v>
      </c>
      <c r="G2011" s="4">
        <v>3.1</v>
      </c>
      <c r="H2011" s="3">
        <v>139</v>
      </c>
      <c r="I2011" s="4">
        <v>68.099999999999994</v>
      </c>
      <c r="J2011" s="3">
        <v>53</v>
      </c>
      <c r="K2011" s="21">
        <f>SUMIF(AH$7:AH$3200,A2011,AI$7:AI$3200)+SUMIF(AH$7:AH$3200,VALUE(A2011),AI$7:AI$3200)</f>
        <v>8.14</v>
      </c>
      <c r="L2011" s="8">
        <f>SUMIF(AH$7:AH$3200,A2011,AJ$7:AJ$3200)+SUMIF(AH$7:AH$3200,VALUE(A2011),AJ$7:AJ$3200)</f>
        <v>68.36</v>
      </c>
      <c r="M2011" s="3">
        <v>1</v>
      </c>
      <c r="N2011" s="5">
        <v>1.56</v>
      </c>
      <c r="O2011" s="6">
        <v>5.05</v>
      </c>
      <c r="P2011" s="7">
        <v>-2.46197</v>
      </c>
      <c r="Q2011" s="7">
        <v>-0.37659999999999999</v>
      </c>
      <c r="R2011" s="7">
        <v>-0.47910999999999998</v>
      </c>
      <c r="S2011" s="7">
        <v>0.20493</v>
      </c>
      <c r="T2011" s="7">
        <v>-1.1946600000000001</v>
      </c>
      <c r="U2011" s="8">
        <v>0.32208999999999999</v>
      </c>
      <c r="V2011">
        <f>(G2011-G$1)/G$2</f>
        <v>-2.478534040938507</v>
      </c>
      <c r="W2011">
        <f>((65.293683+0.320947*G2011) - I2011)/3.708847</f>
        <v>-0.48839472213331897</v>
      </c>
      <c r="X2011">
        <f t="shared" si="157"/>
        <v>-2.2666998040374424</v>
      </c>
      <c r="Y2011">
        <f t="shared" si="158"/>
        <v>-0.12235835557519667</v>
      </c>
      <c r="Z2011" s="5">
        <v>-3.99</v>
      </c>
      <c r="AA2011" s="8">
        <v>2</v>
      </c>
      <c r="AB2011" s="8"/>
      <c r="AC2011" s="18">
        <f t="shared" si="159"/>
        <v>-4.0111687630718258</v>
      </c>
      <c r="AD2011" s="18">
        <f t="shared" si="160"/>
        <v>-3.4332981596126384</v>
      </c>
      <c r="AE2011" s="20">
        <f t="shared" si="161"/>
        <v>0.57787060345918739</v>
      </c>
      <c r="AF2011" s="8"/>
      <c r="AH2011">
        <v>38027</v>
      </c>
      <c r="AI2011">
        <v>10.039999999999999</v>
      </c>
      <c r="AJ2011">
        <v>69.98</v>
      </c>
    </row>
    <row r="2012" spans="1:36">
      <c r="A2012" s="2" t="s">
        <v>3919</v>
      </c>
      <c r="B2012" s="1" t="s">
        <v>3841</v>
      </c>
      <c r="C2012" s="1" t="s">
        <v>3920</v>
      </c>
      <c r="D2012" s="3">
        <v>4</v>
      </c>
      <c r="E2012" s="3">
        <v>8</v>
      </c>
      <c r="F2012" s="3">
        <v>6</v>
      </c>
      <c r="G2012" s="4">
        <v>6</v>
      </c>
      <c r="H2012" s="3">
        <v>157</v>
      </c>
      <c r="I2012" s="4">
        <v>70.2</v>
      </c>
      <c r="J2012" s="3">
        <v>53</v>
      </c>
      <c r="K2012" s="21">
        <f>SUMIF(AH$7:AH$3200,A2012,AI$7:AI$3200)+SUMIF(AH$7:AH$3200,VALUE(A2012),AI$7:AI$3200)</f>
        <v>9.58</v>
      </c>
      <c r="L2012" s="8">
        <f>SUMIF(AH$7:AH$3200,A2012,AJ$7:AJ$3200)+SUMIF(AH$7:AH$3200,VALUE(A2012),AJ$7:AJ$3200)</f>
        <v>70.709999999999994</v>
      </c>
      <c r="M2012" s="3">
        <v>1</v>
      </c>
      <c r="N2012" s="5">
        <v>0.08</v>
      </c>
      <c r="O2012" s="6">
        <v>2.02</v>
      </c>
      <c r="P2012" s="7">
        <v>-2.22207</v>
      </c>
      <c r="Q2012" s="7">
        <v>0.16536000000000001</v>
      </c>
      <c r="R2012" s="7">
        <v>-0.79398000000000002</v>
      </c>
      <c r="S2012" s="7">
        <v>0.20493</v>
      </c>
      <c r="T2012" s="7">
        <v>-1.1946600000000001</v>
      </c>
      <c r="U2012" s="8">
        <v>-1.28196</v>
      </c>
      <c r="V2012">
        <f>(G2012-G$1)/G$2</f>
        <v>-2.2374182489583725</v>
      </c>
      <c r="W2012">
        <f>((65.293683+0.320947*G2012) - I2012)/3.708847</f>
        <v>-0.80365542175236848</v>
      </c>
      <c r="X2012">
        <f t="shared" si="157"/>
        <v>-2.1377540759469316</v>
      </c>
      <c r="Y2012">
        <f t="shared" si="158"/>
        <v>-0.63136730633536309</v>
      </c>
      <c r="Z2012" s="5">
        <v>-5.12</v>
      </c>
      <c r="AA2012" s="8">
        <v>1</v>
      </c>
      <c r="AB2012" s="8"/>
      <c r="AC2012" s="18">
        <f t="shared" si="159"/>
        <v>-5.1474036707107409</v>
      </c>
      <c r="AD2012" s="18">
        <f t="shared" si="160"/>
        <v>-4.8754513822822947</v>
      </c>
      <c r="AE2012" s="20">
        <f t="shared" si="161"/>
        <v>0.27195228842844621</v>
      </c>
      <c r="AF2012" s="8"/>
      <c r="AH2012">
        <v>38029</v>
      </c>
      <c r="AI2012">
        <v>13.9</v>
      </c>
      <c r="AJ2012">
        <v>71.069999999999993</v>
      </c>
    </row>
    <row r="2013" spans="1:36">
      <c r="A2013" s="2" t="s">
        <v>3921</v>
      </c>
      <c r="B2013" s="1" t="s">
        <v>3841</v>
      </c>
      <c r="C2013" s="1" t="s">
        <v>3922</v>
      </c>
      <c r="D2013" s="3">
        <v>4</v>
      </c>
      <c r="E2013" s="3">
        <v>6</v>
      </c>
      <c r="F2013" s="3">
        <v>6</v>
      </c>
      <c r="G2013" s="4">
        <v>4.5999999999999996</v>
      </c>
      <c r="H2013" s="3">
        <v>139</v>
      </c>
      <c r="I2013" s="4">
        <v>69.599999999999994</v>
      </c>
      <c r="J2013" s="3">
        <v>53</v>
      </c>
      <c r="K2013" s="21">
        <f>SUMIF(AH$7:AH$3200,A2013,AI$7:AI$3200)+SUMIF(AH$7:AH$3200,VALUE(A2013),AI$7:AI$3200)</f>
        <v>8.15</v>
      </c>
      <c r="L2013" s="8">
        <f>SUMIF(AH$7:AH$3200,A2013,AJ$7:AJ$3200)+SUMIF(AH$7:AH$3200,VALUE(A2013),AJ$7:AJ$3200)</f>
        <v>69.959999999999994</v>
      </c>
      <c r="M2013" s="3">
        <v>4</v>
      </c>
      <c r="N2013" s="5">
        <v>0.94</v>
      </c>
      <c r="O2013" s="6">
        <v>4.5439999999999996</v>
      </c>
      <c r="P2013" s="7">
        <v>-2.3378800000000002</v>
      </c>
      <c r="Q2013" s="7">
        <v>-0.37659999999999999</v>
      </c>
      <c r="R2013" s="7">
        <v>-0.75324000000000002</v>
      </c>
      <c r="S2013" s="7">
        <v>0.20493</v>
      </c>
      <c r="T2013" s="7">
        <v>-0.73965999999999998</v>
      </c>
      <c r="U2013" s="8">
        <v>5.4129999999999998E-2</v>
      </c>
      <c r="V2013">
        <f>(G2013-G$1)/G$2</f>
        <v>-2.3538189761211963</v>
      </c>
      <c r="W2013">
        <f>((65.293683+0.320947*G2013) - I2013)/3.708847</f>
        <v>-0.76302980414128563</v>
      </c>
      <c r="X2013">
        <f t="shared" si="157"/>
        <v>-2.2658043475923697</v>
      </c>
      <c r="Y2013">
        <f t="shared" si="158"/>
        <v>-0.55289391824467127</v>
      </c>
      <c r="Z2013" s="5">
        <v>-3.95</v>
      </c>
      <c r="AA2013" s="8">
        <v>2</v>
      </c>
      <c r="AB2013" s="8"/>
      <c r="AC2013" s="18">
        <f t="shared" si="159"/>
        <v>-3.974048780262482</v>
      </c>
      <c r="AD2013" s="18">
        <f t="shared" si="160"/>
        <v>-3.6758982658370405</v>
      </c>
      <c r="AE2013" s="20">
        <f t="shared" si="161"/>
        <v>0.29815051442544149</v>
      </c>
      <c r="AF2013" s="8"/>
      <c r="AH2013">
        <v>38031</v>
      </c>
      <c r="AI2013">
        <v>10.52</v>
      </c>
      <c r="AJ2013">
        <v>70.069999999999993</v>
      </c>
    </row>
    <row r="2014" spans="1:36">
      <c r="A2014" s="2" t="s">
        <v>3923</v>
      </c>
      <c r="B2014" s="1" t="s">
        <v>3841</v>
      </c>
      <c r="C2014" s="1" t="s">
        <v>3924</v>
      </c>
      <c r="D2014" s="3">
        <v>4</v>
      </c>
      <c r="E2014" s="3">
        <v>5</v>
      </c>
      <c r="F2014" s="3">
        <v>7</v>
      </c>
      <c r="G2014" s="4">
        <v>7.9</v>
      </c>
      <c r="H2014" s="3">
        <v>134</v>
      </c>
      <c r="I2014" s="4">
        <v>68.8</v>
      </c>
      <c r="J2014" s="3">
        <v>40</v>
      </c>
      <c r="K2014" s="21">
        <f>SUMIF(AH$7:AH$3200,A2014,AI$7:AI$3200)+SUMIF(AH$7:AH$3200,VALUE(A2014),AI$7:AI$3200)</f>
        <v>12.63</v>
      </c>
      <c r="L2014" s="8">
        <f>SUMIF(AH$7:AH$3200,A2014,AJ$7:AJ$3200)+SUMIF(AH$7:AH$3200,VALUE(A2014),AJ$7:AJ$3200)</f>
        <v>69.55</v>
      </c>
      <c r="M2014" s="3">
        <v>4</v>
      </c>
      <c r="N2014" s="5">
        <v>2.11</v>
      </c>
      <c r="O2014" s="6">
        <v>5.351</v>
      </c>
      <c r="P2014" s="7">
        <v>-2.0648900000000001</v>
      </c>
      <c r="Q2014" s="7">
        <v>-0.52714000000000005</v>
      </c>
      <c r="R2014" s="7">
        <v>-0.25390000000000001</v>
      </c>
      <c r="S2014" s="7">
        <v>1.09487</v>
      </c>
      <c r="T2014" s="7">
        <v>-0.73965999999999998</v>
      </c>
      <c r="U2014" s="8">
        <v>0.48169000000000001</v>
      </c>
      <c r="V2014">
        <f>(G2014-G$1)/G$2</f>
        <v>-2.0794458335231116</v>
      </c>
      <c r="W2014">
        <f>((65.293683+0.320947*G2014) - I2014)/3.708847</f>
        <v>-0.26176213254415592</v>
      </c>
      <c r="X2014">
        <f t="shared" si="157"/>
        <v>-1.8646398601996681</v>
      </c>
      <c r="Y2014">
        <f t="shared" si="158"/>
        <v>-5.4668307967406168E-2</v>
      </c>
      <c r="Z2014" s="5">
        <v>-2.0099999999999998</v>
      </c>
      <c r="AA2014" s="8">
        <v>3</v>
      </c>
      <c r="AB2014" s="8"/>
      <c r="AC2014" s="18">
        <f t="shared" si="159"/>
        <v>-2.031447966067268</v>
      </c>
      <c r="AD2014" s="18">
        <f t="shared" si="160"/>
        <v>-1.6095481681670742</v>
      </c>
      <c r="AE2014" s="20">
        <f t="shared" si="161"/>
        <v>0.42189979790019372</v>
      </c>
      <c r="AF2014" s="8"/>
      <c r="AH2014">
        <v>38033</v>
      </c>
      <c r="AI2014">
        <v>18.2</v>
      </c>
      <c r="AJ2014">
        <v>70.849999999999994</v>
      </c>
    </row>
    <row r="2015" spans="1:36">
      <c r="A2015" s="2" t="s">
        <v>3925</v>
      </c>
      <c r="B2015" s="1" t="s">
        <v>3841</v>
      </c>
      <c r="C2015" s="1" t="s">
        <v>1944</v>
      </c>
      <c r="D2015" s="3">
        <v>4</v>
      </c>
      <c r="E2015" s="3">
        <v>9</v>
      </c>
      <c r="F2015" s="3">
        <v>9</v>
      </c>
      <c r="G2015" s="4">
        <v>6.6</v>
      </c>
      <c r="H2015" s="3">
        <v>163</v>
      </c>
      <c r="I2015" s="4">
        <v>69.5</v>
      </c>
      <c r="J2015" s="3">
        <v>48</v>
      </c>
      <c r="K2015" s="21">
        <f>SUMIF(AH$7:AH$3200,A2015,AI$7:AI$3200)+SUMIF(AH$7:AH$3200,VALUE(A2015),AI$7:AI$3200)</f>
        <v>10.71</v>
      </c>
      <c r="L2015" s="8">
        <f>SUMIF(AH$7:AH$3200,A2015,AJ$7:AJ$3200)+SUMIF(AH$7:AH$3200,VALUE(A2015),AJ$7:AJ$3200)</f>
        <v>69.56</v>
      </c>
      <c r="M2015" s="3">
        <v>4</v>
      </c>
      <c r="N2015" s="5">
        <v>1.5</v>
      </c>
      <c r="O2015" s="6">
        <v>5.01</v>
      </c>
      <c r="P2015" s="7">
        <v>-2.1724299999999999</v>
      </c>
      <c r="Q2015" s="7">
        <v>0.34601999999999999</v>
      </c>
      <c r="R2015" s="7">
        <v>-0.55408999999999997</v>
      </c>
      <c r="S2015" s="7">
        <v>0.54720999999999997</v>
      </c>
      <c r="T2015" s="7">
        <v>-0.73965999999999998</v>
      </c>
      <c r="U2015" s="8">
        <v>0.30074000000000001</v>
      </c>
      <c r="V2015">
        <f>(G2015-G$1)/G$2</f>
        <v>-2.187532223031448</v>
      </c>
      <c r="W2015">
        <f>((65.293683+0.320947*G2015) - I2015)/3.708847</f>
        <v>-0.56299620879480683</v>
      </c>
      <c r="X2015">
        <f t="shared" si="157"/>
        <v>-2.0365674976536829</v>
      </c>
      <c r="Y2015">
        <f t="shared" si="158"/>
        <v>-0.22351276016508762</v>
      </c>
      <c r="Z2015" s="5">
        <v>-2.27</v>
      </c>
      <c r="AA2015" s="8">
        <v>2</v>
      </c>
      <c r="AB2015" s="8"/>
      <c r="AC2015" s="18">
        <f t="shared" si="159"/>
        <v>-2.2962184318262544</v>
      </c>
      <c r="AD2015" s="18">
        <f t="shared" si="160"/>
        <v>-1.8057702578187709</v>
      </c>
      <c r="AE2015" s="20">
        <f t="shared" si="161"/>
        <v>0.49044817400748353</v>
      </c>
      <c r="AF2015" s="8"/>
      <c r="AH2015">
        <v>38035</v>
      </c>
      <c r="AI2015">
        <v>8.7200000000000006</v>
      </c>
      <c r="AJ2015">
        <v>70.52</v>
      </c>
    </row>
    <row r="2016" spans="1:36">
      <c r="A2016" s="2" t="s">
        <v>3926</v>
      </c>
      <c r="B2016" s="1" t="s">
        <v>3841</v>
      </c>
      <c r="C2016" s="1" t="s">
        <v>3927</v>
      </c>
      <c r="D2016" s="3">
        <v>4</v>
      </c>
      <c r="E2016" s="3">
        <v>7</v>
      </c>
      <c r="F2016" s="3">
        <v>7</v>
      </c>
      <c r="G2016" s="4">
        <v>8.3000000000000007</v>
      </c>
      <c r="H2016" s="3">
        <v>134</v>
      </c>
      <c r="I2016" s="4">
        <v>70.099999999999994</v>
      </c>
      <c r="J2016" s="3">
        <v>40</v>
      </c>
      <c r="K2016" s="21">
        <f>SUMIF(AH$7:AH$3200,A2016,AI$7:AI$3200)+SUMIF(AH$7:AH$3200,VALUE(A2016),AI$7:AI$3200)</f>
        <v>13.72</v>
      </c>
      <c r="L2016" s="8">
        <f>SUMIF(AH$7:AH$3200,A2016,AJ$7:AJ$3200)+SUMIF(AH$7:AH$3200,VALUE(A2016),AJ$7:AJ$3200)</f>
        <v>69.91</v>
      </c>
      <c r="M2016" s="3">
        <v>4</v>
      </c>
      <c r="N2016" s="5">
        <v>3.61</v>
      </c>
      <c r="O2016" s="6">
        <v>5.8890000000000002</v>
      </c>
      <c r="P2016" s="7">
        <v>-2.0318000000000001</v>
      </c>
      <c r="Q2016" s="7">
        <v>-0.52714000000000005</v>
      </c>
      <c r="R2016" s="7">
        <v>-0.56899</v>
      </c>
      <c r="S2016" s="7">
        <v>1.09487</v>
      </c>
      <c r="T2016" s="7">
        <v>-0.73965999999999998</v>
      </c>
      <c r="U2016" s="8">
        <v>0.76609000000000005</v>
      </c>
      <c r="V2016">
        <f>(G2016-G$1)/G$2</f>
        <v>-2.046188482905162</v>
      </c>
      <c r="W2016">
        <f>((65.293683+0.320947*G2016) - I2016)/3.708847</f>
        <v>-0.57766117070884804</v>
      </c>
      <c r="X2016">
        <f t="shared" si="157"/>
        <v>-1.7670351076867119</v>
      </c>
      <c r="Y2016">
        <f t="shared" si="158"/>
        <v>-5.740979878652315E-2</v>
      </c>
      <c r="Z2016" s="5">
        <v>-2.0099999999999998</v>
      </c>
      <c r="AA2016" s="8">
        <v>3</v>
      </c>
      <c r="AB2016" s="8"/>
      <c r="AC2016" s="18">
        <f t="shared" si="159"/>
        <v>-2.0296896536140094</v>
      </c>
      <c r="AD2016" s="18">
        <f t="shared" si="160"/>
        <v>-1.2302849064732349</v>
      </c>
      <c r="AE2016" s="20">
        <f t="shared" si="161"/>
        <v>0.79940474714077459</v>
      </c>
      <c r="AF2016" s="8"/>
      <c r="AH2016">
        <v>38037</v>
      </c>
      <c r="AI2016">
        <v>15.85</v>
      </c>
      <c r="AJ2016">
        <v>70.849999999999994</v>
      </c>
    </row>
    <row r="2017" spans="1:36">
      <c r="A2017" s="2" t="s">
        <v>3928</v>
      </c>
      <c r="B2017" s="1" t="s">
        <v>3929</v>
      </c>
      <c r="C2017" s="1" t="s">
        <v>1049</v>
      </c>
      <c r="D2017" s="3">
        <v>3</v>
      </c>
      <c r="E2017" s="3">
        <v>6</v>
      </c>
      <c r="F2017" s="3">
        <v>4</v>
      </c>
      <c r="G2017" s="4">
        <v>32.1</v>
      </c>
      <c r="H2017" s="3">
        <v>98</v>
      </c>
      <c r="I2017" s="4">
        <v>74.400000000000006</v>
      </c>
      <c r="J2017" s="3">
        <v>67</v>
      </c>
      <c r="K2017" s="21">
        <f>SUMIF(AH$7:AH$3200,A2017,AI$7:AI$3200)+SUMIF(AH$7:AH$3200,VALUE(A2017),AI$7:AI$3200)</f>
        <v>31.67</v>
      </c>
      <c r="L2017" s="8">
        <f>SUMIF(AH$7:AH$3200,A2017,AJ$7:AJ$3200)+SUMIF(AH$7:AH$3200,VALUE(A2017),AJ$7:AJ$3200)</f>
        <v>75.180000000000007</v>
      </c>
      <c r="M2017" s="3">
        <v>14</v>
      </c>
      <c r="N2017" s="5">
        <v>0.32</v>
      </c>
      <c r="O2017" s="6">
        <v>3.4689999999999999</v>
      </c>
      <c r="P2017" s="7">
        <v>-6.293E-2</v>
      </c>
      <c r="Q2017" s="7">
        <v>-1.61107</v>
      </c>
      <c r="R2017" s="7">
        <v>0.32473999999999997</v>
      </c>
      <c r="S2017" s="7">
        <v>-0.75346999999999997</v>
      </c>
      <c r="T2017" s="7">
        <v>0.77700999999999998</v>
      </c>
      <c r="U2017" s="8">
        <v>-0.51497000000000004</v>
      </c>
      <c r="V2017">
        <f>(G2017-G$1)/G$2</f>
        <v>-6.737612113715806E-2</v>
      </c>
      <c r="W2017">
        <f>((65.293683+0.320947*G2017) - I2017)/3.708847</f>
        <v>0.32249421450925136</v>
      </c>
      <c r="X2017">
        <f t="shared" si="157"/>
        <v>-0.15969078878068768</v>
      </c>
      <c r="Y2017">
        <f t="shared" si="158"/>
        <v>7.497599388704751E-2</v>
      </c>
      <c r="Z2017" s="5">
        <v>-1.84</v>
      </c>
      <c r="AA2017" s="8">
        <v>3</v>
      </c>
      <c r="AB2017" s="8"/>
      <c r="AC2017" s="18">
        <f t="shared" si="159"/>
        <v>-1.8473819066279069</v>
      </c>
      <c r="AD2017" s="18">
        <f t="shared" si="160"/>
        <v>-2.1872147948936402</v>
      </c>
      <c r="AE2017" s="20">
        <f t="shared" si="161"/>
        <v>-0.33983288826573332</v>
      </c>
      <c r="AF2017" s="8"/>
      <c r="AH2017">
        <v>38039</v>
      </c>
      <c r="AI2017">
        <v>9.34</v>
      </c>
      <c r="AJ2017">
        <v>69.77</v>
      </c>
    </row>
    <row r="2018" spans="1:36">
      <c r="A2018" s="2" t="s">
        <v>3930</v>
      </c>
      <c r="B2018" s="1" t="s">
        <v>3929</v>
      </c>
      <c r="C2018" s="1" t="s">
        <v>1817</v>
      </c>
      <c r="D2018" s="3">
        <v>3</v>
      </c>
      <c r="E2018" s="3">
        <v>3</v>
      </c>
      <c r="F2018" s="3">
        <v>2</v>
      </c>
      <c r="G2018" s="4">
        <v>27.3</v>
      </c>
      <c r="H2018" s="3">
        <v>134</v>
      </c>
      <c r="I2018" s="4">
        <v>73.400000000000006</v>
      </c>
      <c r="J2018" s="3">
        <v>61</v>
      </c>
      <c r="K2018" s="21">
        <f>SUMIF(AH$7:AH$3200,A2018,AI$7:AI$3200)+SUMIF(AH$7:AH$3200,VALUE(A2018),AI$7:AI$3200)</f>
        <v>26.75</v>
      </c>
      <c r="L2018" s="8">
        <f>SUMIF(AH$7:AH$3200,A2018,AJ$7:AJ$3200)+SUMIF(AH$7:AH$3200,VALUE(A2018),AJ$7:AJ$3200)</f>
        <v>74.53</v>
      </c>
      <c r="M2018" s="3">
        <v>2</v>
      </c>
      <c r="N2018" s="5">
        <v>0.6</v>
      </c>
      <c r="O2018" s="6">
        <v>4.1020000000000003</v>
      </c>
      <c r="P2018" s="7">
        <v>-0.46000999999999997</v>
      </c>
      <c r="Q2018" s="7">
        <v>-0.52714000000000005</v>
      </c>
      <c r="R2018" s="7">
        <v>0.18018999999999999</v>
      </c>
      <c r="S2018" s="7">
        <v>-0.34272999999999998</v>
      </c>
      <c r="T2018" s="7">
        <v>-1.0429999999999999</v>
      </c>
      <c r="U2018" s="8">
        <v>-0.17973</v>
      </c>
      <c r="V2018">
        <f>(G2018-G$1)/G$2</f>
        <v>-0.46646432855255382</v>
      </c>
      <c r="W2018">
        <f>((65.293683+0.320947*G2018) - I2018)/3.708847</f>
        <v>0.17674929701872091</v>
      </c>
      <c r="X2018">
        <f t="shared" si="157"/>
        <v>-0.60025535975660083</v>
      </c>
      <c r="Y2018">
        <f t="shared" si="158"/>
        <v>-0.17552213666403774</v>
      </c>
      <c r="Z2018" s="5">
        <v>-2.37</v>
      </c>
      <c r="AA2018" s="8">
        <v>2</v>
      </c>
      <c r="AB2018" s="8"/>
      <c r="AC2018" s="18">
        <f t="shared" si="159"/>
        <v>-2.3823150315338331</v>
      </c>
      <c r="AD2018" s="18">
        <f t="shared" si="160"/>
        <v>-2.8683774964206386</v>
      </c>
      <c r="AE2018" s="20">
        <f t="shared" si="161"/>
        <v>-0.48606246488680549</v>
      </c>
      <c r="AF2018" s="8"/>
      <c r="AH2018">
        <v>38041</v>
      </c>
      <c r="AI2018">
        <v>16.89</v>
      </c>
      <c r="AJ2018">
        <v>70.349999999999994</v>
      </c>
    </row>
    <row r="2019" spans="1:36">
      <c r="A2019" s="2" t="s">
        <v>3931</v>
      </c>
      <c r="B2019" s="1" t="s">
        <v>3929</v>
      </c>
      <c r="C2019" s="1" t="s">
        <v>3932</v>
      </c>
      <c r="D2019" s="3">
        <v>3</v>
      </c>
      <c r="E2019" s="3">
        <v>4</v>
      </c>
      <c r="F2019" s="3">
        <v>5</v>
      </c>
      <c r="G2019" s="4">
        <v>26.4</v>
      </c>
      <c r="H2019" s="3">
        <v>102</v>
      </c>
      <c r="I2019" s="4">
        <v>72.099999999999994</v>
      </c>
      <c r="J2019" s="3">
        <v>63</v>
      </c>
      <c r="K2019" s="21">
        <f>SUMIF(AH$7:AH$3200,A2019,AI$7:AI$3200)+SUMIF(AH$7:AH$3200,VALUE(A2019),AI$7:AI$3200)</f>
        <v>26.55</v>
      </c>
      <c r="L2019" s="8">
        <f>SUMIF(AH$7:AH$3200,A2019,AJ$7:AJ$3200)+SUMIF(AH$7:AH$3200,VALUE(A2019),AJ$7:AJ$3200)</f>
        <v>72.819999999999993</v>
      </c>
      <c r="M2019" s="3">
        <v>5</v>
      </c>
      <c r="N2019" s="5">
        <v>0.57999999999999996</v>
      </c>
      <c r="O2019" s="6">
        <v>4.0579999999999998</v>
      </c>
      <c r="P2019" s="7">
        <v>-0.53447</v>
      </c>
      <c r="Q2019" s="7">
        <v>-1.4906299999999999</v>
      </c>
      <c r="R2019" s="7">
        <v>0.45222000000000001</v>
      </c>
      <c r="S2019" s="7">
        <v>-0.47965000000000002</v>
      </c>
      <c r="T2019" s="7">
        <v>-0.58799999999999997</v>
      </c>
      <c r="U2019" s="8">
        <v>-0.20291000000000001</v>
      </c>
      <c r="V2019">
        <f>(G2019-G$1)/G$2</f>
        <v>-0.54129336744294076</v>
      </c>
      <c r="W2019">
        <f>((65.293683+0.320947*G2019) - I2019)/3.708847</f>
        <v>0.44938057568834772</v>
      </c>
      <c r="X2019">
        <f t="shared" si="157"/>
        <v>-0.61816448865806062</v>
      </c>
      <c r="Y2019">
        <f t="shared" si="158"/>
        <v>0.26823049050015063</v>
      </c>
      <c r="Z2019" s="5">
        <v>-2.84</v>
      </c>
      <c r="AA2019" s="8">
        <v>2</v>
      </c>
      <c r="AB2019" s="8"/>
      <c r="AC2019" s="18">
        <f t="shared" si="159"/>
        <v>-2.8531027917545932</v>
      </c>
      <c r="AD2019" s="18">
        <f t="shared" si="160"/>
        <v>-3.1111239981579102</v>
      </c>
      <c r="AE2019" s="20">
        <f t="shared" si="161"/>
        <v>-0.25802120640331694</v>
      </c>
      <c r="AF2019" s="8"/>
      <c r="AH2019">
        <v>38043</v>
      </c>
      <c r="AI2019">
        <v>11.08</v>
      </c>
      <c r="AJ2019">
        <v>70.13</v>
      </c>
    </row>
    <row r="2020" spans="1:36">
      <c r="A2020" s="2" t="s">
        <v>3933</v>
      </c>
      <c r="B2020" s="1" t="s">
        <v>3929</v>
      </c>
      <c r="C2020" s="1" t="s">
        <v>3934</v>
      </c>
      <c r="D2020" s="3">
        <v>3</v>
      </c>
      <c r="E2020" s="3">
        <v>1</v>
      </c>
      <c r="F2020" s="3">
        <v>1</v>
      </c>
      <c r="G2020" s="4">
        <v>26.9</v>
      </c>
      <c r="H2020" s="3">
        <v>92</v>
      </c>
      <c r="I2020" s="4">
        <v>71.400000000000006</v>
      </c>
      <c r="J2020" s="3">
        <v>62</v>
      </c>
      <c r="K2020" s="21">
        <f>SUMIF(AH$7:AH$3200,A2020,AI$7:AI$3200)+SUMIF(AH$7:AH$3200,VALUE(A2020),AI$7:AI$3200)</f>
        <v>26.66</v>
      </c>
      <c r="L2020" s="8">
        <f>SUMIF(AH$7:AH$3200,A2020,AJ$7:AJ$3200)+SUMIF(AH$7:AH$3200,VALUE(A2020),AJ$7:AJ$3200)</f>
        <v>71.849999999999994</v>
      </c>
      <c r="M2020" s="3">
        <v>4</v>
      </c>
      <c r="N2020" s="5">
        <v>48.66</v>
      </c>
      <c r="O2020" s="6">
        <v>8.49</v>
      </c>
      <c r="P2020" s="7">
        <v>-0.49309999999999998</v>
      </c>
      <c r="Q2020" s="7">
        <v>-1.79172</v>
      </c>
      <c r="R2020" s="7">
        <v>0.6835</v>
      </c>
      <c r="S2020" s="7">
        <v>-0.41119</v>
      </c>
      <c r="T2020" s="7">
        <v>-0.73965999999999998</v>
      </c>
      <c r="U2020" s="8">
        <v>1.82761</v>
      </c>
      <c r="V2020">
        <f>(G2020-G$1)/G$2</f>
        <v>-0.49972167917050364</v>
      </c>
      <c r="W2020">
        <f>((65.293683+0.320947*G2020) - I2020)/3.708847</f>
        <v>0.68138623674689169</v>
      </c>
      <c r="X2020">
        <f t="shared" si="157"/>
        <v>-0.60831446776225773</v>
      </c>
      <c r="Y2020">
        <f t="shared" si="158"/>
        <v>0.53928620404131</v>
      </c>
      <c r="Z2020" s="5">
        <v>-0.92</v>
      </c>
      <c r="AA2020" s="8">
        <v>3</v>
      </c>
      <c r="AB2020" s="8"/>
      <c r="AC2020" s="18">
        <f t="shared" si="159"/>
        <v>-0.93329544242361173</v>
      </c>
      <c r="AD2020" s="18">
        <f t="shared" si="160"/>
        <v>-1.1839882637209476</v>
      </c>
      <c r="AE2020" s="20">
        <f t="shared" si="161"/>
        <v>-0.25069282129733583</v>
      </c>
      <c r="AF2020" s="8"/>
      <c r="AH2020">
        <v>38045</v>
      </c>
      <c r="AI2020">
        <v>12.73</v>
      </c>
      <c r="AJ2020">
        <v>70.88</v>
      </c>
    </row>
    <row r="2021" spans="1:36">
      <c r="A2021" s="2" t="s">
        <v>3935</v>
      </c>
      <c r="B2021" s="1" t="s">
        <v>3929</v>
      </c>
      <c r="C2021" s="1" t="s">
        <v>3936</v>
      </c>
      <c r="D2021" s="3">
        <v>3</v>
      </c>
      <c r="E2021" s="3">
        <v>4</v>
      </c>
      <c r="F2021" s="3">
        <v>5</v>
      </c>
      <c r="G2021" s="4">
        <v>30.9</v>
      </c>
      <c r="H2021" s="3">
        <v>115</v>
      </c>
      <c r="I2021" s="4">
        <v>73.2</v>
      </c>
      <c r="J2021" s="3">
        <v>59</v>
      </c>
      <c r="K2021" s="21">
        <f>SUMIF(AH$7:AH$3200,A2021,AI$7:AI$3200)+SUMIF(AH$7:AH$3200,VALUE(A2021),AI$7:AI$3200)</f>
        <v>30.65</v>
      </c>
      <c r="L2021" s="8">
        <f>SUMIF(AH$7:AH$3200,A2021,AJ$7:AJ$3200)+SUMIF(AH$7:AH$3200,VALUE(A2021),AJ$7:AJ$3200)</f>
        <v>74.11</v>
      </c>
      <c r="M2021" s="3">
        <v>18</v>
      </c>
      <c r="N2021" s="5">
        <v>0.35</v>
      </c>
      <c r="O2021" s="6">
        <v>3.5550000000000002</v>
      </c>
      <c r="P2021" s="7">
        <v>-0.16220000000000001</v>
      </c>
      <c r="Q2021" s="7">
        <v>-1.09921</v>
      </c>
      <c r="R2021" s="7">
        <v>0.54403999999999997</v>
      </c>
      <c r="S2021" s="7">
        <v>-0.20582</v>
      </c>
      <c r="T2021" s="7">
        <v>1.38368</v>
      </c>
      <c r="U2021" s="8">
        <v>-0.46905000000000002</v>
      </c>
      <c r="V2021">
        <f>(G2021-G$1)/G$2</f>
        <v>-0.16714817299100723</v>
      </c>
      <c r="W2021">
        <f>((65.293683+0.320947*G2021) - I2021)/3.708847</f>
        <v>0.5422022801156271</v>
      </c>
      <c r="X2021">
        <f t="shared" si="157"/>
        <v>-0.25102734617813333</v>
      </c>
      <c r="Y2021">
        <f t="shared" si="158"/>
        <v>0.27520912833557026</v>
      </c>
      <c r="Z2021" s="5">
        <v>-0.01</v>
      </c>
      <c r="AA2021" s="8">
        <v>3</v>
      </c>
      <c r="AB2021" s="8"/>
      <c r="AC2021" s="18">
        <f t="shared" si="159"/>
        <v>-1.5345892875380185E-2</v>
      </c>
      <c r="AD2021" s="18">
        <f t="shared" si="160"/>
        <v>-0.36621821784256331</v>
      </c>
      <c r="AE2021" s="20">
        <f t="shared" si="161"/>
        <v>-0.35087232496718312</v>
      </c>
      <c r="AF2021" s="8"/>
      <c r="AH2021">
        <v>38047</v>
      </c>
      <c r="AI2021">
        <v>12.55</v>
      </c>
      <c r="AJ2021">
        <v>69.819999999999993</v>
      </c>
    </row>
    <row r="2022" spans="1:36">
      <c r="A2022" s="2" t="s">
        <v>3937</v>
      </c>
      <c r="B2022" s="1" t="s">
        <v>3929</v>
      </c>
      <c r="C2022" s="1" t="s">
        <v>3938</v>
      </c>
      <c r="D2022" s="3">
        <v>3</v>
      </c>
      <c r="E2022" s="3">
        <v>3</v>
      </c>
      <c r="F2022" s="3">
        <v>2</v>
      </c>
      <c r="G2022" s="4">
        <v>27.3</v>
      </c>
      <c r="H2022" s="3">
        <v>127</v>
      </c>
      <c r="I2022" s="4">
        <v>73.400000000000006</v>
      </c>
      <c r="J2022" s="3">
        <v>58</v>
      </c>
      <c r="K2022" s="21">
        <f>SUMIF(AH$7:AH$3200,A2022,AI$7:AI$3200)+SUMIF(AH$7:AH$3200,VALUE(A2022),AI$7:AI$3200)</f>
        <v>26.67</v>
      </c>
      <c r="L2022" s="8">
        <f>SUMIF(AH$7:AH$3200,A2022,AJ$7:AJ$3200)+SUMIF(AH$7:AH$3200,VALUE(A2022),AJ$7:AJ$3200)</f>
        <v>74.25</v>
      </c>
      <c r="M2022" s="3">
        <v>2</v>
      </c>
      <c r="N2022" s="5">
        <v>0.12</v>
      </c>
      <c r="O2022" s="6">
        <v>2.46</v>
      </c>
      <c r="P2022" s="7">
        <v>-0.46000999999999997</v>
      </c>
      <c r="Q2022" s="7">
        <v>-0.73790999999999995</v>
      </c>
      <c r="R2022" s="7">
        <v>0.18018999999999999</v>
      </c>
      <c r="S2022" s="7">
        <v>-0.13736000000000001</v>
      </c>
      <c r="T2022" s="7">
        <v>-1.0429999999999999</v>
      </c>
      <c r="U2022" s="8">
        <v>-1.04911</v>
      </c>
      <c r="V2022">
        <f>(G2022-G$1)/G$2</f>
        <v>-0.46646432855255382</v>
      </c>
      <c r="W2022">
        <f>((65.293683+0.320947*G2022) - I2022)/3.708847</f>
        <v>0.17674929701872091</v>
      </c>
      <c r="X2022">
        <f t="shared" si="157"/>
        <v>-0.60741901131718468</v>
      </c>
      <c r="Y2022">
        <f t="shared" si="158"/>
        <v>-0.10694981755785661</v>
      </c>
      <c r="Z2022" s="5">
        <v>-3.25</v>
      </c>
      <c r="AA2022" s="8">
        <v>2</v>
      </c>
      <c r="AB2022" s="8"/>
      <c r="AC2022" s="18">
        <f t="shared" si="159"/>
        <v>-3.257095031533833</v>
      </c>
      <c r="AD2022" s="18">
        <f t="shared" si="160"/>
        <v>-3.6817488288750413</v>
      </c>
      <c r="AE2022" s="20">
        <f t="shared" si="161"/>
        <v>-0.42465379734120834</v>
      </c>
      <c r="AF2022" s="8"/>
      <c r="AH2022">
        <v>38049</v>
      </c>
      <c r="AI2022">
        <v>11.03</v>
      </c>
      <c r="AJ2022">
        <v>70.05</v>
      </c>
    </row>
    <row r="2023" spans="1:36">
      <c r="A2023" s="2" t="s">
        <v>3939</v>
      </c>
      <c r="B2023" s="1" t="s">
        <v>3929</v>
      </c>
      <c r="C2023" s="1" t="s">
        <v>3940</v>
      </c>
      <c r="D2023" s="3">
        <v>3</v>
      </c>
      <c r="E2023" s="3">
        <v>3</v>
      </c>
      <c r="F2023" s="3">
        <v>2</v>
      </c>
      <c r="G2023" s="4">
        <v>30.4</v>
      </c>
      <c r="H2023" s="3">
        <v>115</v>
      </c>
      <c r="I2023" s="4">
        <v>73.900000000000006</v>
      </c>
      <c r="J2023" s="3">
        <v>59</v>
      </c>
      <c r="K2023" s="21">
        <f>SUMIF(AH$7:AH$3200,A2023,AI$7:AI$3200)+SUMIF(AH$7:AH$3200,VALUE(A2023),AI$7:AI$3200)</f>
        <v>28.83</v>
      </c>
      <c r="L2023" s="8">
        <f>SUMIF(AH$7:AH$3200,A2023,AJ$7:AJ$3200)+SUMIF(AH$7:AH$3200,VALUE(A2023),AJ$7:AJ$3200)</f>
        <v>73.489999999999995</v>
      </c>
      <c r="M2023" s="3">
        <v>18</v>
      </c>
      <c r="N2023" s="5">
        <v>0.76</v>
      </c>
      <c r="O2023" s="6">
        <v>4.327</v>
      </c>
      <c r="P2023" s="7">
        <v>-0.20355999999999999</v>
      </c>
      <c r="Q2023" s="7">
        <v>-1.09921</v>
      </c>
      <c r="R2023" s="7">
        <v>0.31275999999999998</v>
      </c>
      <c r="S2023" s="7">
        <v>-0.20582</v>
      </c>
      <c r="T2023" s="7">
        <v>1.38368</v>
      </c>
      <c r="U2023" s="8">
        <v>-6.0490000000000002E-2</v>
      </c>
      <c r="V2023">
        <f>(G2023-G$1)/G$2</f>
        <v>-0.20871986126344427</v>
      </c>
      <c r="W2023">
        <f>((65.293683+0.320947*G2023) - I2023)/3.708847</f>
        <v>0.31019661905707924</v>
      </c>
      <c r="X2023">
        <f t="shared" si="157"/>
        <v>-0.41400041918141822</v>
      </c>
      <c r="Y2023">
        <f t="shared" si="158"/>
        <v>0.28488233944403912</v>
      </c>
      <c r="Z2023" s="5">
        <v>0.13</v>
      </c>
      <c r="AA2023" s="8">
        <v>4</v>
      </c>
      <c r="AB2023" s="8"/>
      <c r="AC2023" s="18">
        <f t="shared" si="159"/>
        <v>0.11963675779363496</v>
      </c>
      <c r="AD2023" s="18">
        <f t="shared" si="160"/>
        <v>-0.11095807973737933</v>
      </c>
      <c r="AE2023" s="20">
        <f t="shared" si="161"/>
        <v>-0.23059483753101429</v>
      </c>
      <c r="AF2023" s="8"/>
      <c r="AH2023">
        <v>38051</v>
      </c>
      <c r="AI2023">
        <v>12.89</v>
      </c>
      <c r="AJ2023">
        <v>70.069999999999993</v>
      </c>
    </row>
    <row r="2024" spans="1:36">
      <c r="A2024" s="2" t="s">
        <v>3941</v>
      </c>
      <c r="B2024" s="1" t="s">
        <v>3929</v>
      </c>
      <c r="C2024" s="1" t="s">
        <v>1665</v>
      </c>
      <c r="D2024" s="3">
        <v>3</v>
      </c>
      <c r="E2024" s="3">
        <v>1</v>
      </c>
      <c r="F2024" s="3">
        <v>1</v>
      </c>
      <c r="G2024" s="4">
        <v>31.7</v>
      </c>
      <c r="H2024" s="3">
        <v>129</v>
      </c>
      <c r="I2024" s="4">
        <v>74.900000000000006</v>
      </c>
      <c r="J2024" s="3">
        <v>58</v>
      </c>
      <c r="K2024" s="21">
        <f>SUMIF(AH$7:AH$3200,A2024,AI$7:AI$3200)+SUMIF(AH$7:AH$3200,VALUE(A2024),AI$7:AI$3200)</f>
        <v>30.99</v>
      </c>
      <c r="L2024" s="8">
        <f>SUMIF(AH$7:AH$3200,A2024,AJ$7:AJ$3200)+SUMIF(AH$7:AH$3200,VALUE(A2024),AJ$7:AJ$3200)</f>
        <v>74.98</v>
      </c>
      <c r="M2024" s="3">
        <v>14</v>
      </c>
      <c r="N2024" s="5">
        <v>0.7</v>
      </c>
      <c r="O2024" s="6">
        <v>4.2469999999999999</v>
      </c>
      <c r="P2024" s="7">
        <v>-9.6019999999999994E-2</v>
      </c>
      <c r="Q2024" s="7">
        <v>-0.67769000000000001</v>
      </c>
      <c r="R2024" s="7">
        <v>0.15584999999999999</v>
      </c>
      <c r="S2024" s="7">
        <v>-0.13736000000000001</v>
      </c>
      <c r="T2024" s="7">
        <v>0.77700999999999998</v>
      </c>
      <c r="U2024" s="8">
        <v>-0.10317</v>
      </c>
      <c r="V2024">
        <f>(G2024-G$1)/G$2</f>
        <v>-0.10063347175510788</v>
      </c>
      <c r="W2024">
        <f>((65.293683+0.320947*G2024) - I2024)/3.708847</f>
        <v>0.15306722008214424</v>
      </c>
      <c r="X2024">
        <f t="shared" si="157"/>
        <v>-0.22058182704565155</v>
      </c>
      <c r="Y2024">
        <f t="shared" si="158"/>
        <v>7.0056955706180951E-2</v>
      </c>
      <c r="Z2024" s="5">
        <v>-0.08</v>
      </c>
      <c r="AA2024" s="8">
        <v>3</v>
      </c>
      <c r="AB2024" s="8"/>
      <c r="AC2024" s="18">
        <f t="shared" si="159"/>
        <v>-8.8776251672963671E-2</v>
      </c>
      <c r="AD2024" s="18">
        <f t="shared" si="160"/>
        <v>-0.29173487133947062</v>
      </c>
      <c r="AE2024" s="20">
        <f t="shared" si="161"/>
        <v>-0.20295861966650697</v>
      </c>
      <c r="AF2024" s="8"/>
      <c r="AH2024">
        <v>38053</v>
      </c>
      <c r="AI2024">
        <v>15.97</v>
      </c>
      <c r="AJ2024">
        <v>70.569999999999993</v>
      </c>
    </row>
    <row r="2025" spans="1:36">
      <c r="A2025" s="2" t="s">
        <v>3942</v>
      </c>
      <c r="B2025" s="1" t="s">
        <v>3929</v>
      </c>
      <c r="C2025" s="1" t="s">
        <v>647</v>
      </c>
      <c r="D2025" s="3">
        <v>3</v>
      </c>
      <c r="E2025" s="3">
        <v>0</v>
      </c>
      <c r="F2025" s="3">
        <v>1</v>
      </c>
      <c r="G2025" s="4">
        <v>31.5</v>
      </c>
      <c r="H2025" s="3">
        <v>129</v>
      </c>
      <c r="I2025" s="4">
        <v>75.3</v>
      </c>
      <c r="J2025" s="3">
        <v>58</v>
      </c>
      <c r="K2025" s="21">
        <f>SUMIF(AH$7:AH$3200,A2025,AI$7:AI$3200)+SUMIF(AH$7:AH$3200,VALUE(A2025),AI$7:AI$3200)</f>
        <v>29.78</v>
      </c>
      <c r="L2025" s="8">
        <f>SUMIF(AH$7:AH$3200,A2025,AJ$7:AJ$3200)+SUMIF(AH$7:AH$3200,VALUE(A2025),AJ$7:AJ$3200)</f>
        <v>75.75</v>
      </c>
      <c r="M2025" s="3">
        <v>5</v>
      </c>
      <c r="N2025" s="5">
        <v>0.62</v>
      </c>
      <c r="O2025" s="6">
        <v>4.1319999999999997</v>
      </c>
      <c r="P2025" s="7">
        <v>-0.11257</v>
      </c>
      <c r="Q2025" s="7">
        <v>-0.67769000000000001</v>
      </c>
      <c r="R2025" s="7">
        <v>3.107E-2</v>
      </c>
      <c r="S2025" s="7">
        <v>-0.13736000000000001</v>
      </c>
      <c r="T2025" s="7">
        <v>-0.58799999999999997</v>
      </c>
      <c r="U2025" s="8">
        <v>-0.16374</v>
      </c>
      <c r="V2025">
        <f>(G2025-G$1)/G$2</f>
        <v>-0.11726214706408265</v>
      </c>
      <c r="W2025">
        <f>((65.293683+0.320947*G2025) - I2025)/3.708847</f>
        <v>2.790988681927439E-2</v>
      </c>
      <c r="X2025">
        <f t="shared" si="157"/>
        <v>-0.32893205689948357</v>
      </c>
      <c r="Y2025">
        <f t="shared" si="158"/>
        <v>-0.24226271399170765</v>
      </c>
      <c r="Z2025" s="5">
        <v>-1.65</v>
      </c>
      <c r="AA2025" s="8">
        <v>3</v>
      </c>
      <c r="AB2025" s="8"/>
      <c r="AC2025" s="18">
        <f t="shared" si="159"/>
        <v>-1.6561422602448082</v>
      </c>
      <c r="AD2025" s="18">
        <f t="shared" si="160"/>
        <v>-2.1379847708911912</v>
      </c>
      <c r="AE2025" s="20">
        <f t="shared" si="161"/>
        <v>-0.48184251064638306</v>
      </c>
      <c r="AF2025" s="8"/>
      <c r="AH2025">
        <v>38055</v>
      </c>
      <c r="AI2025">
        <v>13.6</v>
      </c>
      <c r="AJ2025">
        <v>70.31</v>
      </c>
    </row>
    <row r="2026" spans="1:36">
      <c r="A2026" s="2" t="s">
        <v>3943</v>
      </c>
      <c r="B2026" s="1" t="s">
        <v>3929</v>
      </c>
      <c r="C2026" s="1" t="s">
        <v>814</v>
      </c>
      <c r="D2026" s="3">
        <v>3</v>
      </c>
      <c r="E2026" s="3">
        <v>2</v>
      </c>
      <c r="F2026" s="3">
        <v>2</v>
      </c>
      <c r="G2026" s="4">
        <v>26.7</v>
      </c>
      <c r="H2026" s="3">
        <v>102</v>
      </c>
      <c r="I2026" s="4">
        <v>70.5</v>
      </c>
      <c r="J2026" s="3">
        <v>62</v>
      </c>
      <c r="K2026" s="21">
        <f>SUMIF(AH$7:AH$3200,A2026,AI$7:AI$3200)+SUMIF(AH$7:AH$3200,VALUE(A2026),AI$7:AI$3200)</f>
        <v>27.82</v>
      </c>
      <c r="L2026" s="8">
        <f>SUMIF(AH$7:AH$3200,A2026,AJ$7:AJ$3200)+SUMIF(AH$7:AH$3200,VALUE(A2026),AJ$7:AJ$3200)</f>
        <v>73.19</v>
      </c>
      <c r="M2026" s="3">
        <v>18</v>
      </c>
      <c r="N2026" s="5">
        <v>1.0900000000000001</v>
      </c>
      <c r="O2026" s="6">
        <v>4.6890000000000001</v>
      </c>
      <c r="P2026" s="7">
        <v>-0.50965000000000005</v>
      </c>
      <c r="Q2026" s="7">
        <v>-1.4906299999999999</v>
      </c>
      <c r="R2026" s="7">
        <v>0.90825999999999996</v>
      </c>
      <c r="S2026" s="7">
        <v>-0.41119</v>
      </c>
      <c r="T2026" s="7">
        <v>1.38368</v>
      </c>
      <c r="U2026" s="8">
        <v>0.13116</v>
      </c>
      <c r="V2026">
        <f>(G2026-G$1)/G$2</f>
        <v>-0.51635035447947841</v>
      </c>
      <c r="W2026">
        <f>((65.293683+0.320947*G2026) - I2026)/3.708847</f>
        <v>0.90674214924476559</v>
      </c>
      <c r="X2026">
        <f t="shared" si="157"/>
        <v>-0.50444152013379051</v>
      </c>
      <c r="Y2026">
        <f t="shared" si="158"/>
        <v>0.27836913736263535</v>
      </c>
      <c r="Z2026" s="5">
        <v>0.01</v>
      </c>
      <c r="AA2026" s="8">
        <v>3</v>
      </c>
      <c r="AB2026" s="8"/>
      <c r="AC2026" s="18">
        <f t="shared" si="159"/>
        <v>3.411794765287246E-3</v>
      </c>
      <c r="AD2026" s="18">
        <f t="shared" si="160"/>
        <v>-0.61305238277115492</v>
      </c>
      <c r="AE2026" s="20">
        <f t="shared" si="161"/>
        <v>-0.61646417753644212</v>
      </c>
      <c r="AF2026" s="8"/>
      <c r="AH2026">
        <v>38057</v>
      </c>
      <c r="AI2026">
        <v>14.87</v>
      </c>
      <c r="AJ2026">
        <v>70.44</v>
      </c>
    </row>
    <row r="2027" spans="1:36">
      <c r="A2027" s="2" t="s">
        <v>3944</v>
      </c>
      <c r="B2027" s="1" t="s">
        <v>3929</v>
      </c>
      <c r="C2027" s="1" t="s">
        <v>1673</v>
      </c>
      <c r="D2027" s="3">
        <v>3</v>
      </c>
      <c r="E2027" s="3">
        <v>6</v>
      </c>
      <c r="F2027" s="3">
        <v>5</v>
      </c>
      <c r="G2027" s="4">
        <v>27.1</v>
      </c>
      <c r="H2027" s="3">
        <v>127</v>
      </c>
      <c r="I2027" s="4">
        <v>72.7</v>
      </c>
      <c r="J2027" s="3">
        <v>58</v>
      </c>
      <c r="K2027" s="21">
        <f>SUMIF(AH$7:AH$3200,A2027,AI$7:AI$3200)+SUMIF(AH$7:AH$3200,VALUE(A2027),AI$7:AI$3200)</f>
        <v>27.04</v>
      </c>
      <c r="L2027" s="8">
        <f>SUMIF(AH$7:AH$3200,A2027,AJ$7:AJ$3200)+SUMIF(AH$7:AH$3200,VALUE(A2027),AJ$7:AJ$3200)</f>
        <v>73.61</v>
      </c>
      <c r="M2027" s="3">
        <v>4</v>
      </c>
      <c r="N2027" s="5">
        <v>0.27</v>
      </c>
      <c r="O2027" s="6">
        <v>3.2869999999999999</v>
      </c>
      <c r="P2027" s="7">
        <v>-0.47655999999999998</v>
      </c>
      <c r="Q2027" s="7">
        <v>-0.73790999999999995</v>
      </c>
      <c r="R2027" s="7">
        <v>0.35117999999999999</v>
      </c>
      <c r="S2027" s="7">
        <v>-0.13736000000000001</v>
      </c>
      <c r="T2027" s="7">
        <v>-0.73965999999999998</v>
      </c>
      <c r="U2027" s="8">
        <v>-0.61112999999999995</v>
      </c>
      <c r="V2027">
        <f>(G2027-G$1)/G$2</f>
        <v>-0.48309300386152859</v>
      </c>
      <c r="W2027">
        <f>((65.293683+0.320947*G2027) - I2027)/3.708847</f>
        <v>0.34818009478417561</v>
      </c>
      <c r="X2027">
        <f t="shared" si="157"/>
        <v>-0.57428712284948413</v>
      </c>
      <c r="Y2027">
        <f t="shared" si="158"/>
        <v>9.7628691612244772E-2</v>
      </c>
      <c r="Z2027" s="5">
        <v>-2.35</v>
      </c>
      <c r="AA2027" s="8">
        <v>2</v>
      </c>
      <c r="AB2027" s="8"/>
      <c r="AC2027" s="18">
        <f t="shared" si="159"/>
        <v>-2.3609729090773528</v>
      </c>
      <c r="AD2027" s="18">
        <f t="shared" si="160"/>
        <v>-2.7027184312372396</v>
      </c>
      <c r="AE2027" s="20">
        <f t="shared" si="161"/>
        <v>-0.34174552215988685</v>
      </c>
      <c r="AF2027" s="8"/>
      <c r="AH2027">
        <v>38059</v>
      </c>
      <c r="AI2027">
        <v>15.05</v>
      </c>
      <c r="AJ2027">
        <v>70.73</v>
      </c>
    </row>
    <row r="2028" spans="1:36">
      <c r="A2028" s="2" t="s">
        <v>3945</v>
      </c>
      <c r="B2028" s="1" t="s">
        <v>3929</v>
      </c>
      <c r="C2028" s="1" t="s">
        <v>818</v>
      </c>
      <c r="D2028" s="3">
        <v>3</v>
      </c>
      <c r="E2028" s="3">
        <v>2</v>
      </c>
      <c r="F2028" s="3">
        <v>2</v>
      </c>
      <c r="G2028" s="4">
        <v>28.1</v>
      </c>
      <c r="H2028" s="3">
        <v>127</v>
      </c>
      <c r="I2028" s="4">
        <v>74.599999999999994</v>
      </c>
      <c r="J2028" s="3">
        <v>58</v>
      </c>
      <c r="K2028" s="21">
        <f>SUMIF(AH$7:AH$3200,A2028,AI$7:AI$3200)+SUMIF(AH$7:AH$3200,VALUE(A2028),AI$7:AI$3200)</f>
        <v>28.03</v>
      </c>
      <c r="L2028" s="8">
        <f>SUMIF(AH$7:AH$3200,A2028,AJ$7:AJ$3200)+SUMIF(AH$7:AH$3200,VALUE(A2028),AJ$7:AJ$3200)</f>
        <v>74.13</v>
      </c>
      <c r="M2028" s="3">
        <v>4</v>
      </c>
      <c r="N2028" s="5">
        <v>0.94</v>
      </c>
      <c r="O2028" s="6">
        <v>4.5439999999999996</v>
      </c>
      <c r="P2028" s="7">
        <v>-0.39383000000000001</v>
      </c>
      <c r="Q2028" s="7">
        <v>-0.73790999999999995</v>
      </c>
      <c r="R2028" s="7">
        <v>-7.356E-2</v>
      </c>
      <c r="S2028" s="7">
        <v>-0.13736000000000001</v>
      </c>
      <c r="T2028" s="7">
        <v>-0.73965999999999998</v>
      </c>
      <c r="U2028" s="8">
        <v>5.4480000000000001E-2</v>
      </c>
      <c r="V2028">
        <f>(G2028-G$1)/G$2</f>
        <v>-0.39994962731665451</v>
      </c>
      <c r="W2028">
        <f>((65.293683+0.320947*G2028) - I2028)/3.708847</f>
        <v>-7.7572976183702486E-2</v>
      </c>
      <c r="X2028">
        <f t="shared" si="157"/>
        <v>-0.4856369347872575</v>
      </c>
      <c r="Y2028">
        <f t="shared" si="158"/>
        <v>4.3093557108180913E-2</v>
      </c>
      <c r="Z2028" s="5">
        <v>-2.0299999999999998</v>
      </c>
      <c r="AA2028" s="8">
        <v>3</v>
      </c>
      <c r="AB2028" s="8"/>
      <c r="AC2028" s="18">
        <f t="shared" si="159"/>
        <v>-2.0379726035003571</v>
      </c>
      <c r="AD2028" s="18">
        <f t="shared" si="160"/>
        <v>-2.0029933776790765</v>
      </c>
      <c r="AE2028" s="20">
        <f t="shared" si="161"/>
        <v>3.4979225821280657E-2</v>
      </c>
      <c r="AF2028" s="8"/>
      <c r="AH2028">
        <v>38061</v>
      </c>
      <c r="AI2028">
        <v>12.73</v>
      </c>
      <c r="AJ2028">
        <v>68.989999999999995</v>
      </c>
    </row>
    <row r="2029" spans="1:36">
      <c r="A2029" s="2" t="s">
        <v>3946</v>
      </c>
      <c r="B2029" s="1" t="s">
        <v>3929</v>
      </c>
      <c r="C2029" s="1" t="s">
        <v>3947</v>
      </c>
      <c r="D2029" s="3">
        <v>3</v>
      </c>
      <c r="E2029" s="3">
        <v>0</v>
      </c>
      <c r="F2029" s="3">
        <v>1</v>
      </c>
      <c r="G2029" s="4">
        <v>32.1</v>
      </c>
      <c r="H2029" s="3">
        <v>129</v>
      </c>
      <c r="I2029" s="4">
        <v>76.2</v>
      </c>
      <c r="J2029" s="3">
        <v>58</v>
      </c>
      <c r="K2029" s="21">
        <f>SUMIF(AH$7:AH$3200,A2029,AI$7:AI$3200)+SUMIF(AH$7:AH$3200,VALUE(A2029),AI$7:AI$3200)</f>
        <v>31.23</v>
      </c>
      <c r="L2029" s="8">
        <f>SUMIF(AH$7:AH$3200,A2029,AJ$7:AJ$3200)+SUMIF(AH$7:AH$3200,VALUE(A2029),AJ$7:AJ$3200)</f>
        <v>75.69</v>
      </c>
      <c r="M2029" s="3">
        <v>14</v>
      </c>
      <c r="N2029" s="5">
        <v>1.24</v>
      </c>
      <c r="O2029" s="6">
        <v>4.8209999999999997</v>
      </c>
      <c r="P2029" s="7">
        <v>-6.293E-2</v>
      </c>
      <c r="Q2029" s="7">
        <v>-0.67769000000000001</v>
      </c>
      <c r="R2029" s="7">
        <v>-0.15923999999999999</v>
      </c>
      <c r="S2029" s="7">
        <v>-0.13736000000000001</v>
      </c>
      <c r="T2029" s="7">
        <v>0.77700999999999998</v>
      </c>
      <c r="U2029" s="8">
        <v>0.20091999999999999</v>
      </c>
      <c r="V2029">
        <f>(G2029-G$1)/G$2</f>
        <v>-6.737612113715806E-2</v>
      </c>
      <c r="W2029">
        <f>((65.293683+0.320947*G2029) - I2029)/3.708847</f>
        <v>-0.16283181808254793</v>
      </c>
      <c r="X2029">
        <f t="shared" si="157"/>
        <v>-0.19909087236389952</v>
      </c>
      <c r="Y2029">
        <f t="shared" si="158"/>
        <v>-0.10060867703628536</v>
      </c>
      <c r="Z2029" s="5">
        <v>-0.06</v>
      </c>
      <c r="AA2029" s="8">
        <v>3</v>
      </c>
      <c r="AB2029" s="8"/>
      <c r="AC2029" s="18">
        <f t="shared" si="159"/>
        <v>-6.7327939219705923E-2</v>
      </c>
      <c r="AD2029" s="18">
        <f t="shared" si="160"/>
        <v>-0.13681954940018493</v>
      </c>
      <c r="AE2029" s="20">
        <f t="shared" si="161"/>
        <v>-6.9491610180479002E-2</v>
      </c>
      <c r="AF2029" s="8"/>
      <c r="AH2029">
        <v>38063</v>
      </c>
      <c r="AI2029">
        <v>8.1999999999999993</v>
      </c>
      <c r="AJ2029">
        <v>69.39</v>
      </c>
    </row>
    <row r="2030" spans="1:36">
      <c r="A2030" s="2" t="s">
        <v>3948</v>
      </c>
      <c r="B2030" s="1" t="s">
        <v>3929</v>
      </c>
      <c r="C2030" s="1" t="s">
        <v>1679</v>
      </c>
      <c r="D2030" s="3">
        <v>3</v>
      </c>
      <c r="E2030" s="3">
        <v>6</v>
      </c>
      <c r="F2030" s="3">
        <v>3</v>
      </c>
      <c r="G2030" s="4">
        <v>29.9</v>
      </c>
      <c r="H2030" s="3">
        <v>129</v>
      </c>
      <c r="I2030" s="4">
        <v>74.099999999999994</v>
      </c>
      <c r="J2030" s="3">
        <v>58</v>
      </c>
      <c r="K2030" s="21">
        <f>SUMIF(AH$7:AH$3200,A2030,AI$7:AI$3200)+SUMIF(AH$7:AH$3200,VALUE(A2030),AI$7:AI$3200)</f>
        <v>29.67</v>
      </c>
      <c r="L2030" s="8">
        <f>SUMIF(AH$7:AH$3200,A2030,AJ$7:AJ$3200)+SUMIF(AH$7:AH$3200,VALUE(A2030),AJ$7:AJ$3200)</f>
        <v>74.59</v>
      </c>
      <c r="M2030" s="3">
        <v>4</v>
      </c>
      <c r="N2030" s="5">
        <v>0.34</v>
      </c>
      <c r="O2030" s="6">
        <v>3.532</v>
      </c>
      <c r="P2030" s="7">
        <v>-0.24493000000000001</v>
      </c>
      <c r="Q2030" s="7">
        <v>-0.67769000000000001</v>
      </c>
      <c r="R2030" s="7">
        <v>0.21590999999999999</v>
      </c>
      <c r="S2030" s="7">
        <v>-0.13736000000000001</v>
      </c>
      <c r="T2030" s="7">
        <v>-0.73965999999999998</v>
      </c>
      <c r="U2030" s="8">
        <v>-0.48132000000000003</v>
      </c>
      <c r="V2030">
        <f>(G2030-G$1)/G$2</f>
        <v>-0.25029154953588134</v>
      </c>
      <c r="W2030">
        <f>((65.293683+0.320947*G2030) - I2030)/3.708847</f>
        <v>0.21300374482959467</v>
      </c>
      <c r="X2030">
        <f t="shared" si="157"/>
        <v>-0.33878207779528646</v>
      </c>
      <c r="Y2030">
        <f t="shared" si="158"/>
        <v>6.0984044367424751E-2</v>
      </c>
      <c r="Z2030" s="5">
        <v>-2.0699999999999998</v>
      </c>
      <c r="AA2030" s="8">
        <v>3</v>
      </c>
      <c r="AB2030" s="8"/>
      <c r="AC2030" s="18">
        <f t="shared" si="159"/>
        <v>-2.0733178047062868</v>
      </c>
      <c r="AD2030" s="18">
        <f t="shared" si="160"/>
        <v>-2.3138280334278618</v>
      </c>
      <c r="AE2030" s="20">
        <f t="shared" si="161"/>
        <v>-0.24051022872157501</v>
      </c>
      <c r="AF2030" s="8"/>
      <c r="AH2030">
        <v>38065</v>
      </c>
      <c r="AI2030">
        <v>14.52</v>
      </c>
      <c r="AJ2030">
        <v>70.38</v>
      </c>
    </row>
    <row r="2031" spans="1:36">
      <c r="A2031" s="2" t="s">
        <v>3949</v>
      </c>
      <c r="B2031" s="1" t="s">
        <v>3929</v>
      </c>
      <c r="C2031" s="1" t="s">
        <v>3950</v>
      </c>
      <c r="D2031" s="3">
        <v>3</v>
      </c>
      <c r="E2031" s="3">
        <v>2</v>
      </c>
      <c r="F2031" s="3">
        <v>2</v>
      </c>
      <c r="G2031" s="4">
        <v>26.7</v>
      </c>
      <c r="H2031" s="3">
        <v>102</v>
      </c>
      <c r="I2031" s="4">
        <v>70.5</v>
      </c>
      <c r="J2031" s="3">
        <v>62</v>
      </c>
      <c r="K2031" s="21">
        <f>SUMIF(AH$7:AH$3200,A2031,AI$7:AI$3200)+SUMIF(AH$7:AH$3200,VALUE(A2031),AI$7:AI$3200)</f>
        <v>27.25</v>
      </c>
      <c r="L2031" s="8">
        <f>SUMIF(AH$7:AH$3200,A2031,AJ$7:AJ$3200)+SUMIF(AH$7:AH$3200,VALUE(A2031),AJ$7:AJ$3200)</f>
        <v>72.62</v>
      </c>
      <c r="M2031" s="3">
        <v>19</v>
      </c>
      <c r="N2031" s="5">
        <v>0.5</v>
      </c>
      <c r="O2031" s="6">
        <v>3.9169999999999998</v>
      </c>
      <c r="P2031" s="7">
        <v>-0.50965000000000005</v>
      </c>
      <c r="Q2031" s="7">
        <v>-1.4906299999999999</v>
      </c>
      <c r="R2031" s="7">
        <v>0.90825999999999996</v>
      </c>
      <c r="S2031" s="7">
        <v>-0.41119</v>
      </c>
      <c r="T2031" s="7">
        <v>1.53535</v>
      </c>
      <c r="U2031" s="8">
        <v>-0.27749000000000001</v>
      </c>
      <c r="V2031">
        <f>(G2031-G$1)/G$2</f>
        <v>-0.51635035447947841</v>
      </c>
      <c r="W2031">
        <f>((65.293683+0.320947*G2031) - I2031)/3.708847</f>
        <v>0.90674214924476559</v>
      </c>
      <c r="X2031">
        <f t="shared" si="157"/>
        <v>-0.55548253750295118</v>
      </c>
      <c r="Y2031">
        <f t="shared" si="158"/>
        <v>0.38273046852566289</v>
      </c>
      <c r="Z2031" s="5">
        <v>-0.25</v>
      </c>
      <c r="AA2031" s="8">
        <v>3</v>
      </c>
      <c r="AB2031" s="8"/>
      <c r="AC2031" s="18">
        <f t="shared" si="159"/>
        <v>-0.2535682052347128</v>
      </c>
      <c r="AD2031" s="18">
        <f t="shared" si="160"/>
        <v>-0.81671206897728821</v>
      </c>
      <c r="AE2031" s="20">
        <f t="shared" si="161"/>
        <v>-0.56314386374257541</v>
      </c>
      <c r="AF2031" s="8"/>
      <c r="AH2031">
        <v>38067</v>
      </c>
      <c r="AI2031">
        <v>7.89</v>
      </c>
      <c r="AJ2031">
        <v>69.97</v>
      </c>
    </row>
    <row r="2032" spans="1:36">
      <c r="A2032" s="2" t="s">
        <v>3951</v>
      </c>
      <c r="B2032" s="1" t="s">
        <v>3929</v>
      </c>
      <c r="C2032" s="1" t="s">
        <v>3952</v>
      </c>
      <c r="D2032" s="3">
        <v>3</v>
      </c>
      <c r="E2032" s="3">
        <v>6</v>
      </c>
      <c r="F2032" s="3">
        <v>3</v>
      </c>
      <c r="G2032" s="4">
        <v>29.2</v>
      </c>
      <c r="H2032" s="3">
        <v>102</v>
      </c>
      <c r="I2032" s="4">
        <v>73.099999999999994</v>
      </c>
      <c r="J2032" s="3">
        <v>63</v>
      </c>
      <c r="K2032" s="21">
        <f>SUMIF(AH$7:AH$3200,A2032,AI$7:AI$3200)+SUMIF(AH$7:AH$3200,VALUE(A2032),AI$7:AI$3200)</f>
        <v>28.23</v>
      </c>
      <c r="L2032" s="8">
        <f>SUMIF(AH$7:AH$3200,A2032,AJ$7:AJ$3200)+SUMIF(AH$7:AH$3200,VALUE(A2032),AJ$7:AJ$3200)</f>
        <v>73.540000000000006</v>
      </c>
      <c r="M2032" s="3">
        <v>18</v>
      </c>
      <c r="N2032" s="5">
        <v>0.61</v>
      </c>
      <c r="O2032" s="6">
        <v>4.1159999999999997</v>
      </c>
      <c r="P2032" s="7">
        <v>-0.30282999999999999</v>
      </c>
      <c r="Q2032" s="7">
        <v>-1.4906299999999999</v>
      </c>
      <c r="R2032" s="7">
        <v>0.42449999999999999</v>
      </c>
      <c r="S2032" s="7">
        <v>-0.47965000000000002</v>
      </c>
      <c r="T2032" s="7">
        <v>1.38368</v>
      </c>
      <c r="U2032" s="8">
        <v>-0.17230000000000001</v>
      </c>
      <c r="V2032">
        <f>(G2032-G$1)/G$2</f>
        <v>-0.30849191311729318</v>
      </c>
      <c r="W2032">
        <f>((65.293683+0.320947*G2032) - I2032)/3.708847</f>
        <v>0.42205445519861273</v>
      </c>
      <c r="X2032">
        <f t="shared" si="157"/>
        <v>-0.46772780588579771</v>
      </c>
      <c r="Y2032">
        <f t="shared" si="158"/>
        <v>0.21947974936685127</v>
      </c>
      <c r="Z2032" s="5">
        <v>-0.64</v>
      </c>
      <c r="AA2032" s="8">
        <v>3</v>
      </c>
      <c r="AB2032" s="8"/>
      <c r="AC2032" s="18">
        <f t="shared" si="159"/>
        <v>-0.64533745791868047</v>
      </c>
      <c r="AD2032" s="18">
        <f t="shared" si="160"/>
        <v>-1.0071480565189463</v>
      </c>
      <c r="AE2032" s="20">
        <f t="shared" si="161"/>
        <v>-0.36181059860026588</v>
      </c>
      <c r="AF2032" s="8"/>
      <c r="AH2032">
        <v>38069</v>
      </c>
      <c r="AI2032">
        <v>9.58</v>
      </c>
      <c r="AJ2032">
        <v>69.25</v>
      </c>
    </row>
    <row r="2033" spans="1:36">
      <c r="A2033" s="2" t="s">
        <v>3953</v>
      </c>
      <c r="B2033" s="1" t="s">
        <v>3929</v>
      </c>
      <c r="C2033" s="1" t="s">
        <v>830</v>
      </c>
      <c r="D2033" s="3">
        <v>3</v>
      </c>
      <c r="E2033" s="3">
        <v>3</v>
      </c>
      <c r="F2033" s="3">
        <v>2</v>
      </c>
      <c r="G2033" s="4">
        <v>26.3</v>
      </c>
      <c r="H2033" s="3">
        <v>113</v>
      </c>
      <c r="I2033" s="4">
        <v>72.099999999999994</v>
      </c>
      <c r="J2033" s="3">
        <v>62</v>
      </c>
      <c r="K2033" s="21">
        <f>SUMIF(AH$7:AH$3200,A2033,AI$7:AI$3200)+SUMIF(AH$7:AH$3200,VALUE(A2033),AI$7:AI$3200)</f>
        <v>26.52</v>
      </c>
      <c r="L2033" s="8">
        <f>SUMIF(AH$7:AH$3200,A2033,AJ$7:AJ$3200)+SUMIF(AH$7:AH$3200,VALUE(A2033),AJ$7:AJ$3200)</f>
        <v>73.55</v>
      </c>
      <c r="M2033" s="3">
        <v>2</v>
      </c>
      <c r="N2033" s="5">
        <v>0.13</v>
      </c>
      <c r="O2033" s="6">
        <v>2.5579999999999998</v>
      </c>
      <c r="P2033" s="7">
        <v>-0.54274</v>
      </c>
      <c r="Q2033" s="7">
        <v>-1.15943</v>
      </c>
      <c r="R2033" s="7">
        <v>0.44359999999999999</v>
      </c>
      <c r="S2033" s="7">
        <v>-0.41119</v>
      </c>
      <c r="T2033" s="7">
        <v>-1.0429999999999999</v>
      </c>
      <c r="U2033" s="8">
        <v>-0.99704999999999999</v>
      </c>
      <c r="V2033">
        <f>(G2033-G$1)/G$2</f>
        <v>-0.54960770509742796</v>
      </c>
      <c r="W2033">
        <f>((65.293683+0.320947*G2033) - I2033)/3.708847</f>
        <v>0.44072702378933387</v>
      </c>
      <c r="X2033">
        <f t="shared" si="157"/>
        <v>-0.62085085799327977</v>
      </c>
      <c r="Y2033">
        <f t="shared" si="158"/>
        <v>6.880775615710312E-2</v>
      </c>
      <c r="Z2033" s="5">
        <v>-3.71</v>
      </c>
      <c r="AA2033" s="8">
        <v>2</v>
      </c>
      <c r="AB2033" s="8"/>
      <c r="AC2033" s="18">
        <f t="shared" si="159"/>
        <v>-3.7195506813080934</v>
      </c>
      <c r="AD2033" s="18">
        <f t="shared" si="160"/>
        <v>-4.162713101836176</v>
      </c>
      <c r="AE2033" s="20">
        <f t="shared" si="161"/>
        <v>-0.44316242052808263</v>
      </c>
      <c r="AF2033" s="8"/>
      <c r="AH2033">
        <v>38071</v>
      </c>
      <c r="AI2033">
        <v>8.26</v>
      </c>
      <c r="AJ2033">
        <v>69.23</v>
      </c>
    </row>
    <row r="2034" spans="1:36">
      <c r="A2034" s="2" t="s">
        <v>3954</v>
      </c>
      <c r="B2034" s="1" t="s">
        <v>3929</v>
      </c>
      <c r="C2034" s="1" t="s">
        <v>3955</v>
      </c>
      <c r="D2034" s="3">
        <v>3</v>
      </c>
      <c r="E2034" s="3">
        <v>0</v>
      </c>
      <c r="F2034" s="3">
        <v>1</v>
      </c>
      <c r="G2034" s="4">
        <v>26.9</v>
      </c>
      <c r="H2034" s="3">
        <v>92</v>
      </c>
      <c r="I2034" s="4">
        <v>71.400000000000006</v>
      </c>
      <c r="J2034" s="3">
        <v>62</v>
      </c>
      <c r="K2034" s="21">
        <f>SUMIF(AH$7:AH$3200,A2034,AI$7:AI$3200)+SUMIF(AH$7:AH$3200,VALUE(A2034),AI$7:AI$3200)</f>
        <v>28.09</v>
      </c>
      <c r="L2034" s="8">
        <f>SUMIF(AH$7:AH$3200,A2034,AJ$7:AJ$3200)+SUMIF(AH$7:AH$3200,VALUE(A2034),AJ$7:AJ$3200)</f>
        <v>73.83</v>
      </c>
      <c r="M2034" s="3">
        <v>5</v>
      </c>
      <c r="N2034" s="5">
        <v>63.21</v>
      </c>
      <c r="O2034" s="6">
        <v>8.7520000000000007</v>
      </c>
      <c r="P2034" s="7">
        <v>-0.49309999999999998</v>
      </c>
      <c r="Q2034" s="7">
        <v>-1.79172</v>
      </c>
      <c r="R2034" s="7">
        <v>0.6835</v>
      </c>
      <c r="S2034" s="7">
        <v>-0.41119</v>
      </c>
      <c r="T2034" s="7">
        <v>-0.58799999999999997</v>
      </c>
      <c r="U2034" s="8">
        <v>1.9749300000000001</v>
      </c>
      <c r="V2034">
        <f>(G2034-G$1)/G$2</f>
        <v>-0.49972167917050364</v>
      </c>
      <c r="W2034">
        <f>((65.293683+0.320947*G2034) - I2034)/3.708847</f>
        <v>0.68138623674689169</v>
      </c>
      <c r="X2034">
        <f t="shared" si="157"/>
        <v>-0.48026419611681964</v>
      </c>
      <c r="Y2034">
        <f t="shared" si="158"/>
        <v>0.12917336034622026</v>
      </c>
      <c r="Z2034" s="5">
        <v>-0.63</v>
      </c>
      <c r="AA2034" s="8">
        <v>3</v>
      </c>
      <c r="AB2034" s="8"/>
      <c r="AC2034" s="18">
        <f t="shared" si="159"/>
        <v>-0.63431544242361193</v>
      </c>
      <c r="AD2034" s="18">
        <f t="shared" si="160"/>
        <v>-1.1670708357705992</v>
      </c>
      <c r="AE2034" s="20">
        <f t="shared" si="161"/>
        <v>-0.53275539334698729</v>
      </c>
      <c r="AF2034" s="8"/>
      <c r="AH2034">
        <v>38073</v>
      </c>
      <c r="AI2034">
        <v>11.9</v>
      </c>
      <c r="AJ2034">
        <v>71.569999999999993</v>
      </c>
    </row>
    <row r="2035" spans="1:36">
      <c r="A2035" s="2" t="s">
        <v>3956</v>
      </c>
      <c r="B2035" s="1" t="s">
        <v>3929</v>
      </c>
      <c r="C2035" s="1" t="s">
        <v>3957</v>
      </c>
      <c r="D2035" s="3">
        <v>3</v>
      </c>
      <c r="E2035" s="3">
        <v>6</v>
      </c>
      <c r="F2035" s="3">
        <v>5</v>
      </c>
      <c r="G2035" s="4">
        <v>26.8</v>
      </c>
      <c r="H2035" s="3">
        <v>127</v>
      </c>
      <c r="I2035" s="4">
        <v>72.5</v>
      </c>
      <c r="J2035" s="3">
        <v>58</v>
      </c>
      <c r="K2035" s="21">
        <f>SUMIF(AH$7:AH$3200,A2035,AI$7:AI$3200)+SUMIF(AH$7:AH$3200,VALUE(A2035),AI$7:AI$3200)</f>
        <v>27.7</v>
      </c>
      <c r="L2035" s="8">
        <f>SUMIF(AH$7:AH$3200,A2035,AJ$7:AJ$3200)+SUMIF(AH$7:AH$3200,VALUE(A2035),AJ$7:AJ$3200)</f>
        <v>74.09</v>
      </c>
      <c r="M2035" s="3">
        <v>2</v>
      </c>
      <c r="N2035" s="5">
        <v>0.08</v>
      </c>
      <c r="O2035" s="6">
        <v>2.036</v>
      </c>
      <c r="P2035" s="7">
        <v>-0.50138000000000005</v>
      </c>
      <c r="Q2035" s="7">
        <v>-0.73790999999999995</v>
      </c>
      <c r="R2035" s="7">
        <v>0.37912000000000001</v>
      </c>
      <c r="S2035" s="7">
        <v>-0.13736000000000001</v>
      </c>
      <c r="T2035" s="7">
        <v>-1.0429999999999999</v>
      </c>
      <c r="U2035" s="8">
        <v>-1.2731600000000001</v>
      </c>
      <c r="V2035">
        <f>(G2035-G$1)/G$2</f>
        <v>-0.50803601682499089</v>
      </c>
      <c r="W2035">
        <f>((65.293683+0.320947*G2035) - I2035)/3.708847</f>
        <v>0.37614455381955708</v>
      </c>
      <c r="X2035">
        <f t="shared" si="157"/>
        <v>-0.51518699747466645</v>
      </c>
      <c r="Y2035">
        <f t="shared" si="158"/>
        <v>2.53218587879202E-2</v>
      </c>
      <c r="Z2035" s="5">
        <v>-3.31</v>
      </c>
      <c r="AA2035" s="8">
        <v>2</v>
      </c>
      <c r="AB2035" s="8"/>
      <c r="AC2035" s="18">
        <f t="shared" si="159"/>
        <v>-3.323321463005434</v>
      </c>
      <c r="AD2035" s="18">
        <f t="shared" si="160"/>
        <v>-3.6812951386867461</v>
      </c>
      <c r="AE2035" s="20">
        <f t="shared" si="161"/>
        <v>-0.35797367568131211</v>
      </c>
      <c r="AF2035" s="8"/>
      <c r="AH2035">
        <v>38075</v>
      </c>
      <c r="AI2035">
        <v>11.01</v>
      </c>
      <c r="AJ2035">
        <v>69.150000000000006</v>
      </c>
    </row>
    <row r="2036" spans="1:36">
      <c r="A2036" s="2" t="s">
        <v>3958</v>
      </c>
      <c r="B2036" s="1" t="s">
        <v>3929</v>
      </c>
      <c r="C2036" s="1" t="s">
        <v>3959</v>
      </c>
      <c r="D2036" s="3">
        <v>3</v>
      </c>
      <c r="E2036" s="3">
        <v>4</v>
      </c>
      <c r="F2036" s="3">
        <v>5</v>
      </c>
      <c r="G2036" s="4">
        <v>26.2</v>
      </c>
      <c r="H2036" s="3">
        <v>134</v>
      </c>
      <c r="I2036" s="4">
        <v>73.900000000000006</v>
      </c>
      <c r="J2036" s="3">
        <v>61</v>
      </c>
      <c r="K2036" s="21">
        <f>SUMIF(AH$7:AH$3200,A2036,AI$7:AI$3200)+SUMIF(AH$7:AH$3200,VALUE(A2036),AI$7:AI$3200)</f>
        <v>25.99</v>
      </c>
      <c r="L2036" s="8">
        <f>SUMIF(AH$7:AH$3200,A2036,AJ$7:AJ$3200)+SUMIF(AH$7:AH$3200,VALUE(A2036),AJ$7:AJ$3200)</f>
        <v>74.349999999999994</v>
      </c>
      <c r="M2036" s="3">
        <v>2</v>
      </c>
      <c r="N2036" s="5">
        <v>0.72</v>
      </c>
      <c r="O2036" s="6">
        <v>4.2789999999999999</v>
      </c>
      <c r="P2036" s="7">
        <v>-0.55101</v>
      </c>
      <c r="Q2036" s="7">
        <v>-0.52714000000000005</v>
      </c>
      <c r="R2036" s="7">
        <v>-4.8989999999999999E-2</v>
      </c>
      <c r="S2036" s="7">
        <v>-0.34272999999999998</v>
      </c>
      <c r="T2036" s="7">
        <v>-1.0429999999999999</v>
      </c>
      <c r="U2036" s="8">
        <v>-8.5849999999999996E-2</v>
      </c>
      <c r="V2036">
        <f>(G2036-G$1)/G$2</f>
        <v>-0.55792204275191548</v>
      </c>
      <c r="W2036">
        <f>((65.293683+0.320947*G2036) - I2036)/3.708847</f>
        <v>-5.325256070147933E-2</v>
      </c>
      <c r="X2036">
        <f t="shared" si="157"/>
        <v>-0.66831004958214846</v>
      </c>
      <c r="Y2036">
        <f t="shared" si="158"/>
        <v>-0.19275652783735575</v>
      </c>
      <c r="Z2036" s="5">
        <v>-2.6</v>
      </c>
      <c r="AA2036" s="8">
        <v>2</v>
      </c>
      <c r="AB2036" s="8"/>
      <c r="AC2036" s="18">
        <f t="shared" si="159"/>
        <v>-2.609894603453395</v>
      </c>
      <c r="AD2036" s="18">
        <f t="shared" si="160"/>
        <v>-2.8597865774195044</v>
      </c>
      <c r="AE2036" s="20">
        <f t="shared" si="161"/>
        <v>-0.2498919739661094</v>
      </c>
      <c r="AF2036" s="8"/>
      <c r="AH2036">
        <v>38077</v>
      </c>
      <c r="AI2036">
        <v>12.14</v>
      </c>
      <c r="AJ2036">
        <v>71.91</v>
      </c>
    </row>
    <row r="2037" spans="1:36">
      <c r="A2037" s="2" t="s">
        <v>3960</v>
      </c>
      <c r="B2037" s="1" t="s">
        <v>3929</v>
      </c>
      <c r="C2037" s="1" t="s">
        <v>1838</v>
      </c>
      <c r="D2037" s="3">
        <v>3</v>
      </c>
      <c r="E2037" s="3">
        <v>1</v>
      </c>
      <c r="F2037" s="3">
        <v>1</v>
      </c>
      <c r="G2037" s="4">
        <v>27.6</v>
      </c>
      <c r="H2037" s="3">
        <v>115</v>
      </c>
      <c r="I2037" s="4">
        <v>73.099999999999994</v>
      </c>
      <c r="J2037" s="3">
        <v>60</v>
      </c>
      <c r="K2037" s="21">
        <f>SUMIF(AH$7:AH$3200,A2037,AI$7:AI$3200)+SUMIF(AH$7:AH$3200,VALUE(A2037),AI$7:AI$3200)</f>
        <v>28.03</v>
      </c>
      <c r="L2037" s="8">
        <f>SUMIF(AH$7:AH$3200,A2037,AJ$7:AJ$3200)+SUMIF(AH$7:AH$3200,VALUE(A2037),AJ$7:AJ$3200)</f>
        <v>74.45</v>
      </c>
      <c r="M2037" s="3">
        <v>4</v>
      </c>
      <c r="N2037" s="5">
        <v>2.95</v>
      </c>
      <c r="O2037" s="6">
        <v>5.6870000000000003</v>
      </c>
      <c r="P2037" s="7">
        <v>-0.43519999999999998</v>
      </c>
      <c r="Q2037" s="7">
        <v>-1.09921</v>
      </c>
      <c r="R2037" s="7">
        <v>0.28669</v>
      </c>
      <c r="S2037" s="7">
        <v>-0.27427000000000001</v>
      </c>
      <c r="T2037" s="7">
        <v>-0.73965999999999998</v>
      </c>
      <c r="U2037" s="8">
        <v>0.65925</v>
      </c>
      <c r="V2037">
        <f>(G2037-G$1)/G$2</f>
        <v>-0.44152131558909158</v>
      </c>
      <c r="W2037">
        <f>((65.293683+0.320947*G2037) - I2037)/3.708847</f>
        <v>0.28359762481439887</v>
      </c>
      <c r="X2037">
        <f t="shared" si="157"/>
        <v>-0.4856369347872575</v>
      </c>
      <c r="Y2037">
        <f t="shared" si="158"/>
        <v>-4.3186626463696656E-2</v>
      </c>
      <c r="Z2037" s="5">
        <v>-1.6</v>
      </c>
      <c r="AA2037" s="8">
        <v>3</v>
      </c>
      <c r="AB2037" s="8"/>
      <c r="AC2037" s="18">
        <f t="shared" si="159"/>
        <v>-1.6118136907746923</v>
      </c>
      <c r="AD2037" s="18">
        <f t="shared" si="160"/>
        <v>-1.9827135612509541</v>
      </c>
      <c r="AE2037" s="20">
        <f t="shared" si="161"/>
        <v>-0.37089987047626183</v>
      </c>
      <c r="AF2037" s="8"/>
      <c r="AH2037">
        <v>38079</v>
      </c>
      <c r="AI2037">
        <v>8.4499999999999993</v>
      </c>
      <c r="AJ2037">
        <v>67.8</v>
      </c>
    </row>
    <row r="2038" spans="1:36">
      <c r="A2038" s="2" t="s">
        <v>3961</v>
      </c>
      <c r="B2038" s="1" t="s">
        <v>3929</v>
      </c>
      <c r="C2038" s="1" t="s">
        <v>3607</v>
      </c>
      <c r="D2038" s="3">
        <v>3</v>
      </c>
      <c r="E2038" s="3">
        <v>4</v>
      </c>
      <c r="F2038" s="3">
        <v>3</v>
      </c>
      <c r="G2038" s="4">
        <v>27.4</v>
      </c>
      <c r="H2038" s="3">
        <v>113</v>
      </c>
      <c r="I2038" s="4">
        <v>74.2</v>
      </c>
      <c r="J2038" s="3">
        <v>62</v>
      </c>
      <c r="K2038" s="21">
        <f>SUMIF(AH$7:AH$3200,A2038,AI$7:AI$3200)+SUMIF(AH$7:AH$3200,VALUE(A2038),AI$7:AI$3200)</f>
        <v>27.56</v>
      </c>
      <c r="L2038" s="8">
        <f>SUMIF(AH$7:AH$3200,A2038,AJ$7:AJ$3200)+SUMIF(AH$7:AH$3200,VALUE(A2038),AJ$7:AJ$3200)</f>
        <v>74.53</v>
      </c>
      <c r="M2038" s="3">
        <v>2</v>
      </c>
      <c r="N2038" s="5">
        <v>59.33</v>
      </c>
      <c r="O2038" s="6">
        <v>8.6880000000000006</v>
      </c>
      <c r="P2038" s="7">
        <v>-0.45173999999999997</v>
      </c>
      <c r="Q2038" s="7">
        <v>-1.15943</v>
      </c>
      <c r="R2038" s="7">
        <v>-2.63E-2</v>
      </c>
      <c r="S2038" s="7">
        <v>-0.41119</v>
      </c>
      <c r="T2038" s="7">
        <v>-1.0429999999999999</v>
      </c>
      <c r="U2038" s="8">
        <v>2.1823199999999998</v>
      </c>
      <c r="V2038">
        <f>(G2038-G$1)/G$2</f>
        <v>-0.45814999089806663</v>
      </c>
      <c r="W2038">
        <f>((65.293683+0.320947*G2038) - I2038)/3.708847</f>
        <v>-3.0297610011953417E-2</v>
      </c>
      <c r="X2038">
        <f t="shared" si="157"/>
        <v>-0.52772338770568838</v>
      </c>
      <c r="Y2038">
        <f t="shared" si="158"/>
        <v>-0.10542836628202902</v>
      </c>
      <c r="Z2038" s="5">
        <v>-0.91</v>
      </c>
      <c r="AA2038" s="8">
        <v>3</v>
      </c>
      <c r="AB2038" s="8"/>
      <c r="AC2038" s="18">
        <f t="shared" si="159"/>
        <v>-0.9197476009100205</v>
      </c>
      <c r="AD2038" s="18">
        <f t="shared" si="160"/>
        <v>-1.0644517539877176</v>
      </c>
      <c r="AE2038" s="20">
        <f t="shared" si="161"/>
        <v>-0.14470415307769713</v>
      </c>
      <c r="AF2038" s="8"/>
      <c r="AH2038">
        <v>38081</v>
      </c>
      <c r="AI2038">
        <v>12.1</v>
      </c>
      <c r="AJ2038">
        <v>71.540000000000006</v>
      </c>
    </row>
    <row r="2039" spans="1:36">
      <c r="A2039" s="2" t="s">
        <v>3962</v>
      </c>
      <c r="B2039" s="1" t="s">
        <v>3929</v>
      </c>
      <c r="C2039" s="1" t="s">
        <v>1167</v>
      </c>
      <c r="D2039" s="3">
        <v>3</v>
      </c>
      <c r="E2039" s="3">
        <v>1</v>
      </c>
      <c r="F2039" s="3">
        <v>1</v>
      </c>
      <c r="G2039" s="4">
        <v>29.5</v>
      </c>
      <c r="H2039" s="3">
        <v>115</v>
      </c>
      <c r="I2039" s="4">
        <v>73.599999999999994</v>
      </c>
      <c r="J2039" s="3">
        <v>60</v>
      </c>
      <c r="K2039" s="21">
        <f>SUMIF(AH$7:AH$3200,A2039,AI$7:AI$3200)+SUMIF(AH$7:AH$3200,VALUE(A2039),AI$7:AI$3200)</f>
        <v>29.18</v>
      </c>
      <c r="L2039" s="8">
        <f>SUMIF(AH$7:AH$3200,A2039,AJ$7:AJ$3200)+SUMIF(AH$7:AH$3200,VALUE(A2039),AJ$7:AJ$3200)</f>
        <v>74.349999999999994</v>
      </c>
      <c r="M2039" s="3">
        <v>18</v>
      </c>
      <c r="N2039" s="5">
        <v>0.56000000000000005</v>
      </c>
      <c r="O2039" s="6">
        <v>4.0229999999999997</v>
      </c>
      <c r="P2039" s="7">
        <v>-0.27801999999999999</v>
      </c>
      <c r="Q2039" s="7">
        <v>-1.09921</v>
      </c>
      <c r="R2039" s="7">
        <v>0.31590000000000001</v>
      </c>
      <c r="S2039" s="7">
        <v>-0.27427000000000001</v>
      </c>
      <c r="T2039" s="7">
        <v>1.38368</v>
      </c>
      <c r="U2039" s="8">
        <v>-0.22173999999999999</v>
      </c>
      <c r="V2039">
        <f>(G2039-G$1)/G$2</f>
        <v>-0.28354890015383089</v>
      </c>
      <c r="W2039">
        <f>((65.293683+0.320947*G2039) - I2039)/3.708847</f>
        <v>0.31320232406459486</v>
      </c>
      <c r="X2039">
        <f t="shared" si="157"/>
        <v>-0.38265944360386334</v>
      </c>
      <c r="Y2039">
        <f t="shared" si="158"/>
        <v>8.3291777741170248E-2</v>
      </c>
      <c r="Z2039" s="5">
        <v>-0.17</v>
      </c>
      <c r="AA2039" s="8">
        <v>3</v>
      </c>
      <c r="AB2039" s="8"/>
      <c r="AC2039" s="18">
        <f t="shared" si="159"/>
        <v>-0.18188657608923603</v>
      </c>
      <c r="AD2039" s="18">
        <f t="shared" si="160"/>
        <v>-0.51090766586269321</v>
      </c>
      <c r="AE2039" s="20">
        <f t="shared" si="161"/>
        <v>-0.32902108977345718</v>
      </c>
      <c r="AF2039" s="8"/>
      <c r="AH2039">
        <v>38083</v>
      </c>
      <c r="AI2039">
        <v>12.1</v>
      </c>
      <c r="AJ2039">
        <v>69.83</v>
      </c>
    </row>
    <row r="2040" spans="1:36">
      <c r="A2040" s="2" t="s">
        <v>3963</v>
      </c>
      <c r="B2040" s="1" t="s">
        <v>3929</v>
      </c>
      <c r="C2040" s="1" t="s">
        <v>691</v>
      </c>
      <c r="D2040" s="3">
        <v>3</v>
      </c>
      <c r="E2040" s="3">
        <v>6</v>
      </c>
      <c r="F2040" s="3">
        <v>3</v>
      </c>
      <c r="G2040" s="4">
        <v>29.4</v>
      </c>
      <c r="H2040" s="3">
        <v>115</v>
      </c>
      <c r="I2040" s="4">
        <v>73.900000000000006</v>
      </c>
      <c r="J2040" s="3">
        <v>60</v>
      </c>
      <c r="K2040" s="21">
        <f>SUMIF(AH$7:AH$3200,A2040,AI$7:AI$3200)+SUMIF(AH$7:AH$3200,VALUE(A2040),AI$7:AI$3200)</f>
        <v>28.99</v>
      </c>
      <c r="L2040" s="8">
        <f>SUMIF(AH$7:AH$3200,A2040,AJ$7:AJ$3200)+SUMIF(AH$7:AH$3200,VALUE(A2040),AJ$7:AJ$3200)</f>
        <v>74.540000000000006</v>
      </c>
      <c r="M2040" s="3">
        <v>4</v>
      </c>
      <c r="N2040" s="5">
        <v>0.12</v>
      </c>
      <c r="O2040" s="6">
        <v>2.508</v>
      </c>
      <c r="P2040" s="7">
        <v>-0.28628999999999999</v>
      </c>
      <c r="Q2040" s="7">
        <v>-1.09921</v>
      </c>
      <c r="R2040" s="7">
        <v>0.22661999999999999</v>
      </c>
      <c r="S2040" s="7">
        <v>-0.27427000000000001</v>
      </c>
      <c r="T2040" s="7">
        <v>-0.73965999999999998</v>
      </c>
      <c r="U2040" s="8">
        <v>-1.02338</v>
      </c>
      <c r="V2040">
        <f>(G2040-G$1)/G$2</f>
        <v>-0.29186323780831841</v>
      </c>
      <c r="W2040">
        <f>((65.293683+0.320947*G2040) - I2040)/3.708847</f>
        <v>0.22366110006694845</v>
      </c>
      <c r="X2040">
        <f t="shared" si="157"/>
        <v>-0.39967311606025036</v>
      </c>
      <c r="Y2040">
        <f t="shared" si="158"/>
        <v>1.5621170137239983E-2</v>
      </c>
      <c r="Z2040" s="5">
        <v>-3.2</v>
      </c>
      <c r="AA2040" s="8">
        <v>2</v>
      </c>
      <c r="AB2040" s="8"/>
      <c r="AC2040" s="18">
        <f t="shared" si="159"/>
        <v>-3.2047221377413702</v>
      </c>
      <c r="AD2040" s="18">
        <f t="shared" si="160"/>
        <v>-3.52057194592301</v>
      </c>
      <c r="AE2040" s="20">
        <f t="shared" si="161"/>
        <v>-0.31584980818163988</v>
      </c>
      <c r="AF2040" s="8"/>
      <c r="AH2040">
        <v>38085</v>
      </c>
      <c r="AI2040">
        <v>15.46</v>
      </c>
      <c r="AJ2040">
        <v>71.59</v>
      </c>
    </row>
    <row r="2041" spans="1:36">
      <c r="A2041" s="2" t="s">
        <v>3964</v>
      </c>
      <c r="B2041" s="1" t="s">
        <v>3929</v>
      </c>
      <c r="C2041" s="1" t="s">
        <v>693</v>
      </c>
      <c r="D2041" s="3">
        <v>3</v>
      </c>
      <c r="E2041" s="3">
        <v>0</v>
      </c>
      <c r="F2041" s="3">
        <v>1</v>
      </c>
      <c r="G2041" s="4">
        <v>28.4</v>
      </c>
      <c r="H2041" s="3">
        <v>115</v>
      </c>
      <c r="I2041" s="4">
        <v>73.599999999999994</v>
      </c>
      <c r="J2041" s="3">
        <v>60</v>
      </c>
      <c r="K2041" s="21">
        <f>SUMIF(AH$7:AH$3200,A2041,AI$7:AI$3200)+SUMIF(AH$7:AH$3200,VALUE(A2041),AI$7:AI$3200)</f>
        <v>29.06</v>
      </c>
      <c r="L2041" s="8">
        <f>SUMIF(AH$7:AH$3200,A2041,AJ$7:AJ$3200)+SUMIF(AH$7:AH$3200,VALUE(A2041),AJ$7:AJ$3200)</f>
        <v>75.33</v>
      </c>
      <c r="M2041" s="3">
        <v>4</v>
      </c>
      <c r="N2041" s="5">
        <v>0.62</v>
      </c>
      <c r="O2041" s="6">
        <v>4.13</v>
      </c>
      <c r="P2041" s="7">
        <v>-0.36902000000000001</v>
      </c>
      <c r="Q2041" s="7">
        <v>-1.09921</v>
      </c>
      <c r="R2041" s="7">
        <v>0.22116</v>
      </c>
      <c r="S2041" s="7">
        <v>-0.27427000000000001</v>
      </c>
      <c r="T2041" s="7">
        <v>-0.73965999999999998</v>
      </c>
      <c r="U2041" s="8">
        <v>-0.16461000000000001</v>
      </c>
      <c r="V2041">
        <f>(G2041-G$1)/G$2</f>
        <v>-0.37500661435319249</v>
      </c>
      <c r="W2041">
        <f>((65.293683+0.320947*G2041) - I2041)/3.708847</f>
        <v>0.21801325317545023</v>
      </c>
      <c r="X2041">
        <f t="shared" si="157"/>
        <v>-0.39340492094473933</v>
      </c>
      <c r="Y2041">
        <f t="shared" si="158"/>
        <v>-0.19132554672651714</v>
      </c>
      <c r="Z2041" s="5">
        <v>-2.4300000000000002</v>
      </c>
      <c r="AA2041" s="8">
        <v>2</v>
      </c>
      <c r="AB2041" s="8"/>
      <c r="AC2041" s="18">
        <f t="shared" si="159"/>
        <v>-2.4347433611777425</v>
      </c>
      <c r="AD2041" s="18">
        <f t="shared" si="160"/>
        <v>-2.8624804676712565</v>
      </c>
      <c r="AE2041" s="20">
        <f t="shared" si="161"/>
        <v>-0.42773710649351404</v>
      </c>
      <c r="AF2041" s="8"/>
      <c r="AH2041">
        <v>38087</v>
      </c>
      <c r="AI2041">
        <v>18.95</v>
      </c>
      <c r="AJ2041">
        <v>70.95</v>
      </c>
    </row>
    <row r="2042" spans="1:36">
      <c r="A2042" s="2" t="s">
        <v>3965</v>
      </c>
      <c r="B2042" s="1" t="s">
        <v>3929</v>
      </c>
      <c r="C2042" s="1" t="s">
        <v>844</v>
      </c>
      <c r="D2042" s="3">
        <v>3</v>
      </c>
      <c r="E2042" s="3">
        <v>2</v>
      </c>
      <c r="F2042" s="3">
        <v>2</v>
      </c>
      <c r="G2042" s="4">
        <v>24.4</v>
      </c>
      <c r="H2042" s="3">
        <v>134</v>
      </c>
      <c r="I2042" s="4">
        <v>72</v>
      </c>
      <c r="J2042" s="3">
        <v>61</v>
      </c>
      <c r="K2042" s="21">
        <f>SUMIF(AH$7:AH$3200,A2042,AI$7:AI$3200)+SUMIF(AH$7:AH$3200,VALUE(A2042),AI$7:AI$3200)</f>
        <v>25.99</v>
      </c>
      <c r="L2042" s="8">
        <f>SUMIF(AH$7:AH$3200,A2042,AJ$7:AJ$3200)+SUMIF(AH$7:AH$3200,VALUE(A2042),AJ$7:AJ$3200)</f>
        <v>74.099999999999994</v>
      </c>
      <c r="M2042" s="3">
        <v>2</v>
      </c>
      <c r="N2042" s="5">
        <v>0.13</v>
      </c>
      <c r="O2042" s="6">
        <v>2.5840000000000001</v>
      </c>
      <c r="P2042" s="7">
        <v>-0.69991999999999999</v>
      </c>
      <c r="Q2042" s="7">
        <v>-0.52714000000000005</v>
      </c>
      <c r="R2042" s="7">
        <v>0.30684</v>
      </c>
      <c r="S2042" s="7">
        <v>-0.34272999999999998</v>
      </c>
      <c r="T2042" s="7">
        <v>-1.0429999999999999</v>
      </c>
      <c r="U2042" s="8">
        <v>-0.98297000000000001</v>
      </c>
      <c r="V2042">
        <f>(G2042-G$1)/G$2</f>
        <v>-0.70758012053268893</v>
      </c>
      <c r="W2042">
        <f>((65.293683+0.320947*G2042) - I2042)/3.708847</f>
        <v>0.30327209507429181</v>
      </c>
      <c r="X2042">
        <f t="shared" si="157"/>
        <v>-0.66831004958214846</v>
      </c>
      <c r="Y2042">
        <f t="shared" si="158"/>
        <v>-0.12535013442182796</v>
      </c>
      <c r="Z2042" s="5">
        <v>-3.29</v>
      </c>
      <c r="AA2042" s="8">
        <v>2</v>
      </c>
      <c r="AB2042" s="8"/>
      <c r="AC2042" s="18">
        <f t="shared" si="159"/>
        <v>-3.3001480254583972</v>
      </c>
      <c r="AD2042" s="18">
        <f t="shared" si="160"/>
        <v>-3.6895001840039763</v>
      </c>
      <c r="AE2042" s="20">
        <f t="shared" si="161"/>
        <v>-0.38935215854557903</v>
      </c>
      <c r="AF2042" s="8"/>
      <c r="AH2042">
        <v>38089</v>
      </c>
      <c r="AI2042">
        <v>16.72</v>
      </c>
      <c r="AJ2042">
        <v>70.260000000000005</v>
      </c>
    </row>
    <row r="2043" spans="1:36">
      <c r="A2043" s="2" t="s">
        <v>3966</v>
      </c>
      <c r="B2043" s="1" t="s">
        <v>3929</v>
      </c>
      <c r="C2043" s="1" t="s">
        <v>3967</v>
      </c>
      <c r="D2043" s="3">
        <v>3</v>
      </c>
      <c r="E2043" s="3">
        <v>6</v>
      </c>
      <c r="F2043" s="3">
        <v>6</v>
      </c>
      <c r="G2043" s="4">
        <v>33.700000000000003</v>
      </c>
      <c r="H2043" s="3">
        <v>98</v>
      </c>
      <c r="I2043" s="4">
        <v>75.5</v>
      </c>
      <c r="J2043" s="3">
        <v>67</v>
      </c>
      <c r="K2043" s="21">
        <f>SUMIF(AH$7:AH$3200,A2043,AI$7:AI$3200)+SUMIF(AH$7:AH$3200,VALUE(A2043),AI$7:AI$3200)</f>
        <v>31.81</v>
      </c>
      <c r="L2043" s="8">
        <f>SUMIF(AH$7:AH$3200,A2043,AJ$7:AJ$3200)+SUMIF(AH$7:AH$3200,VALUE(A2043),AJ$7:AJ$3200)</f>
        <v>75.11</v>
      </c>
      <c r="M2043" s="3">
        <v>18</v>
      </c>
      <c r="N2043" s="5">
        <v>0.5</v>
      </c>
      <c r="O2043" s="6">
        <v>3.9140000000000001</v>
      </c>
      <c r="P2043" s="7">
        <v>6.9430000000000006E-2</v>
      </c>
      <c r="Q2043" s="7">
        <v>-1.61107</v>
      </c>
      <c r="R2043" s="7">
        <v>0.16678000000000001</v>
      </c>
      <c r="S2043" s="7">
        <v>-0.75346999999999997</v>
      </c>
      <c r="T2043" s="7">
        <v>1.38368</v>
      </c>
      <c r="U2043" s="8">
        <v>-0.27928999999999998</v>
      </c>
      <c r="V2043">
        <f>(G2043-G$1)/G$2</f>
        <v>6.5653281334640629E-2</v>
      </c>
      <c r="W2043">
        <f>((65.293683+0.320947*G2043) - I2043)/3.708847</f>
        <v>0.16436291386514451</v>
      </c>
      <c r="X2043">
        <f t="shared" si="157"/>
        <v>-0.14715439854966603</v>
      </c>
      <c r="Y2043">
        <f t="shared" si="158"/>
        <v>0.10596475670201437</v>
      </c>
      <c r="Z2043" s="5">
        <v>-1.02</v>
      </c>
      <c r="AA2043" s="8">
        <v>3</v>
      </c>
      <c r="AB2043" s="8"/>
      <c r="AC2043" s="18">
        <f t="shared" si="159"/>
        <v>-1.0301338048002147</v>
      </c>
      <c r="AD2043" s="18">
        <f t="shared" si="160"/>
        <v>-1.3013396418476515</v>
      </c>
      <c r="AE2043" s="20">
        <f t="shared" si="161"/>
        <v>-0.27120583704743684</v>
      </c>
      <c r="AF2043" s="8"/>
      <c r="AH2043">
        <v>38091</v>
      </c>
      <c r="AI2043">
        <v>8.8699999999999992</v>
      </c>
      <c r="AJ2043">
        <v>69.66</v>
      </c>
    </row>
    <row r="2044" spans="1:36">
      <c r="A2044" s="2" t="s">
        <v>3968</v>
      </c>
      <c r="B2044" s="1" t="s">
        <v>3929</v>
      </c>
      <c r="C2044" s="1" t="s">
        <v>3969</v>
      </c>
      <c r="D2044" s="3">
        <v>3</v>
      </c>
      <c r="E2044" s="3">
        <v>1</v>
      </c>
      <c r="F2044" s="3">
        <v>1</v>
      </c>
      <c r="G2044" s="4">
        <v>26.9</v>
      </c>
      <c r="H2044" s="3">
        <v>92</v>
      </c>
      <c r="I2044" s="4">
        <v>71.400000000000006</v>
      </c>
      <c r="J2044" s="3">
        <v>62</v>
      </c>
      <c r="K2044" s="21">
        <f>SUMIF(AH$7:AH$3200,A2044,AI$7:AI$3200)+SUMIF(AH$7:AH$3200,VALUE(A2044),AI$7:AI$3200)</f>
        <v>26.31</v>
      </c>
      <c r="L2044" s="8">
        <f>SUMIF(AH$7:AH$3200,A2044,AJ$7:AJ$3200)+SUMIF(AH$7:AH$3200,VALUE(A2044),AJ$7:AJ$3200)</f>
        <v>71.84</v>
      </c>
      <c r="M2044" s="3">
        <v>5</v>
      </c>
      <c r="N2044" s="5">
        <v>1.1200000000000001</v>
      </c>
      <c r="O2044" s="6">
        <v>4.7169999999999996</v>
      </c>
      <c r="P2044" s="7">
        <v>-0.49309999999999998</v>
      </c>
      <c r="Q2044" s="7">
        <v>-1.79172</v>
      </c>
      <c r="R2044" s="7">
        <v>0.6835</v>
      </c>
      <c r="S2044" s="7">
        <v>-0.41119</v>
      </c>
      <c r="T2044" s="7">
        <v>-0.58799999999999997</v>
      </c>
      <c r="U2044" s="8">
        <v>0.14579</v>
      </c>
      <c r="V2044">
        <f>(G2044-G$1)/G$2</f>
        <v>-0.49972167917050364</v>
      </c>
      <c r="W2044">
        <f>((65.293683+0.320947*G2044) - I2044)/3.708847</f>
        <v>0.68138623674689169</v>
      </c>
      <c r="X2044">
        <f t="shared" si="157"/>
        <v>-0.63965544333981272</v>
      </c>
      <c r="Y2044">
        <f t="shared" si="158"/>
        <v>0.51169502813138201</v>
      </c>
      <c r="Z2044" s="5">
        <v>-2.4500000000000002</v>
      </c>
      <c r="AA2044" s="8">
        <v>2</v>
      </c>
      <c r="AB2044" s="8"/>
      <c r="AC2044" s="18">
        <f t="shared" si="159"/>
        <v>-2.4634554424236121</v>
      </c>
      <c r="AD2044" s="18">
        <f t="shared" si="160"/>
        <v>-2.773080415208431</v>
      </c>
      <c r="AE2044" s="20">
        <f t="shared" si="161"/>
        <v>-0.30962497278481882</v>
      </c>
      <c r="AF2044" s="8"/>
      <c r="AH2044">
        <v>38093</v>
      </c>
      <c r="AI2044">
        <v>11.73</v>
      </c>
      <c r="AJ2044">
        <v>70.39</v>
      </c>
    </row>
    <row r="2045" spans="1:36">
      <c r="A2045" s="2" t="s">
        <v>3970</v>
      </c>
      <c r="B2045" s="1" t="s">
        <v>3929</v>
      </c>
      <c r="C2045" s="1" t="s">
        <v>697</v>
      </c>
      <c r="D2045" s="3">
        <v>3</v>
      </c>
      <c r="E2045" s="3">
        <v>2</v>
      </c>
      <c r="F2045" s="3">
        <v>2</v>
      </c>
      <c r="G2045" s="4">
        <v>29.6</v>
      </c>
      <c r="H2045" s="3">
        <v>129</v>
      </c>
      <c r="I2045" s="4">
        <v>73.400000000000006</v>
      </c>
      <c r="J2045" s="3">
        <v>58</v>
      </c>
      <c r="K2045" s="21">
        <f>SUMIF(AH$7:AH$3200,A2045,AI$7:AI$3200)+SUMIF(AH$7:AH$3200,VALUE(A2045),AI$7:AI$3200)</f>
        <v>29.2</v>
      </c>
      <c r="L2045" s="8">
        <f>SUMIF(AH$7:AH$3200,A2045,AJ$7:AJ$3200)+SUMIF(AH$7:AH$3200,VALUE(A2045),AJ$7:AJ$3200)</f>
        <v>74.81</v>
      </c>
      <c r="M2045" s="3">
        <v>4</v>
      </c>
      <c r="N2045" s="5">
        <v>0.32</v>
      </c>
      <c r="O2045" s="6">
        <v>3.4569999999999999</v>
      </c>
      <c r="P2045" s="7">
        <v>-0.26973999999999998</v>
      </c>
      <c r="Q2045" s="7">
        <v>-0.67769000000000001</v>
      </c>
      <c r="R2045" s="7">
        <v>0.37829000000000002</v>
      </c>
      <c r="S2045" s="7">
        <v>-0.13736000000000001</v>
      </c>
      <c r="T2045" s="7">
        <v>-0.73965999999999998</v>
      </c>
      <c r="U2045" s="8">
        <v>-0.52124999999999999</v>
      </c>
      <c r="V2045">
        <f>(G2045-G$1)/G$2</f>
        <v>-0.27523456249934336</v>
      </c>
      <c r="W2045">
        <f>((65.293683+0.320947*G2045) - I2045)/3.708847</f>
        <v>0.37578099069602788</v>
      </c>
      <c r="X2045">
        <f t="shared" si="157"/>
        <v>-0.3808685307137174</v>
      </c>
      <c r="Y2045">
        <f t="shared" si="158"/>
        <v>-3.9005275763599495E-2</v>
      </c>
      <c r="Z2045" s="5">
        <v>-1.97</v>
      </c>
      <c r="AA2045" s="8">
        <v>3</v>
      </c>
      <c r="AB2045" s="8"/>
      <c r="AC2045" s="18">
        <f t="shared" si="159"/>
        <v>-1.9754135718033157</v>
      </c>
      <c r="AD2045" s="18">
        <f t="shared" si="160"/>
        <v>-2.4958338064773171</v>
      </c>
      <c r="AE2045" s="20">
        <f t="shared" si="161"/>
        <v>-0.52042023467400145</v>
      </c>
      <c r="AF2045" s="8"/>
      <c r="AH2045">
        <v>38095</v>
      </c>
      <c r="AI2045">
        <v>8.14</v>
      </c>
      <c r="AJ2045">
        <v>68.36</v>
      </c>
    </row>
    <row r="2046" spans="1:36">
      <c r="A2046" s="2" t="s">
        <v>3971</v>
      </c>
      <c r="B2046" s="1" t="s">
        <v>3929</v>
      </c>
      <c r="C2046" s="1" t="s">
        <v>3972</v>
      </c>
      <c r="D2046" s="3">
        <v>3</v>
      </c>
      <c r="E2046" s="3">
        <v>7</v>
      </c>
      <c r="F2046" s="3">
        <v>7</v>
      </c>
      <c r="G2046" s="4">
        <v>30.2</v>
      </c>
      <c r="H2046" s="3">
        <v>115</v>
      </c>
      <c r="I2046" s="4">
        <v>73.099999999999994</v>
      </c>
      <c r="J2046" s="3">
        <v>59</v>
      </c>
      <c r="K2046" s="21">
        <f>SUMIF(AH$7:AH$3200,A2046,AI$7:AI$3200)+SUMIF(AH$7:AH$3200,VALUE(A2046),AI$7:AI$3200)</f>
        <v>28.92</v>
      </c>
      <c r="L2046" s="8">
        <f>SUMIF(AH$7:AH$3200,A2046,AJ$7:AJ$3200)+SUMIF(AH$7:AH$3200,VALUE(A2046),AJ$7:AJ$3200)</f>
        <v>73.97</v>
      </c>
      <c r="M2046" s="3">
        <v>18</v>
      </c>
      <c r="N2046" s="5">
        <v>1.19</v>
      </c>
      <c r="O2046" s="6">
        <v>4.7779999999999996</v>
      </c>
      <c r="P2046" s="7">
        <v>-0.22011</v>
      </c>
      <c r="Q2046" s="7">
        <v>-1.09921</v>
      </c>
      <c r="R2046" s="7">
        <v>0.51063000000000003</v>
      </c>
      <c r="S2046" s="7">
        <v>-0.20582</v>
      </c>
      <c r="T2046" s="7">
        <v>1.38368</v>
      </c>
      <c r="U2046" s="8">
        <v>0.17815</v>
      </c>
      <c r="V2046">
        <f>(G2046-G$1)/G$2</f>
        <v>-0.22534853657241904</v>
      </c>
      <c r="W2046">
        <f>((65.293683+0.320947*G2046) - I2046)/3.708847</f>
        <v>0.50858997418874352</v>
      </c>
      <c r="X2046">
        <f t="shared" si="157"/>
        <v>-0.40594131117576099</v>
      </c>
      <c r="Y2046">
        <f t="shared" si="158"/>
        <v>0.1632502607953368</v>
      </c>
      <c r="Z2046" s="5">
        <v>0.55000000000000004</v>
      </c>
      <c r="AA2046" s="8">
        <v>4</v>
      </c>
      <c r="AB2046" s="8"/>
      <c r="AC2046" s="18">
        <f t="shared" si="159"/>
        <v>0.5400414376163245</v>
      </c>
      <c r="AD2046" s="18">
        <f t="shared" si="160"/>
        <v>1.4108949619575623E-2</v>
      </c>
      <c r="AE2046" s="20">
        <f t="shared" si="161"/>
        <v>-0.52593248799674885</v>
      </c>
      <c r="AF2046" s="8"/>
      <c r="AH2046">
        <v>38097</v>
      </c>
      <c r="AI2046">
        <v>9.58</v>
      </c>
      <c r="AJ2046">
        <v>70.709999999999994</v>
      </c>
    </row>
    <row r="2047" spans="1:36">
      <c r="A2047" s="2" t="s">
        <v>3973</v>
      </c>
      <c r="B2047" s="1" t="s">
        <v>3929</v>
      </c>
      <c r="C2047" s="1" t="s">
        <v>1235</v>
      </c>
      <c r="D2047" s="3">
        <v>3</v>
      </c>
      <c r="E2047" s="3">
        <v>0</v>
      </c>
      <c r="F2047" s="3">
        <v>1</v>
      </c>
      <c r="G2047" s="4">
        <v>32.1</v>
      </c>
      <c r="H2047" s="3">
        <v>129</v>
      </c>
      <c r="I2047" s="4">
        <v>76.2</v>
      </c>
      <c r="J2047" s="3">
        <v>58</v>
      </c>
      <c r="K2047" s="21">
        <f>SUMIF(AH$7:AH$3200,A2047,AI$7:AI$3200)+SUMIF(AH$7:AH$3200,VALUE(A2047),AI$7:AI$3200)</f>
        <v>30.92</v>
      </c>
      <c r="L2047" s="8">
        <f>SUMIF(AH$7:AH$3200,A2047,AJ$7:AJ$3200)+SUMIF(AH$7:AH$3200,VALUE(A2047),AJ$7:AJ$3200)</f>
        <v>76.42</v>
      </c>
      <c r="M2047" s="3">
        <v>5</v>
      </c>
      <c r="N2047" s="5">
        <v>1.31</v>
      </c>
      <c r="O2047" s="6">
        <v>4.8769999999999998</v>
      </c>
      <c r="P2047" s="7">
        <v>-6.293E-2</v>
      </c>
      <c r="Q2047" s="7">
        <v>-0.67769000000000001</v>
      </c>
      <c r="R2047" s="7">
        <v>-0.15923999999999999</v>
      </c>
      <c r="S2047" s="7">
        <v>-0.13736000000000001</v>
      </c>
      <c r="T2047" s="7">
        <v>-0.58799999999999997</v>
      </c>
      <c r="U2047" s="8">
        <v>0.23080000000000001</v>
      </c>
      <c r="V2047">
        <f>(G2047-G$1)/G$2</f>
        <v>-6.737612113715806E-2</v>
      </c>
      <c r="W2047">
        <f>((65.293683+0.320947*G2047) - I2047)/3.708847</f>
        <v>-0.16283181808254793</v>
      </c>
      <c r="X2047">
        <f t="shared" si="157"/>
        <v>-0.22685002216116221</v>
      </c>
      <c r="Y2047">
        <f t="shared" si="158"/>
        <v>-0.32426135669657086</v>
      </c>
      <c r="Z2047" s="5">
        <v>-1.39</v>
      </c>
      <c r="AA2047" s="8">
        <v>3</v>
      </c>
      <c r="AB2047" s="8"/>
      <c r="AC2047" s="18">
        <f t="shared" si="159"/>
        <v>-1.4024579392197061</v>
      </c>
      <c r="AD2047" s="18">
        <f t="shared" si="160"/>
        <v>-1.7233613788577329</v>
      </c>
      <c r="AE2047" s="20">
        <f t="shared" si="161"/>
        <v>-0.32090343963802681</v>
      </c>
      <c r="AF2047" s="8"/>
      <c r="AH2047">
        <v>38099</v>
      </c>
      <c r="AI2047">
        <v>8.15</v>
      </c>
      <c r="AJ2047">
        <v>69.959999999999994</v>
      </c>
    </row>
    <row r="2048" spans="1:36">
      <c r="A2048" s="2" t="s">
        <v>3974</v>
      </c>
      <c r="B2048" s="1" t="s">
        <v>3929</v>
      </c>
      <c r="C2048" s="1" t="s">
        <v>1433</v>
      </c>
      <c r="D2048" s="3">
        <v>3</v>
      </c>
      <c r="E2048" s="3">
        <v>4</v>
      </c>
      <c r="F2048" s="3">
        <v>5</v>
      </c>
      <c r="G2048" s="4">
        <v>25.8</v>
      </c>
      <c r="H2048" s="3">
        <v>134</v>
      </c>
      <c r="I2048" s="4">
        <v>72.7</v>
      </c>
      <c r="J2048" s="3">
        <v>61</v>
      </c>
      <c r="K2048" s="21">
        <f>SUMIF(AH$7:AH$3200,A2048,AI$7:AI$3200)+SUMIF(AH$7:AH$3200,VALUE(A2048),AI$7:AI$3200)</f>
        <v>27.09</v>
      </c>
      <c r="L2048" s="8">
        <f>SUMIF(AH$7:AH$3200,A2048,AJ$7:AJ$3200)+SUMIF(AH$7:AH$3200,VALUE(A2048),AJ$7:AJ$3200)</f>
        <v>74.63</v>
      </c>
      <c r="M2048" s="3">
        <v>2</v>
      </c>
      <c r="N2048" s="5">
        <v>0.42</v>
      </c>
      <c r="O2048" s="6">
        <v>3.7370000000000001</v>
      </c>
      <c r="P2048" s="7">
        <v>-0.58409999999999995</v>
      </c>
      <c r="Q2048" s="7">
        <v>-0.52714000000000005</v>
      </c>
      <c r="R2048" s="7">
        <v>0.23921000000000001</v>
      </c>
      <c r="S2048" s="7">
        <v>-0.34272999999999998</v>
      </c>
      <c r="T2048" s="7">
        <v>-1.0429999999999999</v>
      </c>
      <c r="U2048" s="8">
        <v>-0.37282999999999999</v>
      </c>
      <c r="V2048">
        <f>(G2048-G$1)/G$2</f>
        <v>-0.59117939336986502</v>
      </c>
      <c r="W2048">
        <f>((65.293683+0.320947*G2048) - I2048)/3.708847</f>
        <v>0.23568392009699946</v>
      </c>
      <c r="X2048">
        <f t="shared" si="157"/>
        <v>-0.5698098406241191</v>
      </c>
      <c r="Y2048">
        <f t="shared" si="158"/>
        <v>-0.1730626175735987</v>
      </c>
      <c r="Z2048" s="5">
        <v>-2.63</v>
      </c>
      <c r="AA2048" s="8">
        <v>2</v>
      </c>
      <c r="AB2048" s="8"/>
      <c r="AC2048" s="18">
        <f t="shared" si="159"/>
        <v>-2.6411954732728655</v>
      </c>
      <c r="AD2048" s="18">
        <f t="shared" si="160"/>
        <v>-3.028572458197718</v>
      </c>
      <c r="AE2048" s="20">
        <f t="shared" si="161"/>
        <v>-0.38737698492485251</v>
      </c>
      <c r="AF2048" s="8"/>
      <c r="AH2048">
        <v>38101</v>
      </c>
      <c r="AI2048">
        <v>12.63</v>
      </c>
      <c r="AJ2048">
        <v>69.55</v>
      </c>
    </row>
    <row r="2049" spans="1:36">
      <c r="A2049" s="2" t="s">
        <v>3975</v>
      </c>
      <c r="B2049" s="1" t="s">
        <v>3929</v>
      </c>
      <c r="C2049" s="1" t="s">
        <v>1710</v>
      </c>
      <c r="D2049" s="3">
        <v>3</v>
      </c>
      <c r="E2049" s="3">
        <v>6</v>
      </c>
      <c r="F2049" s="3">
        <v>6</v>
      </c>
      <c r="G2049" s="4">
        <v>26.6</v>
      </c>
      <c r="H2049" s="3">
        <v>127</v>
      </c>
      <c r="I2049" s="4">
        <v>72.599999999999994</v>
      </c>
      <c r="J2049" s="3">
        <v>58</v>
      </c>
      <c r="K2049" s="21">
        <f>SUMIF(AH$7:AH$3200,A2049,AI$7:AI$3200)+SUMIF(AH$7:AH$3200,VALUE(A2049),AI$7:AI$3200)</f>
        <v>27.08</v>
      </c>
      <c r="L2049" s="8">
        <f>SUMIF(AH$7:AH$3200,A2049,AJ$7:AJ$3200)+SUMIF(AH$7:AH$3200,VALUE(A2049),AJ$7:AJ$3200)</f>
        <v>74.13</v>
      </c>
      <c r="M2049" s="3">
        <v>2</v>
      </c>
      <c r="N2049" s="5">
        <v>0.05</v>
      </c>
      <c r="O2049" s="6">
        <v>1.67</v>
      </c>
      <c r="P2049" s="7">
        <v>-0.51792000000000005</v>
      </c>
      <c r="Q2049" s="7">
        <v>-0.73790999999999995</v>
      </c>
      <c r="R2049" s="7">
        <v>0.33500000000000002</v>
      </c>
      <c r="S2049" s="7">
        <v>-0.13736000000000001</v>
      </c>
      <c r="T2049" s="7">
        <v>-1.0429999999999999</v>
      </c>
      <c r="U2049" s="8">
        <v>-1.46695</v>
      </c>
      <c r="V2049">
        <f>(G2049-G$1)/G$2</f>
        <v>-0.52466469213396572</v>
      </c>
      <c r="W2049">
        <f>((65.293683+0.320947*G2049) - I2049)/3.708847</f>
        <v>0.33187489265531978</v>
      </c>
      <c r="X2049">
        <f t="shared" si="157"/>
        <v>-0.57070529706919215</v>
      </c>
      <c r="Y2049">
        <f t="shared" si="158"/>
        <v>-3.9115185932444882E-2</v>
      </c>
      <c r="Z2049" s="5">
        <v>-3.57</v>
      </c>
      <c r="AA2049" s="8">
        <v>2</v>
      </c>
      <c r="AB2049" s="8"/>
      <c r="AC2049" s="18">
        <f t="shared" si="159"/>
        <v>-3.5780097994786457</v>
      </c>
      <c r="AD2049" s="18">
        <f t="shared" si="160"/>
        <v>-3.9950404830016364</v>
      </c>
      <c r="AE2049" s="20">
        <f t="shared" si="161"/>
        <v>-0.41703068352299066</v>
      </c>
      <c r="AF2049" s="8"/>
      <c r="AH2049">
        <v>38103</v>
      </c>
      <c r="AI2049">
        <v>10.71</v>
      </c>
      <c r="AJ2049">
        <v>69.56</v>
      </c>
    </row>
    <row r="2050" spans="1:36">
      <c r="A2050" s="2" t="s">
        <v>3976</v>
      </c>
      <c r="B2050" s="1" t="s">
        <v>3929</v>
      </c>
      <c r="C2050" s="1" t="s">
        <v>1856</v>
      </c>
      <c r="D2050" s="3">
        <v>3</v>
      </c>
      <c r="E2050" s="3">
        <v>6</v>
      </c>
      <c r="F2050" s="3">
        <v>6</v>
      </c>
      <c r="G2050" s="4">
        <v>28.9</v>
      </c>
      <c r="H2050" s="3">
        <v>102</v>
      </c>
      <c r="I2050" s="4">
        <v>72.900000000000006</v>
      </c>
      <c r="J2050" s="3">
        <v>62</v>
      </c>
      <c r="K2050" s="21">
        <f>SUMIF(AH$7:AH$3200,A2050,AI$7:AI$3200)+SUMIF(AH$7:AH$3200,VALUE(A2050),AI$7:AI$3200)</f>
        <v>28.49</v>
      </c>
      <c r="L2050" s="8">
        <f>SUMIF(AH$7:AH$3200,A2050,AJ$7:AJ$3200)+SUMIF(AH$7:AH$3200,VALUE(A2050),AJ$7:AJ$3200)</f>
        <v>73.39</v>
      </c>
      <c r="M2050" s="3">
        <v>18</v>
      </c>
      <c r="N2050" s="5">
        <v>1.76</v>
      </c>
      <c r="O2050" s="6">
        <v>5.173</v>
      </c>
      <c r="P2050" s="7">
        <v>-0.32765</v>
      </c>
      <c r="Q2050" s="7">
        <v>-1.4906299999999999</v>
      </c>
      <c r="R2050" s="7">
        <v>0.45244000000000001</v>
      </c>
      <c r="S2050" s="7">
        <v>-0.41119</v>
      </c>
      <c r="T2050" s="7">
        <v>1.38368</v>
      </c>
      <c r="U2050" s="8">
        <v>0.38735999999999998</v>
      </c>
      <c r="V2050">
        <f>(G2050-G$1)/G$2</f>
        <v>-0.33343492608075542</v>
      </c>
      <c r="W2050">
        <f>((65.293683+0.320947*G2050) - I2050)/3.708847</f>
        <v>0.45001891423399037</v>
      </c>
      <c r="X2050">
        <f t="shared" si="157"/>
        <v>-0.44444593831390006</v>
      </c>
      <c r="Y2050">
        <f t="shared" si="158"/>
        <v>0.28242282035360394</v>
      </c>
      <c r="Z2050" s="5">
        <v>-0.01</v>
      </c>
      <c r="AA2050" s="8">
        <v>3</v>
      </c>
      <c r="AB2050" s="8"/>
      <c r="AC2050" s="18">
        <f t="shared" si="159"/>
        <v>-1.4196011846764944E-2</v>
      </c>
      <c r="AD2050" s="18">
        <f t="shared" si="160"/>
        <v>-0.29280311796029607</v>
      </c>
      <c r="AE2050" s="20">
        <f t="shared" si="161"/>
        <v>-0.27860710611353112</v>
      </c>
      <c r="AF2050" s="8"/>
      <c r="AH2050">
        <v>38105</v>
      </c>
      <c r="AI2050">
        <v>13.72</v>
      </c>
      <c r="AJ2050">
        <v>69.91</v>
      </c>
    </row>
    <row r="2051" spans="1:36">
      <c r="A2051" s="2" t="s">
        <v>3977</v>
      </c>
      <c r="B2051" s="1" t="s">
        <v>3929</v>
      </c>
      <c r="C2051" s="1" t="s">
        <v>701</v>
      </c>
      <c r="D2051" s="3">
        <v>3</v>
      </c>
      <c r="E2051" s="3">
        <v>6</v>
      </c>
      <c r="F2051" s="3">
        <v>6</v>
      </c>
      <c r="G2051" s="4">
        <v>26.2</v>
      </c>
      <c r="H2051" s="3">
        <v>134</v>
      </c>
      <c r="I2051" s="4">
        <v>73.900000000000006</v>
      </c>
      <c r="J2051" s="3">
        <v>61</v>
      </c>
      <c r="K2051" s="21">
        <f>SUMIF(AH$7:AH$3200,A2051,AI$7:AI$3200)+SUMIF(AH$7:AH$3200,VALUE(A2051),AI$7:AI$3200)</f>
        <v>26.52</v>
      </c>
      <c r="L2051" s="8">
        <f>SUMIF(AH$7:AH$3200,A2051,AJ$7:AJ$3200)+SUMIF(AH$7:AH$3200,VALUE(A2051),AJ$7:AJ$3200)</f>
        <v>74.69</v>
      </c>
      <c r="M2051" s="3">
        <v>1</v>
      </c>
      <c r="N2051" s="5">
        <v>0.83</v>
      </c>
      <c r="O2051" s="6">
        <v>4.4139999999999997</v>
      </c>
      <c r="P2051" s="7">
        <v>-0.55101</v>
      </c>
      <c r="Q2051" s="7">
        <v>-0.52714000000000005</v>
      </c>
      <c r="R2051" s="7">
        <v>-4.8989999999999999E-2</v>
      </c>
      <c r="S2051" s="7">
        <v>-0.34272999999999998</v>
      </c>
      <c r="T2051" s="7">
        <v>-1.1946600000000001</v>
      </c>
      <c r="U2051" s="8">
        <v>-1.439E-2</v>
      </c>
      <c r="V2051">
        <f>(G2051-G$1)/G$2</f>
        <v>-0.55792204275191548</v>
      </c>
      <c r="W2051">
        <f>((65.293683+0.320947*G2051) - I2051)/3.708847</f>
        <v>-5.325256070147933E-2</v>
      </c>
      <c r="X2051">
        <f t="shared" si="157"/>
        <v>-0.62085085799327977</v>
      </c>
      <c r="Y2051">
        <f t="shared" si="158"/>
        <v>-0.23856539781770375</v>
      </c>
      <c r="Z2051" s="5">
        <v>-2.68</v>
      </c>
      <c r="AA2051" s="8">
        <v>2</v>
      </c>
      <c r="AB2051" s="8"/>
      <c r="AC2051" s="18">
        <f t="shared" si="159"/>
        <v>-2.690094603453395</v>
      </c>
      <c r="AD2051" s="18">
        <f t="shared" si="160"/>
        <v>-2.938336255810984</v>
      </c>
      <c r="AE2051" s="20">
        <f t="shared" si="161"/>
        <v>-0.24824165235758899</v>
      </c>
      <c r="AF2051" s="8"/>
      <c r="AH2051">
        <v>39001</v>
      </c>
      <c r="AI2051">
        <v>31.67</v>
      </c>
      <c r="AJ2051">
        <v>75.180000000000007</v>
      </c>
    </row>
    <row r="2052" spans="1:36">
      <c r="A2052" s="2" t="s">
        <v>3978</v>
      </c>
      <c r="B2052" s="1" t="s">
        <v>3929</v>
      </c>
      <c r="C2052" s="1" t="s">
        <v>3979</v>
      </c>
      <c r="D2052" s="3">
        <v>3</v>
      </c>
      <c r="E2052" s="3">
        <v>6</v>
      </c>
      <c r="F2052" s="3">
        <v>4</v>
      </c>
      <c r="G2052" s="4">
        <v>30.1</v>
      </c>
      <c r="H2052" s="3">
        <v>129</v>
      </c>
      <c r="I2052" s="4">
        <v>73.8</v>
      </c>
      <c r="J2052" s="3">
        <v>58</v>
      </c>
      <c r="K2052" s="21">
        <f>SUMIF(AH$7:AH$3200,A2052,AI$7:AI$3200)+SUMIF(AH$7:AH$3200,VALUE(A2052),AI$7:AI$3200)</f>
        <v>30.41</v>
      </c>
      <c r="L2052" s="8">
        <f>SUMIF(AH$7:AH$3200,A2052,AJ$7:AJ$3200)+SUMIF(AH$7:AH$3200,VALUE(A2052),AJ$7:AJ$3200)</f>
        <v>74.540000000000006</v>
      </c>
      <c r="M2052" s="3">
        <v>4</v>
      </c>
      <c r="N2052" s="5">
        <v>0.82</v>
      </c>
      <c r="O2052" s="6">
        <v>4.4039999999999999</v>
      </c>
      <c r="P2052" s="7">
        <v>-0.22838</v>
      </c>
      <c r="Q2052" s="7">
        <v>-0.67769000000000001</v>
      </c>
      <c r="R2052" s="7">
        <v>0.31380000000000002</v>
      </c>
      <c r="S2052" s="7">
        <v>-0.13736000000000001</v>
      </c>
      <c r="T2052" s="7">
        <v>-0.73965999999999998</v>
      </c>
      <c r="U2052" s="8">
        <v>-2.0080000000000001E-2</v>
      </c>
      <c r="V2052">
        <f>(G2052-G$1)/G$2</f>
        <v>-0.23366287422690629</v>
      </c>
      <c r="W2052">
        <f>((65.293683+0.320947*G2052) - I2052)/3.708847</f>
        <v>0.31119852072625492</v>
      </c>
      <c r="X2052">
        <f t="shared" si="157"/>
        <v>-0.27251830085988504</v>
      </c>
      <c r="Y2052">
        <f t="shared" si="158"/>
        <v>0.1385016071032297</v>
      </c>
      <c r="Z2052" s="5">
        <v>-1.49</v>
      </c>
      <c r="AA2052" s="8">
        <v>3</v>
      </c>
      <c r="AB2052" s="8"/>
      <c r="AC2052" s="18">
        <f t="shared" si="159"/>
        <v>-1.4972543535006515</v>
      </c>
      <c r="AD2052" s="18">
        <f t="shared" si="160"/>
        <v>-1.7088066937566555</v>
      </c>
      <c r="AE2052" s="20">
        <f t="shared" si="161"/>
        <v>-0.211552340256004</v>
      </c>
      <c r="AF2052" s="8"/>
      <c r="AH2052">
        <v>39003</v>
      </c>
      <c r="AI2052">
        <v>26.75</v>
      </c>
      <c r="AJ2052">
        <v>74.53</v>
      </c>
    </row>
    <row r="2053" spans="1:36">
      <c r="A2053" s="2" t="s">
        <v>3980</v>
      </c>
      <c r="B2053" s="1" t="s">
        <v>3929</v>
      </c>
      <c r="C2053" s="1" t="s">
        <v>3981</v>
      </c>
      <c r="D2053" s="3">
        <v>3</v>
      </c>
      <c r="E2053" s="3">
        <v>6</v>
      </c>
      <c r="F2053" s="3">
        <v>4</v>
      </c>
      <c r="G2053" s="4">
        <v>31.6</v>
      </c>
      <c r="H2053" s="3">
        <v>115</v>
      </c>
      <c r="I2053" s="4">
        <v>75</v>
      </c>
      <c r="J2053" s="3">
        <v>59</v>
      </c>
      <c r="K2053" s="21">
        <f>SUMIF(AH$7:AH$3200,A2053,AI$7:AI$3200)+SUMIF(AH$7:AH$3200,VALUE(A2053),AI$7:AI$3200)</f>
        <v>29.73</v>
      </c>
      <c r="L2053" s="8">
        <f>SUMIF(AH$7:AH$3200,A2053,AJ$7:AJ$3200)+SUMIF(AH$7:AH$3200,VALUE(A2053),AJ$7:AJ$3200)</f>
        <v>73.81</v>
      </c>
      <c r="M2053" s="3">
        <v>18</v>
      </c>
      <c r="N2053" s="5">
        <v>0.2</v>
      </c>
      <c r="O2053" s="6">
        <v>2.9870000000000001</v>
      </c>
      <c r="P2053" s="7">
        <v>-0.10428999999999999</v>
      </c>
      <c r="Q2053" s="7">
        <v>-1.09921</v>
      </c>
      <c r="R2053" s="7">
        <v>0.12035</v>
      </c>
      <c r="S2053" s="7">
        <v>-0.20582</v>
      </c>
      <c r="T2053" s="7">
        <v>1.38368</v>
      </c>
      <c r="U2053" s="8">
        <v>-0.76980999999999999</v>
      </c>
      <c r="V2053">
        <f>(G2053-G$1)/G$2</f>
        <v>-0.10894780940959511</v>
      </c>
      <c r="W2053">
        <f>((65.293683+0.320947*G2053) - I2053)/3.708847</f>
        <v>0.11745111081692082</v>
      </c>
      <c r="X2053">
        <f t="shared" si="157"/>
        <v>-0.3334093391248486</v>
      </c>
      <c r="Y2053">
        <f t="shared" si="158"/>
        <v>0.2764841229632824</v>
      </c>
      <c r="Z2053" s="5">
        <v>-0.68</v>
      </c>
      <c r="AA2053" s="8">
        <v>3</v>
      </c>
      <c r="AB2053" s="8"/>
      <c r="AC2053" s="18">
        <f t="shared" si="159"/>
        <v>-0.68265669859267442</v>
      </c>
      <c r="AD2053" s="18">
        <f t="shared" si="160"/>
        <v>-0.74808521616156642</v>
      </c>
      <c r="AE2053" s="20">
        <f t="shared" si="161"/>
        <v>-6.5428517568892008E-2</v>
      </c>
      <c r="AF2053" s="8"/>
      <c r="AH2053">
        <v>39005</v>
      </c>
      <c r="AI2053">
        <v>26.55</v>
      </c>
      <c r="AJ2053">
        <v>72.819999999999993</v>
      </c>
    </row>
    <row r="2054" spans="1:36">
      <c r="A2054" s="2" t="s">
        <v>3982</v>
      </c>
      <c r="B2054" s="1" t="s">
        <v>3929</v>
      </c>
      <c r="C2054" s="1" t="s">
        <v>1247</v>
      </c>
      <c r="D2054" s="3">
        <v>3</v>
      </c>
      <c r="E2054" s="3">
        <v>7</v>
      </c>
      <c r="F2054" s="3">
        <v>8</v>
      </c>
      <c r="G2054" s="4">
        <v>28.2</v>
      </c>
      <c r="H2054" s="3">
        <v>102</v>
      </c>
      <c r="I2054" s="4">
        <v>71.8</v>
      </c>
      <c r="J2054" s="3">
        <v>63</v>
      </c>
      <c r="K2054" s="21">
        <f>SUMIF(AH$7:AH$3200,A2054,AI$7:AI$3200)+SUMIF(AH$7:AH$3200,VALUE(A2054),AI$7:AI$3200)</f>
        <v>27.42</v>
      </c>
      <c r="L2054" s="8">
        <f>SUMIF(AH$7:AH$3200,A2054,AJ$7:AJ$3200)+SUMIF(AH$7:AH$3200,VALUE(A2054),AJ$7:AJ$3200)</f>
        <v>72.97</v>
      </c>
      <c r="M2054" s="3">
        <v>18</v>
      </c>
      <c r="N2054" s="5">
        <v>0.24</v>
      </c>
      <c r="O2054" s="6">
        <v>3.19</v>
      </c>
      <c r="P2054" s="7">
        <v>-0.38556000000000001</v>
      </c>
      <c r="Q2054" s="7">
        <v>-1.4906299999999999</v>
      </c>
      <c r="R2054" s="7">
        <v>0.68791000000000002</v>
      </c>
      <c r="S2054" s="7">
        <v>-0.47965000000000002</v>
      </c>
      <c r="T2054" s="7">
        <v>1.38368</v>
      </c>
      <c r="U2054" s="8">
        <v>-0.66239000000000003</v>
      </c>
      <c r="V2054">
        <f>(G2054-G$1)/G$2</f>
        <v>-0.39163528966216726</v>
      </c>
      <c r="W2054">
        <f>((65.293683+0.320947*G2054) - I2054)/3.708847</f>
        <v>0.68603218196922189</v>
      </c>
      <c r="X2054">
        <f t="shared" si="157"/>
        <v>-0.54025977793671009</v>
      </c>
      <c r="Y2054">
        <f t="shared" si="158"/>
        <v>0.30307255597224791</v>
      </c>
      <c r="Z2054" s="5">
        <v>-0.95</v>
      </c>
      <c r="AA2054" s="8">
        <v>3</v>
      </c>
      <c r="AB2054" s="8"/>
      <c r="AC2054" s="18">
        <f t="shared" si="159"/>
        <v>-0.95459310769294548</v>
      </c>
      <c r="AD2054" s="18">
        <f t="shared" si="160"/>
        <v>-1.4861772219644622</v>
      </c>
      <c r="AE2054" s="20">
        <f t="shared" si="161"/>
        <v>-0.53158411427151675</v>
      </c>
      <c r="AF2054" s="8"/>
      <c r="AH2054">
        <v>39007</v>
      </c>
      <c r="AI2054">
        <v>26.66</v>
      </c>
      <c r="AJ2054">
        <v>71.849999999999994</v>
      </c>
    </row>
    <row r="2055" spans="1:36">
      <c r="A2055" s="2" t="s">
        <v>3983</v>
      </c>
      <c r="B2055" s="1" t="s">
        <v>3929</v>
      </c>
      <c r="C2055" s="1" t="s">
        <v>2704</v>
      </c>
      <c r="D2055" s="3">
        <v>3</v>
      </c>
      <c r="E2055" s="3">
        <v>4</v>
      </c>
      <c r="F2055" s="3">
        <v>3</v>
      </c>
      <c r="G2055" s="4">
        <v>27</v>
      </c>
      <c r="H2055" s="3">
        <v>113</v>
      </c>
      <c r="I2055" s="4">
        <v>72.3</v>
      </c>
      <c r="J2055" s="3">
        <v>62</v>
      </c>
      <c r="K2055" s="21">
        <f>SUMIF(AH$7:AH$3200,A2055,AI$7:AI$3200)+SUMIF(AH$7:AH$3200,VALUE(A2055),AI$7:AI$3200)</f>
        <v>26.52</v>
      </c>
      <c r="L2055" s="8">
        <f>SUMIF(AH$7:AH$3200,A2055,AJ$7:AJ$3200)+SUMIF(AH$7:AH$3200,VALUE(A2055),AJ$7:AJ$3200)</f>
        <v>73.64</v>
      </c>
      <c r="M2055" s="3">
        <v>2</v>
      </c>
      <c r="N2055" s="5">
        <v>0.37</v>
      </c>
      <c r="O2055" s="6">
        <v>3.6160000000000001</v>
      </c>
      <c r="P2055" s="7">
        <v>-0.48482999999999998</v>
      </c>
      <c r="Q2055" s="7">
        <v>-1.15943</v>
      </c>
      <c r="R2055" s="7">
        <v>0.45012000000000002</v>
      </c>
      <c r="S2055" s="7">
        <v>-0.41119</v>
      </c>
      <c r="T2055" s="7">
        <v>-1.0429999999999999</v>
      </c>
      <c r="U2055" s="8">
        <v>-0.43711</v>
      </c>
      <c r="V2055">
        <f>(G2055-G$1)/G$2</f>
        <v>-0.49140734151601612</v>
      </c>
      <c r="W2055">
        <f>((65.293683+0.320947*G2055) - I2055)/3.708847</f>
        <v>0.44737677235000778</v>
      </c>
      <c r="X2055">
        <f t="shared" si="157"/>
        <v>-0.62085085799327977</v>
      </c>
      <c r="Y2055">
        <f t="shared" si="158"/>
        <v>4.4541454527512195E-2</v>
      </c>
      <c r="Z2055" s="5">
        <v>-3.09</v>
      </c>
      <c r="AA2055" s="8">
        <v>2</v>
      </c>
      <c r="AB2055" s="8"/>
      <c r="AC2055" s="18">
        <f t="shared" si="159"/>
        <v>-3.0947605691660081</v>
      </c>
      <c r="AD2055" s="18">
        <f t="shared" si="160"/>
        <v>-3.6270394034657678</v>
      </c>
      <c r="AE2055" s="20">
        <f t="shared" si="161"/>
        <v>-0.53227883429975975</v>
      </c>
      <c r="AF2055" s="8"/>
      <c r="AH2055">
        <v>39009</v>
      </c>
      <c r="AI2055">
        <v>30.65</v>
      </c>
      <c r="AJ2055">
        <v>74.11</v>
      </c>
    </row>
    <row r="2056" spans="1:36">
      <c r="A2056" s="2" t="s">
        <v>3984</v>
      </c>
      <c r="B2056" s="1" t="s">
        <v>3929</v>
      </c>
      <c r="C2056" s="1" t="s">
        <v>705</v>
      </c>
      <c r="D2056" s="3">
        <v>3</v>
      </c>
      <c r="E2056" s="3">
        <v>7</v>
      </c>
      <c r="F2056" s="3">
        <v>8</v>
      </c>
      <c r="G2056" s="4">
        <v>30.7</v>
      </c>
      <c r="H2056" s="3">
        <v>98</v>
      </c>
      <c r="I2056" s="4">
        <v>73.5</v>
      </c>
      <c r="J2056" s="3">
        <v>67</v>
      </c>
      <c r="K2056" s="21">
        <f>SUMIF(AH$7:AH$3200,A2056,AI$7:AI$3200)+SUMIF(AH$7:AH$3200,VALUE(A2056),AI$7:AI$3200)</f>
        <v>31.38</v>
      </c>
      <c r="L2056" s="8">
        <f>SUMIF(AH$7:AH$3200,A2056,AJ$7:AJ$3200)+SUMIF(AH$7:AH$3200,VALUE(A2056),AJ$7:AJ$3200)</f>
        <v>74.510000000000005</v>
      </c>
      <c r="M2056" s="3">
        <v>18</v>
      </c>
      <c r="N2056" s="5">
        <v>0.28999999999999998</v>
      </c>
      <c r="O2056" s="6">
        <v>3.3650000000000002</v>
      </c>
      <c r="P2056" s="7">
        <v>-0.17874999999999999</v>
      </c>
      <c r="Q2056" s="7">
        <v>-1.61107</v>
      </c>
      <c r="R2056" s="7">
        <v>0.44614999999999999</v>
      </c>
      <c r="S2056" s="7">
        <v>-0.75346999999999997</v>
      </c>
      <c r="T2056" s="7">
        <v>1.38368</v>
      </c>
      <c r="U2056" s="8">
        <v>-0.56962999999999997</v>
      </c>
      <c r="V2056">
        <f>(G2056-G$1)/G$2</f>
        <v>-0.183776848299982</v>
      </c>
      <c r="W2056">
        <f>((65.293683+0.320947*G2056) - I2056)/3.708847</f>
        <v>0.44400750421896679</v>
      </c>
      <c r="X2056">
        <f t="shared" si="157"/>
        <v>-0.18565902568780474</v>
      </c>
      <c r="Y2056">
        <f t="shared" si="158"/>
        <v>0.23052982773352268</v>
      </c>
      <c r="Z2056" s="5">
        <v>-1.28</v>
      </c>
      <c r="AA2056" s="8">
        <v>3</v>
      </c>
      <c r="AB2056" s="8"/>
      <c r="AC2056" s="18">
        <f t="shared" si="159"/>
        <v>-1.2902593440810155</v>
      </c>
      <c r="AD2056" s="18">
        <f t="shared" si="160"/>
        <v>-1.5056191979542821</v>
      </c>
      <c r="AE2056" s="20">
        <f t="shared" si="161"/>
        <v>-0.21535985387326662</v>
      </c>
      <c r="AF2056" s="8"/>
      <c r="AH2056">
        <v>39011</v>
      </c>
      <c r="AI2056">
        <v>26.67</v>
      </c>
      <c r="AJ2056">
        <v>74.25</v>
      </c>
    </row>
    <row r="2057" spans="1:36">
      <c r="A2057" s="2" t="s">
        <v>3985</v>
      </c>
      <c r="B2057" s="1" t="s">
        <v>3929</v>
      </c>
      <c r="C2057" s="1" t="s">
        <v>707</v>
      </c>
      <c r="D2057" s="3">
        <v>3</v>
      </c>
      <c r="E2057" s="3">
        <v>3</v>
      </c>
      <c r="F2057" s="3">
        <v>2</v>
      </c>
      <c r="G2057" s="4">
        <v>29.6</v>
      </c>
      <c r="H2057" s="3">
        <v>102</v>
      </c>
      <c r="I2057" s="4">
        <v>73.3</v>
      </c>
      <c r="J2057" s="3">
        <v>62</v>
      </c>
      <c r="K2057" s="21">
        <f>SUMIF(AH$7:AH$3200,A2057,AI$7:AI$3200)+SUMIF(AH$7:AH$3200,VALUE(A2057),AI$7:AI$3200)</f>
        <v>28.55</v>
      </c>
      <c r="L2057" s="8">
        <f>SUMIF(AH$7:AH$3200,A2057,AJ$7:AJ$3200)+SUMIF(AH$7:AH$3200,VALUE(A2057),AJ$7:AJ$3200)</f>
        <v>73.209999999999994</v>
      </c>
      <c r="M2057" s="3">
        <v>19</v>
      </c>
      <c r="N2057" s="5">
        <v>0.31</v>
      </c>
      <c r="O2057" s="6">
        <v>3.423</v>
      </c>
      <c r="P2057" s="7">
        <v>-0.26973999999999998</v>
      </c>
      <c r="Q2057" s="7">
        <v>-1.4906299999999999</v>
      </c>
      <c r="R2057" s="7">
        <v>0.40517999999999998</v>
      </c>
      <c r="S2057" s="7">
        <v>-0.41119</v>
      </c>
      <c r="T2057" s="7">
        <v>1.53535</v>
      </c>
      <c r="U2057" s="8">
        <v>-0.53903000000000001</v>
      </c>
      <c r="V2057">
        <f>(G2057-G$1)/G$2</f>
        <v>-0.27523456249934336</v>
      </c>
      <c r="W2057">
        <f>((65.293683+0.320947*G2057) - I2057)/3.708847</f>
        <v>0.40274354806224127</v>
      </c>
      <c r="X2057">
        <f t="shared" ref="X2057:X2120" si="162">(K2057-K$1)/K$2</f>
        <v>-0.43907319964346186</v>
      </c>
      <c r="Y2057">
        <f t="shared" ref="Y2057:Y2120" si="163">((65.293683+0.320947*K2057) - L2057)/3.708847</f>
        <v>0.3361475547521926</v>
      </c>
      <c r="Z2057" s="5">
        <v>-0.77</v>
      </c>
      <c r="AA2057" s="8">
        <v>3</v>
      </c>
      <c r="AB2057" s="8"/>
      <c r="AC2057" s="18">
        <f t="shared" ref="AC2057:AC2120" si="164">SUM(V2057+W2057+Q2057+S2057+T2057+U2057)</f>
        <v>-0.77799101443710195</v>
      </c>
      <c r="AD2057" s="18">
        <f t="shared" ref="AD2057:AD2120" si="165">SUM(X2057+Y2057+Q2057+S2057+T2057+U2057)</f>
        <v>-1.0084256448912692</v>
      </c>
      <c r="AE2057" s="20">
        <f t="shared" ref="AE2057:AE2120" si="166">AD2057-AC2057</f>
        <v>-0.23043463045416723</v>
      </c>
      <c r="AF2057" s="8"/>
      <c r="AH2057">
        <v>39013</v>
      </c>
      <c r="AI2057">
        <v>28.83</v>
      </c>
      <c r="AJ2057">
        <v>73.489999999999995</v>
      </c>
    </row>
    <row r="2058" spans="1:36">
      <c r="A2058" s="2" t="s">
        <v>3986</v>
      </c>
      <c r="B2058" s="1" t="s">
        <v>3929</v>
      </c>
      <c r="C2058" s="1" t="s">
        <v>1731</v>
      </c>
      <c r="D2058" s="3">
        <v>3</v>
      </c>
      <c r="E2058" s="3">
        <v>6</v>
      </c>
      <c r="F2058" s="3">
        <v>3</v>
      </c>
      <c r="G2058" s="4">
        <v>26.4</v>
      </c>
      <c r="H2058" s="3">
        <v>102</v>
      </c>
      <c r="I2058" s="4">
        <v>71.8</v>
      </c>
      <c r="J2058" s="3">
        <v>63</v>
      </c>
      <c r="K2058" s="21">
        <f>SUMIF(AH$7:AH$3200,A2058,AI$7:AI$3200)+SUMIF(AH$7:AH$3200,VALUE(A2058),AI$7:AI$3200)</f>
        <v>27.19</v>
      </c>
      <c r="L2058" s="8">
        <f>SUMIF(AH$7:AH$3200,A2058,AJ$7:AJ$3200)+SUMIF(AH$7:AH$3200,VALUE(A2058),AJ$7:AJ$3200)</f>
        <v>72.55</v>
      </c>
      <c r="M2058" s="3">
        <v>5</v>
      </c>
      <c r="N2058" s="5">
        <v>0.46</v>
      </c>
      <c r="O2058" s="6">
        <v>3.8180000000000001</v>
      </c>
      <c r="P2058" s="7">
        <v>-0.53447</v>
      </c>
      <c r="Q2058" s="7">
        <v>-1.4906299999999999</v>
      </c>
      <c r="R2058" s="7">
        <v>0.53288000000000002</v>
      </c>
      <c r="S2058" s="7">
        <v>-0.47965000000000002</v>
      </c>
      <c r="T2058" s="7">
        <v>-0.58799999999999997</v>
      </c>
      <c r="U2058" s="8">
        <v>-0.33005000000000001</v>
      </c>
      <c r="V2058">
        <f>(G2058-G$1)/G$2</f>
        <v>-0.54129336744294076</v>
      </c>
      <c r="W2058">
        <f>((65.293683+0.320947*G2058) - I2058)/3.708847</f>
        <v>0.53026824778698023</v>
      </c>
      <c r="X2058">
        <f t="shared" si="162"/>
        <v>-0.56085527617338904</v>
      </c>
      <c r="Y2058">
        <f t="shared" si="163"/>
        <v>0.39641212754260208</v>
      </c>
      <c r="Z2058" s="5">
        <v>-2.89</v>
      </c>
      <c r="AA2058" s="8">
        <v>2</v>
      </c>
      <c r="AB2058" s="8"/>
      <c r="AC2058" s="18">
        <f t="shared" si="164"/>
        <v>-2.8993551196559606</v>
      </c>
      <c r="AD2058" s="18">
        <f t="shared" si="165"/>
        <v>-3.052773148630787</v>
      </c>
      <c r="AE2058" s="20">
        <f t="shared" si="166"/>
        <v>-0.15341802897482637</v>
      </c>
      <c r="AF2058" s="8"/>
      <c r="AH2058">
        <v>39015</v>
      </c>
      <c r="AI2058">
        <v>30.99</v>
      </c>
      <c r="AJ2058">
        <v>74.98</v>
      </c>
    </row>
    <row r="2059" spans="1:36">
      <c r="A2059" s="2" t="s">
        <v>3987</v>
      </c>
      <c r="B2059" s="1" t="s">
        <v>3929</v>
      </c>
      <c r="C2059" s="1" t="s">
        <v>966</v>
      </c>
      <c r="D2059" s="3">
        <v>3</v>
      </c>
      <c r="E2059" s="3">
        <v>0</v>
      </c>
      <c r="F2059" s="3">
        <v>1</v>
      </c>
      <c r="G2059" s="4">
        <v>26.9</v>
      </c>
      <c r="H2059" s="3">
        <v>92</v>
      </c>
      <c r="I2059" s="4">
        <v>71.400000000000006</v>
      </c>
      <c r="J2059" s="3">
        <v>62</v>
      </c>
      <c r="K2059" s="21">
        <f>SUMIF(AH$7:AH$3200,A2059,AI$7:AI$3200)+SUMIF(AH$7:AH$3200,VALUE(A2059),AI$7:AI$3200)</f>
        <v>28.01</v>
      </c>
      <c r="L2059" s="8">
        <f>SUMIF(AH$7:AH$3200,A2059,AJ$7:AJ$3200)+SUMIF(AH$7:AH$3200,VALUE(A2059),AJ$7:AJ$3200)</f>
        <v>73.209999999999994</v>
      </c>
      <c r="M2059" s="3">
        <v>5</v>
      </c>
      <c r="N2059" s="5">
        <v>75</v>
      </c>
      <c r="O2059" s="6">
        <v>8.923</v>
      </c>
      <c r="P2059" s="7">
        <v>-0.49309999999999998</v>
      </c>
      <c r="Q2059" s="7">
        <v>-1.79172</v>
      </c>
      <c r="R2059" s="7">
        <v>0.6835</v>
      </c>
      <c r="S2059" s="7">
        <v>-0.41119</v>
      </c>
      <c r="T2059" s="7">
        <v>-0.58799999999999997</v>
      </c>
      <c r="U2059" s="8">
        <v>2.1845400000000001</v>
      </c>
      <c r="V2059">
        <f>(G2059-G$1)/G$2</f>
        <v>-0.49972167917050364</v>
      </c>
      <c r="W2059">
        <f>((65.293683+0.320947*G2059) - I2059)/3.708847</f>
        <v>0.68138623674689169</v>
      </c>
      <c r="X2059">
        <f t="shared" si="162"/>
        <v>-0.48742784767740344</v>
      </c>
      <c r="Y2059">
        <f t="shared" si="163"/>
        <v>0.28941837449752011</v>
      </c>
      <c r="Z2059" s="5">
        <v>-0.42</v>
      </c>
      <c r="AA2059" s="8">
        <v>3</v>
      </c>
      <c r="AB2059" s="8"/>
      <c r="AC2059" s="18">
        <f t="shared" si="164"/>
        <v>-0.42470544242361186</v>
      </c>
      <c r="AD2059" s="18">
        <f t="shared" si="165"/>
        <v>-0.80437947317988323</v>
      </c>
      <c r="AE2059" s="20">
        <f t="shared" si="166"/>
        <v>-0.37967403075627137</v>
      </c>
      <c r="AF2059" s="8"/>
      <c r="AH2059">
        <v>39017</v>
      </c>
      <c r="AI2059">
        <v>29.78</v>
      </c>
      <c r="AJ2059">
        <v>75.75</v>
      </c>
    </row>
    <row r="2060" spans="1:36">
      <c r="A2060" s="2" t="s">
        <v>3988</v>
      </c>
      <c r="B2060" s="1" t="s">
        <v>3929</v>
      </c>
      <c r="C2060" s="1" t="s">
        <v>713</v>
      </c>
      <c r="D2060" s="3">
        <v>3</v>
      </c>
      <c r="E2060" s="3">
        <v>2</v>
      </c>
      <c r="F2060" s="3">
        <v>2</v>
      </c>
      <c r="G2060" s="4">
        <v>35.200000000000003</v>
      </c>
      <c r="H2060" s="3">
        <v>98</v>
      </c>
      <c r="I2060" s="4">
        <v>76.8</v>
      </c>
      <c r="J2060" s="3">
        <v>67</v>
      </c>
      <c r="K2060" s="21">
        <f>SUMIF(AH$7:AH$3200,A2060,AI$7:AI$3200)+SUMIF(AH$7:AH$3200,VALUE(A2060),AI$7:AI$3200)</f>
        <v>32.53</v>
      </c>
      <c r="L2060" s="8">
        <f>SUMIF(AH$7:AH$3200,A2060,AJ$7:AJ$3200)+SUMIF(AH$7:AH$3200,VALUE(A2060),AJ$7:AJ$3200)</f>
        <v>75.930000000000007</v>
      </c>
      <c r="M2060" s="3">
        <v>19</v>
      </c>
      <c r="N2060" s="5">
        <v>0.4</v>
      </c>
      <c r="O2060" s="6">
        <v>3.7</v>
      </c>
      <c r="P2060" s="7">
        <v>0.19352</v>
      </c>
      <c r="Q2060" s="7">
        <v>-1.61107</v>
      </c>
      <c r="R2060" s="7">
        <v>-5.357E-2</v>
      </c>
      <c r="S2060" s="7">
        <v>-0.75346999999999997</v>
      </c>
      <c r="T2060" s="7">
        <v>1.53535</v>
      </c>
      <c r="U2060" s="8">
        <v>-0.39237</v>
      </c>
      <c r="V2060">
        <f>(G2060-G$1)/G$2</f>
        <v>0.19036834615195181</v>
      </c>
      <c r="W2060">
        <f>((65.293683+0.320947*G2060) - I2060)/3.708847</f>
        <v>-5.6347053410399188E-2</v>
      </c>
      <c r="X2060">
        <f t="shared" si="162"/>
        <v>-8.2681534504410251E-2</v>
      </c>
      <c r="Y2060">
        <f t="shared" si="163"/>
        <v>-5.2822640028022144E-2</v>
      </c>
      <c r="Z2060" s="5">
        <v>-1.08</v>
      </c>
      <c r="AA2060" s="8">
        <v>3</v>
      </c>
      <c r="AB2060" s="8"/>
      <c r="AC2060" s="18">
        <f t="shared" si="164"/>
        <v>-1.0875387072584473</v>
      </c>
      <c r="AD2060" s="18">
        <f t="shared" si="165"/>
        <v>-1.3570641745324323</v>
      </c>
      <c r="AE2060" s="20">
        <f t="shared" si="166"/>
        <v>-0.26952546727398508</v>
      </c>
      <c r="AF2060" s="8"/>
      <c r="AH2060">
        <v>39019</v>
      </c>
      <c r="AI2060">
        <v>27.82</v>
      </c>
      <c r="AJ2060">
        <v>73.19</v>
      </c>
    </row>
    <row r="2061" spans="1:36">
      <c r="A2061" s="2" t="s">
        <v>3989</v>
      </c>
      <c r="B2061" s="1" t="s">
        <v>3929</v>
      </c>
      <c r="C2061" s="1" t="s">
        <v>3990</v>
      </c>
      <c r="D2061" s="3">
        <v>3</v>
      </c>
      <c r="E2061" s="3">
        <v>0</v>
      </c>
      <c r="F2061" s="3">
        <v>1</v>
      </c>
      <c r="G2061" s="4">
        <v>28.7</v>
      </c>
      <c r="H2061" s="3">
        <v>115</v>
      </c>
      <c r="I2061" s="4">
        <v>73.099999999999994</v>
      </c>
      <c r="J2061" s="3">
        <v>60</v>
      </c>
      <c r="K2061" s="21">
        <f>SUMIF(AH$7:AH$3200,A2061,AI$7:AI$3200)+SUMIF(AH$7:AH$3200,VALUE(A2061),AI$7:AI$3200)</f>
        <v>28.21</v>
      </c>
      <c r="L2061" s="8">
        <f>SUMIF(AH$7:AH$3200,A2061,AJ$7:AJ$3200)+SUMIF(AH$7:AH$3200,VALUE(A2061),AJ$7:AJ$3200)</f>
        <v>73.540000000000006</v>
      </c>
      <c r="M2061" s="3">
        <v>18</v>
      </c>
      <c r="N2061" s="5">
        <v>0.27</v>
      </c>
      <c r="O2061" s="6">
        <v>3.3069999999999999</v>
      </c>
      <c r="P2061" s="7">
        <v>-0.34420000000000001</v>
      </c>
      <c r="Q2061" s="7">
        <v>-1.09921</v>
      </c>
      <c r="R2061" s="7">
        <v>0.38144</v>
      </c>
      <c r="S2061" s="7">
        <v>-0.27427000000000001</v>
      </c>
      <c r="T2061" s="7">
        <v>1.38368</v>
      </c>
      <c r="U2061" s="8">
        <v>-0.60036</v>
      </c>
      <c r="V2061">
        <f>(G2061-G$1)/G$2</f>
        <v>-0.35006360138973019</v>
      </c>
      <c r="W2061">
        <f>((65.293683+0.320947*G2061) - I2061)/3.708847</f>
        <v>0.37878669570354351</v>
      </c>
      <c r="X2061">
        <f t="shared" si="162"/>
        <v>-0.46951871877594364</v>
      </c>
      <c r="Y2061">
        <f t="shared" si="163"/>
        <v>0.21774903898704775</v>
      </c>
      <c r="Z2061" s="5">
        <v>-0.55000000000000004</v>
      </c>
      <c r="AA2061" s="8">
        <v>3</v>
      </c>
      <c r="AB2061" s="8"/>
      <c r="AC2061" s="18">
        <f t="shared" si="164"/>
        <v>-0.56143690568618676</v>
      </c>
      <c r="AD2061" s="18">
        <f t="shared" si="165"/>
        <v>-0.84192967978889599</v>
      </c>
      <c r="AE2061" s="20">
        <f t="shared" si="166"/>
        <v>-0.28049277410270923</v>
      </c>
      <c r="AF2061" s="8"/>
      <c r="AH2061">
        <v>39021</v>
      </c>
      <c r="AI2061">
        <v>27.04</v>
      </c>
      <c r="AJ2061">
        <v>73.61</v>
      </c>
    </row>
    <row r="2062" spans="1:36">
      <c r="A2062" s="2" t="s">
        <v>3991</v>
      </c>
      <c r="B2062" s="1" t="s">
        <v>3929</v>
      </c>
      <c r="C2062" s="1" t="s">
        <v>873</v>
      </c>
      <c r="D2062" s="3">
        <v>3</v>
      </c>
      <c r="E2062" s="3">
        <v>6</v>
      </c>
      <c r="F2062" s="3">
        <v>5</v>
      </c>
      <c r="G2062" s="4">
        <v>27.2</v>
      </c>
      <c r="H2062" s="3">
        <v>127</v>
      </c>
      <c r="I2062" s="4">
        <v>72.900000000000006</v>
      </c>
      <c r="J2062" s="3">
        <v>58</v>
      </c>
      <c r="K2062" s="21">
        <f>SUMIF(AH$7:AH$3200,A2062,AI$7:AI$3200)+SUMIF(AH$7:AH$3200,VALUE(A2062),AI$7:AI$3200)</f>
        <v>26.67</v>
      </c>
      <c r="L2062" s="8">
        <f>SUMIF(AH$7:AH$3200,A2062,AJ$7:AJ$3200)+SUMIF(AH$7:AH$3200,VALUE(A2062),AJ$7:AJ$3200)</f>
        <v>73.63</v>
      </c>
      <c r="M2062" s="3">
        <v>4</v>
      </c>
      <c r="N2062" s="5">
        <v>1.78</v>
      </c>
      <c r="O2062" s="6">
        <v>5.1840000000000002</v>
      </c>
      <c r="P2062" s="7">
        <v>-0.46828999999999998</v>
      </c>
      <c r="Q2062" s="7">
        <v>-0.73790999999999995</v>
      </c>
      <c r="R2062" s="7">
        <v>0.30602000000000001</v>
      </c>
      <c r="S2062" s="7">
        <v>-0.13736000000000001</v>
      </c>
      <c r="T2062" s="7">
        <v>-0.73965999999999998</v>
      </c>
      <c r="U2062" s="8">
        <v>0.39322000000000001</v>
      </c>
      <c r="V2062">
        <f>(G2062-G$1)/G$2</f>
        <v>-0.4747786662070414</v>
      </c>
      <c r="W2062">
        <f>((65.293683+0.320947*G2062) - I2062)/3.708847</f>
        <v>0.30290853195076262</v>
      </c>
      <c r="X2062">
        <f t="shared" si="162"/>
        <v>-0.60741901131718468</v>
      </c>
      <c r="Y2062">
        <f t="shared" si="163"/>
        <v>6.0218038112653541E-2</v>
      </c>
      <c r="Z2062" s="5">
        <v>-1.38</v>
      </c>
      <c r="AA2062" s="8">
        <v>3</v>
      </c>
      <c r="AB2062" s="8"/>
      <c r="AC2062" s="18">
        <f t="shared" si="164"/>
        <v>-1.3935801342562786</v>
      </c>
      <c r="AD2062" s="18">
        <f t="shared" si="165"/>
        <v>-1.7689109732045312</v>
      </c>
      <c r="AE2062" s="20">
        <f t="shared" si="166"/>
        <v>-0.37533083894825259</v>
      </c>
      <c r="AF2062" s="8"/>
      <c r="AH2062">
        <v>39023</v>
      </c>
      <c r="AI2062">
        <v>28.03</v>
      </c>
      <c r="AJ2062">
        <v>74.13</v>
      </c>
    </row>
    <row r="2063" spans="1:36">
      <c r="A2063" s="2" t="s">
        <v>3992</v>
      </c>
      <c r="B2063" s="1" t="s">
        <v>3929</v>
      </c>
      <c r="C2063" s="1" t="s">
        <v>3993</v>
      </c>
      <c r="D2063" s="3">
        <v>3</v>
      </c>
      <c r="E2063" s="3">
        <v>0</v>
      </c>
      <c r="F2063" s="3">
        <v>1</v>
      </c>
      <c r="G2063" s="4">
        <v>26.9</v>
      </c>
      <c r="H2063" s="3">
        <v>113</v>
      </c>
      <c r="I2063" s="4">
        <v>72</v>
      </c>
      <c r="J2063" s="3">
        <v>62</v>
      </c>
      <c r="K2063" s="21">
        <f>SUMIF(AH$7:AH$3200,A2063,AI$7:AI$3200)+SUMIF(AH$7:AH$3200,VALUE(A2063),AI$7:AI$3200)</f>
        <v>27.35</v>
      </c>
      <c r="L2063" s="8">
        <f>SUMIF(AH$7:AH$3200,A2063,AJ$7:AJ$3200)+SUMIF(AH$7:AH$3200,VALUE(A2063),AJ$7:AJ$3200)</f>
        <v>73.819999999999993</v>
      </c>
      <c r="M2063" s="3">
        <v>4</v>
      </c>
      <c r="N2063" s="5">
        <v>46.64</v>
      </c>
      <c r="O2063" s="6">
        <v>8.4480000000000004</v>
      </c>
      <c r="P2063" s="7">
        <v>-0.49309999999999998</v>
      </c>
      <c r="Q2063" s="7">
        <v>-1.15943</v>
      </c>
      <c r="R2063" s="7">
        <v>0.52217000000000002</v>
      </c>
      <c r="S2063" s="7">
        <v>-0.41119</v>
      </c>
      <c r="T2063" s="7">
        <v>-0.73965999999999998</v>
      </c>
      <c r="U2063" s="8">
        <v>1.9511400000000001</v>
      </c>
      <c r="V2063">
        <f>(G2063-G$1)/G$2</f>
        <v>-0.49972167917050364</v>
      </c>
      <c r="W2063">
        <f>((65.293683+0.320947*G2063) - I2063)/3.708847</f>
        <v>0.51961089254962656</v>
      </c>
      <c r="X2063">
        <f t="shared" si="162"/>
        <v>-0.54652797305222112</v>
      </c>
      <c r="Y2063">
        <f t="shared" si="163"/>
        <v>6.7833332030146423E-2</v>
      </c>
      <c r="Z2063" s="5">
        <v>-0.33</v>
      </c>
      <c r="AA2063" s="8">
        <v>3</v>
      </c>
      <c r="AB2063" s="8"/>
      <c r="AC2063" s="18">
        <f t="shared" si="164"/>
        <v>-0.33925078662087715</v>
      </c>
      <c r="AD2063" s="18">
        <f t="shared" si="165"/>
        <v>-0.83783464102207494</v>
      </c>
      <c r="AE2063" s="20">
        <f t="shared" si="166"/>
        <v>-0.49858385440119779</v>
      </c>
      <c r="AF2063" s="8"/>
      <c r="AH2063">
        <v>39025</v>
      </c>
      <c r="AI2063">
        <v>31.23</v>
      </c>
      <c r="AJ2063">
        <v>75.69</v>
      </c>
    </row>
    <row r="2064" spans="1:36">
      <c r="A2064" s="2" t="s">
        <v>3994</v>
      </c>
      <c r="B2064" s="1" t="s">
        <v>3929</v>
      </c>
      <c r="C2064" s="1" t="s">
        <v>2033</v>
      </c>
      <c r="D2064" s="3">
        <v>3</v>
      </c>
      <c r="E2064" s="3">
        <v>2</v>
      </c>
      <c r="F2064" s="3">
        <v>2</v>
      </c>
      <c r="G2064" s="4">
        <v>26.4</v>
      </c>
      <c r="H2064" s="3">
        <v>134</v>
      </c>
      <c r="I2064" s="4">
        <v>74.900000000000006</v>
      </c>
      <c r="J2064" s="3">
        <v>61</v>
      </c>
      <c r="K2064" s="21">
        <f>SUMIF(AH$7:AH$3200,A2064,AI$7:AI$3200)+SUMIF(AH$7:AH$3200,VALUE(A2064),AI$7:AI$3200)</f>
        <v>27.35</v>
      </c>
      <c r="L2064" s="8">
        <f>SUMIF(AH$7:AH$3200,A2064,AJ$7:AJ$3200)+SUMIF(AH$7:AH$3200,VALUE(A2064),AJ$7:AJ$3200)</f>
        <v>75.27</v>
      </c>
      <c r="M2064" s="3">
        <v>1</v>
      </c>
      <c r="N2064" s="5">
        <v>39.29</v>
      </c>
      <c r="O2064" s="6">
        <v>8.2759999999999998</v>
      </c>
      <c r="P2064" s="7">
        <v>-0.53447</v>
      </c>
      <c r="Q2064" s="7">
        <v>-0.52714000000000005</v>
      </c>
      <c r="R2064" s="7">
        <v>-0.30064999999999997</v>
      </c>
      <c r="S2064" s="7">
        <v>-0.34272999999999998</v>
      </c>
      <c r="T2064" s="7">
        <v>-1.1946600000000001</v>
      </c>
      <c r="U2064" s="8">
        <v>2.0298099999999999</v>
      </c>
      <c r="V2064">
        <f>(G2064-G$1)/G$2</f>
        <v>-0.54129336744294076</v>
      </c>
      <c r="W2064">
        <f>((65.293683+0.320947*G2064) - I2064)/3.708847</f>
        <v>-0.30557103056556661</v>
      </c>
      <c r="X2064">
        <f t="shared" si="162"/>
        <v>-0.54652797305222112</v>
      </c>
      <c r="Y2064">
        <f t="shared" si="163"/>
        <v>-0.32312374977991554</v>
      </c>
      <c r="Z2064" s="5">
        <v>-0.87</v>
      </c>
      <c r="AA2064" s="8">
        <v>3</v>
      </c>
      <c r="AB2064" s="8"/>
      <c r="AC2064" s="18">
        <f t="shared" si="164"/>
        <v>-0.88158439800850763</v>
      </c>
      <c r="AD2064" s="18">
        <f t="shared" si="165"/>
        <v>-0.90437172283213707</v>
      </c>
      <c r="AE2064" s="20">
        <f t="shared" si="166"/>
        <v>-2.278732482362944E-2</v>
      </c>
      <c r="AF2064" s="8"/>
      <c r="AH2064">
        <v>39027</v>
      </c>
      <c r="AI2064">
        <v>29.67</v>
      </c>
      <c r="AJ2064">
        <v>74.59</v>
      </c>
    </row>
    <row r="2065" spans="1:36">
      <c r="A2065" s="2" t="s">
        <v>3995</v>
      </c>
      <c r="B2065" s="1" t="s">
        <v>3929</v>
      </c>
      <c r="C2065" s="1" t="s">
        <v>723</v>
      </c>
      <c r="D2065" s="3">
        <v>3</v>
      </c>
      <c r="E2065" s="3">
        <v>1</v>
      </c>
      <c r="F2065" s="3">
        <v>1</v>
      </c>
      <c r="G2065" s="4">
        <v>28</v>
      </c>
      <c r="H2065" s="3">
        <v>115</v>
      </c>
      <c r="I2065" s="4">
        <v>73</v>
      </c>
      <c r="J2065" s="3">
        <v>60</v>
      </c>
      <c r="K2065" s="21">
        <f>SUMIF(AH$7:AH$3200,A2065,AI$7:AI$3200)+SUMIF(AH$7:AH$3200,VALUE(A2065),AI$7:AI$3200)</f>
        <v>28.17</v>
      </c>
      <c r="L2065" s="8">
        <f>SUMIF(AH$7:AH$3200,A2065,AJ$7:AJ$3200)+SUMIF(AH$7:AH$3200,VALUE(A2065),AJ$7:AJ$3200)</f>
        <v>74.33</v>
      </c>
      <c r="M2065" s="3">
        <v>4</v>
      </c>
      <c r="N2065" s="5">
        <v>0.15</v>
      </c>
      <c r="O2065" s="6">
        <v>2.738</v>
      </c>
      <c r="P2065" s="7">
        <v>-0.40211000000000002</v>
      </c>
      <c r="Q2065" s="7">
        <v>-1.09921</v>
      </c>
      <c r="R2065" s="7">
        <v>0.34803000000000001</v>
      </c>
      <c r="S2065" s="7">
        <v>-0.27427000000000001</v>
      </c>
      <c r="T2065" s="7">
        <v>-0.73965999999999998</v>
      </c>
      <c r="U2065" s="8">
        <v>-0.90183999999999997</v>
      </c>
      <c r="V2065">
        <f>(G2065-G$1)/G$2</f>
        <v>-0.40826396497114203</v>
      </c>
      <c r="W2065">
        <f>((65.293683+0.320947*G2065) - I2065)/3.708847</f>
        <v>0.34517438977665998</v>
      </c>
      <c r="X2065">
        <f t="shared" si="162"/>
        <v>-0.47310054455623557</v>
      </c>
      <c r="Y2065">
        <f t="shared" si="163"/>
        <v>1.283415034378829E-3</v>
      </c>
      <c r="Z2065" s="5">
        <v>-3.07</v>
      </c>
      <c r="AA2065" s="8">
        <v>2</v>
      </c>
      <c r="AB2065" s="8"/>
      <c r="AC2065" s="18">
        <f t="shared" si="164"/>
        <v>-3.078069575194482</v>
      </c>
      <c r="AD2065" s="18">
        <f t="shared" si="165"/>
        <v>-3.4867971295218565</v>
      </c>
      <c r="AE2065" s="20">
        <f t="shared" si="166"/>
        <v>-0.40872755432737451</v>
      </c>
      <c r="AF2065" s="8"/>
      <c r="AH2065">
        <v>39029</v>
      </c>
      <c r="AI2065">
        <v>27.25</v>
      </c>
      <c r="AJ2065">
        <v>72.62</v>
      </c>
    </row>
    <row r="2066" spans="1:36">
      <c r="A2066" s="2" t="s">
        <v>3996</v>
      </c>
      <c r="B2066" s="1" t="s">
        <v>3929</v>
      </c>
      <c r="C2066" s="1" t="s">
        <v>3997</v>
      </c>
      <c r="D2066" s="3">
        <v>3</v>
      </c>
      <c r="E2066" s="3">
        <v>2</v>
      </c>
      <c r="F2066" s="3">
        <v>2</v>
      </c>
      <c r="G2066" s="4">
        <v>27</v>
      </c>
      <c r="H2066" s="3">
        <v>102</v>
      </c>
      <c r="I2066" s="4">
        <v>70.900000000000006</v>
      </c>
      <c r="J2066" s="3">
        <v>62</v>
      </c>
      <c r="K2066" s="21">
        <f>SUMIF(AH$7:AH$3200,A2066,AI$7:AI$3200)+SUMIF(AH$7:AH$3200,VALUE(A2066),AI$7:AI$3200)</f>
        <v>27.22</v>
      </c>
      <c r="L2066" s="8">
        <f>SUMIF(AH$7:AH$3200,A2066,AJ$7:AJ$3200)+SUMIF(AH$7:AH$3200,VALUE(A2066),AJ$7:AJ$3200)</f>
        <v>72.64</v>
      </c>
      <c r="M2066" s="3">
        <v>5</v>
      </c>
      <c r="N2066" s="5">
        <v>1.92</v>
      </c>
      <c r="O2066" s="6">
        <v>5.258</v>
      </c>
      <c r="P2066" s="7">
        <v>-0.48482999999999998</v>
      </c>
      <c r="Q2066" s="7">
        <v>-1.4906299999999999</v>
      </c>
      <c r="R2066" s="7">
        <v>0.82655000000000001</v>
      </c>
      <c r="S2066" s="7">
        <v>-0.41119</v>
      </c>
      <c r="T2066" s="7">
        <v>-0.58799999999999997</v>
      </c>
      <c r="U2066" s="8">
        <v>0.43202000000000002</v>
      </c>
      <c r="V2066">
        <f>(G2066-G$1)/G$2</f>
        <v>-0.49140734151601612</v>
      </c>
      <c r="W2066">
        <f>((65.293683+0.320947*G2066) - I2066)/3.708847</f>
        <v>0.82485257547696111</v>
      </c>
      <c r="X2066">
        <f t="shared" si="162"/>
        <v>-0.55816890683817022</v>
      </c>
      <c r="Y2066">
        <f t="shared" si="163"/>
        <v>0.37474189148271647</v>
      </c>
      <c r="Z2066" s="5">
        <v>-1.72</v>
      </c>
      <c r="AA2066" s="8">
        <v>3</v>
      </c>
      <c r="AB2066" s="8"/>
      <c r="AC2066" s="18">
        <f t="shared" si="164"/>
        <v>-1.7243547660390548</v>
      </c>
      <c r="AD2066" s="18">
        <f t="shared" si="165"/>
        <v>-2.2412270153554537</v>
      </c>
      <c r="AE2066" s="20">
        <f t="shared" si="166"/>
        <v>-0.51687224931639886</v>
      </c>
      <c r="AF2066" s="8"/>
      <c r="AH2066">
        <v>39031</v>
      </c>
      <c r="AI2066">
        <v>28.23</v>
      </c>
      <c r="AJ2066">
        <v>73.540000000000006</v>
      </c>
    </row>
    <row r="2067" spans="1:36">
      <c r="A2067" s="2" t="s">
        <v>3998</v>
      </c>
      <c r="B2067" s="1" t="s">
        <v>3929</v>
      </c>
      <c r="C2067" s="1" t="s">
        <v>727</v>
      </c>
      <c r="D2067" s="3">
        <v>3</v>
      </c>
      <c r="E2067" s="3">
        <v>4</v>
      </c>
      <c r="F2067" s="3">
        <v>3</v>
      </c>
      <c r="G2067" s="4">
        <v>27.5</v>
      </c>
      <c r="H2067" s="3">
        <v>115</v>
      </c>
      <c r="I2067" s="4">
        <v>73.3</v>
      </c>
      <c r="J2067" s="3">
        <v>60</v>
      </c>
      <c r="K2067" s="21">
        <f>SUMIF(AH$7:AH$3200,A2067,AI$7:AI$3200)+SUMIF(AH$7:AH$3200,VALUE(A2067),AI$7:AI$3200)</f>
        <v>27.36</v>
      </c>
      <c r="L2067" s="8">
        <f>SUMIF(AH$7:AH$3200,A2067,AJ$7:AJ$3200)+SUMIF(AH$7:AH$3200,VALUE(A2067),AJ$7:AJ$3200)</f>
        <v>74.19</v>
      </c>
      <c r="M2067" s="3">
        <v>2</v>
      </c>
      <c r="N2067" s="5">
        <v>7.0000000000000007E-2</v>
      </c>
      <c r="O2067" s="6">
        <v>2.0049999999999999</v>
      </c>
      <c r="P2067" s="7">
        <v>-0.44346999999999998</v>
      </c>
      <c r="Q2067" s="7">
        <v>-1.09921</v>
      </c>
      <c r="R2067" s="7">
        <v>0.2243</v>
      </c>
      <c r="S2067" s="7">
        <v>-0.27427000000000001</v>
      </c>
      <c r="T2067" s="7">
        <v>-1.0429999999999999</v>
      </c>
      <c r="U2067" s="8">
        <v>-1.2899499999999999</v>
      </c>
      <c r="V2067">
        <f>(G2067-G$1)/G$2</f>
        <v>-0.4498356532435791</v>
      </c>
      <c r="W2067">
        <f>((65.293683+0.320947*G2067) - I2067)/3.708847</f>
        <v>0.22101895818296202</v>
      </c>
      <c r="X2067">
        <f t="shared" si="162"/>
        <v>-0.54563251660714829</v>
      </c>
      <c r="Y2067">
        <f t="shared" si="163"/>
        <v>-3.1062775034937994E-2</v>
      </c>
      <c r="Z2067" s="5">
        <v>-3.93</v>
      </c>
      <c r="AA2067" s="8">
        <v>2</v>
      </c>
      <c r="AB2067" s="8"/>
      <c r="AC2067" s="18">
        <f t="shared" si="164"/>
        <v>-3.9352466950606173</v>
      </c>
      <c r="AD2067" s="18">
        <f t="shared" si="165"/>
        <v>-4.2831252916420866</v>
      </c>
      <c r="AE2067" s="20">
        <f t="shared" si="166"/>
        <v>-0.34787859658146925</v>
      </c>
      <c r="AF2067" s="8"/>
      <c r="AH2067">
        <v>39033</v>
      </c>
      <c r="AI2067">
        <v>26.52</v>
      </c>
      <c r="AJ2067">
        <v>73.55</v>
      </c>
    </row>
    <row r="2068" spans="1:36">
      <c r="A2068" s="2" t="s">
        <v>3999</v>
      </c>
      <c r="B2068" s="1" t="s">
        <v>3929</v>
      </c>
      <c r="C2068" s="1" t="s">
        <v>4000</v>
      </c>
      <c r="D2068" s="3">
        <v>3</v>
      </c>
      <c r="E2068" s="3">
        <v>1</v>
      </c>
      <c r="F2068" s="3">
        <v>1</v>
      </c>
      <c r="G2068" s="4">
        <v>26.6</v>
      </c>
      <c r="H2068" s="3">
        <v>92</v>
      </c>
      <c r="I2068" s="4">
        <v>71.099999999999994</v>
      </c>
      <c r="J2068" s="3">
        <v>62</v>
      </c>
      <c r="K2068" s="21">
        <f>SUMIF(AH$7:AH$3200,A2068,AI$7:AI$3200)+SUMIF(AH$7:AH$3200,VALUE(A2068),AI$7:AI$3200)</f>
        <v>27.09</v>
      </c>
      <c r="L2068" s="8">
        <f>SUMIF(AH$7:AH$3200,A2068,AJ$7:AJ$3200)+SUMIF(AH$7:AH$3200,VALUE(A2068),AJ$7:AJ$3200)</f>
        <v>73.37</v>
      </c>
      <c r="M2068" s="3">
        <v>4</v>
      </c>
      <c r="N2068" s="5">
        <v>0.37</v>
      </c>
      <c r="O2068" s="6">
        <v>3.6139999999999999</v>
      </c>
      <c r="P2068" s="7">
        <v>-0.51792000000000005</v>
      </c>
      <c r="Q2068" s="7">
        <v>-1.79172</v>
      </c>
      <c r="R2068" s="7">
        <v>0.73831999999999998</v>
      </c>
      <c r="S2068" s="7">
        <v>-0.41119</v>
      </c>
      <c r="T2068" s="7">
        <v>-0.73965999999999998</v>
      </c>
      <c r="U2068" s="8">
        <v>-0.43813000000000002</v>
      </c>
      <c r="V2068">
        <f>(G2068-G$1)/G$2</f>
        <v>-0.52466469213396572</v>
      </c>
      <c r="W2068">
        <f>((65.293683+0.320947*G2068) - I2068)/3.708847</f>
        <v>0.7363132531484865</v>
      </c>
      <c r="X2068">
        <f t="shared" si="162"/>
        <v>-0.5698098406241191</v>
      </c>
      <c r="Y2068">
        <f t="shared" si="163"/>
        <v>0.1666656052406589</v>
      </c>
      <c r="Z2068" s="5">
        <v>-3.16</v>
      </c>
      <c r="AA2068" s="8">
        <v>2</v>
      </c>
      <c r="AB2068" s="8"/>
      <c r="AC2068" s="18">
        <f t="shared" si="164"/>
        <v>-3.1690514389854796</v>
      </c>
      <c r="AD2068" s="18">
        <f t="shared" si="165"/>
        <v>-3.7838442353834605</v>
      </c>
      <c r="AE2068" s="20">
        <f t="shared" si="166"/>
        <v>-0.6147927963979809</v>
      </c>
      <c r="AF2068" s="8"/>
      <c r="AH2068">
        <v>39035</v>
      </c>
      <c r="AI2068">
        <v>28.09</v>
      </c>
      <c r="AJ2068">
        <v>73.83</v>
      </c>
    </row>
    <row r="2069" spans="1:36">
      <c r="A2069" s="2" t="s">
        <v>4001</v>
      </c>
      <c r="B2069" s="1" t="s">
        <v>3929</v>
      </c>
      <c r="C2069" s="1" t="s">
        <v>4002</v>
      </c>
      <c r="D2069" s="3">
        <v>3</v>
      </c>
      <c r="E2069" s="3">
        <v>6</v>
      </c>
      <c r="F2069" s="3">
        <v>6</v>
      </c>
      <c r="G2069" s="4">
        <v>31.5</v>
      </c>
      <c r="H2069" s="3">
        <v>98</v>
      </c>
      <c r="I2069" s="4">
        <v>73.900000000000006</v>
      </c>
      <c r="J2069" s="3">
        <v>67</v>
      </c>
      <c r="K2069" s="21">
        <f>SUMIF(AH$7:AH$3200,A2069,AI$7:AI$3200)+SUMIF(AH$7:AH$3200,VALUE(A2069),AI$7:AI$3200)</f>
        <v>31.21</v>
      </c>
      <c r="L2069" s="8">
        <f>SUMIF(AH$7:AH$3200,A2069,AJ$7:AJ$3200)+SUMIF(AH$7:AH$3200,VALUE(A2069),AJ$7:AJ$3200)</f>
        <v>74.33</v>
      </c>
      <c r="M2069" s="3">
        <v>2</v>
      </c>
      <c r="N2069" s="5">
        <v>0.68</v>
      </c>
      <c r="O2069" s="6">
        <v>4.226</v>
      </c>
      <c r="P2069" s="7">
        <v>-0.11257</v>
      </c>
      <c r="Q2069" s="7">
        <v>-1.61107</v>
      </c>
      <c r="R2069" s="7">
        <v>0.40749999999999997</v>
      </c>
      <c r="S2069" s="7">
        <v>-0.75346999999999997</v>
      </c>
      <c r="T2069" s="7">
        <v>-1.0429999999999999</v>
      </c>
      <c r="U2069" s="8">
        <v>-0.11395</v>
      </c>
      <c r="V2069">
        <f>(G2069-G$1)/G$2</f>
        <v>-0.11726214706408265</v>
      </c>
      <c r="W2069">
        <f>((65.293683+0.320947*G2069) - I2069)/3.708847</f>
        <v>0.4053856899462277</v>
      </c>
      <c r="X2069">
        <f t="shared" si="162"/>
        <v>-0.20088178525404546</v>
      </c>
      <c r="Y2069">
        <f t="shared" si="163"/>
        <v>0.26435139276438213</v>
      </c>
      <c r="Z2069" s="5">
        <v>-3.23</v>
      </c>
      <c r="AA2069" s="8">
        <v>2</v>
      </c>
      <c r="AB2069" s="8"/>
      <c r="AC2069" s="18">
        <f t="shared" si="164"/>
        <v>-3.2333664571178549</v>
      </c>
      <c r="AD2069" s="18">
        <f t="shared" si="165"/>
        <v>-3.4580203924896633</v>
      </c>
      <c r="AE2069" s="20">
        <f t="shared" si="166"/>
        <v>-0.22465393537180844</v>
      </c>
      <c r="AF2069" s="8"/>
      <c r="AH2069">
        <v>39037</v>
      </c>
      <c r="AI2069">
        <v>27.7</v>
      </c>
      <c r="AJ2069">
        <v>74.09</v>
      </c>
    </row>
    <row r="2070" spans="1:36">
      <c r="A2070" s="2" t="s">
        <v>4003</v>
      </c>
      <c r="B2070" s="1" t="s">
        <v>3929</v>
      </c>
      <c r="C2070" s="1" t="s">
        <v>1759</v>
      </c>
      <c r="D2070" s="3">
        <v>3</v>
      </c>
      <c r="E2070" s="3">
        <v>7</v>
      </c>
      <c r="F2070" s="3">
        <v>8</v>
      </c>
      <c r="G2070" s="4">
        <v>27.1</v>
      </c>
      <c r="H2070" s="3">
        <v>127</v>
      </c>
      <c r="I2070" s="4">
        <v>73.900000000000006</v>
      </c>
      <c r="J2070" s="3">
        <v>58</v>
      </c>
      <c r="K2070" s="21">
        <f>SUMIF(AH$7:AH$3200,A2070,AI$7:AI$3200)+SUMIF(AH$7:AH$3200,VALUE(A2070),AI$7:AI$3200)</f>
        <v>26.43</v>
      </c>
      <c r="L2070" s="8">
        <f>SUMIF(AH$7:AH$3200,A2070,AJ$7:AJ$3200)+SUMIF(AH$7:AH$3200,VALUE(A2070),AJ$7:AJ$3200)</f>
        <v>74.099999999999994</v>
      </c>
      <c r="M2070" s="3">
        <v>2</v>
      </c>
      <c r="N2070" s="5">
        <v>2.12</v>
      </c>
      <c r="O2070" s="6">
        <v>5.3559999999999999</v>
      </c>
      <c r="P2070" s="7">
        <v>-0.47655999999999998</v>
      </c>
      <c r="Q2070" s="7">
        <v>-0.73790999999999995</v>
      </c>
      <c r="R2070" s="7">
        <v>2.852E-2</v>
      </c>
      <c r="S2070" s="7">
        <v>-0.13736000000000001</v>
      </c>
      <c r="T2070" s="7">
        <v>-1.0429999999999999</v>
      </c>
      <c r="U2070" s="8">
        <v>0.48420000000000002</v>
      </c>
      <c r="V2070">
        <f>(G2070-G$1)/G$2</f>
        <v>-0.48309300386152859</v>
      </c>
      <c r="W2070">
        <f>((65.293683+0.320947*G2070) - I2070)/3.708847</f>
        <v>2.4629406389641458E-2</v>
      </c>
      <c r="X2070">
        <f t="shared" si="162"/>
        <v>-0.62890996599893667</v>
      </c>
      <c r="Y2070">
        <f t="shared" si="163"/>
        <v>-8.7274506066169336E-2</v>
      </c>
      <c r="Z2070" s="5">
        <v>-1.88</v>
      </c>
      <c r="AA2070" s="8">
        <v>3</v>
      </c>
      <c r="AB2070" s="8"/>
      <c r="AC2070" s="18">
        <f t="shared" si="164"/>
        <v>-1.8925335974718869</v>
      </c>
      <c r="AD2070" s="18">
        <f t="shared" si="165"/>
        <v>-2.150254472065106</v>
      </c>
      <c r="AE2070" s="20">
        <f t="shared" si="166"/>
        <v>-0.25772087459321913</v>
      </c>
      <c r="AF2070" s="8"/>
      <c r="AH2070">
        <v>39039</v>
      </c>
      <c r="AI2070">
        <v>25.99</v>
      </c>
      <c r="AJ2070">
        <v>74.349999999999994</v>
      </c>
    </row>
    <row r="2071" spans="1:36">
      <c r="A2071" s="2" t="s">
        <v>4004</v>
      </c>
      <c r="B2071" s="1" t="s">
        <v>3929</v>
      </c>
      <c r="C2071" s="1" t="s">
        <v>1885</v>
      </c>
      <c r="D2071" s="3">
        <v>3</v>
      </c>
      <c r="E2071" s="3">
        <v>2</v>
      </c>
      <c r="F2071" s="3">
        <v>2</v>
      </c>
      <c r="G2071" s="4">
        <v>28.1</v>
      </c>
      <c r="H2071" s="3">
        <v>127</v>
      </c>
      <c r="I2071" s="4">
        <v>74.599999999999994</v>
      </c>
      <c r="J2071" s="3">
        <v>58</v>
      </c>
      <c r="K2071" s="21">
        <f>SUMIF(AH$7:AH$3200,A2071,AI$7:AI$3200)+SUMIF(AH$7:AH$3200,VALUE(A2071),AI$7:AI$3200)</f>
        <v>28.44</v>
      </c>
      <c r="L2071" s="8">
        <f>SUMIF(AH$7:AH$3200,A2071,AJ$7:AJ$3200)+SUMIF(AH$7:AH$3200,VALUE(A2071),AJ$7:AJ$3200)</f>
        <v>74.989999999999995</v>
      </c>
      <c r="M2071" s="3">
        <v>4</v>
      </c>
      <c r="N2071" s="5">
        <v>0.53</v>
      </c>
      <c r="O2071" s="6">
        <v>3.9660000000000002</v>
      </c>
      <c r="P2071" s="7">
        <v>-0.39383000000000001</v>
      </c>
      <c r="Q2071" s="7">
        <v>-0.73790999999999995</v>
      </c>
      <c r="R2071" s="7">
        <v>-7.356E-2</v>
      </c>
      <c r="S2071" s="7">
        <v>-0.13736000000000001</v>
      </c>
      <c r="T2071" s="7">
        <v>-0.73965999999999998</v>
      </c>
      <c r="U2071" s="8">
        <v>-0.25152000000000002</v>
      </c>
      <c r="V2071">
        <f>(G2071-G$1)/G$2</f>
        <v>-0.39994962731665451</v>
      </c>
      <c r="W2071">
        <f>((65.293683+0.320947*G2071) - I2071)/3.708847</f>
        <v>-7.7572976183702486E-2</v>
      </c>
      <c r="X2071">
        <f t="shared" si="162"/>
        <v>-0.44892322053926476</v>
      </c>
      <c r="Y2071">
        <f t="shared" si="163"/>
        <v>-0.15330487345528121</v>
      </c>
      <c r="Z2071" s="5">
        <v>-2.33</v>
      </c>
      <c r="AA2071" s="8">
        <v>2</v>
      </c>
      <c r="AB2071" s="8"/>
      <c r="AC2071" s="18">
        <f t="shared" si="164"/>
        <v>-2.3439726035003572</v>
      </c>
      <c r="AD2071" s="18">
        <f t="shared" si="165"/>
        <v>-2.4686780939945461</v>
      </c>
      <c r="AE2071" s="20">
        <f t="shared" si="166"/>
        <v>-0.12470549049418889</v>
      </c>
      <c r="AF2071" s="8"/>
      <c r="AH2071">
        <v>39041</v>
      </c>
      <c r="AI2071">
        <v>28.03</v>
      </c>
      <c r="AJ2071">
        <v>74.45</v>
      </c>
    </row>
    <row r="2072" spans="1:36">
      <c r="A2072" s="2" t="s">
        <v>4005</v>
      </c>
      <c r="B2072" s="1" t="s">
        <v>3929</v>
      </c>
      <c r="C2072" s="1" t="s">
        <v>733</v>
      </c>
      <c r="D2072" s="3">
        <v>3</v>
      </c>
      <c r="E2072" s="3">
        <v>6</v>
      </c>
      <c r="F2072" s="3">
        <v>6</v>
      </c>
      <c r="G2072" s="4">
        <v>32.299999999999997</v>
      </c>
      <c r="H2072" s="3">
        <v>115</v>
      </c>
      <c r="I2072" s="4">
        <v>75.2</v>
      </c>
      <c r="J2072" s="3">
        <v>59</v>
      </c>
      <c r="K2072" s="21">
        <f>SUMIF(AH$7:AH$3200,A2072,AI$7:AI$3200)+SUMIF(AH$7:AH$3200,VALUE(A2072),AI$7:AI$3200)</f>
        <v>29.54</v>
      </c>
      <c r="L2072" s="8">
        <f>SUMIF(AH$7:AH$3200,A2072,AJ$7:AJ$3200)+SUMIF(AH$7:AH$3200,VALUE(A2072),AJ$7:AJ$3200)</f>
        <v>73.81</v>
      </c>
      <c r="M2072" s="3">
        <v>18</v>
      </c>
      <c r="N2072" s="5">
        <v>0.42</v>
      </c>
      <c r="O2072" s="6">
        <v>3.7370000000000001</v>
      </c>
      <c r="P2072" s="7">
        <v>-4.6390000000000001E-2</v>
      </c>
      <c r="Q2072" s="7">
        <v>-1.09921</v>
      </c>
      <c r="R2072" s="7">
        <v>0.12686</v>
      </c>
      <c r="S2072" s="7">
        <v>-0.20582</v>
      </c>
      <c r="T2072" s="7">
        <v>1.38368</v>
      </c>
      <c r="U2072" s="8">
        <v>-0.37291999999999997</v>
      </c>
      <c r="V2072">
        <f>(G2072-G$1)/G$2</f>
        <v>-5.0747445828183593E-2</v>
      </c>
      <c r="W2072">
        <f>((65.293683+0.320947*G2072) - I2072)/3.708847</f>
        <v>0.12410085937759091</v>
      </c>
      <c r="X2072">
        <f t="shared" si="162"/>
        <v>-0.35042301158123562</v>
      </c>
      <c r="Y2072">
        <f t="shared" si="163"/>
        <v>0.26004237435515642</v>
      </c>
      <c r="Z2072" s="5">
        <v>-0.21</v>
      </c>
      <c r="AA2072" s="8">
        <v>3</v>
      </c>
      <c r="AB2072" s="8"/>
      <c r="AC2072" s="18">
        <f t="shared" si="164"/>
        <v>-0.2209165864505927</v>
      </c>
      <c r="AD2072" s="18">
        <f t="shared" si="165"/>
        <v>-0.38465063722607901</v>
      </c>
      <c r="AE2072" s="20">
        <f t="shared" si="166"/>
        <v>-0.16373405077548631</v>
      </c>
      <c r="AF2072" s="8"/>
      <c r="AH2072">
        <v>39043</v>
      </c>
      <c r="AI2072">
        <v>27.56</v>
      </c>
      <c r="AJ2072">
        <v>74.53</v>
      </c>
    </row>
    <row r="2073" spans="1:36">
      <c r="A2073" s="2" t="s">
        <v>4006</v>
      </c>
      <c r="B2073" s="1" t="s">
        <v>3929</v>
      </c>
      <c r="C2073" s="1" t="s">
        <v>735</v>
      </c>
      <c r="D2073" s="3">
        <v>3</v>
      </c>
      <c r="E2073" s="3">
        <v>2</v>
      </c>
      <c r="F2073" s="3">
        <v>2</v>
      </c>
      <c r="G2073" s="4">
        <v>28.1</v>
      </c>
      <c r="H2073" s="3">
        <v>129</v>
      </c>
      <c r="I2073" s="4">
        <v>74.599999999999994</v>
      </c>
      <c r="J2073" s="3">
        <v>58</v>
      </c>
      <c r="K2073" s="21">
        <f>SUMIF(AH$7:AH$3200,A2073,AI$7:AI$3200)+SUMIF(AH$7:AH$3200,VALUE(A2073),AI$7:AI$3200)</f>
        <v>29.35</v>
      </c>
      <c r="L2073" s="8">
        <f>SUMIF(AH$7:AH$3200,A2073,AJ$7:AJ$3200)+SUMIF(AH$7:AH$3200,VALUE(A2073),AJ$7:AJ$3200)</f>
        <v>75.489999999999995</v>
      </c>
      <c r="M2073" s="3">
        <v>4</v>
      </c>
      <c r="N2073" s="5">
        <v>0.57999999999999996</v>
      </c>
      <c r="O2073" s="6">
        <v>4.0549999999999997</v>
      </c>
      <c r="P2073" s="7">
        <v>-0.39383000000000001</v>
      </c>
      <c r="Q2073" s="7">
        <v>-0.67769000000000001</v>
      </c>
      <c r="R2073" s="7">
        <v>-7.356E-2</v>
      </c>
      <c r="S2073" s="7">
        <v>-0.13736000000000001</v>
      </c>
      <c r="T2073" s="7">
        <v>-0.73965999999999998</v>
      </c>
      <c r="U2073" s="8">
        <v>-0.20432</v>
      </c>
      <c r="V2073">
        <f>(G2073-G$1)/G$2</f>
        <v>-0.39994962731665451</v>
      </c>
      <c r="W2073">
        <f>((65.293683+0.320947*G2073) - I2073)/3.708847</f>
        <v>-7.7572976183702486E-2</v>
      </c>
      <c r="X2073">
        <f t="shared" si="162"/>
        <v>-0.36743668403762231</v>
      </c>
      <c r="Y2073">
        <f t="shared" si="163"/>
        <v>-0.20937033800531424</v>
      </c>
      <c r="Z2073" s="5">
        <v>-2.23</v>
      </c>
      <c r="AA2073" s="8">
        <v>2</v>
      </c>
      <c r="AB2073" s="8"/>
      <c r="AC2073" s="18">
        <f t="shared" si="164"/>
        <v>-2.2365526035003569</v>
      </c>
      <c r="AD2073" s="18">
        <f t="shared" si="165"/>
        <v>-2.3358370220429365</v>
      </c>
      <c r="AE2073" s="20">
        <f t="shared" si="166"/>
        <v>-9.9284418542579633E-2</v>
      </c>
      <c r="AF2073" s="8"/>
      <c r="AH2073">
        <v>39045</v>
      </c>
      <c r="AI2073">
        <v>29.18</v>
      </c>
      <c r="AJ2073">
        <v>74.349999999999994</v>
      </c>
    </row>
    <row r="2074" spans="1:36">
      <c r="A2074" s="2" t="s">
        <v>4007</v>
      </c>
      <c r="B2074" s="1" t="s">
        <v>3929</v>
      </c>
      <c r="C2074" s="1" t="s">
        <v>737</v>
      </c>
      <c r="D2074" s="3">
        <v>3</v>
      </c>
      <c r="E2074" s="3">
        <v>8</v>
      </c>
      <c r="F2074" s="3">
        <v>6</v>
      </c>
      <c r="G2074" s="4">
        <v>30.6</v>
      </c>
      <c r="H2074" s="3">
        <v>115</v>
      </c>
      <c r="I2074" s="4">
        <v>74</v>
      </c>
      <c r="J2074" s="3">
        <v>59</v>
      </c>
      <c r="K2074" s="21">
        <f>SUMIF(AH$7:AH$3200,A2074,AI$7:AI$3200)+SUMIF(AH$7:AH$3200,VALUE(A2074),AI$7:AI$3200)</f>
        <v>29.95</v>
      </c>
      <c r="L2074" s="8">
        <f>SUMIF(AH$7:AH$3200,A2074,AJ$7:AJ$3200)+SUMIF(AH$7:AH$3200,VALUE(A2074),AJ$7:AJ$3200)</f>
        <v>74.010000000000005</v>
      </c>
      <c r="M2074" s="3">
        <v>18</v>
      </c>
      <c r="N2074" s="5">
        <v>0.99</v>
      </c>
      <c r="O2074" s="6">
        <v>4.5960000000000001</v>
      </c>
      <c r="P2074" s="7">
        <v>-0.18701999999999999</v>
      </c>
      <c r="Q2074" s="7">
        <v>-1.09921</v>
      </c>
      <c r="R2074" s="7">
        <v>0.30309000000000003</v>
      </c>
      <c r="S2074" s="7">
        <v>-0.20582</v>
      </c>
      <c r="T2074" s="7">
        <v>1.38368</v>
      </c>
      <c r="U2074" s="8">
        <v>8.1780000000000005E-2</v>
      </c>
      <c r="V2074">
        <f>(G2074-G$1)/G$2</f>
        <v>-0.19209118595446922</v>
      </c>
      <c r="W2074">
        <f>((65.293683+0.320947*G2074) - I2074)/3.708847</f>
        <v>0.30054116548889737</v>
      </c>
      <c r="X2074">
        <f t="shared" si="162"/>
        <v>-0.31370929733324282</v>
      </c>
      <c r="Y2074">
        <f t="shared" si="163"/>
        <v>0.24159682240868677</v>
      </c>
      <c r="Z2074" s="5">
        <v>0.28000000000000003</v>
      </c>
      <c r="AA2074" s="8">
        <v>4</v>
      </c>
      <c r="AB2074" s="8"/>
      <c r="AC2074" s="18">
        <f t="shared" si="164"/>
        <v>0.26887997953442816</v>
      </c>
      <c r="AD2074" s="18">
        <f t="shared" si="165"/>
        <v>8.8317525075443812E-2</v>
      </c>
      <c r="AE2074" s="20">
        <f t="shared" si="166"/>
        <v>-0.18056245445898433</v>
      </c>
      <c r="AF2074" s="8"/>
      <c r="AH2074">
        <v>39047</v>
      </c>
      <c r="AI2074">
        <v>28.99</v>
      </c>
      <c r="AJ2074">
        <v>74.540000000000006</v>
      </c>
    </row>
    <row r="2075" spans="1:36">
      <c r="A2075" s="2" t="s">
        <v>4008</v>
      </c>
      <c r="B2075" s="1" t="s">
        <v>3929</v>
      </c>
      <c r="C2075" s="1" t="s">
        <v>4009</v>
      </c>
      <c r="D2075" s="3">
        <v>3</v>
      </c>
      <c r="E2075" s="3">
        <v>6</v>
      </c>
      <c r="F2075" s="3">
        <v>6</v>
      </c>
      <c r="G2075" s="4">
        <v>27.5</v>
      </c>
      <c r="H2075" s="3">
        <v>115</v>
      </c>
      <c r="I2075" s="4">
        <v>73.3</v>
      </c>
      <c r="J2075" s="3">
        <v>60</v>
      </c>
      <c r="K2075" s="21">
        <f>SUMIF(AH$7:AH$3200,A2075,AI$7:AI$3200)+SUMIF(AH$7:AH$3200,VALUE(A2075),AI$7:AI$3200)</f>
        <v>26.57</v>
      </c>
      <c r="L2075" s="8">
        <f>SUMIF(AH$7:AH$3200,A2075,AJ$7:AJ$3200)+SUMIF(AH$7:AH$3200,VALUE(A2075),AJ$7:AJ$3200)</f>
        <v>72.98</v>
      </c>
      <c r="M2075" s="3">
        <v>4</v>
      </c>
      <c r="N2075" s="5">
        <v>0.45</v>
      </c>
      <c r="O2075" s="6">
        <v>3.8050000000000002</v>
      </c>
      <c r="P2075" s="7">
        <v>-0.44346999999999998</v>
      </c>
      <c r="Q2075" s="7">
        <v>-1.09921</v>
      </c>
      <c r="R2075" s="7">
        <v>0.2243</v>
      </c>
      <c r="S2075" s="7">
        <v>-0.27427000000000001</v>
      </c>
      <c r="T2075" s="7">
        <v>-0.73965999999999998</v>
      </c>
      <c r="U2075" s="8">
        <v>-0.33694000000000002</v>
      </c>
      <c r="V2075">
        <f>(G2075-G$1)/G$2</f>
        <v>-0.4498356532435791</v>
      </c>
      <c r="W2075">
        <f>((65.293683+0.320947*G2075) - I2075)/3.708847</f>
        <v>0.22101895818296202</v>
      </c>
      <c r="X2075">
        <f t="shared" si="162"/>
        <v>-0.61637357576791474</v>
      </c>
      <c r="Y2075">
        <f t="shared" si="163"/>
        <v>0.22682110909401348</v>
      </c>
      <c r="Z2075" s="5">
        <v>-2.67</v>
      </c>
      <c r="AA2075" s="8">
        <v>2</v>
      </c>
      <c r="AB2075" s="8"/>
      <c r="AC2075" s="18">
        <f t="shared" si="164"/>
        <v>-2.678896695060617</v>
      </c>
      <c r="AD2075" s="18">
        <f t="shared" si="165"/>
        <v>-2.8396324666739012</v>
      </c>
      <c r="AE2075" s="20">
        <f t="shared" si="166"/>
        <v>-0.16073577161328423</v>
      </c>
      <c r="AF2075" s="8"/>
      <c r="AH2075">
        <v>39049</v>
      </c>
      <c r="AI2075">
        <v>29.06</v>
      </c>
      <c r="AJ2075">
        <v>75.33</v>
      </c>
    </row>
    <row r="2076" spans="1:36">
      <c r="A2076" s="2" t="s">
        <v>4010</v>
      </c>
      <c r="B2076" s="1" t="s">
        <v>3929</v>
      </c>
      <c r="C2076" s="1" t="s">
        <v>4011</v>
      </c>
      <c r="D2076" s="3">
        <v>3</v>
      </c>
      <c r="E2076" s="3">
        <v>4</v>
      </c>
      <c r="F2076" s="3">
        <v>3</v>
      </c>
      <c r="G2076" s="4">
        <v>30.4</v>
      </c>
      <c r="H2076" s="3">
        <v>115</v>
      </c>
      <c r="I2076" s="4">
        <v>73.7</v>
      </c>
      <c r="J2076" s="3">
        <v>59</v>
      </c>
      <c r="K2076" s="21">
        <f>SUMIF(AH$7:AH$3200,A2076,AI$7:AI$3200)+SUMIF(AH$7:AH$3200,VALUE(A2076),AI$7:AI$3200)</f>
        <v>29.16</v>
      </c>
      <c r="L2076" s="8">
        <f>SUMIF(AH$7:AH$3200,A2076,AJ$7:AJ$3200)+SUMIF(AH$7:AH$3200,VALUE(A2076),AJ$7:AJ$3200)</f>
        <v>74.12</v>
      </c>
      <c r="M2076" s="3">
        <v>18</v>
      </c>
      <c r="N2076" s="5">
        <v>1.18</v>
      </c>
      <c r="O2076" s="6">
        <v>4.7750000000000004</v>
      </c>
      <c r="P2076" s="7">
        <v>-0.20355999999999999</v>
      </c>
      <c r="Q2076" s="7">
        <v>-1.09921</v>
      </c>
      <c r="R2076" s="7">
        <v>0.36653000000000002</v>
      </c>
      <c r="S2076" s="7">
        <v>-0.20582</v>
      </c>
      <c r="T2076" s="7">
        <v>1.38368</v>
      </c>
      <c r="U2076" s="8">
        <v>0.17649999999999999</v>
      </c>
      <c r="V2076">
        <f>(G2076-G$1)/G$2</f>
        <v>-0.20871986126344427</v>
      </c>
      <c r="W2076">
        <f>((65.293683+0.320947*G2076) - I2076)/3.708847</f>
        <v>0.36412173378950224</v>
      </c>
      <c r="X2076">
        <f t="shared" si="162"/>
        <v>-0.38445035649400927</v>
      </c>
      <c r="Y2076">
        <f t="shared" si="163"/>
        <v>0.14357494930364953</v>
      </c>
      <c r="Z2076" s="5">
        <v>0.42</v>
      </c>
      <c r="AA2076" s="8">
        <v>4</v>
      </c>
      <c r="AB2076" s="8"/>
      <c r="AC2076" s="18">
        <f t="shared" si="164"/>
        <v>0.41055187252605807</v>
      </c>
      <c r="AD2076" s="18">
        <f t="shared" si="165"/>
        <v>1.4274592809640052E-2</v>
      </c>
      <c r="AE2076" s="20">
        <f t="shared" si="166"/>
        <v>-0.39627727971641802</v>
      </c>
      <c r="AF2076" s="8"/>
      <c r="AH2076">
        <v>39051</v>
      </c>
      <c r="AI2076">
        <v>25.99</v>
      </c>
      <c r="AJ2076">
        <v>74.099999999999994</v>
      </c>
    </row>
    <row r="2077" spans="1:36">
      <c r="A2077" s="2" t="s">
        <v>4012</v>
      </c>
      <c r="B2077" s="1" t="s">
        <v>3929</v>
      </c>
      <c r="C2077" s="1" t="s">
        <v>1891</v>
      </c>
      <c r="D2077" s="3">
        <v>3</v>
      </c>
      <c r="E2077" s="3">
        <v>8</v>
      </c>
      <c r="F2077" s="3">
        <v>6</v>
      </c>
      <c r="G2077" s="4">
        <v>30.2</v>
      </c>
      <c r="H2077" s="3">
        <v>115</v>
      </c>
      <c r="I2077" s="4">
        <v>73.099999999999994</v>
      </c>
      <c r="J2077" s="3">
        <v>59</v>
      </c>
      <c r="K2077" s="21">
        <f>SUMIF(AH$7:AH$3200,A2077,AI$7:AI$3200)+SUMIF(AH$7:AH$3200,VALUE(A2077),AI$7:AI$3200)</f>
        <v>29.54</v>
      </c>
      <c r="L2077" s="8">
        <f>SUMIF(AH$7:AH$3200,A2077,AJ$7:AJ$3200)+SUMIF(AH$7:AH$3200,VALUE(A2077),AJ$7:AJ$3200)</f>
        <v>74.010000000000005</v>
      </c>
      <c r="M2077" s="3">
        <v>18</v>
      </c>
      <c r="N2077" s="5">
        <v>1.38</v>
      </c>
      <c r="O2077" s="6">
        <v>4.9269999999999996</v>
      </c>
      <c r="P2077" s="7">
        <v>-0.22011</v>
      </c>
      <c r="Q2077" s="7">
        <v>-1.09921</v>
      </c>
      <c r="R2077" s="7">
        <v>0.51063000000000003</v>
      </c>
      <c r="S2077" s="7">
        <v>-0.20582</v>
      </c>
      <c r="T2077" s="7">
        <v>1.38368</v>
      </c>
      <c r="U2077" s="8">
        <v>0.25684000000000001</v>
      </c>
      <c r="V2077">
        <f>(G2077-G$1)/G$2</f>
        <v>-0.22534853657241904</v>
      </c>
      <c r="W2077">
        <f>((65.293683+0.320947*G2077) - I2077)/3.708847</f>
        <v>0.50858997418874352</v>
      </c>
      <c r="X2077">
        <f t="shared" si="162"/>
        <v>-0.35042301158123562</v>
      </c>
      <c r="Y2077">
        <f t="shared" si="163"/>
        <v>0.20611725962273345</v>
      </c>
      <c r="Z2077" s="5">
        <v>0.63</v>
      </c>
      <c r="AA2077" s="8">
        <v>4</v>
      </c>
      <c r="AB2077" s="8"/>
      <c r="AC2077" s="18">
        <f t="shared" si="164"/>
        <v>0.61873143761632443</v>
      </c>
      <c r="AD2077" s="18">
        <f t="shared" si="165"/>
        <v>0.19118424804149786</v>
      </c>
      <c r="AE2077" s="20">
        <f t="shared" si="166"/>
        <v>-0.42754718957482657</v>
      </c>
      <c r="AF2077" s="8"/>
      <c r="AH2077">
        <v>39053</v>
      </c>
      <c r="AI2077">
        <v>31.81</v>
      </c>
      <c r="AJ2077">
        <v>75.11</v>
      </c>
    </row>
    <row r="2078" spans="1:36">
      <c r="A2078" s="2" t="s">
        <v>4013</v>
      </c>
      <c r="B2078" s="1" t="s">
        <v>3929</v>
      </c>
      <c r="C2078" s="1" t="s">
        <v>2209</v>
      </c>
      <c r="D2078" s="3">
        <v>3</v>
      </c>
      <c r="E2078" s="3">
        <v>6</v>
      </c>
      <c r="F2078" s="3">
        <v>6</v>
      </c>
      <c r="G2078" s="4">
        <v>26.4</v>
      </c>
      <c r="H2078" s="3">
        <v>113</v>
      </c>
      <c r="I2078" s="4">
        <v>74.900000000000006</v>
      </c>
      <c r="J2078" s="3">
        <v>62</v>
      </c>
      <c r="K2078" s="21">
        <f>SUMIF(AH$7:AH$3200,A2078,AI$7:AI$3200)+SUMIF(AH$7:AH$3200,VALUE(A2078),AI$7:AI$3200)</f>
        <v>27.57</v>
      </c>
      <c r="L2078" s="8">
        <f>SUMIF(AH$7:AH$3200,A2078,AJ$7:AJ$3200)+SUMIF(AH$7:AH$3200,VALUE(A2078),AJ$7:AJ$3200)</f>
        <v>75.17</v>
      </c>
      <c r="M2078" s="3">
        <v>1</v>
      </c>
      <c r="N2078" s="5">
        <v>58.88</v>
      </c>
      <c r="O2078" s="6">
        <v>8.6809999999999992</v>
      </c>
      <c r="P2078" s="7">
        <v>-0.53447</v>
      </c>
      <c r="Q2078" s="7">
        <v>-1.15943</v>
      </c>
      <c r="R2078" s="7">
        <v>-0.30064999999999997</v>
      </c>
      <c r="S2078" s="7">
        <v>-0.41119</v>
      </c>
      <c r="T2078" s="7">
        <v>-1.1946600000000001</v>
      </c>
      <c r="U2078" s="8">
        <v>2.1877599999999999</v>
      </c>
      <c r="V2078">
        <f>(G2078-G$1)/G$2</f>
        <v>-0.54129336744294076</v>
      </c>
      <c r="W2078">
        <f>((65.293683+0.320947*G2078) - I2078)/3.708847</f>
        <v>-0.30557103056556661</v>
      </c>
      <c r="X2078">
        <f t="shared" si="162"/>
        <v>-0.52682793126061533</v>
      </c>
      <c r="Y2078">
        <f t="shared" si="163"/>
        <v>-0.27712337823587857</v>
      </c>
      <c r="Z2078" s="5">
        <v>-1.41</v>
      </c>
      <c r="AA2078" s="8">
        <v>3</v>
      </c>
      <c r="AB2078" s="8"/>
      <c r="AC2078" s="18">
        <f t="shared" si="164"/>
        <v>-1.4243843980085078</v>
      </c>
      <c r="AD2078" s="18">
        <f t="shared" si="165"/>
        <v>-1.3814713094964937</v>
      </c>
      <c r="AE2078" s="20">
        <f t="shared" si="166"/>
        <v>4.2913088512014141E-2</v>
      </c>
      <c r="AF2078" s="8"/>
      <c r="AH2078">
        <v>39055</v>
      </c>
      <c r="AI2078">
        <v>26.31</v>
      </c>
      <c r="AJ2078">
        <v>71.84</v>
      </c>
    </row>
    <row r="2079" spans="1:36">
      <c r="A2079" s="2" t="s">
        <v>4014</v>
      </c>
      <c r="B2079" s="1" t="s">
        <v>3929</v>
      </c>
      <c r="C2079" s="1" t="s">
        <v>1495</v>
      </c>
      <c r="D2079" s="3">
        <v>3</v>
      </c>
      <c r="E2079" s="3">
        <v>6</v>
      </c>
      <c r="F2079" s="3">
        <v>6</v>
      </c>
      <c r="G2079" s="4">
        <v>25.5</v>
      </c>
      <c r="H2079" s="3">
        <v>134</v>
      </c>
      <c r="I2079" s="4">
        <v>72.900000000000006</v>
      </c>
      <c r="J2079" s="3">
        <v>61</v>
      </c>
      <c r="K2079" s="21">
        <f>SUMIF(AH$7:AH$3200,A2079,AI$7:AI$3200)+SUMIF(AH$7:AH$3200,VALUE(A2079),AI$7:AI$3200)</f>
        <v>26.13</v>
      </c>
      <c r="L2079" s="8">
        <f>SUMIF(AH$7:AH$3200,A2079,AJ$7:AJ$3200)+SUMIF(AH$7:AH$3200,VALUE(A2079),AJ$7:AJ$3200)</f>
        <v>74.63</v>
      </c>
      <c r="M2079" s="3">
        <v>1</v>
      </c>
      <c r="N2079" s="5">
        <v>0.63</v>
      </c>
      <c r="O2079" s="6">
        <v>4.1429999999999998</v>
      </c>
      <c r="P2079" s="7">
        <v>-0.60892000000000002</v>
      </c>
      <c r="Q2079" s="7">
        <v>-0.52714000000000005</v>
      </c>
      <c r="R2079" s="7">
        <v>0.15959000000000001</v>
      </c>
      <c r="S2079" s="7">
        <v>-0.34272999999999998</v>
      </c>
      <c r="T2079" s="7">
        <v>-1.1946600000000001</v>
      </c>
      <c r="U2079" s="8">
        <v>-0.15773999999999999</v>
      </c>
      <c r="V2079">
        <f>(G2079-G$1)/G$2</f>
        <v>-0.61612240633332727</v>
      </c>
      <c r="W2079">
        <f>((65.293683+0.320947*G2079) - I2079)/3.708847</f>
        <v>0.15579814966753874</v>
      </c>
      <c r="X2079">
        <f t="shared" si="162"/>
        <v>-0.65577365935112653</v>
      </c>
      <c r="Y2079">
        <f t="shared" si="163"/>
        <v>-0.25613671580413011</v>
      </c>
      <c r="Z2079" s="5">
        <v>-2.67</v>
      </c>
      <c r="AA2079" s="8">
        <v>2</v>
      </c>
      <c r="AB2079" s="8"/>
      <c r="AC2079" s="18">
        <f t="shared" si="164"/>
        <v>-2.6825942566657885</v>
      </c>
      <c r="AD2079" s="18">
        <f t="shared" si="165"/>
        <v>-3.1341803751552564</v>
      </c>
      <c r="AE2079" s="20">
        <f t="shared" si="166"/>
        <v>-0.45158611848946784</v>
      </c>
      <c r="AF2079" s="8"/>
      <c r="AH2079">
        <v>39057</v>
      </c>
      <c r="AI2079">
        <v>29.2</v>
      </c>
      <c r="AJ2079">
        <v>74.81</v>
      </c>
    </row>
    <row r="2080" spans="1:36">
      <c r="A2080" s="2" t="s">
        <v>4015</v>
      </c>
      <c r="B2080" s="1" t="s">
        <v>3929</v>
      </c>
      <c r="C2080" s="1" t="s">
        <v>739</v>
      </c>
      <c r="D2080" s="3">
        <v>3</v>
      </c>
      <c r="E2080" s="3">
        <v>6</v>
      </c>
      <c r="F2080" s="3">
        <v>4</v>
      </c>
      <c r="G2080" s="4">
        <v>29.2</v>
      </c>
      <c r="H2080" s="3">
        <v>115</v>
      </c>
      <c r="I2080" s="4">
        <v>72.5</v>
      </c>
      <c r="J2080" s="3">
        <v>59</v>
      </c>
      <c r="K2080" s="21">
        <f>SUMIF(AH$7:AH$3200,A2080,AI$7:AI$3200)+SUMIF(AH$7:AH$3200,VALUE(A2080),AI$7:AI$3200)</f>
        <v>29.18</v>
      </c>
      <c r="L2080" s="8">
        <f>SUMIF(AH$7:AH$3200,A2080,AJ$7:AJ$3200)+SUMIF(AH$7:AH$3200,VALUE(A2080),AJ$7:AJ$3200)</f>
        <v>73.63</v>
      </c>
      <c r="M2080" s="3">
        <v>18</v>
      </c>
      <c r="N2080" s="5">
        <v>0.63</v>
      </c>
      <c r="O2080" s="6">
        <v>4.1360000000000001</v>
      </c>
      <c r="P2080" s="7">
        <v>-0.30282999999999999</v>
      </c>
      <c r="Q2080" s="7">
        <v>-1.09921</v>
      </c>
      <c r="R2080" s="7">
        <v>0.58582999999999996</v>
      </c>
      <c r="S2080" s="7">
        <v>-0.20582</v>
      </c>
      <c r="T2080" s="7">
        <v>1.38368</v>
      </c>
      <c r="U2080" s="8">
        <v>-0.16189000000000001</v>
      </c>
      <c r="V2080">
        <f>(G2080-G$1)/G$2</f>
        <v>-0.30849191311729318</v>
      </c>
      <c r="W2080">
        <f>((65.293683+0.320947*G2080) - I2080)/3.708847</f>
        <v>0.58382979939587787</v>
      </c>
      <c r="X2080">
        <f t="shared" si="162"/>
        <v>-0.38265944360386334</v>
      </c>
      <c r="Y2080">
        <f t="shared" si="163"/>
        <v>0.27742219077788999</v>
      </c>
      <c r="Z2080" s="5">
        <v>0.2</v>
      </c>
      <c r="AA2080" s="8">
        <v>4</v>
      </c>
      <c r="AB2080" s="8"/>
      <c r="AC2080" s="18">
        <f t="shared" si="164"/>
        <v>0.19209788627858479</v>
      </c>
      <c r="AD2080" s="18">
        <f t="shared" si="165"/>
        <v>-0.18847725282597319</v>
      </c>
      <c r="AE2080" s="20">
        <f t="shared" si="166"/>
        <v>-0.38057513910455798</v>
      </c>
      <c r="AF2080" s="8"/>
      <c r="AH2080">
        <v>39059</v>
      </c>
      <c r="AI2080">
        <v>28.92</v>
      </c>
      <c r="AJ2080">
        <v>73.97</v>
      </c>
    </row>
    <row r="2081" spans="1:36">
      <c r="A2081" s="2" t="s">
        <v>4016</v>
      </c>
      <c r="B2081" s="1" t="s">
        <v>3929</v>
      </c>
      <c r="C2081" s="1" t="s">
        <v>4017</v>
      </c>
      <c r="D2081" s="3">
        <v>3</v>
      </c>
      <c r="E2081" s="3">
        <v>1</v>
      </c>
      <c r="F2081" s="3">
        <v>1</v>
      </c>
      <c r="G2081" s="4">
        <v>31</v>
      </c>
      <c r="H2081" s="3">
        <v>115</v>
      </c>
      <c r="I2081" s="4">
        <v>75.2</v>
      </c>
      <c r="J2081" s="3">
        <v>60</v>
      </c>
      <c r="K2081" s="21">
        <f>SUMIF(AH$7:AH$3200,A2081,AI$7:AI$3200)+SUMIF(AH$7:AH$3200,VALUE(A2081),AI$7:AI$3200)</f>
        <v>29.79</v>
      </c>
      <c r="L2081" s="8">
        <f>SUMIF(AH$7:AH$3200,A2081,AJ$7:AJ$3200)+SUMIF(AH$7:AH$3200,VALUE(A2081),AJ$7:AJ$3200)</f>
        <v>75.31</v>
      </c>
      <c r="M2081" s="3">
        <v>4</v>
      </c>
      <c r="N2081" s="5">
        <v>0.93</v>
      </c>
      <c r="O2081" s="6">
        <v>4.5279999999999996</v>
      </c>
      <c r="P2081" s="7">
        <v>-0.15393000000000001</v>
      </c>
      <c r="Q2081" s="7">
        <v>-1.09921</v>
      </c>
      <c r="R2081" s="7">
        <v>1.489E-2</v>
      </c>
      <c r="S2081" s="7">
        <v>-0.27427000000000001</v>
      </c>
      <c r="T2081" s="7">
        <v>-0.73965999999999998</v>
      </c>
      <c r="U2081" s="8">
        <v>4.5600000000000002E-2</v>
      </c>
      <c r="V2081">
        <f>(G2081-G$1)/G$2</f>
        <v>-0.15883383533651971</v>
      </c>
      <c r="W2081">
        <f>((65.293683+0.320947*G2081) - I2081)/3.708847</f>
        <v>1.1604684690418574E-2</v>
      </c>
      <c r="X2081">
        <f t="shared" si="162"/>
        <v>-0.32803660045441074</v>
      </c>
      <c r="Y2081">
        <f t="shared" si="163"/>
        <v>-0.12276210639047759</v>
      </c>
      <c r="Z2081" s="5">
        <v>-2.21</v>
      </c>
      <c r="AA2081" s="8">
        <v>3</v>
      </c>
      <c r="AB2081" s="8"/>
      <c r="AC2081" s="18">
        <f t="shared" si="164"/>
        <v>-2.2147691506461014</v>
      </c>
      <c r="AD2081" s="18">
        <f t="shared" si="165"/>
        <v>-2.5183387068448888</v>
      </c>
      <c r="AE2081" s="20">
        <f t="shared" si="166"/>
        <v>-0.30356955619878745</v>
      </c>
      <c r="AF2081" s="8"/>
      <c r="AH2081">
        <v>39061</v>
      </c>
      <c r="AI2081">
        <v>30.92</v>
      </c>
      <c r="AJ2081">
        <v>76.42</v>
      </c>
    </row>
    <row r="2082" spans="1:36">
      <c r="A2082" s="2" t="s">
        <v>4018</v>
      </c>
      <c r="B2082" s="1" t="s">
        <v>3929</v>
      </c>
      <c r="C2082" s="1" t="s">
        <v>743</v>
      </c>
      <c r="D2082" s="3">
        <v>3</v>
      </c>
      <c r="E2082" s="3">
        <v>7</v>
      </c>
      <c r="F2082" s="3">
        <v>8</v>
      </c>
      <c r="G2082" s="4">
        <v>30.7</v>
      </c>
      <c r="H2082" s="3">
        <v>98</v>
      </c>
      <c r="I2082" s="4">
        <v>73.5</v>
      </c>
      <c r="J2082" s="3">
        <v>67</v>
      </c>
      <c r="K2082" s="21">
        <f>SUMIF(AH$7:AH$3200,A2082,AI$7:AI$3200)+SUMIF(AH$7:AH$3200,VALUE(A2082),AI$7:AI$3200)</f>
        <v>31.45</v>
      </c>
      <c r="L2082" s="8">
        <f>SUMIF(AH$7:AH$3200,A2082,AJ$7:AJ$3200)+SUMIF(AH$7:AH$3200,VALUE(A2082),AJ$7:AJ$3200)</f>
        <v>74.989999999999995</v>
      </c>
      <c r="M2082" s="3">
        <v>19</v>
      </c>
      <c r="N2082" s="5">
        <v>0.55000000000000004</v>
      </c>
      <c r="O2082" s="6">
        <v>4.0149999999999997</v>
      </c>
      <c r="P2082" s="7">
        <v>-0.17874999999999999</v>
      </c>
      <c r="Q2082" s="7">
        <v>-1.61107</v>
      </c>
      <c r="R2082" s="7">
        <v>0.44614999999999999</v>
      </c>
      <c r="S2082" s="7">
        <v>-0.75346999999999997</v>
      </c>
      <c r="T2082" s="7">
        <v>1.53535</v>
      </c>
      <c r="U2082" s="8">
        <v>-0.22586999999999999</v>
      </c>
      <c r="V2082">
        <f>(G2082-G$1)/G$2</f>
        <v>-0.183776848299982</v>
      </c>
      <c r="W2082">
        <f>((65.293683+0.320947*G2082) - I2082)/3.708847</f>
        <v>0.44400750421896679</v>
      </c>
      <c r="X2082">
        <f t="shared" si="162"/>
        <v>-0.17939083057229377</v>
      </c>
      <c r="Y2082">
        <f t="shared" si="163"/>
        <v>0.10716703870502063</v>
      </c>
      <c r="Z2082" s="5">
        <v>-0.79</v>
      </c>
      <c r="AA2082" s="8">
        <v>3</v>
      </c>
      <c r="AB2082" s="8"/>
      <c r="AC2082" s="18">
        <f t="shared" si="164"/>
        <v>-0.79482934408101547</v>
      </c>
      <c r="AD2082" s="18">
        <f t="shared" si="165"/>
        <v>-1.1272837918672731</v>
      </c>
      <c r="AE2082" s="20">
        <f t="shared" si="166"/>
        <v>-0.33245444778625766</v>
      </c>
      <c r="AF2082" s="8"/>
      <c r="AH2082">
        <v>39063</v>
      </c>
      <c r="AI2082">
        <v>27.09</v>
      </c>
      <c r="AJ2082">
        <v>74.63</v>
      </c>
    </row>
    <row r="2083" spans="1:36">
      <c r="A2083" s="2" t="s">
        <v>4019</v>
      </c>
      <c r="B2083" s="1" t="s">
        <v>3929</v>
      </c>
      <c r="C2083" s="1" t="s">
        <v>4020</v>
      </c>
      <c r="D2083" s="3">
        <v>3</v>
      </c>
      <c r="E2083" s="3">
        <v>2</v>
      </c>
      <c r="F2083" s="3">
        <v>2</v>
      </c>
      <c r="G2083" s="4">
        <v>26</v>
      </c>
      <c r="H2083" s="3">
        <v>92</v>
      </c>
      <c r="I2083" s="4">
        <v>71.099999999999994</v>
      </c>
      <c r="J2083" s="3">
        <v>62</v>
      </c>
      <c r="K2083" s="21">
        <f>SUMIF(AH$7:AH$3200,A2083,AI$7:AI$3200)+SUMIF(AH$7:AH$3200,VALUE(A2083),AI$7:AI$3200)</f>
        <v>27.3</v>
      </c>
      <c r="L2083" s="8">
        <f>SUMIF(AH$7:AH$3200,A2083,AJ$7:AJ$3200)+SUMIF(AH$7:AH$3200,VALUE(A2083),AJ$7:AJ$3200)</f>
        <v>72.81</v>
      </c>
      <c r="M2083" s="3">
        <v>4</v>
      </c>
      <c r="N2083" s="5">
        <v>2.9</v>
      </c>
      <c r="O2083" s="6">
        <v>5.6710000000000003</v>
      </c>
      <c r="P2083" s="7">
        <v>-0.56755999999999995</v>
      </c>
      <c r="Q2083" s="7">
        <v>-1.79172</v>
      </c>
      <c r="R2083" s="7">
        <v>0.68664000000000003</v>
      </c>
      <c r="S2083" s="7">
        <v>-0.41119</v>
      </c>
      <c r="T2083" s="7">
        <v>-0.73965999999999998</v>
      </c>
      <c r="U2083" s="8">
        <v>0.65073000000000003</v>
      </c>
      <c r="V2083">
        <f>(G2083-G$1)/G$2</f>
        <v>-0.5745507180608902</v>
      </c>
      <c r="W2083">
        <f>((65.293683+0.320947*G2083) - I2083)/3.708847</f>
        <v>0.68439194175440732</v>
      </c>
      <c r="X2083">
        <f t="shared" si="162"/>
        <v>-0.55100525527758615</v>
      </c>
      <c r="Y2083">
        <f t="shared" si="163"/>
        <v>0.33582838547936739</v>
      </c>
      <c r="Z2083" s="5">
        <v>-2.17</v>
      </c>
      <c r="AA2083" s="8">
        <v>3</v>
      </c>
      <c r="AB2083" s="8"/>
      <c r="AC2083" s="18">
        <f t="shared" si="164"/>
        <v>-2.1819987763064823</v>
      </c>
      <c r="AD2083" s="18">
        <f t="shared" si="165"/>
        <v>-2.5070168697982185</v>
      </c>
      <c r="AE2083" s="20">
        <f t="shared" si="166"/>
        <v>-0.32501809349173616</v>
      </c>
      <c r="AF2083" s="8"/>
      <c r="AH2083">
        <v>39065</v>
      </c>
      <c r="AI2083">
        <v>27.08</v>
      </c>
      <c r="AJ2083">
        <v>74.13</v>
      </c>
    </row>
    <row r="2084" spans="1:36">
      <c r="A2084" s="2" t="s">
        <v>4021</v>
      </c>
      <c r="B2084" s="1" t="s">
        <v>3929</v>
      </c>
      <c r="C2084" s="1" t="s">
        <v>4022</v>
      </c>
      <c r="D2084" s="3">
        <v>3</v>
      </c>
      <c r="E2084" s="3">
        <v>6</v>
      </c>
      <c r="F2084" s="3">
        <v>6</v>
      </c>
      <c r="G2084" s="4">
        <v>27.6</v>
      </c>
      <c r="H2084" s="3">
        <v>129</v>
      </c>
      <c r="I2084" s="4">
        <v>72.400000000000006</v>
      </c>
      <c r="J2084" s="3">
        <v>58</v>
      </c>
      <c r="K2084" s="21">
        <f>SUMIF(AH$7:AH$3200,A2084,AI$7:AI$3200)+SUMIF(AH$7:AH$3200,VALUE(A2084),AI$7:AI$3200)</f>
        <v>28.12</v>
      </c>
      <c r="L2084" s="8">
        <f>SUMIF(AH$7:AH$3200,A2084,AJ$7:AJ$3200)+SUMIF(AH$7:AH$3200,VALUE(A2084),AJ$7:AJ$3200)</f>
        <v>74.2</v>
      </c>
      <c r="M2084" s="3">
        <v>4</v>
      </c>
      <c r="N2084" s="5">
        <v>0.36</v>
      </c>
      <c r="O2084" s="6">
        <v>3.5739999999999998</v>
      </c>
      <c r="P2084" s="7">
        <v>-0.43519999999999998</v>
      </c>
      <c r="Q2084" s="7">
        <v>-0.67769000000000001</v>
      </c>
      <c r="R2084" s="7">
        <v>0.47491</v>
      </c>
      <c r="S2084" s="7">
        <v>-0.13736000000000001</v>
      </c>
      <c r="T2084" s="7">
        <v>-0.73965999999999998</v>
      </c>
      <c r="U2084" s="8">
        <v>-0.45928000000000002</v>
      </c>
      <c r="V2084">
        <f>(G2084-G$1)/G$2</f>
        <v>-0.44152131558909158</v>
      </c>
      <c r="W2084">
        <f>((65.293683+0.320947*G2084) - I2084)/3.708847</f>
        <v>0.47233552637787363</v>
      </c>
      <c r="X2084">
        <f t="shared" si="162"/>
        <v>-0.4775778267816006</v>
      </c>
      <c r="Y2084">
        <f t="shared" si="163"/>
        <v>3.2007963660943217E-2</v>
      </c>
      <c r="Z2084" s="5">
        <v>-1.97</v>
      </c>
      <c r="AA2084" s="8">
        <v>3</v>
      </c>
      <c r="AB2084" s="8"/>
      <c r="AC2084" s="18">
        <f t="shared" si="164"/>
        <v>-1.9831757892112183</v>
      </c>
      <c r="AD2084" s="18">
        <f t="shared" si="165"/>
        <v>-2.4595598631206577</v>
      </c>
      <c r="AE2084" s="20">
        <f t="shared" si="166"/>
        <v>-0.47638407390943938</v>
      </c>
      <c r="AF2084" s="8"/>
      <c r="AH2084">
        <v>39067</v>
      </c>
      <c r="AI2084">
        <v>28.49</v>
      </c>
      <c r="AJ2084">
        <v>73.39</v>
      </c>
    </row>
    <row r="2085" spans="1:36">
      <c r="A2085" s="2" t="s">
        <v>4023</v>
      </c>
      <c r="B2085" s="1" t="s">
        <v>3929</v>
      </c>
      <c r="C2085" s="1" t="s">
        <v>1285</v>
      </c>
      <c r="D2085" s="3">
        <v>3</v>
      </c>
      <c r="E2085" s="3">
        <v>6</v>
      </c>
      <c r="F2085" s="3">
        <v>6</v>
      </c>
      <c r="G2085" s="4">
        <v>25.8</v>
      </c>
      <c r="H2085" s="3">
        <v>134</v>
      </c>
      <c r="I2085" s="4">
        <v>72.7</v>
      </c>
      <c r="J2085" s="3">
        <v>61</v>
      </c>
      <c r="K2085" s="21">
        <f>SUMIF(AH$7:AH$3200,A2085,AI$7:AI$3200)+SUMIF(AH$7:AH$3200,VALUE(A2085),AI$7:AI$3200)</f>
        <v>26.69</v>
      </c>
      <c r="L2085" s="8">
        <f>SUMIF(AH$7:AH$3200,A2085,AJ$7:AJ$3200)+SUMIF(AH$7:AH$3200,VALUE(A2085),AJ$7:AJ$3200)</f>
        <v>74.75</v>
      </c>
      <c r="M2085" s="3">
        <v>1</v>
      </c>
      <c r="N2085" s="5">
        <v>7.0000000000000007E-2</v>
      </c>
      <c r="O2085" s="6">
        <v>2.0059999999999998</v>
      </c>
      <c r="P2085" s="7">
        <v>-0.58409999999999995</v>
      </c>
      <c r="Q2085" s="7">
        <v>-0.52714000000000005</v>
      </c>
      <c r="R2085" s="7">
        <v>0.23921000000000001</v>
      </c>
      <c r="S2085" s="7">
        <v>-0.34272999999999998</v>
      </c>
      <c r="T2085" s="7">
        <v>-1.1946600000000001</v>
      </c>
      <c r="U2085" s="8">
        <v>-1.2891600000000001</v>
      </c>
      <c r="V2085">
        <f>(G2085-G$1)/G$2</f>
        <v>-0.59117939336986502</v>
      </c>
      <c r="W2085">
        <f>((65.293683+0.320947*G2085) - I2085)/3.708847</f>
        <v>0.23568392009699946</v>
      </c>
      <c r="X2085">
        <f t="shared" si="162"/>
        <v>-0.60562809842703869</v>
      </c>
      <c r="Y2085">
        <f t="shared" si="163"/>
        <v>-0.24003189400910865</v>
      </c>
      <c r="Z2085" s="5">
        <v>-3.7</v>
      </c>
      <c r="AA2085" s="8">
        <v>2</v>
      </c>
      <c r="AB2085" s="8"/>
      <c r="AC2085" s="18">
        <f t="shared" si="164"/>
        <v>-3.709185473272866</v>
      </c>
      <c r="AD2085" s="18">
        <f t="shared" si="165"/>
        <v>-4.1993499924361473</v>
      </c>
      <c r="AE2085" s="20">
        <f t="shared" si="166"/>
        <v>-0.4901645191632813</v>
      </c>
      <c r="AF2085" s="8"/>
      <c r="AH2085">
        <v>39069</v>
      </c>
      <c r="AI2085">
        <v>26.52</v>
      </c>
      <c r="AJ2085">
        <v>74.69</v>
      </c>
    </row>
    <row r="2086" spans="1:36">
      <c r="A2086" s="2" t="s">
        <v>4024</v>
      </c>
      <c r="B2086" s="1" t="s">
        <v>3929</v>
      </c>
      <c r="C2086" s="1" t="s">
        <v>1778</v>
      </c>
      <c r="D2086" s="3">
        <v>3</v>
      </c>
      <c r="E2086" s="3">
        <v>3</v>
      </c>
      <c r="F2086" s="3">
        <v>2</v>
      </c>
      <c r="G2086" s="4">
        <v>28</v>
      </c>
      <c r="H2086" s="3">
        <v>102</v>
      </c>
      <c r="I2086" s="4">
        <v>73.5</v>
      </c>
      <c r="J2086" s="3">
        <v>63</v>
      </c>
      <c r="K2086" s="21">
        <f>SUMIF(AH$7:AH$3200,A2086,AI$7:AI$3200)+SUMIF(AH$7:AH$3200,VALUE(A2086),AI$7:AI$3200)</f>
        <v>26.29</v>
      </c>
      <c r="L2086" s="8">
        <f>SUMIF(AH$7:AH$3200,A2086,AJ$7:AJ$3200)+SUMIF(AH$7:AH$3200,VALUE(A2086),AJ$7:AJ$3200)</f>
        <v>72.75</v>
      </c>
      <c r="M2086" s="3">
        <v>5</v>
      </c>
      <c r="N2086" s="5">
        <v>0.66</v>
      </c>
      <c r="O2086" s="6">
        <v>4.1950000000000003</v>
      </c>
      <c r="P2086" s="7">
        <v>-0.40211000000000002</v>
      </c>
      <c r="Q2086" s="7">
        <v>-1.4906299999999999</v>
      </c>
      <c r="R2086" s="7">
        <v>0.21359</v>
      </c>
      <c r="S2086" s="7">
        <v>-0.47965000000000002</v>
      </c>
      <c r="T2086" s="7">
        <v>-0.58799999999999997</v>
      </c>
      <c r="U2086" s="8">
        <v>-0.13045999999999999</v>
      </c>
      <c r="V2086">
        <f>(G2086-G$1)/G$2</f>
        <v>-0.40826396497114203</v>
      </c>
      <c r="W2086">
        <f>((65.293683+0.320947*G2086) - I2086)/3.708847</f>
        <v>0.21036160294560441</v>
      </c>
      <c r="X2086">
        <f t="shared" si="162"/>
        <v>-0.6414463562299586</v>
      </c>
      <c r="Y2086">
        <f t="shared" si="163"/>
        <v>0.26460504571906213</v>
      </c>
      <c r="Z2086" s="5">
        <v>-2.88</v>
      </c>
      <c r="AA2086" s="8">
        <v>2</v>
      </c>
      <c r="AB2086" s="8"/>
      <c r="AC2086" s="18">
        <f t="shared" si="164"/>
        <v>-2.8866423620255373</v>
      </c>
      <c r="AD2086" s="18">
        <f t="shared" si="165"/>
        <v>-3.0655813105108964</v>
      </c>
      <c r="AE2086" s="20">
        <f t="shared" si="166"/>
        <v>-0.17893894848535918</v>
      </c>
      <c r="AF2086" s="8"/>
      <c r="AH2086">
        <v>39071</v>
      </c>
      <c r="AI2086">
        <v>30.41</v>
      </c>
      <c r="AJ2086">
        <v>74.540000000000006</v>
      </c>
    </row>
    <row r="2087" spans="1:36">
      <c r="A2087" s="2" t="s">
        <v>4025</v>
      </c>
      <c r="B2087" s="1" t="s">
        <v>3929</v>
      </c>
      <c r="C2087" s="1" t="s">
        <v>4026</v>
      </c>
      <c r="D2087" s="3">
        <v>3</v>
      </c>
      <c r="E2087" s="3">
        <v>4</v>
      </c>
      <c r="F2087" s="3">
        <v>3</v>
      </c>
      <c r="G2087" s="4">
        <v>31.6</v>
      </c>
      <c r="H2087" s="3">
        <v>98</v>
      </c>
      <c r="I2087" s="4">
        <v>75</v>
      </c>
      <c r="J2087" s="3">
        <v>67</v>
      </c>
      <c r="K2087" s="21">
        <f>SUMIF(AH$7:AH$3200,A2087,AI$7:AI$3200)+SUMIF(AH$7:AH$3200,VALUE(A2087),AI$7:AI$3200)</f>
        <v>30.63</v>
      </c>
      <c r="L2087" s="8">
        <f>SUMIF(AH$7:AH$3200,A2087,AJ$7:AJ$3200)+SUMIF(AH$7:AH$3200,VALUE(A2087),AJ$7:AJ$3200)</f>
        <v>75</v>
      </c>
      <c r="M2087" s="3">
        <v>18</v>
      </c>
      <c r="N2087" s="5">
        <v>0.66</v>
      </c>
      <c r="O2087" s="6">
        <v>4.1840000000000002</v>
      </c>
      <c r="P2087" s="7">
        <v>-0.10428999999999999</v>
      </c>
      <c r="Q2087" s="7">
        <v>-1.61107</v>
      </c>
      <c r="R2087" s="7">
        <v>0.12035</v>
      </c>
      <c r="S2087" s="7">
        <v>-0.75346999999999997</v>
      </c>
      <c r="T2087" s="7">
        <v>1.38368</v>
      </c>
      <c r="U2087" s="8">
        <v>-0.13603999999999999</v>
      </c>
      <c r="V2087">
        <f>(G2087-G$1)/G$2</f>
        <v>-0.10894780940959511</v>
      </c>
      <c r="W2087">
        <f>((65.293683+0.320947*G2087) - I2087)/3.708847</f>
        <v>0.11745111081692082</v>
      </c>
      <c r="X2087">
        <f t="shared" si="162"/>
        <v>-0.25281825906827926</v>
      </c>
      <c r="Y2087">
        <f t="shared" si="163"/>
        <v>3.3511657396491486E-2</v>
      </c>
      <c r="Z2087" s="5">
        <v>-1.1000000000000001</v>
      </c>
      <c r="AA2087" s="8">
        <v>3</v>
      </c>
      <c r="AB2087" s="8"/>
      <c r="AC2087" s="18">
        <f t="shared" si="164"/>
        <v>-1.1083966985926743</v>
      </c>
      <c r="AD2087" s="18">
        <f t="shared" si="165"/>
        <v>-1.3362066016717877</v>
      </c>
      <c r="AE2087" s="20">
        <f t="shared" si="166"/>
        <v>-0.22780990307911342</v>
      </c>
      <c r="AF2087" s="8"/>
      <c r="AH2087">
        <v>39073</v>
      </c>
      <c r="AI2087">
        <v>29.73</v>
      </c>
      <c r="AJ2087">
        <v>73.81</v>
      </c>
    </row>
    <row r="2088" spans="1:36">
      <c r="A2088" s="2" t="s">
        <v>4027</v>
      </c>
      <c r="B2088" s="1" t="s">
        <v>3929</v>
      </c>
      <c r="C2088" s="1" t="s">
        <v>4028</v>
      </c>
      <c r="D2088" s="3">
        <v>3</v>
      </c>
      <c r="E2088" s="3">
        <v>4</v>
      </c>
      <c r="F2088" s="3">
        <v>5</v>
      </c>
      <c r="G2088" s="4">
        <v>27.2</v>
      </c>
      <c r="H2088" s="3">
        <v>113</v>
      </c>
      <c r="I2088" s="4">
        <v>73.2</v>
      </c>
      <c r="J2088" s="3">
        <v>62</v>
      </c>
      <c r="K2088" s="21">
        <f>SUMIF(AH$7:AH$3200,A2088,AI$7:AI$3200)+SUMIF(AH$7:AH$3200,VALUE(A2088),AI$7:AI$3200)</f>
        <v>27.37</v>
      </c>
      <c r="L2088" s="8">
        <f>SUMIF(AH$7:AH$3200,A2088,AJ$7:AJ$3200)+SUMIF(AH$7:AH$3200,VALUE(A2088),AJ$7:AJ$3200)</f>
        <v>74.83</v>
      </c>
      <c r="M2088" s="3">
        <v>1</v>
      </c>
      <c r="N2088" s="5">
        <v>2.06</v>
      </c>
      <c r="O2088" s="6">
        <v>5.3259999999999996</v>
      </c>
      <c r="P2088" s="7">
        <v>-0.46828999999999998</v>
      </c>
      <c r="Q2088" s="7">
        <v>-1.15943</v>
      </c>
      <c r="R2088" s="7">
        <v>0.22534999999999999</v>
      </c>
      <c r="S2088" s="7">
        <v>-0.41119</v>
      </c>
      <c r="T2088" s="7">
        <v>-1.1946600000000001</v>
      </c>
      <c r="U2088" s="8">
        <v>0.46820000000000001</v>
      </c>
      <c r="V2088">
        <f>(G2088-G$1)/G$2</f>
        <v>-0.4747786662070414</v>
      </c>
      <c r="W2088">
        <f>((65.293683+0.320947*G2088) - I2088)/3.708847</f>
        <v>0.22202085985213005</v>
      </c>
      <c r="X2088">
        <f t="shared" si="162"/>
        <v>-0.54473706016207513</v>
      </c>
      <c r="Y2088">
        <f t="shared" si="163"/>
        <v>-0.20275778698878752</v>
      </c>
      <c r="Z2088" s="5">
        <v>-2.54</v>
      </c>
      <c r="AA2088" s="8">
        <v>2</v>
      </c>
      <c r="AB2088" s="8"/>
      <c r="AC2088" s="18">
        <f t="shared" si="164"/>
        <v>-2.5498378063549114</v>
      </c>
      <c r="AD2088" s="18">
        <f t="shared" si="165"/>
        <v>-3.0445748471508627</v>
      </c>
      <c r="AE2088" s="20">
        <f t="shared" si="166"/>
        <v>-0.49473704079595127</v>
      </c>
      <c r="AF2088" s="8"/>
      <c r="AH2088">
        <v>39075</v>
      </c>
      <c r="AI2088">
        <v>27.42</v>
      </c>
      <c r="AJ2088">
        <v>72.97</v>
      </c>
    </row>
    <row r="2089" spans="1:36">
      <c r="A2089" s="2" t="s">
        <v>4029</v>
      </c>
      <c r="B2089" s="1" t="s">
        <v>3929</v>
      </c>
      <c r="C2089" s="1" t="s">
        <v>4030</v>
      </c>
      <c r="D2089" s="3">
        <v>3</v>
      </c>
      <c r="E2089" s="3">
        <v>4</v>
      </c>
      <c r="F2089" s="3">
        <v>5</v>
      </c>
      <c r="G2089" s="4">
        <v>33.9</v>
      </c>
      <c r="H2089" s="3">
        <v>98</v>
      </c>
      <c r="I2089" s="4">
        <v>76.400000000000006</v>
      </c>
      <c r="J2089" s="3">
        <v>67</v>
      </c>
      <c r="K2089" s="21">
        <f>SUMIF(AH$7:AH$3200,A2089,AI$7:AI$3200)+SUMIF(AH$7:AH$3200,VALUE(A2089),AI$7:AI$3200)</f>
        <v>32.06</v>
      </c>
      <c r="L2089" s="8">
        <f>SUMIF(AH$7:AH$3200,A2089,AJ$7:AJ$3200)+SUMIF(AH$7:AH$3200,VALUE(A2089),AJ$7:AJ$3200)</f>
        <v>75.53</v>
      </c>
      <c r="M2089" s="3">
        <v>19</v>
      </c>
      <c r="N2089" s="5">
        <v>0.62</v>
      </c>
      <c r="O2089" s="6">
        <v>4.1219999999999999</v>
      </c>
      <c r="P2089" s="7">
        <v>8.5980000000000001E-2</v>
      </c>
      <c r="Q2089" s="7">
        <v>-1.61107</v>
      </c>
      <c r="R2089" s="7">
        <v>-5.799E-2</v>
      </c>
      <c r="S2089" s="7">
        <v>-0.75346999999999997</v>
      </c>
      <c r="T2089" s="7">
        <v>1.53535</v>
      </c>
      <c r="U2089" s="8">
        <v>-0.16914000000000001</v>
      </c>
      <c r="V2089">
        <f>(G2089-G$1)/G$2</f>
        <v>8.2281956643615095E-2</v>
      </c>
      <c r="W2089">
        <f>((65.293683+0.320947*G2089) - I2089)/3.708847</f>
        <v>-6.0992998632729362E-2</v>
      </c>
      <c r="X2089">
        <f t="shared" si="162"/>
        <v>-0.12476798742284086</v>
      </c>
      <c r="Y2089">
        <f t="shared" si="163"/>
        <v>1.4355895511463759E-2</v>
      </c>
      <c r="Z2089" s="5">
        <v>-0.97</v>
      </c>
      <c r="AA2089" s="8">
        <v>3</v>
      </c>
      <c r="AB2089" s="8"/>
      <c r="AC2089" s="18">
        <f t="shared" si="164"/>
        <v>-0.97704104198911446</v>
      </c>
      <c r="AD2089" s="18">
        <f t="shared" si="165"/>
        <v>-1.1087420919113773</v>
      </c>
      <c r="AE2089" s="20">
        <f t="shared" si="166"/>
        <v>-0.13170104992226284</v>
      </c>
      <c r="AF2089" s="8"/>
      <c r="AH2089">
        <v>39077</v>
      </c>
      <c r="AI2089">
        <v>26.52</v>
      </c>
      <c r="AJ2089">
        <v>73.64</v>
      </c>
    </row>
    <row r="2090" spans="1:36">
      <c r="A2090" s="2" t="s">
        <v>4031</v>
      </c>
      <c r="B2090" s="1" t="s">
        <v>3929</v>
      </c>
      <c r="C2090" s="1" t="s">
        <v>3656</v>
      </c>
      <c r="D2090" s="3">
        <v>3</v>
      </c>
      <c r="E2090" s="3">
        <v>5</v>
      </c>
      <c r="F2090" s="3">
        <v>7</v>
      </c>
      <c r="G2090" s="4">
        <v>27.2</v>
      </c>
      <c r="H2090" s="3">
        <v>113</v>
      </c>
      <c r="I2090" s="4">
        <v>73.2</v>
      </c>
      <c r="J2090" s="3">
        <v>62</v>
      </c>
      <c r="K2090" s="21">
        <f>SUMIF(AH$7:AH$3200,A2090,AI$7:AI$3200)+SUMIF(AH$7:AH$3200,VALUE(A2090),AI$7:AI$3200)</f>
        <v>26.81</v>
      </c>
      <c r="L2090" s="8">
        <f>SUMIF(AH$7:AH$3200,A2090,AJ$7:AJ$3200)+SUMIF(AH$7:AH$3200,VALUE(A2090),AJ$7:AJ$3200)</f>
        <v>74.14</v>
      </c>
      <c r="M2090" s="3">
        <v>2</v>
      </c>
      <c r="N2090" s="5">
        <v>0.32</v>
      </c>
      <c r="O2090" s="6">
        <v>3.4729999999999999</v>
      </c>
      <c r="P2090" s="7">
        <v>-0.46828999999999998</v>
      </c>
      <c r="Q2090" s="7">
        <v>-1.15943</v>
      </c>
      <c r="R2090" s="7">
        <v>0.22534999999999999</v>
      </c>
      <c r="S2090" s="7">
        <v>-0.41119</v>
      </c>
      <c r="T2090" s="7">
        <v>-1.0429999999999999</v>
      </c>
      <c r="U2090" s="8">
        <v>-0.51280999999999999</v>
      </c>
      <c r="V2090">
        <f>(G2090-G$1)/G$2</f>
        <v>-0.4747786662070414</v>
      </c>
      <c r="W2090">
        <f>((65.293683+0.320947*G2090) - I2090)/3.708847</f>
        <v>0.22202085985213005</v>
      </c>
      <c r="X2090">
        <f t="shared" si="162"/>
        <v>-0.59488262108616297</v>
      </c>
      <c r="Y2090">
        <f t="shared" si="163"/>
        <v>-6.5176031796403619E-2</v>
      </c>
      <c r="Z2090" s="5">
        <v>-3.37</v>
      </c>
      <c r="AA2090" s="8">
        <v>2</v>
      </c>
      <c r="AB2090" s="8"/>
      <c r="AC2090" s="18">
        <f t="shared" si="164"/>
        <v>-3.3791878063549112</v>
      </c>
      <c r="AD2090" s="18">
        <f t="shared" si="165"/>
        <v>-3.7864886528825661</v>
      </c>
      <c r="AE2090" s="20">
        <f t="shared" si="166"/>
        <v>-0.40730084652765486</v>
      </c>
      <c r="AF2090" s="8"/>
      <c r="AH2090">
        <v>39079</v>
      </c>
      <c r="AI2090">
        <v>31.38</v>
      </c>
      <c r="AJ2090">
        <v>74.510000000000005</v>
      </c>
    </row>
    <row r="2091" spans="1:36">
      <c r="A2091" s="2" t="s">
        <v>4032</v>
      </c>
      <c r="B2091" s="1" t="s">
        <v>3929</v>
      </c>
      <c r="C2091" s="1" t="s">
        <v>751</v>
      </c>
      <c r="D2091" s="3">
        <v>3</v>
      </c>
      <c r="E2091" s="3">
        <v>6</v>
      </c>
      <c r="F2091" s="3">
        <v>5</v>
      </c>
      <c r="G2091" s="4">
        <v>27.2</v>
      </c>
      <c r="H2091" s="3">
        <v>127</v>
      </c>
      <c r="I2091" s="4">
        <v>72.900000000000006</v>
      </c>
      <c r="J2091" s="3">
        <v>58</v>
      </c>
      <c r="K2091" s="21">
        <f>SUMIF(AH$7:AH$3200,A2091,AI$7:AI$3200)+SUMIF(AH$7:AH$3200,VALUE(A2091),AI$7:AI$3200)</f>
        <v>26.96</v>
      </c>
      <c r="L2091" s="8">
        <f>SUMIF(AH$7:AH$3200,A2091,AJ$7:AJ$3200)+SUMIF(AH$7:AH$3200,VALUE(A2091),AJ$7:AJ$3200)</f>
        <v>74.069999999999993</v>
      </c>
      <c r="M2091" s="3">
        <v>2</v>
      </c>
      <c r="N2091" s="5">
        <v>0.43</v>
      </c>
      <c r="O2091" s="6">
        <v>3.7570000000000001</v>
      </c>
      <c r="P2091" s="7">
        <v>-0.46828999999999998</v>
      </c>
      <c r="Q2091" s="7">
        <v>-0.73790999999999995</v>
      </c>
      <c r="R2091" s="7">
        <v>0.30602000000000001</v>
      </c>
      <c r="S2091" s="7">
        <v>-0.13736000000000001</v>
      </c>
      <c r="T2091" s="7">
        <v>-1.0429999999999999</v>
      </c>
      <c r="U2091" s="8">
        <v>-0.36234</v>
      </c>
      <c r="V2091">
        <f>(G2091-G$1)/G$2</f>
        <v>-0.4747786662070414</v>
      </c>
      <c r="W2091">
        <f>((65.293683+0.320947*G2091) - I2091)/3.708847</f>
        <v>0.30290853195076262</v>
      </c>
      <c r="X2091">
        <f t="shared" si="162"/>
        <v>-0.58145077441006787</v>
      </c>
      <c r="Y2091">
        <f t="shared" si="163"/>
        <v>-3.3321913791534985E-2</v>
      </c>
      <c r="Z2091" s="5">
        <v>-2.44</v>
      </c>
      <c r="AA2091" s="8">
        <v>2</v>
      </c>
      <c r="AB2091" s="8"/>
      <c r="AC2091" s="18">
        <f t="shared" si="164"/>
        <v>-2.452480134256279</v>
      </c>
      <c r="AD2091" s="18">
        <f t="shared" si="165"/>
        <v>-2.8953826882016029</v>
      </c>
      <c r="AE2091" s="20">
        <f t="shared" si="166"/>
        <v>-0.44290255394532396</v>
      </c>
      <c r="AF2091" s="8"/>
      <c r="AH2091">
        <v>39081</v>
      </c>
      <c r="AI2091">
        <v>28.55</v>
      </c>
      <c r="AJ2091">
        <v>73.209999999999994</v>
      </c>
    </row>
    <row r="2092" spans="1:36">
      <c r="A2092" s="2" t="s">
        <v>4033</v>
      </c>
      <c r="B2092" s="1" t="s">
        <v>3929</v>
      </c>
      <c r="C2092" s="1" t="s">
        <v>1790</v>
      </c>
      <c r="D2092" s="3">
        <v>3</v>
      </c>
      <c r="E2092" s="3">
        <v>2</v>
      </c>
      <c r="F2092" s="3">
        <v>2</v>
      </c>
      <c r="G2092" s="4">
        <v>26.3</v>
      </c>
      <c r="H2092" s="3">
        <v>102</v>
      </c>
      <c r="I2092" s="4">
        <v>71.7</v>
      </c>
      <c r="J2092" s="3">
        <v>62</v>
      </c>
      <c r="K2092" s="21">
        <f>SUMIF(AH$7:AH$3200,A2092,AI$7:AI$3200)+SUMIF(AH$7:AH$3200,VALUE(A2092),AI$7:AI$3200)</f>
        <v>27.87</v>
      </c>
      <c r="L2092" s="8">
        <f>SUMIF(AH$7:AH$3200,A2092,AJ$7:AJ$3200)+SUMIF(AH$7:AH$3200,VALUE(A2092),AJ$7:AJ$3200)</f>
        <v>73.739999999999995</v>
      </c>
      <c r="M2092" s="3">
        <v>5</v>
      </c>
      <c r="N2092" s="5">
        <v>0.82</v>
      </c>
      <c r="O2092" s="6">
        <v>4.4059999999999997</v>
      </c>
      <c r="P2092" s="7">
        <v>-0.54274</v>
      </c>
      <c r="Q2092" s="7">
        <v>-1.4906299999999999</v>
      </c>
      <c r="R2092" s="7">
        <v>0.55115000000000003</v>
      </c>
      <c r="S2092" s="7">
        <v>-0.41119</v>
      </c>
      <c r="T2092" s="7">
        <v>-0.58799999999999997</v>
      </c>
      <c r="U2092" s="8">
        <v>-1.8790000000000001E-2</v>
      </c>
      <c r="V2092">
        <f>(G2092-G$1)/G$2</f>
        <v>-0.54960770509742796</v>
      </c>
      <c r="W2092">
        <f>((65.293683+0.320947*G2092) - I2092)/3.708847</f>
        <v>0.54857725325417606</v>
      </c>
      <c r="X2092">
        <f t="shared" si="162"/>
        <v>-0.49996423790842542</v>
      </c>
      <c r="Y2092">
        <f t="shared" si="163"/>
        <v>0.13440184779798378</v>
      </c>
      <c r="Z2092" s="5">
        <v>-2.5</v>
      </c>
      <c r="AA2092" s="8">
        <v>2</v>
      </c>
      <c r="AB2092" s="8"/>
      <c r="AC2092" s="18">
        <f t="shared" si="164"/>
        <v>-2.5096404518432518</v>
      </c>
      <c r="AD2092" s="18">
        <f t="shared" si="165"/>
        <v>-2.8741723901104419</v>
      </c>
      <c r="AE2092" s="20">
        <f t="shared" si="166"/>
        <v>-0.3645319382671901</v>
      </c>
      <c r="AF2092" s="8"/>
      <c r="AH2092">
        <v>39083</v>
      </c>
      <c r="AI2092">
        <v>27.19</v>
      </c>
      <c r="AJ2092">
        <v>72.55</v>
      </c>
    </row>
    <row r="2093" spans="1:36">
      <c r="A2093" s="2" t="s">
        <v>4034</v>
      </c>
      <c r="B2093" s="1" t="s">
        <v>3929</v>
      </c>
      <c r="C2093" s="1" t="s">
        <v>1158</v>
      </c>
      <c r="D2093" s="3">
        <v>3</v>
      </c>
      <c r="E2093" s="3">
        <v>2</v>
      </c>
      <c r="F2093" s="3">
        <v>2</v>
      </c>
      <c r="G2093" s="4">
        <v>26.3</v>
      </c>
      <c r="H2093" s="3">
        <v>92</v>
      </c>
      <c r="I2093" s="4">
        <v>71.7</v>
      </c>
      <c r="J2093" s="3">
        <v>62</v>
      </c>
      <c r="K2093" s="21">
        <f>SUMIF(AH$7:AH$3200,A2093,AI$7:AI$3200)+SUMIF(AH$7:AH$3200,VALUE(A2093),AI$7:AI$3200)</f>
        <v>28.03</v>
      </c>
      <c r="L2093" s="8">
        <f>SUMIF(AH$7:AH$3200,A2093,AJ$7:AJ$3200)+SUMIF(AH$7:AH$3200,VALUE(A2093),AJ$7:AJ$3200)</f>
        <v>74.010000000000005</v>
      </c>
      <c r="M2093" s="3">
        <v>5</v>
      </c>
      <c r="N2093" s="5">
        <v>1.74</v>
      </c>
      <c r="O2093" s="6">
        <v>5.1559999999999997</v>
      </c>
      <c r="P2093" s="7">
        <v>-0.54274</v>
      </c>
      <c r="Q2093" s="7">
        <v>-1.79172</v>
      </c>
      <c r="R2093" s="7">
        <v>0.55115000000000003</v>
      </c>
      <c r="S2093" s="7">
        <v>-0.41119</v>
      </c>
      <c r="T2093" s="7">
        <v>-0.58799999999999997</v>
      </c>
      <c r="U2093" s="8">
        <v>0.37844</v>
      </c>
      <c r="V2093">
        <f>(G2093-G$1)/G$2</f>
        <v>-0.54960770509742796</v>
      </c>
      <c r="W2093">
        <f>((65.293683+0.320947*G2093) - I2093)/3.708847</f>
        <v>0.54857725325417606</v>
      </c>
      <c r="X2093">
        <f t="shared" si="162"/>
        <v>-0.4856369347872575</v>
      </c>
      <c r="Y2093">
        <f t="shared" si="163"/>
        <v>7.5448625947631645E-2</v>
      </c>
      <c r="Z2093" s="5">
        <v>-2.4</v>
      </c>
      <c r="AA2093" s="8">
        <v>2</v>
      </c>
      <c r="AB2093" s="8"/>
      <c r="AC2093" s="18">
        <f t="shared" si="164"/>
        <v>-2.4135004518432521</v>
      </c>
      <c r="AD2093" s="18">
        <f t="shared" si="165"/>
        <v>-2.822658308839626</v>
      </c>
      <c r="AE2093" s="20">
        <f t="shared" si="166"/>
        <v>-0.40915785699637386</v>
      </c>
      <c r="AF2093" s="8"/>
      <c r="AH2093">
        <v>39085</v>
      </c>
      <c r="AI2093">
        <v>28.01</v>
      </c>
      <c r="AJ2093">
        <v>73.209999999999994</v>
      </c>
    </row>
    <row r="2094" spans="1:36">
      <c r="A2094" s="2" t="s">
        <v>4035</v>
      </c>
      <c r="B2094" s="1" t="s">
        <v>3929</v>
      </c>
      <c r="C2094" s="1" t="s">
        <v>4036</v>
      </c>
      <c r="D2094" s="3">
        <v>3</v>
      </c>
      <c r="E2094" s="3">
        <v>2</v>
      </c>
      <c r="F2094" s="3">
        <v>2</v>
      </c>
      <c r="G2094" s="4">
        <v>25.7</v>
      </c>
      <c r="H2094" s="3">
        <v>92</v>
      </c>
      <c r="I2094" s="4">
        <v>70.7</v>
      </c>
      <c r="J2094" s="3">
        <v>62</v>
      </c>
      <c r="K2094" s="21">
        <f>SUMIF(AH$7:AH$3200,A2094,AI$7:AI$3200)+SUMIF(AH$7:AH$3200,VALUE(A2094),AI$7:AI$3200)</f>
        <v>27</v>
      </c>
      <c r="L2094" s="8">
        <f>SUMIF(AH$7:AH$3200,A2094,AJ$7:AJ$3200)+SUMIF(AH$7:AH$3200,VALUE(A2094),AJ$7:AJ$3200)</f>
        <v>72.31</v>
      </c>
      <c r="M2094" s="3">
        <v>4</v>
      </c>
      <c r="N2094" s="5">
        <v>2.88</v>
      </c>
      <c r="O2094" s="6">
        <v>5.6619999999999999</v>
      </c>
      <c r="P2094" s="7">
        <v>-0.59236999999999995</v>
      </c>
      <c r="Q2094" s="7">
        <v>-1.79172</v>
      </c>
      <c r="R2094" s="7">
        <v>0.76836000000000004</v>
      </c>
      <c r="S2094" s="7">
        <v>-0.41119</v>
      </c>
      <c r="T2094" s="7">
        <v>-0.73965999999999998</v>
      </c>
      <c r="U2094" s="8">
        <v>0.64598</v>
      </c>
      <c r="V2094">
        <f>(G2094-G$1)/G$2</f>
        <v>-0.59949373102435255</v>
      </c>
      <c r="W2094">
        <f>((65.293683+0.320947*G2094) - I2094)/3.708847</f>
        <v>0.76628151552220791</v>
      </c>
      <c r="X2094">
        <f t="shared" si="162"/>
        <v>-0.577868948629776</v>
      </c>
      <c r="Y2094">
        <f t="shared" si="163"/>
        <v>0.44468051661338526</v>
      </c>
      <c r="Z2094" s="5">
        <v>-2.12</v>
      </c>
      <c r="AA2094" s="8">
        <v>3</v>
      </c>
      <c r="AB2094" s="8"/>
      <c r="AC2094" s="18">
        <f t="shared" si="164"/>
        <v>-2.1298022155021448</v>
      </c>
      <c r="AD2094" s="18">
        <f t="shared" si="165"/>
        <v>-2.4297784320163913</v>
      </c>
      <c r="AE2094" s="20">
        <f t="shared" si="166"/>
        <v>-0.29997621651424655</v>
      </c>
      <c r="AF2094" s="8"/>
      <c r="AH2094">
        <v>39087</v>
      </c>
      <c r="AI2094">
        <v>32.53</v>
      </c>
      <c r="AJ2094">
        <v>75.930000000000007</v>
      </c>
    </row>
    <row r="2095" spans="1:36">
      <c r="A2095" s="2" t="s">
        <v>4037</v>
      </c>
      <c r="B2095" s="1" t="s">
        <v>3929</v>
      </c>
      <c r="C2095" s="1" t="s">
        <v>4038</v>
      </c>
      <c r="D2095" s="3">
        <v>3</v>
      </c>
      <c r="E2095" s="3">
        <v>4</v>
      </c>
      <c r="F2095" s="3">
        <v>5</v>
      </c>
      <c r="G2095" s="4">
        <v>28.2</v>
      </c>
      <c r="H2095" s="3">
        <v>102</v>
      </c>
      <c r="I2095" s="4">
        <v>71.8</v>
      </c>
      <c r="J2095" s="3">
        <v>62</v>
      </c>
      <c r="K2095" s="21">
        <f>SUMIF(AH$7:AH$3200,A2095,AI$7:AI$3200)+SUMIF(AH$7:AH$3200,VALUE(A2095),AI$7:AI$3200)</f>
        <v>28.23</v>
      </c>
      <c r="L2095" s="8">
        <f>SUMIF(AH$7:AH$3200,A2095,AJ$7:AJ$3200)+SUMIF(AH$7:AH$3200,VALUE(A2095),AJ$7:AJ$3200)</f>
        <v>73.77</v>
      </c>
      <c r="M2095" s="3">
        <v>18</v>
      </c>
      <c r="N2095" s="5">
        <v>0.68</v>
      </c>
      <c r="O2095" s="6">
        <v>4.2229999999999999</v>
      </c>
      <c r="P2095" s="7">
        <v>-0.38556000000000001</v>
      </c>
      <c r="Q2095" s="7">
        <v>-1.4906299999999999</v>
      </c>
      <c r="R2095" s="7">
        <v>0.68791000000000002</v>
      </c>
      <c r="S2095" s="7">
        <v>-0.41119</v>
      </c>
      <c r="T2095" s="7">
        <v>1.38368</v>
      </c>
      <c r="U2095" s="8">
        <v>-0.11562</v>
      </c>
      <c r="V2095">
        <f>(G2095-G$1)/G$2</f>
        <v>-0.39163528966216726</v>
      </c>
      <c r="W2095">
        <f>((65.293683+0.320947*G2095) - I2095)/3.708847</f>
        <v>0.68603218196922189</v>
      </c>
      <c r="X2095">
        <f t="shared" si="162"/>
        <v>-0.46772780588579771</v>
      </c>
      <c r="Y2095">
        <f t="shared" si="163"/>
        <v>0.15746586742456847</v>
      </c>
      <c r="Z2095" s="5">
        <v>-0.33</v>
      </c>
      <c r="AA2095" s="8">
        <v>3</v>
      </c>
      <c r="AB2095" s="8"/>
      <c r="AC2095" s="18">
        <f t="shared" si="164"/>
        <v>-0.33936310769294525</v>
      </c>
      <c r="AD2095" s="18">
        <f t="shared" si="165"/>
        <v>-0.94402193846122917</v>
      </c>
      <c r="AE2095" s="20">
        <f t="shared" si="166"/>
        <v>-0.60465883076828386</v>
      </c>
      <c r="AF2095" s="8"/>
      <c r="AH2095">
        <v>39089</v>
      </c>
      <c r="AI2095">
        <v>28.21</v>
      </c>
      <c r="AJ2095">
        <v>73.540000000000006</v>
      </c>
    </row>
    <row r="2096" spans="1:36">
      <c r="A2096" s="2" t="s">
        <v>4039</v>
      </c>
      <c r="B2096" s="1" t="s">
        <v>3929</v>
      </c>
      <c r="C2096" s="1" t="s">
        <v>922</v>
      </c>
      <c r="D2096" s="3">
        <v>3</v>
      </c>
      <c r="E2096" s="3">
        <v>6</v>
      </c>
      <c r="F2096" s="3">
        <v>3</v>
      </c>
      <c r="G2096" s="4">
        <v>26.6</v>
      </c>
      <c r="H2096" s="3">
        <v>115</v>
      </c>
      <c r="I2096" s="4">
        <v>72.3</v>
      </c>
      <c r="J2096" s="3">
        <v>60</v>
      </c>
      <c r="K2096" s="21">
        <f>SUMIF(AH$7:AH$3200,A2096,AI$7:AI$3200)+SUMIF(AH$7:AH$3200,VALUE(A2096),AI$7:AI$3200)</f>
        <v>27.53</v>
      </c>
      <c r="L2096" s="8">
        <f>SUMIF(AH$7:AH$3200,A2096,AJ$7:AJ$3200)+SUMIF(AH$7:AH$3200,VALUE(A2096),AJ$7:AJ$3200)</f>
        <v>74.27</v>
      </c>
      <c r="M2096" s="3">
        <v>4</v>
      </c>
      <c r="N2096" s="5">
        <v>0.08</v>
      </c>
      <c r="O2096" s="6">
        <v>2.0219999999999998</v>
      </c>
      <c r="P2096" s="7">
        <v>-0.51792000000000005</v>
      </c>
      <c r="Q2096" s="7">
        <v>-1.09921</v>
      </c>
      <c r="R2096" s="7">
        <v>0.41566999999999998</v>
      </c>
      <c r="S2096" s="7">
        <v>-0.27427000000000001</v>
      </c>
      <c r="T2096" s="7">
        <v>-0.73965999999999998</v>
      </c>
      <c r="U2096" s="8">
        <v>-1.28084</v>
      </c>
      <c r="V2096">
        <f>(G2096-G$1)/G$2</f>
        <v>-0.52466469213396572</v>
      </c>
      <c r="W2096">
        <f>((65.293683+0.320947*G2096) - I2096)/3.708847</f>
        <v>0.4127625647539524</v>
      </c>
      <c r="X2096">
        <f t="shared" si="162"/>
        <v>-0.5304097570409072</v>
      </c>
      <c r="Y2096">
        <f t="shared" si="163"/>
        <v>-3.7921782699580207E-2</v>
      </c>
      <c r="Z2096" s="5">
        <v>-3.5</v>
      </c>
      <c r="AA2096" s="8">
        <v>2</v>
      </c>
      <c r="AB2096" s="8"/>
      <c r="AC2096" s="18">
        <f t="shared" si="164"/>
        <v>-3.5058821273800134</v>
      </c>
      <c r="AD2096" s="18">
        <f t="shared" si="165"/>
        <v>-3.9623115397404871</v>
      </c>
      <c r="AE2096" s="20">
        <f t="shared" si="166"/>
        <v>-0.45642941236047374</v>
      </c>
      <c r="AF2096" s="8"/>
      <c r="AH2096">
        <v>39091</v>
      </c>
      <c r="AI2096">
        <v>26.67</v>
      </c>
      <c r="AJ2096">
        <v>73.63</v>
      </c>
    </row>
    <row r="2097" spans="1:36">
      <c r="A2097" s="2" t="s">
        <v>4040</v>
      </c>
      <c r="B2097" s="1" t="s">
        <v>3929</v>
      </c>
      <c r="C2097" s="1" t="s">
        <v>4041</v>
      </c>
      <c r="D2097" s="3">
        <v>3</v>
      </c>
      <c r="E2097" s="3">
        <v>6</v>
      </c>
      <c r="F2097" s="3">
        <v>5</v>
      </c>
      <c r="G2097" s="4">
        <v>26.8</v>
      </c>
      <c r="H2097" s="3">
        <v>134</v>
      </c>
      <c r="I2097" s="4">
        <v>73.5</v>
      </c>
      <c r="J2097" s="3">
        <v>61</v>
      </c>
      <c r="K2097" s="21">
        <f>SUMIF(AH$7:AH$3200,A2097,AI$7:AI$3200)+SUMIF(AH$7:AH$3200,VALUE(A2097),AI$7:AI$3200)</f>
        <v>26.12</v>
      </c>
      <c r="L2097" s="8">
        <f>SUMIF(AH$7:AH$3200,A2097,AJ$7:AJ$3200)+SUMIF(AH$7:AH$3200,VALUE(A2097),AJ$7:AJ$3200)</f>
        <v>74.489999999999995</v>
      </c>
      <c r="M2097" s="3">
        <v>1</v>
      </c>
      <c r="N2097" s="5">
        <v>0.1</v>
      </c>
      <c r="O2097" s="6">
        <v>2.2770000000000001</v>
      </c>
      <c r="P2097" s="7">
        <v>-0.50138000000000005</v>
      </c>
      <c r="Q2097" s="7">
        <v>-0.52714000000000005</v>
      </c>
      <c r="R2097" s="7">
        <v>0.11024</v>
      </c>
      <c r="S2097" s="7">
        <v>-0.34272999999999998</v>
      </c>
      <c r="T2097" s="7">
        <v>-1.1946600000000001</v>
      </c>
      <c r="U2097" s="8">
        <v>-1.14591</v>
      </c>
      <c r="V2097">
        <f>(G2097-G$1)/G$2</f>
        <v>-0.50803601682499089</v>
      </c>
      <c r="W2097">
        <f>((65.293683+0.320947*G2097) - I2097)/3.708847</f>
        <v>0.10651898015744592</v>
      </c>
      <c r="X2097">
        <f t="shared" si="162"/>
        <v>-0.65666911579619935</v>
      </c>
      <c r="Y2097">
        <f t="shared" si="163"/>
        <v>-0.21925449068133615</v>
      </c>
      <c r="Z2097" s="5">
        <v>-3.6</v>
      </c>
      <c r="AA2097" s="8">
        <v>2</v>
      </c>
      <c r="AB2097" s="8"/>
      <c r="AC2097" s="18">
        <f t="shared" si="164"/>
        <v>-3.6119570366675449</v>
      </c>
      <c r="AD2097" s="18">
        <f t="shared" si="165"/>
        <v>-4.0863636064775353</v>
      </c>
      <c r="AE2097" s="20">
        <f t="shared" si="166"/>
        <v>-0.47440656980999041</v>
      </c>
      <c r="AF2097" s="8"/>
      <c r="AH2097">
        <v>39093</v>
      </c>
      <c r="AI2097">
        <v>27.35</v>
      </c>
      <c r="AJ2097">
        <v>73.819999999999993</v>
      </c>
    </row>
    <row r="2098" spans="1:36">
      <c r="A2098" s="2" t="s">
        <v>4042</v>
      </c>
      <c r="B2098" s="1" t="s">
        <v>3929</v>
      </c>
      <c r="C2098" s="1" t="s">
        <v>4043</v>
      </c>
      <c r="D2098" s="3">
        <v>3</v>
      </c>
      <c r="E2098" s="3">
        <v>9</v>
      </c>
      <c r="F2098" s="3">
        <v>9</v>
      </c>
      <c r="G2098" s="4">
        <v>31.6</v>
      </c>
      <c r="H2098" s="3">
        <v>115</v>
      </c>
      <c r="I2098" s="4">
        <v>75</v>
      </c>
      <c r="J2098" s="3">
        <v>59</v>
      </c>
      <c r="K2098" s="21">
        <f>SUMIF(AH$7:AH$3200,A2098,AI$7:AI$3200)+SUMIF(AH$7:AH$3200,VALUE(A2098),AI$7:AI$3200)</f>
        <v>30.77</v>
      </c>
      <c r="L2098" s="8">
        <f>SUMIF(AH$7:AH$3200,A2098,AJ$7:AJ$3200)+SUMIF(AH$7:AH$3200,VALUE(A2098),AJ$7:AJ$3200)</f>
        <v>73.89</v>
      </c>
      <c r="M2098" s="3">
        <v>18</v>
      </c>
      <c r="N2098" s="5">
        <v>0.21</v>
      </c>
      <c r="O2098" s="6">
        <v>3.0539999999999998</v>
      </c>
      <c r="P2098" s="7">
        <v>-0.10428999999999999</v>
      </c>
      <c r="Q2098" s="7">
        <v>-1.09921</v>
      </c>
      <c r="R2098" s="7">
        <v>0.12035</v>
      </c>
      <c r="S2098" s="7">
        <v>-0.20582</v>
      </c>
      <c r="T2098" s="7">
        <v>1.38368</v>
      </c>
      <c r="U2098" s="8">
        <v>-0.73429</v>
      </c>
      <c r="V2098">
        <f>(G2098-G$1)/G$2</f>
        <v>-0.10894780940959511</v>
      </c>
      <c r="W2098">
        <f>((65.293683+0.320947*G2098) - I2098)/3.708847</f>
        <v>0.11745111081692082</v>
      </c>
      <c r="X2098">
        <f t="shared" si="162"/>
        <v>-0.24028186883725733</v>
      </c>
      <c r="Y2098">
        <f t="shared" si="163"/>
        <v>0.34491101682005182</v>
      </c>
      <c r="Z2098" s="5">
        <v>-0.64</v>
      </c>
      <c r="AA2098" s="8">
        <v>3</v>
      </c>
      <c r="AB2098" s="8"/>
      <c r="AC2098" s="18">
        <f t="shared" si="164"/>
        <v>-0.64713669859267442</v>
      </c>
      <c r="AD2098" s="18">
        <f t="shared" si="165"/>
        <v>-0.55101085201720534</v>
      </c>
      <c r="AE2098" s="20">
        <f t="shared" si="166"/>
        <v>9.6125846575469076E-2</v>
      </c>
      <c r="AF2098" s="8"/>
      <c r="AH2098">
        <v>39095</v>
      </c>
      <c r="AI2098">
        <v>27.35</v>
      </c>
      <c r="AJ2098">
        <v>75.27</v>
      </c>
    </row>
    <row r="2099" spans="1:36">
      <c r="A2099" s="2" t="s">
        <v>4044</v>
      </c>
      <c r="B2099" s="1" t="s">
        <v>3929</v>
      </c>
      <c r="C2099" s="1" t="s">
        <v>1561</v>
      </c>
      <c r="D2099" s="3">
        <v>3</v>
      </c>
      <c r="E2099" s="3">
        <v>1</v>
      </c>
      <c r="F2099" s="3">
        <v>1</v>
      </c>
      <c r="G2099" s="4">
        <v>31.5</v>
      </c>
      <c r="H2099" s="3">
        <v>129</v>
      </c>
      <c r="I2099" s="4">
        <v>75.3</v>
      </c>
      <c r="J2099" s="3">
        <v>58</v>
      </c>
      <c r="K2099" s="21">
        <f>SUMIF(AH$7:AH$3200,A2099,AI$7:AI$3200)+SUMIF(AH$7:AH$3200,VALUE(A2099),AI$7:AI$3200)</f>
        <v>30.25</v>
      </c>
      <c r="L2099" s="8">
        <f>SUMIF(AH$7:AH$3200,A2099,AJ$7:AJ$3200)+SUMIF(AH$7:AH$3200,VALUE(A2099),AJ$7:AJ$3200)</f>
        <v>75.680000000000007</v>
      </c>
      <c r="M2099" s="3">
        <v>5</v>
      </c>
      <c r="N2099" s="5">
        <v>1.79</v>
      </c>
      <c r="O2099" s="6">
        <v>5.1849999999999996</v>
      </c>
      <c r="P2099" s="7">
        <v>-0.11257</v>
      </c>
      <c r="Q2099" s="7">
        <v>-0.67769000000000001</v>
      </c>
      <c r="R2099" s="7">
        <v>3.107E-2</v>
      </c>
      <c r="S2099" s="7">
        <v>-0.13736000000000001</v>
      </c>
      <c r="T2099" s="7">
        <v>-0.58799999999999997</v>
      </c>
      <c r="U2099" s="8">
        <v>0.39356999999999998</v>
      </c>
      <c r="V2099">
        <f>(G2099-G$1)/G$2</f>
        <v>-0.11726214706408265</v>
      </c>
      <c r="W2099">
        <f>((65.293683+0.320947*G2099) - I2099)/3.708847</f>
        <v>2.790988681927439E-2</v>
      </c>
      <c r="X2099">
        <f t="shared" si="162"/>
        <v>-0.28684560398105297</v>
      </c>
      <c r="Y2099">
        <f t="shared" si="163"/>
        <v>-0.18271722990999778</v>
      </c>
      <c r="Z2099" s="5">
        <v>-1.0900000000000001</v>
      </c>
      <c r="AA2099" s="8">
        <v>3</v>
      </c>
      <c r="AB2099" s="8"/>
      <c r="AC2099" s="18">
        <f t="shared" si="164"/>
        <v>-1.0988322602448082</v>
      </c>
      <c r="AD2099" s="18">
        <f t="shared" si="165"/>
        <v>-1.4790428338910506</v>
      </c>
      <c r="AE2099" s="20">
        <f t="shared" si="166"/>
        <v>-0.38021057364624244</v>
      </c>
      <c r="AF2099" s="8"/>
      <c r="AH2099">
        <v>39097</v>
      </c>
      <c r="AI2099">
        <v>28.17</v>
      </c>
      <c r="AJ2099">
        <v>74.33</v>
      </c>
    </row>
    <row r="2100" spans="1:36">
      <c r="A2100" s="2" t="s">
        <v>4045</v>
      </c>
      <c r="B2100" s="1" t="s">
        <v>3929</v>
      </c>
      <c r="C2100" s="1" t="s">
        <v>763</v>
      </c>
      <c r="D2100" s="3">
        <v>3</v>
      </c>
      <c r="E2100" s="3">
        <v>3</v>
      </c>
      <c r="F2100" s="3">
        <v>2</v>
      </c>
      <c r="G2100" s="4">
        <v>32.9</v>
      </c>
      <c r="H2100" s="3">
        <v>115</v>
      </c>
      <c r="I2100" s="4">
        <v>75.2</v>
      </c>
      <c r="J2100" s="3">
        <v>59</v>
      </c>
      <c r="K2100" s="21">
        <f>SUMIF(AH$7:AH$3200,A2100,AI$7:AI$3200)+SUMIF(AH$7:AH$3200,VALUE(A2100),AI$7:AI$3200)</f>
        <v>31.04</v>
      </c>
      <c r="L2100" s="8">
        <f>SUMIF(AH$7:AH$3200,A2100,AJ$7:AJ$3200)+SUMIF(AH$7:AH$3200,VALUE(A2100),AJ$7:AJ$3200)</f>
        <v>74.91</v>
      </c>
      <c r="M2100" s="3">
        <v>18</v>
      </c>
      <c r="N2100" s="5">
        <v>0.77</v>
      </c>
      <c r="O2100" s="6">
        <v>4.3460000000000001</v>
      </c>
      <c r="P2100" s="7">
        <v>3.2499999999999999E-3</v>
      </c>
      <c r="Q2100" s="7">
        <v>-1.09921</v>
      </c>
      <c r="R2100" s="7">
        <v>0.17854</v>
      </c>
      <c r="S2100" s="7">
        <v>-0.20582</v>
      </c>
      <c r="T2100" s="7">
        <v>1.38368</v>
      </c>
      <c r="U2100" s="8">
        <v>-5.0540000000000002E-2</v>
      </c>
      <c r="V2100">
        <f>(G2100-G$1)/G$2</f>
        <v>-8.6141990125901304E-4</v>
      </c>
      <c r="W2100">
        <f>((65.293683+0.320947*G2100) - I2100)/3.708847</f>
        <v>0.17602217077167015</v>
      </c>
      <c r="X2100">
        <f t="shared" si="162"/>
        <v>-0.21610454482028651</v>
      </c>
      <c r="Y2100">
        <f t="shared" si="163"/>
        <v>9.325752181203574E-2</v>
      </c>
      <c r="Z2100" s="5">
        <v>0.21</v>
      </c>
      <c r="AA2100" s="8">
        <v>4</v>
      </c>
      <c r="AB2100" s="8"/>
      <c r="AC2100" s="18">
        <f t="shared" si="164"/>
        <v>0.20327075087041127</v>
      </c>
      <c r="AD2100" s="18">
        <f t="shared" si="165"/>
        <v>-9.4737023008250903E-2</v>
      </c>
      <c r="AE2100" s="20">
        <f t="shared" si="166"/>
        <v>-0.29800777387866217</v>
      </c>
      <c r="AF2100" s="8"/>
      <c r="AH2100">
        <v>39099</v>
      </c>
      <c r="AI2100">
        <v>27.22</v>
      </c>
      <c r="AJ2100">
        <v>72.64</v>
      </c>
    </row>
    <row r="2101" spans="1:36">
      <c r="A2101" s="2" t="s">
        <v>4046</v>
      </c>
      <c r="B2101" s="1" t="s">
        <v>3929</v>
      </c>
      <c r="C2101" s="1" t="s">
        <v>1564</v>
      </c>
      <c r="D2101" s="3">
        <v>3</v>
      </c>
      <c r="E2101" s="3">
        <v>4</v>
      </c>
      <c r="F2101" s="3">
        <v>5</v>
      </c>
      <c r="G2101" s="4">
        <v>26.3</v>
      </c>
      <c r="H2101" s="3">
        <v>102</v>
      </c>
      <c r="I2101" s="4">
        <v>71</v>
      </c>
      <c r="J2101" s="3">
        <v>63</v>
      </c>
      <c r="K2101" s="21">
        <f>SUMIF(AH$7:AH$3200,A2101,AI$7:AI$3200)+SUMIF(AH$7:AH$3200,VALUE(A2101),AI$7:AI$3200)</f>
        <v>27.09</v>
      </c>
      <c r="L2101" s="8">
        <f>SUMIF(AH$7:AH$3200,A2101,AJ$7:AJ$3200)+SUMIF(AH$7:AH$3200,VALUE(A2101),AJ$7:AJ$3200)</f>
        <v>73.17</v>
      </c>
      <c r="M2101" s="3">
        <v>5</v>
      </c>
      <c r="N2101" s="5">
        <v>0.17</v>
      </c>
      <c r="O2101" s="6">
        <v>2.827</v>
      </c>
      <c r="P2101" s="7">
        <v>-0.54274</v>
      </c>
      <c r="Q2101" s="7">
        <v>-1.4906299999999999</v>
      </c>
      <c r="R2101" s="7">
        <v>0.73936999999999997</v>
      </c>
      <c r="S2101" s="7">
        <v>-0.47965000000000002</v>
      </c>
      <c r="T2101" s="7">
        <v>-0.58799999999999997</v>
      </c>
      <c r="U2101" s="8">
        <v>-0.85453999999999997</v>
      </c>
      <c r="V2101">
        <f>(G2101-G$1)/G$2</f>
        <v>-0.54960770509742796</v>
      </c>
      <c r="W2101">
        <f>((65.293683+0.320947*G2101) - I2101)/3.708847</f>
        <v>0.73731515481765464</v>
      </c>
      <c r="X2101">
        <f t="shared" si="162"/>
        <v>-0.5698098406241191</v>
      </c>
      <c r="Y2101">
        <f t="shared" si="163"/>
        <v>0.22059071997308191</v>
      </c>
      <c r="Z2101" s="5">
        <v>-3.22</v>
      </c>
      <c r="AA2101" s="8">
        <v>2</v>
      </c>
      <c r="AB2101" s="8"/>
      <c r="AC2101" s="18">
        <f t="shared" si="164"/>
        <v>-3.2251125502797735</v>
      </c>
      <c r="AD2101" s="18">
        <f t="shared" si="165"/>
        <v>-3.7620391206510373</v>
      </c>
      <c r="AE2101" s="20">
        <f t="shared" si="166"/>
        <v>-0.53692657037126379</v>
      </c>
      <c r="AF2101" s="8"/>
      <c r="AH2101">
        <v>39101</v>
      </c>
      <c r="AI2101">
        <v>27.36</v>
      </c>
      <c r="AJ2101">
        <v>74.19</v>
      </c>
    </row>
    <row r="2102" spans="1:36">
      <c r="A2102" s="2" t="s">
        <v>4047</v>
      </c>
      <c r="B2102" s="1" t="s">
        <v>3929</v>
      </c>
      <c r="C2102" s="1" t="s">
        <v>3927</v>
      </c>
      <c r="D2102" s="3">
        <v>3</v>
      </c>
      <c r="E2102" s="3">
        <v>7</v>
      </c>
      <c r="F2102" s="3">
        <v>8</v>
      </c>
      <c r="G2102" s="4">
        <v>25.6</v>
      </c>
      <c r="H2102" s="3">
        <v>134</v>
      </c>
      <c r="I2102" s="4">
        <v>73.2</v>
      </c>
      <c r="J2102" s="3">
        <v>61</v>
      </c>
      <c r="K2102" s="21">
        <f>SUMIF(AH$7:AH$3200,A2102,AI$7:AI$3200)+SUMIF(AH$7:AH$3200,VALUE(A2102),AI$7:AI$3200)</f>
        <v>25.37</v>
      </c>
      <c r="L2102" s="8">
        <f>SUMIF(AH$7:AH$3200,A2102,AJ$7:AJ$3200)+SUMIF(AH$7:AH$3200,VALUE(A2102),AJ$7:AJ$3200)</f>
        <v>73.36</v>
      </c>
      <c r="M2102" s="3">
        <v>2</v>
      </c>
      <c r="N2102" s="5">
        <v>0.3</v>
      </c>
      <c r="O2102" s="6">
        <v>3.41</v>
      </c>
      <c r="P2102" s="7">
        <v>-0.60065000000000002</v>
      </c>
      <c r="Q2102" s="7">
        <v>-0.52714000000000005</v>
      </c>
      <c r="R2102" s="7">
        <v>8.7540000000000007E-2</v>
      </c>
      <c r="S2102" s="7">
        <v>-0.34272999999999998</v>
      </c>
      <c r="T2102" s="7">
        <v>-1.0429999999999999</v>
      </c>
      <c r="U2102" s="8">
        <v>-0.54617000000000004</v>
      </c>
      <c r="V2102">
        <f>(G2102-G$1)/G$2</f>
        <v>-0.60780806867883974</v>
      </c>
      <c r="W2102">
        <f>((65.293683+0.320947*G2102) - I2102)/3.708847</f>
        <v>8.3564029467916176E-2</v>
      </c>
      <c r="X2102">
        <f t="shared" si="162"/>
        <v>-0.72382834917667394</v>
      </c>
      <c r="Y2102">
        <f t="shared" si="163"/>
        <v>2.0520768314250142E-2</v>
      </c>
      <c r="Z2102" s="5">
        <v>-2.97</v>
      </c>
      <c r="AA2102" s="8">
        <v>2</v>
      </c>
      <c r="AB2102" s="8"/>
      <c r="AC2102" s="18">
        <f t="shared" si="164"/>
        <v>-2.9832840392109237</v>
      </c>
      <c r="AD2102" s="18">
        <f t="shared" si="165"/>
        <v>-3.1623475808624235</v>
      </c>
      <c r="AE2102" s="20">
        <f t="shared" si="166"/>
        <v>-0.17906354165149985</v>
      </c>
      <c r="AF2102" s="8"/>
      <c r="AH2102">
        <v>39103</v>
      </c>
      <c r="AI2102">
        <v>27.09</v>
      </c>
      <c r="AJ2102">
        <v>73.37</v>
      </c>
    </row>
    <row r="2103" spans="1:36">
      <c r="A2103" s="2" t="s">
        <v>4048</v>
      </c>
      <c r="B2103" s="1" t="s">
        <v>3929</v>
      </c>
      <c r="C2103" s="1" t="s">
        <v>4049</v>
      </c>
      <c r="D2103" s="3">
        <v>3</v>
      </c>
      <c r="E2103" s="3">
        <v>2</v>
      </c>
      <c r="F2103" s="3">
        <v>2</v>
      </c>
      <c r="G2103" s="4">
        <v>26.8</v>
      </c>
      <c r="H2103" s="3">
        <v>134</v>
      </c>
      <c r="I2103" s="4">
        <v>73.8</v>
      </c>
      <c r="J2103" s="3">
        <v>61</v>
      </c>
      <c r="K2103" s="21">
        <f>SUMIF(AH$7:AH$3200,A2103,AI$7:AI$3200)+SUMIF(AH$7:AH$3200,VALUE(A2103),AI$7:AI$3200)</f>
        <v>27.31</v>
      </c>
      <c r="L2103" s="8">
        <f>SUMIF(AH$7:AH$3200,A2103,AJ$7:AJ$3200)+SUMIF(AH$7:AH$3200,VALUE(A2103),AJ$7:AJ$3200)</f>
        <v>75.099999999999994</v>
      </c>
      <c r="M2103" s="3">
        <v>1</v>
      </c>
      <c r="N2103" s="5">
        <v>0.52</v>
      </c>
      <c r="O2103" s="6">
        <v>3.9430000000000001</v>
      </c>
      <c r="P2103" s="7">
        <v>-0.50138000000000005</v>
      </c>
      <c r="Q2103" s="7">
        <v>-0.52714000000000005</v>
      </c>
      <c r="R2103" s="7">
        <v>2.9569999999999999E-2</v>
      </c>
      <c r="S2103" s="7">
        <v>-0.34272999999999998</v>
      </c>
      <c r="T2103" s="7">
        <v>-1.1946600000000001</v>
      </c>
      <c r="U2103" s="8">
        <v>-0.26393</v>
      </c>
      <c r="V2103">
        <f>(G2103-G$1)/G$2</f>
        <v>-0.50803601682499089</v>
      </c>
      <c r="W2103">
        <f>((65.293683+0.320947*G2103) - I2103)/3.708847</f>
        <v>2.5631308058813335E-2</v>
      </c>
      <c r="X2103">
        <f t="shared" si="162"/>
        <v>-0.55010979883251332</v>
      </c>
      <c r="Y2103">
        <f t="shared" si="163"/>
        <v>-0.28074882301696324</v>
      </c>
      <c r="Z2103" s="5">
        <v>-2.8</v>
      </c>
      <c r="AA2103" s="8">
        <v>2</v>
      </c>
      <c r="AB2103" s="8"/>
      <c r="AC2103" s="18">
        <f t="shared" si="164"/>
        <v>-2.8108647087661778</v>
      </c>
      <c r="AD2103" s="18">
        <f t="shared" si="165"/>
        <v>-3.1593186218494766</v>
      </c>
      <c r="AE2103" s="20">
        <f t="shared" si="166"/>
        <v>-0.34845391308329887</v>
      </c>
      <c r="AF2103" s="8"/>
      <c r="AH2103">
        <v>39105</v>
      </c>
      <c r="AI2103">
        <v>31.21</v>
      </c>
      <c r="AJ2103">
        <v>74.33</v>
      </c>
    </row>
    <row r="2104" spans="1:36">
      <c r="A2104" s="2" t="s">
        <v>4050</v>
      </c>
      <c r="B2104" s="1" t="s">
        <v>3929</v>
      </c>
      <c r="C2104" s="1" t="s">
        <v>4051</v>
      </c>
      <c r="D2104" s="3">
        <v>3</v>
      </c>
      <c r="E2104" s="3">
        <v>7</v>
      </c>
      <c r="F2104" s="3">
        <v>8</v>
      </c>
      <c r="G2104" s="4">
        <v>27.4</v>
      </c>
      <c r="H2104" s="3">
        <v>113</v>
      </c>
      <c r="I2104" s="4">
        <v>73.5</v>
      </c>
      <c r="J2104" s="3">
        <v>62</v>
      </c>
      <c r="K2104" s="21">
        <f>SUMIF(AH$7:AH$3200,A2104,AI$7:AI$3200)+SUMIF(AH$7:AH$3200,VALUE(A2104),AI$7:AI$3200)</f>
        <v>27.25</v>
      </c>
      <c r="L2104" s="8">
        <f>SUMIF(AH$7:AH$3200,A2104,AJ$7:AJ$3200)+SUMIF(AH$7:AH$3200,VALUE(A2104),AJ$7:AJ$3200)</f>
        <v>74.319999999999993</v>
      </c>
      <c r="M2104" s="3">
        <v>2</v>
      </c>
      <c r="N2104" s="5">
        <v>0.49</v>
      </c>
      <c r="O2104" s="6">
        <v>3.8980000000000001</v>
      </c>
      <c r="P2104" s="7">
        <v>-0.45173999999999997</v>
      </c>
      <c r="Q2104" s="7">
        <v>-1.15943</v>
      </c>
      <c r="R2104" s="7">
        <v>0.16192000000000001</v>
      </c>
      <c r="S2104" s="7">
        <v>-0.41119</v>
      </c>
      <c r="T2104" s="7">
        <v>-1.0429999999999999</v>
      </c>
      <c r="U2104" s="8">
        <v>-0.28761999999999999</v>
      </c>
      <c r="V2104">
        <f>(G2104-G$1)/G$2</f>
        <v>-0.45814999089806663</v>
      </c>
      <c r="W2104">
        <f>((65.293683+0.320947*G2104) - I2104)/3.708847</f>
        <v>0.15844029155152517</v>
      </c>
      <c r="X2104">
        <f t="shared" si="162"/>
        <v>-0.55548253750295118</v>
      </c>
      <c r="Y2104">
        <f t="shared" si="163"/>
        <v>-7.5633006699922997E-2</v>
      </c>
      <c r="Z2104" s="5">
        <v>-3.19</v>
      </c>
      <c r="AA2104" s="8">
        <v>2</v>
      </c>
      <c r="AB2104" s="8"/>
      <c r="AC2104" s="18">
        <f t="shared" si="164"/>
        <v>-3.2009496993465416</v>
      </c>
      <c r="AD2104" s="18">
        <f t="shared" si="165"/>
        <v>-3.5323555442028742</v>
      </c>
      <c r="AE2104" s="20">
        <f t="shared" si="166"/>
        <v>-0.33140584485633262</v>
      </c>
      <c r="AF2104" s="8"/>
      <c r="AH2104">
        <v>39107</v>
      </c>
      <c r="AI2104">
        <v>26.43</v>
      </c>
      <c r="AJ2104">
        <v>74.099999999999994</v>
      </c>
    </row>
    <row r="2105" spans="1:36">
      <c r="A2105" s="2" t="s">
        <v>4052</v>
      </c>
      <c r="B2105" s="1" t="s">
        <v>4053</v>
      </c>
      <c r="C2105" s="1" t="s">
        <v>1950</v>
      </c>
      <c r="D2105" s="3">
        <v>7</v>
      </c>
      <c r="E2105" s="3">
        <v>6</v>
      </c>
      <c r="F2105" s="3">
        <v>6</v>
      </c>
      <c r="G2105" s="4">
        <v>38</v>
      </c>
      <c r="H2105" s="3">
        <v>155</v>
      </c>
      <c r="I2105" s="4">
        <v>80.2</v>
      </c>
      <c r="J2105" s="3">
        <v>51</v>
      </c>
      <c r="K2105" s="21">
        <f>SUMIF(AH$7:AH$3200,A2105,AI$7:AI$3200)+SUMIF(AH$7:AH$3200,VALUE(A2105),AI$7:AI$3200)</f>
        <v>37.25</v>
      </c>
      <c r="L2105" s="8">
        <f>SUMIF(AH$7:AH$3200,A2105,AJ$7:AJ$3200)+SUMIF(AH$7:AH$3200,VALUE(A2105),AJ$7:AJ$3200)</f>
        <v>80.56</v>
      </c>
      <c r="M2105" s="3">
        <v>19</v>
      </c>
      <c r="N2105" s="5">
        <v>0.24</v>
      </c>
      <c r="O2105" s="6">
        <v>3.16</v>
      </c>
      <c r="P2105" s="7">
        <v>0.42514999999999997</v>
      </c>
      <c r="Q2105" s="7">
        <v>0.10514999999999999</v>
      </c>
      <c r="R2105" s="7">
        <v>-0.72658999999999996</v>
      </c>
      <c r="S2105" s="7">
        <v>0.34183999999999998</v>
      </c>
      <c r="T2105" s="7">
        <v>1.53535</v>
      </c>
      <c r="U2105" s="8">
        <v>-0.67837999999999998</v>
      </c>
      <c r="V2105">
        <f>(G2105-G$1)/G$2</f>
        <v>0.42316980047759906</v>
      </c>
      <c r="W2105">
        <f>((65.293683+0.320947*G2105) - I2105)/3.708847</f>
        <v>-0.7307745506892025</v>
      </c>
      <c r="X2105">
        <f t="shared" si="162"/>
        <v>0.33997390757004275</v>
      </c>
      <c r="Y2105">
        <f t="shared" si="163"/>
        <v>-0.89274139645016426</v>
      </c>
      <c r="Z2105" s="5">
        <v>1</v>
      </c>
      <c r="AA2105" s="8">
        <v>4</v>
      </c>
      <c r="AB2105" s="8"/>
      <c r="AC2105" s="18">
        <f t="shared" si="164"/>
        <v>0.99635524978839651</v>
      </c>
      <c r="AD2105" s="18">
        <f t="shared" si="165"/>
        <v>0.7511925111198785</v>
      </c>
      <c r="AE2105" s="20">
        <f t="shared" si="166"/>
        <v>-0.24516273866851801</v>
      </c>
      <c r="AF2105" s="8"/>
      <c r="AH2105">
        <v>39109</v>
      </c>
      <c r="AI2105">
        <v>28.44</v>
      </c>
      <c r="AJ2105">
        <v>74.989999999999995</v>
      </c>
    </row>
    <row r="2106" spans="1:36">
      <c r="A2106" s="2" t="s">
        <v>4054</v>
      </c>
      <c r="B2106" s="1" t="s">
        <v>4053</v>
      </c>
      <c r="C2106" s="1" t="s">
        <v>4055</v>
      </c>
      <c r="D2106" s="3">
        <v>7</v>
      </c>
      <c r="E2106" s="3">
        <v>8</v>
      </c>
      <c r="F2106" s="3">
        <v>6</v>
      </c>
      <c r="G2106" s="4">
        <v>35.799999999999997</v>
      </c>
      <c r="H2106" s="3">
        <v>185</v>
      </c>
      <c r="I2106" s="4">
        <v>83.2</v>
      </c>
      <c r="J2106" s="3">
        <v>46</v>
      </c>
      <c r="K2106" s="21">
        <f>SUMIF(AH$7:AH$3200,A2106,AI$7:AI$3200)+SUMIF(AH$7:AH$3200,VALUE(A2106),AI$7:AI$3200)</f>
        <v>35.630000000000003</v>
      </c>
      <c r="L2106" s="8">
        <f>SUMIF(AH$7:AH$3200,A2106,AJ$7:AJ$3200)+SUMIF(AH$7:AH$3200,VALUE(A2106),AJ$7:AJ$3200)</f>
        <v>82.82</v>
      </c>
      <c r="M2106" s="3">
        <v>4</v>
      </c>
      <c r="N2106" s="5">
        <v>1.68</v>
      </c>
      <c r="O2106" s="6">
        <v>5.1230000000000002</v>
      </c>
      <c r="P2106" s="7">
        <v>0.24315000000000001</v>
      </c>
      <c r="Q2106" s="7">
        <v>1.0084200000000001</v>
      </c>
      <c r="R2106" s="7">
        <v>-1.72272</v>
      </c>
      <c r="S2106" s="7">
        <v>0.68411999999999995</v>
      </c>
      <c r="T2106" s="7">
        <v>-0.73965999999999998</v>
      </c>
      <c r="U2106" s="8">
        <v>0.36060999999999999</v>
      </c>
      <c r="V2106">
        <f>(G2106-G$1)/G$2</f>
        <v>0.24025437207887579</v>
      </c>
      <c r="W2106">
        <f>((65.293683+0.320947*G2106) - I2106)/3.708847</f>
        <v>-1.730029413453833</v>
      </c>
      <c r="X2106">
        <f t="shared" si="162"/>
        <v>0.19490996346821798</v>
      </c>
      <c r="Y2106">
        <f t="shared" si="163"/>
        <v>-1.6422827336905506</v>
      </c>
      <c r="Z2106" s="5">
        <v>-0.17</v>
      </c>
      <c r="AA2106" s="8">
        <v>3</v>
      </c>
      <c r="AB2106" s="8"/>
      <c r="AC2106" s="18">
        <f t="shared" si="164"/>
        <v>-0.17628504137495704</v>
      </c>
      <c r="AD2106" s="18">
        <f t="shared" si="165"/>
        <v>-0.13388277022233264</v>
      </c>
      <c r="AE2106" s="20">
        <f t="shared" si="166"/>
        <v>4.2402271152624404E-2</v>
      </c>
      <c r="AF2106" s="8"/>
      <c r="AH2106">
        <v>39111</v>
      </c>
      <c r="AI2106">
        <v>29.54</v>
      </c>
      <c r="AJ2106">
        <v>73.81</v>
      </c>
    </row>
    <row r="2107" spans="1:36">
      <c r="A2107" s="2" t="s">
        <v>4056</v>
      </c>
      <c r="B2107" s="1" t="s">
        <v>4053</v>
      </c>
      <c r="C2107" s="1" t="s">
        <v>4057</v>
      </c>
      <c r="D2107" s="3">
        <v>7</v>
      </c>
      <c r="E2107" s="3">
        <v>7</v>
      </c>
      <c r="F2107" s="3">
        <v>8</v>
      </c>
      <c r="G2107" s="4">
        <v>41.8</v>
      </c>
      <c r="H2107" s="3">
        <v>186</v>
      </c>
      <c r="I2107" s="4">
        <v>82.1</v>
      </c>
      <c r="J2107" s="3">
        <v>38</v>
      </c>
      <c r="K2107" s="21">
        <f>SUMIF(AH$7:AH$3200,A2107,AI$7:AI$3200)+SUMIF(AH$7:AH$3200,VALUE(A2107),AI$7:AI$3200)</f>
        <v>41.02</v>
      </c>
      <c r="L2107" s="8">
        <f>SUMIF(AH$7:AH$3200,A2107,AJ$7:AJ$3200)+SUMIF(AH$7:AH$3200,VALUE(A2107),AJ$7:AJ$3200)</f>
        <v>83.63</v>
      </c>
      <c r="M2107" s="3">
        <v>15</v>
      </c>
      <c r="N2107" s="5">
        <v>1.18</v>
      </c>
      <c r="O2107" s="6">
        <v>4.7709999999999999</v>
      </c>
      <c r="P2107" s="7">
        <v>0.73951</v>
      </c>
      <c r="Q2107" s="7">
        <v>1.03853</v>
      </c>
      <c r="R2107" s="7">
        <v>-0.91015999999999997</v>
      </c>
      <c r="S2107" s="7">
        <v>1.2317800000000001</v>
      </c>
      <c r="T2107" s="7">
        <v>0.92867999999999995</v>
      </c>
      <c r="U2107" s="8">
        <v>0.17462</v>
      </c>
      <c r="V2107">
        <f>(G2107-G$1)/G$2</f>
        <v>0.73911463134812039</v>
      </c>
      <c r="W2107">
        <f>((65.293683+0.320947*G2107) - I2107)/3.708847</f>
        <v>-0.91422816848470434</v>
      </c>
      <c r="X2107">
        <f t="shared" si="162"/>
        <v>0.67756098736256176</v>
      </c>
      <c r="Y2107">
        <f t="shared" si="163"/>
        <v>-1.3942530010000382</v>
      </c>
      <c r="Z2107" s="5">
        <v>3.2</v>
      </c>
      <c r="AA2107" s="8">
        <v>5</v>
      </c>
      <c r="AB2107" s="8"/>
      <c r="AC2107" s="18">
        <f t="shared" si="164"/>
        <v>3.198496462863416</v>
      </c>
      <c r="AD2107" s="18">
        <f t="shared" si="165"/>
        <v>2.6569179863625236</v>
      </c>
      <c r="AE2107" s="20">
        <f t="shared" si="166"/>
        <v>-0.54157847650089241</v>
      </c>
      <c r="AF2107" s="8"/>
      <c r="AH2107">
        <v>39113</v>
      </c>
      <c r="AI2107">
        <v>29.35</v>
      </c>
      <c r="AJ2107">
        <v>75.489999999999995</v>
      </c>
    </row>
    <row r="2108" spans="1:36">
      <c r="A2108" s="2" t="s">
        <v>4058</v>
      </c>
      <c r="B2108" s="1" t="s">
        <v>4053</v>
      </c>
      <c r="C2108" s="1" t="s">
        <v>4059</v>
      </c>
      <c r="D2108" s="3">
        <v>7</v>
      </c>
      <c r="E2108" s="3">
        <v>9</v>
      </c>
      <c r="F2108" s="3">
        <v>9</v>
      </c>
      <c r="G2108" s="4">
        <v>34.4</v>
      </c>
      <c r="H2108" s="3">
        <v>217</v>
      </c>
      <c r="I2108" s="4">
        <v>81.099999999999994</v>
      </c>
      <c r="J2108" s="3">
        <v>37</v>
      </c>
      <c r="K2108" s="21">
        <f>SUMIF(AH$7:AH$3200,A2108,AI$7:AI$3200)+SUMIF(AH$7:AH$3200,VALUE(A2108),AI$7:AI$3200)</f>
        <v>35.33</v>
      </c>
      <c r="L2108" s="8">
        <f>SUMIF(AH$7:AH$3200,A2108,AJ$7:AJ$3200)+SUMIF(AH$7:AH$3200,VALUE(A2108),AJ$7:AJ$3200)</f>
        <v>81.209999999999994</v>
      </c>
      <c r="M2108" s="3">
        <v>5</v>
      </c>
      <c r="N2108" s="5">
        <v>0.18</v>
      </c>
      <c r="O2108" s="6">
        <v>2.8740000000000001</v>
      </c>
      <c r="P2108" s="7">
        <v>0.12734000000000001</v>
      </c>
      <c r="Q2108" s="7">
        <v>1.9719100000000001</v>
      </c>
      <c r="R2108" s="7">
        <v>-1.2786500000000001</v>
      </c>
      <c r="S2108" s="7">
        <v>1.3002400000000001</v>
      </c>
      <c r="T2108" s="7">
        <v>-0.58799999999999997</v>
      </c>
      <c r="U2108" s="8">
        <v>-0.82948999999999995</v>
      </c>
      <c r="V2108">
        <f>(G2108-G$1)/G$2</f>
        <v>0.12385364491605215</v>
      </c>
      <c r="W2108">
        <f>((65.293683+0.320947*G2108) - I2108)/3.708847</f>
        <v>-1.2849654353495834</v>
      </c>
      <c r="X2108">
        <f t="shared" si="162"/>
        <v>0.1680462701160278</v>
      </c>
      <c r="Y2108">
        <f t="shared" si="163"/>
        <v>-1.2341462157915895</v>
      </c>
      <c r="Z2108" s="5">
        <v>0.7</v>
      </c>
      <c r="AA2108" s="8">
        <v>4</v>
      </c>
      <c r="AB2108" s="8"/>
      <c r="AC2108" s="18">
        <f t="shared" si="164"/>
        <v>0.69354820956646879</v>
      </c>
      <c r="AD2108" s="18">
        <f t="shared" si="165"/>
        <v>0.78856005432443854</v>
      </c>
      <c r="AE2108" s="20">
        <f t="shared" si="166"/>
        <v>9.5011844757969754E-2</v>
      </c>
      <c r="AF2108" s="8"/>
      <c r="AH2108">
        <v>39115</v>
      </c>
      <c r="AI2108">
        <v>29.95</v>
      </c>
      <c r="AJ2108">
        <v>74.010000000000005</v>
      </c>
    </row>
    <row r="2109" spans="1:36">
      <c r="A2109" s="2" t="s">
        <v>4060</v>
      </c>
      <c r="B2109" s="1" t="s">
        <v>4053</v>
      </c>
      <c r="C2109" s="1" t="s">
        <v>4061</v>
      </c>
      <c r="D2109" s="3">
        <v>7</v>
      </c>
      <c r="E2109" s="3">
        <v>7</v>
      </c>
      <c r="F2109" s="3">
        <v>7</v>
      </c>
      <c r="G2109" s="4">
        <v>37.5</v>
      </c>
      <c r="H2109" s="3">
        <v>183</v>
      </c>
      <c r="I2109" s="4">
        <v>82.3</v>
      </c>
      <c r="J2109" s="3">
        <v>44</v>
      </c>
      <c r="K2109" s="21">
        <f>SUMIF(AH$7:AH$3200,A2109,AI$7:AI$3200)+SUMIF(AH$7:AH$3200,VALUE(A2109),AI$7:AI$3200)</f>
        <v>38.729999999999997</v>
      </c>
      <c r="L2109" s="8">
        <f>SUMIF(AH$7:AH$3200,A2109,AJ$7:AJ$3200)+SUMIF(AH$7:AH$3200,VALUE(A2109),AJ$7:AJ$3200)</f>
        <v>83.25</v>
      </c>
      <c r="M2109" s="3">
        <v>5</v>
      </c>
      <c r="N2109" s="5">
        <v>0.26</v>
      </c>
      <c r="O2109" s="6">
        <v>3.2410000000000001</v>
      </c>
      <c r="P2109" s="7">
        <v>0.38379000000000002</v>
      </c>
      <c r="Q2109" s="7">
        <v>0.94820000000000004</v>
      </c>
      <c r="R2109" s="7">
        <v>-1.3343</v>
      </c>
      <c r="S2109" s="7">
        <v>0.82103999999999999</v>
      </c>
      <c r="T2109" s="7">
        <v>-0.58799999999999997</v>
      </c>
      <c r="U2109" s="8">
        <v>-0.63566999999999996</v>
      </c>
      <c r="V2109">
        <f>(G2109-G$1)/G$2</f>
        <v>0.38159811220516199</v>
      </c>
      <c r="W2109">
        <f>((65.293683+0.320947*G2109) - I2109)/3.708847</f>
        <v>-1.3402560148747036</v>
      </c>
      <c r="X2109">
        <f t="shared" si="162"/>
        <v>0.47250146144084559</v>
      </c>
      <c r="Y2109">
        <f t="shared" si="163"/>
        <v>-1.4899616214958462</v>
      </c>
      <c r="Z2109" s="5">
        <v>-0.4</v>
      </c>
      <c r="AA2109" s="8">
        <v>3</v>
      </c>
      <c r="AB2109" s="8"/>
      <c r="AC2109" s="18">
        <f t="shared" si="164"/>
        <v>-0.41308790266954154</v>
      </c>
      <c r="AD2109" s="18">
        <f t="shared" si="165"/>
        <v>-0.47189016005500051</v>
      </c>
      <c r="AE2109" s="20">
        <f t="shared" si="166"/>
        <v>-5.8802257385458967E-2</v>
      </c>
      <c r="AF2109" s="8"/>
      <c r="AH2109">
        <v>39117</v>
      </c>
      <c r="AI2109">
        <v>26.57</v>
      </c>
      <c r="AJ2109">
        <v>72.98</v>
      </c>
    </row>
    <row r="2110" spans="1:36">
      <c r="A2110" s="2" t="s">
        <v>4062</v>
      </c>
      <c r="B2110" s="1" t="s">
        <v>4053</v>
      </c>
      <c r="C2110" s="1" t="s">
        <v>1592</v>
      </c>
      <c r="D2110" s="3">
        <v>7</v>
      </c>
      <c r="E2110" s="3">
        <v>6</v>
      </c>
      <c r="F2110" s="3">
        <v>6</v>
      </c>
      <c r="G2110" s="4">
        <v>36.799999999999997</v>
      </c>
      <c r="H2110" s="3">
        <v>183</v>
      </c>
      <c r="I2110" s="4">
        <v>83.4</v>
      </c>
      <c r="J2110" s="3">
        <v>44</v>
      </c>
      <c r="K2110" s="21">
        <f>SUMIF(AH$7:AH$3200,A2110,AI$7:AI$3200)+SUMIF(AH$7:AH$3200,VALUE(A2110),AI$7:AI$3200)</f>
        <v>37.33</v>
      </c>
      <c r="L2110" s="8">
        <f>SUMIF(AH$7:AH$3200,A2110,AJ$7:AJ$3200)+SUMIF(AH$7:AH$3200,VALUE(A2110),AJ$7:AJ$3200)</f>
        <v>83.09</v>
      </c>
      <c r="M2110" s="3">
        <v>4</v>
      </c>
      <c r="N2110" s="5">
        <v>1.1000000000000001</v>
      </c>
      <c r="O2110" s="6">
        <v>4.7039999999999997</v>
      </c>
      <c r="P2110" s="7">
        <v>0.32588</v>
      </c>
      <c r="Q2110" s="7">
        <v>0.94820000000000004</v>
      </c>
      <c r="R2110" s="7">
        <v>-1.6903600000000001</v>
      </c>
      <c r="S2110" s="7">
        <v>0.82103999999999999</v>
      </c>
      <c r="T2110" s="7">
        <v>-0.73965999999999998</v>
      </c>
      <c r="U2110" s="8">
        <v>0.13875000000000001</v>
      </c>
      <c r="V2110">
        <f>(G2110-G$1)/G$2</f>
        <v>0.32339774862374987</v>
      </c>
      <c r="W2110">
        <f>((65.293683+0.320947*G2110) - I2110)/3.708847</f>
        <v>-1.6974190091961212</v>
      </c>
      <c r="X2110">
        <f t="shared" si="162"/>
        <v>0.34713755913062655</v>
      </c>
      <c r="Y2110">
        <f t="shared" si="163"/>
        <v>-1.5679712562960955</v>
      </c>
      <c r="Z2110" s="5">
        <v>-0.2</v>
      </c>
      <c r="AA2110" s="8">
        <v>3</v>
      </c>
      <c r="AB2110" s="8"/>
      <c r="AC2110" s="18">
        <f t="shared" si="164"/>
        <v>-0.20569126057237133</v>
      </c>
      <c r="AD2110" s="18">
        <f t="shared" si="165"/>
        <v>-5.2503697165468904E-2</v>
      </c>
      <c r="AE2110" s="20">
        <f t="shared" si="166"/>
        <v>0.15318756340690243</v>
      </c>
      <c r="AF2110" s="8"/>
      <c r="AH2110">
        <v>39119</v>
      </c>
      <c r="AI2110">
        <v>29.16</v>
      </c>
      <c r="AJ2110">
        <v>74.12</v>
      </c>
    </row>
    <row r="2111" spans="1:36">
      <c r="A2111" s="2" t="s">
        <v>4063</v>
      </c>
      <c r="B2111" s="1" t="s">
        <v>4053</v>
      </c>
      <c r="C2111" s="1" t="s">
        <v>1336</v>
      </c>
      <c r="D2111" s="3">
        <v>7</v>
      </c>
      <c r="E2111" s="3">
        <v>6</v>
      </c>
      <c r="F2111" s="3">
        <v>5</v>
      </c>
      <c r="G2111" s="4">
        <v>42.3</v>
      </c>
      <c r="H2111" s="3">
        <v>186</v>
      </c>
      <c r="I2111" s="4">
        <v>82.8</v>
      </c>
      <c r="J2111" s="3">
        <v>38</v>
      </c>
      <c r="K2111" s="21">
        <f>SUMIF(AH$7:AH$3200,A2111,AI$7:AI$3200)+SUMIF(AH$7:AH$3200,VALUE(A2111),AI$7:AI$3200)</f>
        <v>42.51</v>
      </c>
      <c r="L2111" s="8">
        <f>SUMIF(AH$7:AH$3200,A2111,AJ$7:AJ$3200)+SUMIF(AH$7:AH$3200,VALUE(A2111),AJ$7:AJ$3200)</f>
        <v>84.13</v>
      </c>
      <c r="M2111" s="3">
        <v>4</v>
      </c>
      <c r="N2111" s="5">
        <v>3.67</v>
      </c>
      <c r="O2111" s="6">
        <v>5.9059999999999997</v>
      </c>
      <c r="P2111" s="7">
        <v>0.78086999999999995</v>
      </c>
      <c r="Q2111" s="7">
        <v>1.03853</v>
      </c>
      <c r="R2111" s="7">
        <v>-1.05531</v>
      </c>
      <c r="S2111" s="7">
        <v>1.2317800000000001</v>
      </c>
      <c r="T2111" s="7">
        <v>-0.73965999999999998</v>
      </c>
      <c r="U2111" s="8">
        <v>0.77512999999999999</v>
      </c>
      <c r="V2111">
        <f>(G2111-G$1)/G$2</f>
        <v>0.78068631962055746</v>
      </c>
      <c r="W2111">
        <f>((65.293683+0.320947*G2111) - I2111)/3.708847</f>
        <v>-1.0596983105531175</v>
      </c>
      <c r="X2111">
        <f t="shared" si="162"/>
        <v>0.81098399767843743</v>
      </c>
      <c r="Y2111">
        <f t="shared" si="163"/>
        <v>-1.4001278645357955</v>
      </c>
      <c r="Z2111" s="5">
        <v>2.0299999999999998</v>
      </c>
      <c r="AA2111" s="8">
        <v>4</v>
      </c>
      <c r="AB2111" s="8"/>
      <c r="AC2111" s="18">
        <f t="shared" si="164"/>
        <v>2.0267680090674403</v>
      </c>
      <c r="AD2111" s="18">
        <f t="shared" si="165"/>
        <v>1.7166361331426421</v>
      </c>
      <c r="AE2111" s="20">
        <f t="shared" si="166"/>
        <v>-0.31013187592479818</v>
      </c>
      <c r="AF2111" s="8"/>
      <c r="AH2111">
        <v>39121</v>
      </c>
      <c r="AI2111">
        <v>29.54</v>
      </c>
      <c r="AJ2111">
        <v>74.010000000000005</v>
      </c>
    </row>
    <row r="2112" spans="1:36">
      <c r="A2112" s="2" t="s">
        <v>4064</v>
      </c>
      <c r="B2112" s="1" t="s">
        <v>4053</v>
      </c>
      <c r="C2112" s="1" t="s">
        <v>2461</v>
      </c>
      <c r="D2112" s="3">
        <v>7</v>
      </c>
      <c r="E2112" s="3">
        <v>6</v>
      </c>
      <c r="F2112" s="3">
        <v>6</v>
      </c>
      <c r="G2112" s="4">
        <v>38.6</v>
      </c>
      <c r="H2112" s="3">
        <v>196</v>
      </c>
      <c r="I2112" s="4">
        <v>82.9</v>
      </c>
      <c r="J2112" s="3">
        <v>38</v>
      </c>
      <c r="K2112" s="21">
        <f>SUMIF(AH$7:AH$3200,A2112,AI$7:AI$3200)+SUMIF(AH$7:AH$3200,VALUE(A2112),AI$7:AI$3200)</f>
        <v>39.130000000000003</v>
      </c>
      <c r="L2112" s="8">
        <f>SUMIF(AH$7:AH$3200,A2112,AJ$7:AJ$3200)+SUMIF(AH$7:AH$3200,VALUE(A2112),AJ$7:AJ$3200)</f>
        <v>83.53</v>
      </c>
      <c r="M2112" s="3">
        <v>4</v>
      </c>
      <c r="N2112" s="5">
        <v>0.93</v>
      </c>
      <c r="O2112" s="6">
        <v>4.5309999999999997</v>
      </c>
      <c r="P2112" s="7">
        <v>0.47478999999999999</v>
      </c>
      <c r="Q2112" s="7">
        <v>1.33962</v>
      </c>
      <c r="R2112" s="7">
        <v>-1.40089</v>
      </c>
      <c r="S2112" s="7">
        <v>1.2317800000000001</v>
      </c>
      <c r="T2112" s="7">
        <v>-0.73965999999999998</v>
      </c>
      <c r="U2112" s="8">
        <v>4.734E-2</v>
      </c>
      <c r="V2112">
        <f>(G2112-G$1)/G$2</f>
        <v>0.47305582640452365</v>
      </c>
      <c r="W2112">
        <f>((65.293683+0.320947*G2112) - I2112)/3.708847</f>
        <v>-1.4068422881828242</v>
      </c>
      <c r="X2112">
        <f t="shared" si="162"/>
        <v>0.50831971924376584</v>
      </c>
      <c r="Y2112">
        <f t="shared" si="163"/>
        <v>-1.5308425745251821</v>
      </c>
      <c r="Z2112" s="5">
        <v>0.95</v>
      </c>
      <c r="AA2112" s="8">
        <v>4</v>
      </c>
      <c r="AB2112" s="8"/>
      <c r="AC2112" s="18">
        <f t="shared" si="164"/>
        <v>0.9452935382216997</v>
      </c>
      <c r="AD2112" s="18">
        <f t="shared" si="165"/>
        <v>0.85655714471858391</v>
      </c>
      <c r="AE2112" s="20">
        <f t="shared" si="166"/>
        <v>-8.8736393503115796E-2</v>
      </c>
      <c r="AF2112" s="8"/>
      <c r="AH2112">
        <v>39123</v>
      </c>
      <c r="AI2112">
        <v>27.57</v>
      </c>
      <c r="AJ2112">
        <v>75.17</v>
      </c>
    </row>
    <row r="2113" spans="1:36">
      <c r="A2113" s="2" t="s">
        <v>4065</v>
      </c>
      <c r="B2113" s="1" t="s">
        <v>4053</v>
      </c>
      <c r="C2113" s="1" t="s">
        <v>4066</v>
      </c>
      <c r="D2113" s="3">
        <v>7</v>
      </c>
      <c r="E2113" s="3">
        <v>2</v>
      </c>
      <c r="F2113" s="3">
        <v>2</v>
      </c>
      <c r="G2113" s="4">
        <v>36.9</v>
      </c>
      <c r="H2113" s="3">
        <v>186</v>
      </c>
      <c r="I2113" s="4">
        <v>81.7</v>
      </c>
      <c r="J2113" s="3">
        <v>46</v>
      </c>
      <c r="K2113" s="21">
        <f>SUMIF(AH$7:AH$3200,A2113,AI$7:AI$3200)+SUMIF(AH$7:AH$3200,VALUE(A2113),AI$7:AI$3200)</f>
        <v>38.44</v>
      </c>
      <c r="L2113" s="8">
        <f>SUMIF(AH$7:AH$3200,A2113,AJ$7:AJ$3200)+SUMIF(AH$7:AH$3200,VALUE(A2113),AJ$7:AJ$3200)</f>
        <v>83.11</v>
      </c>
      <c r="M2113" s="3">
        <v>4</v>
      </c>
      <c r="N2113" s="5">
        <v>0.59</v>
      </c>
      <c r="O2113" s="6">
        <v>4.0789999999999997</v>
      </c>
      <c r="P2113" s="7">
        <v>0.33415</v>
      </c>
      <c r="Q2113" s="7">
        <v>1.03853</v>
      </c>
      <c r="R2113" s="7">
        <v>-1.22465</v>
      </c>
      <c r="S2113" s="7">
        <v>0.68411999999999995</v>
      </c>
      <c r="T2113" s="7">
        <v>-0.73965999999999998</v>
      </c>
      <c r="U2113" s="8">
        <v>-0.19173000000000001</v>
      </c>
      <c r="V2113">
        <f>(G2113-G$1)/G$2</f>
        <v>0.33171208627823745</v>
      </c>
      <c r="W2113">
        <f>((65.293683+0.320947*G2113) - I2113)/3.708847</f>
        <v>-1.2304019820715177</v>
      </c>
      <c r="X2113">
        <f t="shared" si="162"/>
        <v>0.44653322453372885</v>
      </c>
      <c r="Y2113">
        <f t="shared" si="163"/>
        <v>-1.4773093416902865</v>
      </c>
      <c r="Z2113" s="5">
        <v>-0.1</v>
      </c>
      <c r="AA2113" s="8">
        <v>3</v>
      </c>
      <c r="AB2113" s="8"/>
      <c r="AC2113" s="18">
        <f t="shared" si="164"/>
        <v>-0.10742989579328038</v>
      </c>
      <c r="AD2113" s="18">
        <f t="shared" si="165"/>
        <v>-0.2395161171565578</v>
      </c>
      <c r="AE2113" s="20">
        <f t="shared" si="166"/>
        <v>-0.13208622136327741</v>
      </c>
      <c r="AF2113" s="8"/>
      <c r="AH2113">
        <v>39125</v>
      </c>
      <c r="AI2113">
        <v>26.13</v>
      </c>
      <c r="AJ2113">
        <v>74.63</v>
      </c>
    </row>
    <row r="2114" spans="1:36">
      <c r="A2114" s="2" t="s">
        <v>4067</v>
      </c>
      <c r="B2114" s="1" t="s">
        <v>4053</v>
      </c>
      <c r="C2114" s="1" t="s">
        <v>2305</v>
      </c>
      <c r="D2114" s="3">
        <v>7</v>
      </c>
      <c r="E2114" s="3">
        <v>5</v>
      </c>
      <c r="F2114" s="3">
        <v>7</v>
      </c>
      <c r="G2114" s="4">
        <v>42.7</v>
      </c>
      <c r="H2114" s="3">
        <v>186</v>
      </c>
      <c r="I2114" s="4">
        <v>84</v>
      </c>
      <c r="J2114" s="3">
        <v>38</v>
      </c>
      <c r="K2114" s="21">
        <f>SUMIF(AH$7:AH$3200,A2114,AI$7:AI$3200)+SUMIF(AH$7:AH$3200,VALUE(A2114),AI$7:AI$3200)</f>
        <v>41.29</v>
      </c>
      <c r="L2114" s="8">
        <f>SUMIF(AH$7:AH$3200,A2114,AJ$7:AJ$3200)+SUMIF(AH$7:AH$3200,VALUE(A2114),AJ$7:AJ$3200)</f>
        <v>83.61</v>
      </c>
      <c r="M2114" s="3">
        <v>4</v>
      </c>
      <c r="N2114" s="5">
        <v>1.19</v>
      </c>
      <c r="O2114" s="6">
        <v>4.78</v>
      </c>
      <c r="P2114" s="7">
        <v>0.81396000000000002</v>
      </c>
      <c r="Q2114" s="7">
        <v>1.03853</v>
      </c>
      <c r="R2114" s="7">
        <v>-1.34352</v>
      </c>
      <c r="S2114" s="7">
        <v>1.2317800000000001</v>
      </c>
      <c r="T2114" s="7">
        <v>-0.73965999999999998</v>
      </c>
      <c r="U2114" s="8">
        <v>0.17918000000000001</v>
      </c>
      <c r="V2114">
        <f>(G2114-G$1)/G$2</f>
        <v>0.81394367023850756</v>
      </c>
      <c r="W2114">
        <f>((65.293683+0.320947*G2114) - I2114)/3.708847</f>
        <v>-1.3486347913515964</v>
      </c>
      <c r="X2114">
        <f t="shared" si="162"/>
        <v>0.70173831137953224</v>
      </c>
      <c r="Y2114">
        <f t="shared" si="163"/>
        <v>-1.3654958993994608</v>
      </c>
      <c r="Z2114" s="5">
        <v>1.18</v>
      </c>
      <c r="AA2114" s="8">
        <v>4</v>
      </c>
      <c r="AB2114" s="8"/>
      <c r="AC2114" s="18">
        <f t="shared" si="164"/>
        <v>1.1751388788869113</v>
      </c>
      <c r="AD2114" s="18">
        <f t="shared" si="165"/>
        <v>1.0460724119800715</v>
      </c>
      <c r="AE2114" s="20">
        <f t="shared" si="166"/>
        <v>-0.12906646690683976</v>
      </c>
      <c r="AF2114" s="8"/>
      <c r="AH2114">
        <v>39127</v>
      </c>
      <c r="AI2114">
        <v>29.18</v>
      </c>
      <c r="AJ2114">
        <v>73.63</v>
      </c>
    </row>
    <row r="2115" spans="1:36">
      <c r="A2115" s="2" t="s">
        <v>4068</v>
      </c>
      <c r="B2115" s="1" t="s">
        <v>4053</v>
      </c>
      <c r="C2115" s="1" t="s">
        <v>653</v>
      </c>
      <c r="D2115" s="3">
        <v>7</v>
      </c>
      <c r="E2115" s="3">
        <v>6</v>
      </c>
      <c r="F2115" s="3">
        <v>5</v>
      </c>
      <c r="G2115" s="4">
        <v>38</v>
      </c>
      <c r="H2115" s="3">
        <v>155</v>
      </c>
      <c r="I2115" s="4">
        <v>80.2</v>
      </c>
      <c r="J2115" s="3">
        <v>51</v>
      </c>
      <c r="K2115" s="21">
        <f>SUMIF(AH$7:AH$3200,A2115,AI$7:AI$3200)+SUMIF(AH$7:AH$3200,VALUE(A2115),AI$7:AI$3200)</f>
        <v>37.76</v>
      </c>
      <c r="L2115" s="8">
        <f>SUMIF(AH$7:AH$3200,A2115,AJ$7:AJ$3200)+SUMIF(AH$7:AH$3200,VALUE(A2115),AJ$7:AJ$3200)</f>
        <v>81.430000000000007</v>
      </c>
      <c r="M2115" s="3">
        <v>19</v>
      </c>
      <c r="N2115" s="5">
        <v>3.27</v>
      </c>
      <c r="O2115" s="6">
        <v>5.7889999999999997</v>
      </c>
      <c r="P2115" s="7">
        <v>0.42514999999999997</v>
      </c>
      <c r="Q2115" s="7">
        <v>0.10514999999999999</v>
      </c>
      <c r="R2115" s="7">
        <v>-0.72658999999999996</v>
      </c>
      <c r="S2115" s="7">
        <v>0.34183999999999998</v>
      </c>
      <c r="T2115" s="7">
        <v>1.53535</v>
      </c>
      <c r="U2115" s="8">
        <v>0.71342000000000005</v>
      </c>
      <c r="V2115">
        <f>(G2115-G$1)/G$2</f>
        <v>0.42316980047759906</v>
      </c>
      <c r="W2115">
        <f>((65.293683+0.320947*G2115) - I2115)/3.708847</f>
        <v>-0.7307745506892025</v>
      </c>
      <c r="X2115">
        <f t="shared" si="162"/>
        <v>0.38564218626876529</v>
      </c>
      <c r="Y2115">
        <f t="shared" si="163"/>
        <v>-1.0831825308512351</v>
      </c>
      <c r="Z2115" s="5">
        <v>2.39</v>
      </c>
      <c r="AA2115" s="8">
        <v>5</v>
      </c>
      <c r="AB2115" s="8"/>
      <c r="AC2115" s="18">
        <f t="shared" si="164"/>
        <v>2.3881552497883964</v>
      </c>
      <c r="AD2115" s="18">
        <f t="shared" si="165"/>
        <v>1.9982196554175302</v>
      </c>
      <c r="AE2115" s="20">
        <f t="shared" si="166"/>
        <v>-0.38993559437086622</v>
      </c>
      <c r="AF2115" s="8"/>
      <c r="AH2115">
        <v>39129</v>
      </c>
      <c r="AI2115">
        <v>29.79</v>
      </c>
      <c r="AJ2115">
        <v>75.31</v>
      </c>
    </row>
    <row r="2116" spans="1:36">
      <c r="A2116" s="2" t="s">
        <v>4069</v>
      </c>
      <c r="B2116" s="1" t="s">
        <v>4053</v>
      </c>
      <c r="C2116" s="1" t="s">
        <v>657</v>
      </c>
      <c r="D2116" s="3">
        <v>7</v>
      </c>
      <c r="E2116" s="3">
        <v>7</v>
      </c>
      <c r="F2116" s="3">
        <v>8</v>
      </c>
      <c r="G2116" s="4">
        <v>42.9</v>
      </c>
      <c r="H2116" s="3">
        <v>155</v>
      </c>
      <c r="I2116" s="4">
        <v>82.7</v>
      </c>
      <c r="J2116" s="3">
        <v>51</v>
      </c>
      <c r="K2116" s="21">
        <f>SUMIF(AH$7:AH$3200,A2116,AI$7:AI$3200)+SUMIF(AH$7:AH$3200,VALUE(A2116),AI$7:AI$3200)</f>
        <v>41.93</v>
      </c>
      <c r="L2116" s="8">
        <f>SUMIF(AH$7:AH$3200,A2116,AJ$7:AJ$3200)+SUMIF(AH$7:AH$3200,VALUE(A2116),AJ$7:AJ$3200)</f>
        <v>83.53</v>
      </c>
      <c r="M2116" s="3">
        <v>4</v>
      </c>
      <c r="N2116" s="5">
        <v>3.34</v>
      </c>
      <c r="O2116" s="6">
        <v>5.8109999999999999</v>
      </c>
      <c r="P2116" s="7">
        <v>0.83050999999999997</v>
      </c>
      <c r="Q2116" s="7">
        <v>0.10514999999999999</v>
      </c>
      <c r="R2116" s="7">
        <v>-0.97675000000000001</v>
      </c>
      <c r="S2116" s="7">
        <v>0.34183999999999998</v>
      </c>
      <c r="T2116" s="7">
        <v>-0.73965999999999998</v>
      </c>
      <c r="U2116" s="8">
        <v>0.72516000000000003</v>
      </c>
      <c r="V2116">
        <f>(G2116-G$1)/G$2</f>
        <v>0.83057234554748205</v>
      </c>
      <c r="W2116">
        <f>((65.293683+0.320947*G2116) - I2116)/3.708847</f>
        <v>-0.98081444179282873</v>
      </c>
      <c r="X2116">
        <f t="shared" si="162"/>
        <v>0.75904752386420393</v>
      </c>
      <c r="Y2116">
        <f t="shared" si="163"/>
        <v>-1.2885431213528098</v>
      </c>
      <c r="Z2116" s="5">
        <v>0.28999999999999998</v>
      </c>
      <c r="AA2116" s="8">
        <v>4</v>
      </c>
      <c r="AB2116" s="8"/>
      <c r="AC2116" s="18">
        <f t="shared" si="164"/>
        <v>0.28224790375465336</v>
      </c>
      <c r="AD2116" s="18">
        <f t="shared" si="165"/>
        <v>-9.7005597488605932E-2</v>
      </c>
      <c r="AE2116" s="20">
        <f t="shared" si="166"/>
        <v>-0.37925350124325929</v>
      </c>
      <c r="AF2116" s="8"/>
      <c r="AH2116">
        <v>39131</v>
      </c>
      <c r="AI2116">
        <v>31.45</v>
      </c>
      <c r="AJ2116">
        <v>74.989999999999995</v>
      </c>
    </row>
    <row r="2117" spans="1:36">
      <c r="A2117" s="2" t="s">
        <v>4070</v>
      </c>
      <c r="B2117" s="1" t="s">
        <v>4053</v>
      </c>
      <c r="C2117" s="1" t="s">
        <v>4071</v>
      </c>
      <c r="D2117" s="3">
        <v>7</v>
      </c>
      <c r="E2117" s="3">
        <v>9</v>
      </c>
      <c r="F2117" s="3">
        <v>9</v>
      </c>
      <c r="G2117" s="4">
        <v>34.299999999999997</v>
      </c>
      <c r="H2117" s="3">
        <v>217</v>
      </c>
      <c r="I2117" s="4">
        <v>77.400000000000006</v>
      </c>
      <c r="J2117" s="3">
        <v>37</v>
      </c>
      <c r="K2117" s="21">
        <f>SUMIF(AH$7:AH$3200,A2117,AI$7:AI$3200)+SUMIF(AH$7:AH$3200,VALUE(A2117),AI$7:AI$3200)</f>
        <v>34.82</v>
      </c>
      <c r="L2117" s="8">
        <f>SUMIF(AH$7:AH$3200,A2117,AJ$7:AJ$3200)+SUMIF(AH$7:AH$3200,VALUE(A2117),AJ$7:AJ$3200)</f>
        <v>77.89</v>
      </c>
      <c r="M2117" s="3">
        <v>2</v>
      </c>
      <c r="N2117" s="5">
        <v>0.33</v>
      </c>
      <c r="O2117" s="6">
        <v>3.5049999999999999</v>
      </c>
      <c r="P2117" s="7">
        <v>0.11907</v>
      </c>
      <c r="Q2117" s="7">
        <v>1.9719100000000001</v>
      </c>
      <c r="R2117" s="7">
        <v>-0.29241</v>
      </c>
      <c r="S2117" s="7">
        <v>1.3002400000000001</v>
      </c>
      <c r="T2117" s="7">
        <v>-1.0429999999999999</v>
      </c>
      <c r="U2117" s="8">
        <v>-0.49552000000000002</v>
      </c>
      <c r="V2117">
        <f>(G2117-G$1)/G$2</f>
        <v>0.11553930726156462</v>
      </c>
      <c r="W2117">
        <f>((65.293683+0.320947*G2117) - I2117)/3.708847</f>
        <v>-0.29600436469878899</v>
      </c>
      <c r="X2117">
        <f t="shared" si="162"/>
        <v>0.12237799141730528</v>
      </c>
      <c r="Y2117">
        <f t="shared" si="163"/>
        <v>-0.3831224259183531</v>
      </c>
      <c r="Z2117" s="5">
        <v>1.56</v>
      </c>
      <c r="AA2117" s="8">
        <v>4</v>
      </c>
      <c r="AB2117" s="8"/>
      <c r="AC2117" s="18">
        <f t="shared" si="164"/>
        <v>1.553164942562776</v>
      </c>
      <c r="AD2117" s="18">
        <f t="shared" si="165"/>
        <v>1.4728855654989526</v>
      </c>
      <c r="AE2117" s="20">
        <f t="shared" si="166"/>
        <v>-8.0279377063823487E-2</v>
      </c>
      <c r="AF2117" s="8"/>
      <c r="AH2117">
        <v>39133</v>
      </c>
      <c r="AI2117">
        <v>27.3</v>
      </c>
      <c r="AJ2117">
        <v>72.81</v>
      </c>
    </row>
    <row r="2118" spans="1:36">
      <c r="A2118" s="2" t="s">
        <v>4072</v>
      </c>
      <c r="B2118" s="1" t="s">
        <v>4053</v>
      </c>
      <c r="C2118" s="1" t="s">
        <v>822</v>
      </c>
      <c r="D2118" s="3">
        <v>7</v>
      </c>
      <c r="E2118" s="3">
        <v>2</v>
      </c>
      <c r="F2118" s="3">
        <v>2</v>
      </c>
      <c r="G2118" s="4">
        <v>38.9</v>
      </c>
      <c r="H2118" s="3">
        <v>186</v>
      </c>
      <c r="I2118" s="4">
        <v>82.4</v>
      </c>
      <c r="J2118" s="3">
        <v>46</v>
      </c>
      <c r="K2118" s="21">
        <f>SUMIF(AH$7:AH$3200,A2118,AI$7:AI$3200)+SUMIF(AH$7:AH$3200,VALUE(A2118),AI$7:AI$3200)</f>
        <v>39.51</v>
      </c>
      <c r="L2118" s="8">
        <f>SUMIF(AH$7:AH$3200,A2118,AJ$7:AJ$3200)+SUMIF(AH$7:AH$3200,VALUE(A2118),AJ$7:AJ$3200)</f>
        <v>82.81</v>
      </c>
      <c r="M2118" s="3">
        <v>4</v>
      </c>
      <c r="N2118" s="5">
        <v>3.98</v>
      </c>
      <c r="O2118" s="6">
        <v>5.9859999999999998</v>
      </c>
      <c r="P2118" s="7">
        <v>0.49959999999999999</v>
      </c>
      <c r="Q2118" s="7">
        <v>1.03853</v>
      </c>
      <c r="R2118" s="7">
        <v>-1.24061</v>
      </c>
      <c r="S2118" s="7">
        <v>0.68411999999999995</v>
      </c>
      <c r="T2118" s="7">
        <v>-0.73965999999999998</v>
      </c>
      <c r="U2118" s="8">
        <v>0.81774999999999998</v>
      </c>
      <c r="V2118">
        <f>(G2118-G$1)/G$2</f>
        <v>0.49799883936798567</v>
      </c>
      <c r="W2118">
        <f>((65.293683+0.320947*G2118) - I2118)/3.708847</f>
        <v>-1.2460688456547309</v>
      </c>
      <c r="X2118">
        <f t="shared" si="162"/>
        <v>0.54234706415653922</v>
      </c>
      <c r="Y2118">
        <f t="shared" si="163"/>
        <v>-1.3038286642722106</v>
      </c>
      <c r="Z2118" s="5">
        <v>1.06</v>
      </c>
      <c r="AA2118" s="8">
        <v>4</v>
      </c>
      <c r="AB2118" s="8"/>
      <c r="AC2118" s="18">
        <f t="shared" si="164"/>
        <v>1.0526699937132546</v>
      </c>
      <c r="AD2118" s="18">
        <f t="shared" si="165"/>
        <v>1.0392583998843286</v>
      </c>
      <c r="AE2118" s="20">
        <f t="shared" si="166"/>
        <v>-1.3411593828926094E-2</v>
      </c>
      <c r="AF2118" s="8"/>
      <c r="AH2118">
        <v>39135</v>
      </c>
      <c r="AI2118">
        <v>28.12</v>
      </c>
      <c r="AJ2118">
        <v>74.2</v>
      </c>
    </row>
    <row r="2119" spans="1:36">
      <c r="A2119" s="2" t="s">
        <v>4073</v>
      </c>
      <c r="B2119" s="1" t="s">
        <v>4053</v>
      </c>
      <c r="C2119" s="1" t="s">
        <v>4074</v>
      </c>
      <c r="D2119" s="3">
        <v>7</v>
      </c>
      <c r="E2119" s="3">
        <v>9</v>
      </c>
      <c r="F2119" s="3">
        <v>9</v>
      </c>
      <c r="G2119" s="4">
        <v>40.9</v>
      </c>
      <c r="H2119" s="3">
        <v>186</v>
      </c>
      <c r="I2119" s="4">
        <v>82.6</v>
      </c>
      <c r="J2119" s="3">
        <v>38</v>
      </c>
      <c r="K2119" s="21">
        <f>SUMIF(AH$7:AH$3200,A2119,AI$7:AI$3200)+SUMIF(AH$7:AH$3200,VALUE(A2119),AI$7:AI$3200)</f>
        <v>40.57</v>
      </c>
      <c r="L2119" s="8">
        <f>SUMIF(AH$7:AH$3200,A2119,AJ$7:AJ$3200)+SUMIF(AH$7:AH$3200,VALUE(A2119),AJ$7:AJ$3200)</f>
        <v>83.58</v>
      </c>
      <c r="M2119" s="3">
        <v>4</v>
      </c>
      <c r="N2119" s="5">
        <v>0.59</v>
      </c>
      <c r="O2119" s="6">
        <v>4.0759999999999996</v>
      </c>
      <c r="P2119" s="7">
        <v>0.66505000000000003</v>
      </c>
      <c r="Q2119" s="7">
        <v>1.03853</v>
      </c>
      <c r="R2119" s="7">
        <v>-1.12212</v>
      </c>
      <c r="S2119" s="7">
        <v>1.2317800000000001</v>
      </c>
      <c r="T2119" s="7">
        <v>-0.73965999999999998</v>
      </c>
      <c r="U2119" s="8">
        <v>-0.19361999999999999</v>
      </c>
      <c r="V2119">
        <f>(G2119-G$1)/G$2</f>
        <v>0.66428559245773389</v>
      </c>
      <c r="W2119">
        <f>((65.293683+0.320947*G2119) - I2119)/3.708847</f>
        <v>-1.1269229224068806</v>
      </c>
      <c r="X2119">
        <f t="shared" si="162"/>
        <v>0.63726544733427681</v>
      </c>
      <c r="Y2119">
        <f t="shared" si="163"/>
        <v>-1.4197127058624937</v>
      </c>
      <c r="Z2119" s="5">
        <v>0.88</v>
      </c>
      <c r="AA2119" s="8">
        <v>4</v>
      </c>
      <c r="AB2119" s="8"/>
      <c r="AC2119" s="18">
        <f t="shared" si="164"/>
        <v>0.87439267005085319</v>
      </c>
      <c r="AD2119" s="18">
        <f t="shared" si="165"/>
        <v>0.55458274147178332</v>
      </c>
      <c r="AE2119" s="20">
        <f t="shared" si="166"/>
        <v>-0.31980992857906987</v>
      </c>
      <c r="AF2119" s="8"/>
      <c r="AH2119">
        <v>39137</v>
      </c>
      <c r="AI2119">
        <v>26.69</v>
      </c>
      <c r="AJ2119">
        <v>74.75</v>
      </c>
    </row>
    <row r="2120" spans="1:36">
      <c r="A2120" s="2" t="s">
        <v>4075</v>
      </c>
      <c r="B2120" s="1" t="s">
        <v>4053</v>
      </c>
      <c r="C2120" s="1" t="s">
        <v>2122</v>
      </c>
      <c r="D2120" s="3">
        <v>7</v>
      </c>
      <c r="E2120" s="3">
        <v>3</v>
      </c>
      <c r="F2120" s="3">
        <v>2</v>
      </c>
      <c r="G2120" s="4">
        <v>39.700000000000003</v>
      </c>
      <c r="H2120" s="3">
        <v>196</v>
      </c>
      <c r="I2120" s="4">
        <v>83.3</v>
      </c>
      <c r="J2120" s="3">
        <v>38</v>
      </c>
      <c r="K2120" s="21">
        <f>SUMIF(AH$7:AH$3200,A2120,AI$7:AI$3200)+SUMIF(AH$7:AH$3200,VALUE(A2120),AI$7:AI$3200)</f>
        <v>40.44</v>
      </c>
      <c r="L2120" s="8">
        <f>SUMIF(AH$7:AH$3200,A2120,AJ$7:AJ$3200)+SUMIF(AH$7:AH$3200,VALUE(A2120),AJ$7:AJ$3200)</f>
        <v>84.21</v>
      </c>
      <c r="M2120" s="3">
        <v>11</v>
      </c>
      <c r="N2120" s="5">
        <v>1.34</v>
      </c>
      <c r="O2120" s="6">
        <v>4.8949999999999996</v>
      </c>
      <c r="P2120" s="7">
        <v>0.56577999999999995</v>
      </c>
      <c r="Q2120" s="7">
        <v>1.33962</v>
      </c>
      <c r="R2120" s="7">
        <v>-1.4136899999999999</v>
      </c>
      <c r="S2120" s="7">
        <v>1.2317800000000001</v>
      </c>
      <c r="T2120" s="7">
        <v>0.32201000000000002</v>
      </c>
      <c r="U2120" s="8">
        <v>0.23998</v>
      </c>
      <c r="V2120">
        <f>(G2120-G$1)/G$2</f>
        <v>0.56451354060388526</v>
      </c>
      <c r="W2120">
        <f>((65.293683+0.320947*G2120) - I2120)/3.708847</f>
        <v>-1.4195034467585177</v>
      </c>
      <c r="X2120">
        <f t="shared" si="162"/>
        <v>0.6256245135483276</v>
      </c>
      <c r="Y2120">
        <f t="shared" si="163"/>
        <v>-1.6008264347383416</v>
      </c>
      <c r="Z2120" s="5">
        <v>2.29</v>
      </c>
      <c r="AA2120" s="8">
        <v>4</v>
      </c>
      <c r="AB2120" s="8"/>
      <c r="AC2120" s="18">
        <f t="shared" si="164"/>
        <v>2.2784000938453679</v>
      </c>
      <c r="AD2120" s="18">
        <f t="shared" si="165"/>
        <v>2.1581880788099861</v>
      </c>
      <c r="AE2120" s="20">
        <f t="shared" si="166"/>
        <v>-0.12021201503538181</v>
      </c>
      <c r="AF2120" s="8"/>
      <c r="AH2120">
        <v>39139</v>
      </c>
      <c r="AI2120">
        <v>26.29</v>
      </c>
      <c r="AJ2120">
        <v>72.75</v>
      </c>
    </row>
    <row r="2121" spans="1:36">
      <c r="A2121" s="2" t="s">
        <v>4076</v>
      </c>
      <c r="B2121" s="1" t="s">
        <v>4053</v>
      </c>
      <c r="C2121" s="1" t="s">
        <v>4077</v>
      </c>
      <c r="D2121" s="3">
        <v>7</v>
      </c>
      <c r="E2121" s="3">
        <v>6</v>
      </c>
      <c r="F2121" s="3">
        <v>6</v>
      </c>
      <c r="G2121" s="4">
        <v>40.9</v>
      </c>
      <c r="H2121" s="3">
        <v>196</v>
      </c>
      <c r="I2121" s="4">
        <v>84.4</v>
      </c>
      <c r="J2121" s="3">
        <v>38</v>
      </c>
      <c r="K2121" s="21">
        <f>SUMIF(AH$7:AH$3200,A2121,AI$7:AI$3200)+SUMIF(AH$7:AH$3200,VALUE(A2121),AI$7:AI$3200)</f>
        <v>41.57</v>
      </c>
      <c r="L2121" s="8">
        <f>SUMIF(AH$7:AH$3200,A2121,AJ$7:AJ$3200)+SUMIF(AH$7:AH$3200,VALUE(A2121),AJ$7:AJ$3200)</f>
        <v>84.99</v>
      </c>
      <c r="M2121" s="3">
        <v>4</v>
      </c>
      <c r="N2121" s="5">
        <v>0.83</v>
      </c>
      <c r="O2121" s="6">
        <v>4.4130000000000003</v>
      </c>
      <c r="P2121" s="7">
        <v>0.66505000000000003</v>
      </c>
      <c r="Q2121" s="7">
        <v>1.33962</v>
      </c>
      <c r="R2121" s="7">
        <v>-1.6061000000000001</v>
      </c>
      <c r="S2121" s="7">
        <v>1.2317800000000001</v>
      </c>
      <c r="T2121" s="7">
        <v>-0.73965999999999998</v>
      </c>
      <c r="U2121" s="8">
        <v>-1.4800000000000001E-2</v>
      </c>
      <c r="V2121">
        <f>(G2121-G$1)/G$2</f>
        <v>0.66428559245773389</v>
      </c>
      <c r="W2121">
        <f>((65.293683+0.320947*G2121) - I2121)/3.708847</f>
        <v>-1.6122489549986838</v>
      </c>
      <c r="X2121">
        <f t="shared" ref="X2121:X2184" si="167">(K2121-K$1)/K$2</f>
        <v>0.72681109184157622</v>
      </c>
      <c r="Y2121">
        <f t="shared" ref="Y2121:Y2184" si="168">((65.293683+0.320947*K2121) - L2121)/3.708847</f>
        <v>-1.7133492457359387</v>
      </c>
      <c r="Z2121" s="5">
        <v>0.88</v>
      </c>
      <c r="AA2121" s="8">
        <v>4</v>
      </c>
      <c r="AB2121" s="8"/>
      <c r="AC2121" s="18">
        <f t="shared" ref="AC2121:AC2184" si="169">SUM(V2121+W2121+Q2121+S2121+T2121+U2121)</f>
        <v>0.86897663745905029</v>
      </c>
      <c r="AD2121" s="18">
        <f t="shared" ref="AD2121:AD2184" si="170">SUM(X2121+Y2121+Q2121+S2121+T2121+U2121)</f>
        <v>0.83040184610563761</v>
      </c>
      <c r="AE2121" s="20">
        <f t="shared" ref="AE2121:AE2184" si="171">AD2121-AC2121</f>
        <v>-3.8574791353412685E-2</v>
      </c>
      <c r="AF2121" s="8"/>
      <c r="AH2121">
        <v>39141</v>
      </c>
      <c r="AI2121">
        <v>30.63</v>
      </c>
      <c r="AJ2121">
        <v>75</v>
      </c>
    </row>
    <row r="2122" spans="1:36">
      <c r="A2122" s="2" t="s">
        <v>4078</v>
      </c>
      <c r="B2122" s="1" t="s">
        <v>4053</v>
      </c>
      <c r="C2122" s="1" t="s">
        <v>4079</v>
      </c>
      <c r="D2122" s="3">
        <v>7</v>
      </c>
      <c r="E2122" s="3">
        <v>6</v>
      </c>
      <c r="F2122" s="3">
        <v>6</v>
      </c>
      <c r="G2122" s="4">
        <v>36</v>
      </c>
      <c r="H2122" s="3">
        <v>166</v>
      </c>
      <c r="I2122" s="4">
        <v>81.099999999999994</v>
      </c>
      <c r="J2122" s="3">
        <v>50</v>
      </c>
      <c r="K2122" s="21">
        <f>SUMIF(AH$7:AH$3200,A2122,AI$7:AI$3200)+SUMIF(AH$7:AH$3200,VALUE(A2122),AI$7:AI$3200)</f>
        <v>35.94</v>
      </c>
      <c r="L2122" s="8">
        <f>SUMIF(AH$7:AH$3200,A2122,AJ$7:AJ$3200)+SUMIF(AH$7:AH$3200,VALUE(A2122),AJ$7:AJ$3200)</f>
        <v>81.489999999999995</v>
      </c>
      <c r="M2122" s="3">
        <v>4</v>
      </c>
      <c r="N2122" s="5">
        <v>0.22</v>
      </c>
      <c r="O2122" s="6">
        <v>3.0920000000000001</v>
      </c>
      <c r="P2122" s="7">
        <v>0.25969999999999999</v>
      </c>
      <c r="Q2122" s="7">
        <v>0.43635000000000002</v>
      </c>
      <c r="R2122" s="7">
        <v>-1.1408400000000001</v>
      </c>
      <c r="S2122" s="7">
        <v>0.4103</v>
      </c>
      <c r="T2122" s="7">
        <v>-0.73965999999999998</v>
      </c>
      <c r="U2122" s="8">
        <v>-0.71421999999999997</v>
      </c>
      <c r="V2122">
        <f>(G2122-G$1)/G$2</f>
        <v>0.25688304738785084</v>
      </c>
      <c r="W2122">
        <f>((65.293683+0.320947*G2122) - I2122)/3.708847</f>
        <v>-1.1465086049653694</v>
      </c>
      <c r="X2122">
        <f t="shared" si="167"/>
        <v>0.22266911326548036</v>
      </c>
      <c r="Y2122">
        <f t="shared" si="168"/>
        <v>-1.2568547098329999</v>
      </c>
      <c r="Z2122" s="5">
        <v>-1.49</v>
      </c>
      <c r="AA2122" s="8">
        <v>3</v>
      </c>
      <c r="AB2122" s="8"/>
      <c r="AC2122" s="18">
        <f t="shared" si="169"/>
        <v>-1.4968555575775184</v>
      </c>
      <c r="AD2122" s="18">
        <f t="shared" si="170"/>
        <v>-1.6414155965675195</v>
      </c>
      <c r="AE2122" s="20">
        <f t="shared" si="171"/>
        <v>-0.14456003899000103</v>
      </c>
      <c r="AF2122" s="8"/>
      <c r="AH2122">
        <v>39143</v>
      </c>
      <c r="AI2122">
        <v>27.37</v>
      </c>
      <c r="AJ2122">
        <v>74.83</v>
      </c>
    </row>
    <row r="2123" spans="1:36">
      <c r="A2123" s="2" t="s">
        <v>4080</v>
      </c>
      <c r="B2123" s="1" t="s">
        <v>4053</v>
      </c>
      <c r="C2123" s="1" t="s">
        <v>4081</v>
      </c>
      <c r="D2123" s="3">
        <v>7</v>
      </c>
      <c r="E2123" s="3">
        <v>2</v>
      </c>
      <c r="F2123" s="3">
        <v>2</v>
      </c>
      <c r="G2123" s="4">
        <v>37.6</v>
      </c>
      <c r="H2123" s="3">
        <v>186</v>
      </c>
      <c r="I2123" s="4">
        <v>81.400000000000006</v>
      </c>
      <c r="J2123" s="3">
        <v>46</v>
      </c>
      <c r="K2123" s="21">
        <f>SUMIF(AH$7:AH$3200,A2123,AI$7:AI$3200)+SUMIF(AH$7:AH$3200,VALUE(A2123),AI$7:AI$3200)</f>
        <v>37.79</v>
      </c>
      <c r="L2123" s="8">
        <f>SUMIF(AH$7:AH$3200,A2123,AJ$7:AJ$3200)+SUMIF(AH$7:AH$3200,VALUE(A2123),AJ$7:AJ$3200)</f>
        <v>82.33</v>
      </c>
      <c r="M2123" s="3">
        <v>4</v>
      </c>
      <c r="N2123" s="5">
        <v>1.47</v>
      </c>
      <c r="O2123" s="6">
        <v>4.9889999999999999</v>
      </c>
      <c r="P2123" s="7">
        <v>0.39206000000000002</v>
      </c>
      <c r="Q2123" s="7">
        <v>1.03853</v>
      </c>
      <c r="R2123" s="7">
        <v>-1.0837000000000001</v>
      </c>
      <c r="S2123" s="7">
        <v>0.68411999999999995</v>
      </c>
      <c r="T2123" s="7">
        <v>-0.73965999999999998</v>
      </c>
      <c r="U2123" s="8">
        <v>0.28963</v>
      </c>
      <c r="V2123">
        <f>(G2123-G$1)/G$2</f>
        <v>0.38991244985964951</v>
      </c>
      <c r="W2123">
        <f>((65.293683+0.320947*G2123) - I2123)/3.708847</f>
        <v>-1.0889394466797919</v>
      </c>
      <c r="X2123">
        <f t="shared" si="167"/>
        <v>0.38832855560398438</v>
      </c>
      <c r="Y2123">
        <f t="shared" si="168"/>
        <v>-1.3232494815774274</v>
      </c>
      <c r="Z2123" s="5">
        <v>0.57999999999999996</v>
      </c>
      <c r="AA2123" s="8">
        <v>4</v>
      </c>
      <c r="AB2123" s="8"/>
      <c r="AC2123" s="18">
        <f t="shared" si="169"/>
        <v>0.57359300317985751</v>
      </c>
      <c r="AD2123" s="18">
        <f t="shared" si="170"/>
        <v>0.33769907402655691</v>
      </c>
      <c r="AE2123" s="20">
        <f t="shared" si="171"/>
        <v>-0.2358939291533006</v>
      </c>
      <c r="AF2123" s="8"/>
      <c r="AH2123">
        <v>39145</v>
      </c>
      <c r="AI2123">
        <v>32.06</v>
      </c>
      <c r="AJ2123">
        <v>75.53</v>
      </c>
    </row>
    <row r="2124" spans="1:36">
      <c r="A2124" s="2" t="s">
        <v>4082</v>
      </c>
      <c r="B2124" s="1" t="s">
        <v>4053</v>
      </c>
      <c r="C2124" s="1" t="s">
        <v>1075</v>
      </c>
      <c r="D2124" s="3">
        <v>7</v>
      </c>
      <c r="E2124" s="3">
        <v>7</v>
      </c>
      <c r="F2124" s="3">
        <v>7</v>
      </c>
      <c r="G2124" s="4">
        <v>37</v>
      </c>
      <c r="H2124" s="3">
        <v>183</v>
      </c>
      <c r="I2124" s="4">
        <v>82.3</v>
      </c>
      <c r="J2124" s="3">
        <v>44</v>
      </c>
      <c r="K2124" s="21">
        <f>SUMIF(AH$7:AH$3200,A2124,AI$7:AI$3200)+SUMIF(AH$7:AH$3200,VALUE(A2124),AI$7:AI$3200)</f>
        <v>37.71</v>
      </c>
      <c r="L2124" s="8">
        <f>SUMIF(AH$7:AH$3200,A2124,AJ$7:AJ$3200)+SUMIF(AH$7:AH$3200,VALUE(A2124),AJ$7:AJ$3200)</f>
        <v>82.99</v>
      </c>
      <c r="M2124" s="3">
        <v>5</v>
      </c>
      <c r="N2124" s="5">
        <v>1.55</v>
      </c>
      <c r="O2124" s="6">
        <v>5.0410000000000004</v>
      </c>
      <c r="P2124" s="7">
        <v>0.34243000000000001</v>
      </c>
      <c r="Q2124" s="7">
        <v>0.94820000000000004</v>
      </c>
      <c r="R2124" s="7">
        <v>-1.37737</v>
      </c>
      <c r="S2124" s="7">
        <v>0.82103999999999999</v>
      </c>
      <c r="T2124" s="7">
        <v>-0.58799999999999997</v>
      </c>
      <c r="U2124" s="8">
        <v>0.31722</v>
      </c>
      <c r="V2124">
        <f>(G2124-G$1)/G$2</f>
        <v>0.34002642393272497</v>
      </c>
      <c r="W2124">
        <f>((65.293683+0.320947*G2124) - I2124)/3.708847</f>
        <v>-1.383523774369769</v>
      </c>
      <c r="X2124">
        <f t="shared" si="167"/>
        <v>0.38116490404340059</v>
      </c>
      <c r="Y2124">
        <f t="shared" si="168"/>
        <v>-1.5081252017136302</v>
      </c>
      <c r="Z2124" s="5">
        <v>0.46</v>
      </c>
      <c r="AA2124" s="8">
        <v>4</v>
      </c>
      <c r="AB2124" s="8"/>
      <c r="AC2124" s="18">
        <f t="shared" si="169"/>
        <v>0.4549626495629559</v>
      </c>
      <c r="AD2124" s="18">
        <f t="shared" si="170"/>
        <v>0.37149970232977053</v>
      </c>
      <c r="AE2124" s="20">
        <f t="shared" si="171"/>
        <v>-8.3462947233185369E-2</v>
      </c>
      <c r="AF2124" s="8"/>
      <c r="AH2124">
        <v>39147</v>
      </c>
      <c r="AI2124">
        <v>26.81</v>
      </c>
      <c r="AJ2124">
        <v>74.14</v>
      </c>
    </row>
    <row r="2125" spans="1:36">
      <c r="A2125" s="2" t="s">
        <v>4083</v>
      </c>
      <c r="B2125" s="1" t="s">
        <v>4053</v>
      </c>
      <c r="C2125" s="1" t="s">
        <v>1838</v>
      </c>
      <c r="D2125" s="3">
        <v>7</v>
      </c>
      <c r="E2125" s="3">
        <v>6</v>
      </c>
      <c r="F2125" s="3">
        <v>6</v>
      </c>
      <c r="G2125" s="4">
        <v>38.5</v>
      </c>
      <c r="H2125" s="3">
        <v>166</v>
      </c>
      <c r="I2125" s="4">
        <v>81.7</v>
      </c>
      <c r="J2125" s="3">
        <v>50</v>
      </c>
      <c r="K2125" s="21">
        <f>SUMIF(AH$7:AH$3200,A2125,AI$7:AI$3200)+SUMIF(AH$7:AH$3200,VALUE(A2125),AI$7:AI$3200)</f>
        <v>36.380000000000003</v>
      </c>
      <c r="L2125" s="8">
        <f>SUMIF(AH$7:AH$3200,A2125,AJ$7:AJ$3200)+SUMIF(AH$7:AH$3200,VALUE(A2125),AJ$7:AJ$3200)</f>
        <v>81.010000000000005</v>
      </c>
      <c r="M2125" s="3">
        <v>5</v>
      </c>
      <c r="N2125" s="5">
        <v>6.52</v>
      </c>
      <c r="O2125" s="6">
        <v>6.4790000000000001</v>
      </c>
      <c r="P2125" s="7">
        <v>0.46650999999999998</v>
      </c>
      <c r="Q2125" s="7">
        <v>0.43635000000000002</v>
      </c>
      <c r="R2125" s="7">
        <v>-1.08684</v>
      </c>
      <c r="S2125" s="7">
        <v>0.4103</v>
      </c>
      <c r="T2125" s="7">
        <v>-0.58799999999999997</v>
      </c>
      <c r="U2125" s="8">
        <v>1.0787899999999999</v>
      </c>
      <c r="V2125">
        <f>(G2125-G$1)/G$2</f>
        <v>0.46474148875003612</v>
      </c>
      <c r="W2125">
        <f>((65.293683+0.320947*G2125) - I2125)/3.708847</f>
        <v>-1.0919451516873038</v>
      </c>
      <c r="X2125">
        <f t="shared" si="167"/>
        <v>0.26206919684869251</v>
      </c>
      <c r="Y2125">
        <f t="shared" si="168"/>
        <v>-1.0893588061195305</v>
      </c>
      <c r="Z2125" s="5">
        <v>0.72</v>
      </c>
      <c r="AA2125" s="8">
        <v>4</v>
      </c>
      <c r="AB2125" s="8"/>
      <c r="AC2125" s="18">
        <f t="shared" si="169"/>
        <v>0.71023633706273226</v>
      </c>
      <c r="AD2125" s="18">
        <f t="shared" si="170"/>
        <v>0.51015039072916202</v>
      </c>
      <c r="AE2125" s="20">
        <f t="shared" si="171"/>
        <v>-0.20008594633357024</v>
      </c>
      <c r="AF2125" s="8"/>
      <c r="AH2125">
        <v>39149</v>
      </c>
      <c r="AI2125">
        <v>26.96</v>
      </c>
      <c r="AJ2125">
        <v>74.069999999999993</v>
      </c>
    </row>
    <row r="2126" spans="1:36">
      <c r="A2126" s="2" t="s">
        <v>4084</v>
      </c>
      <c r="B2126" s="1" t="s">
        <v>4053</v>
      </c>
      <c r="C2126" s="1" t="s">
        <v>4085</v>
      </c>
      <c r="D2126" s="3">
        <v>7</v>
      </c>
      <c r="E2126" s="3">
        <v>9</v>
      </c>
      <c r="F2126" s="3">
        <v>9</v>
      </c>
      <c r="G2126" s="4">
        <v>36.1</v>
      </c>
      <c r="H2126" s="3">
        <v>183</v>
      </c>
      <c r="I2126" s="4">
        <v>81.599999999999994</v>
      </c>
      <c r="J2126" s="3">
        <v>44</v>
      </c>
      <c r="K2126" s="21">
        <f>SUMIF(AH$7:AH$3200,A2126,AI$7:AI$3200)+SUMIF(AH$7:AH$3200,VALUE(A2126),AI$7:AI$3200)</f>
        <v>36.89</v>
      </c>
      <c r="L2126" s="8">
        <f>SUMIF(AH$7:AH$3200,A2126,AJ$7:AJ$3200)+SUMIF(AH$7:AH$3200,VALUE(A2126),AJ$7:AJ$3200)</f>
        <v>82.11</v>
      </c>
      <c r="M2126" s="3">
        <v>5</v>
      </c>
      <c r="N2126" s="5">
        <v>0.81</v>
      </c>
      <c r="O2126" s="6">
        <v>4.3899999999999997</v>
      </c>
      <c r="P2126" s="7">
        <v>0.26796999999999999</v>
      </c>
      <c r="Q2126" s="7">
        <v>0.94820000000000004</v>
      </c>
      <c r="R2126" s="7">
        <v>-1.26667</v>
      </c>
      <c r="S2126" s="7">
        <v>0.82103999999999999</v>
      </c>
      <c r="T2126" s="7">
        <v>-0.58799999999999997</v>
      </c>
      <c r="U2126" s="8">
        <v>-2.7310000000000001E-2</v>
      </c>
      <c r="V2126">
        <f>(G2126-G$1)/G$2</f>
        <v>0.26519738504233836</v>
      </c>
      <c r="W2126">
        <f>((65.293683+0.320947*G2126) - I2126)/3.708847</f>
        <v>-1.2726678398974112</v>
      </c>
      <c r="X2126">
        <f t="shared" si="167"/>
        <v>0.30773747554741504</v>
      </c>
      <c r="Y2126">
        <f t="shared" si="168"/>
        <v>-1.3418138224628842</v>
      </c>
      <c r="Z2126" s="5">
        <v>0.16</v>
      </c>
      <c r="AA2126" s="8">
        <v>4</v>
      </c>
      <c r="AB2126" s="8"/>
      <c r="AC2126" s="18">
        <f t="shared" si="169"/>
        <v>0.14645954514492726</v>
      </c>
      <c r="AD2126" s="18">
        <f t="shared" si="170"/>
        <v>0.11985365308453105</v>
      </c>
      <c r="AE2126" s="20">
        <f t="shared" si="171"/>
        <v>-2.6605892060396208E-2</v>
      </c>
      <c r="AF2126" s="8"/>
      <c r="AH2126">
        <v>39151</v>
      </c>
      <c r="AI2126">
        <v>27.87</v>
      </c>
      <c r="AJ2126">
        <v>73.739999999999995</v>
      </c>
    </row>
    <row r="2127" spans="1:36">
      <c r="A2127" s="2" t="s">
        <v>4086</v>
      </c>
      <c r="B2127" s="1" t="s">
        <v>4053</v>
      </c>
      <c r="C2127" s="1" t="s">
        <v>2135</v>
      </c>
      <c r="D2127" s="3">
        <v>7</v>
      </c>
      <c r="E2127" s="3">
        <v>9</v>
      </c>
      <c r="F2127" s="3">
        <v>9</v>
      </c>
      <c r="G2127" s="4">
        <v>35</v>
      </c>
      <c r="H2127" s="3">
        <v>217</v>
      </c>
      <c r="I2127" s="4">
        <v>80.400000000000006</v>
      </c>
      <c r="J2127" s="3">
        <v>37</v>
      </c>
      <c r="K2127" s="21">
        <f>SUMIF(AH$7:AH$3200,A2127,AI$7:AI$3200)+SUMIF(AH$7:AH$3200,VALUE(A2127),AI$7:AI$3200)</f>
        <v>36.39</v>
      </c>
      <c r="L2127" s="8">
        <f>SUMIF(AH$7:AH$3200,A2127,AJ$7:AJ$3200)+SUMIF(AH$7:AH$3200,VALUE(A2127),AJ$7:AJ$3200)</f>
        <v>81.61</v>
      </c>
      <c r="M2127" s="3">
        <v>5</v>
      </c>
      <c r="N2127" s="5">
        <v>0.22</v>
      </c>
      <c r="O2127" s="6">
        <v>3.0870000000000002</v>
      </c>
      <c r="P2127" s="7">
        <v>0.17696999999999999</v>
      </c>
      <c r="Q2127" s="7">
        <v>1.9719100000000001</v>
      </c>
      <c r="R2127" s="7">
        <v>-1.0387599999999999</v>
      </c>
      <c r="S2127" s="7">
        <v>1.3002400000000001</v>
      </c>
      <c r="T2127" s="7">
        <v>-0.58799999999999997</v>
      </c>
      <c r="U2127" s="8">
        <v>-0.71682000000000001</v>
      </c>
      <c r="V2127">
        <f>(G2127-G$1)/G$2</f>
        <v>0.17373967084297673</v>
      </c>
      <c r="W2127">
        <f>((65.293683+0.320947*G2127) - I2127)/3.708847</f>
        <v>-1.0443062223920294</v>
      </c>
      <c r="X2127">
        <f t="shared" si="167"/>
        <v>0.26296465329376534</v>
      </c>
      <c r="Y2127">
        <f t="shared" si="168"/>
        <v>-1.250268795126894</v>
      </c>
      <c r="Z2127" s="5">
        <v>1.1100000000000001</v>
      </c>
      <c r="AA2127" s="8">
        <v>4</v>
      </c>
      <c r="AB2127" s="8"/>
      <c r="AC2127" s="18">
        <f t="shared" si="169"/>
        <v>1.0967634484509474</v>
      </c>
      <c r="AD2127" s="18">
        <f t="shared" si="170"/>
        <v>0.98002585816687149</v>
      </c>
      <c r="AE2127" s="20">
        <f t="shared" si="171"/>
        <v>-0.11673759028407593</v>
      </c>
      <c r="AF2127" s="8"/>
      <c r="AH2127">
        <v>39153</v>
      </c>
      <c r="AI2127">
        <v>28.03</v>
      </c>
      <c r="AJ2127">
        <v>74.010000000000005</v>
      </c>
    </row>
    <row r="2128" spans="1:36">
      <c r="A2128" s="2" t="s">
        <v>4087</v>
      </c>
      <c r="B2128" s="1" t="s">
        <v>4053</v>
      </c>
      <c r="C2128" s="1" t="s">
        <v>1093</v>
      </c>
      <c r="D2128" s="3">
        <v>7</v>
      </c>
      <c r="E2128" s="3">
        <v>3</v>
      </c>
      <c r="F2128" s="3">
        <v>2</v>
      </c>
      <c r="G2128" s="4">
        <v>36.5</v>
      </c>
      <c r="H2128" s="3">
        <v>185</v>
      </c>
      <c r="I2128" s="4">
        <v>82.8</v>
      </c>
      <c r="J2128" s="3">
        <v>46</v>
      </c>
      <c r="K2128" s="21">
        <f>SUMIF(AH$7:AH$3200,A2128,AI$7:AI$3200)+SUMIF(AH$7:AH$3200,VALUE(A2128),AI$7:AI$3200)</f>
        <v>36.82</v>
      </c>
      <c r="L2128" s="8">
        <f>SUMIF(AH$7:AH$3200,A2128,AJ$7:AJ$3200)+SUMIF(AH$7:AH$3200,VALUE(A2128),AJ$7:AJ$3200)</f>
        <v>82.89</v>
      </c>
      <c r="M2128" s="3">
        <v>4</v>
      </c>
      <c r="N2128" s="5">
        <v>0.14000000000000001</v>
      </c>
      <c r="O2128" s="6">
        <v>2.65</v>
      </c>
      <c r="P2128" s="7">
        <v>0.30105999999999999</v>
      </c>
      <c r="Q2128" s="7">
        <v>1.0084200000000001</v>
      </c>
      <c r="R2128" s="7">
        <v>-1.55487</v>
      </c>
      <c r="S2128" s="7">
        <v>0.68411999999999995</v>
      </c>
      <c r="T2128" s="7">
        <v>-0.73965999999999998</v>
      </c>
      <c r="U2128" s="8">
        <v>-0.94838999999999996</v>
      </c>
      <c r="V2128">
        <f>(G2128-G$1)/G$2</f>
        <v>0.29845473566028791</v>
      </c>
      <c r="W2128">
        <f>((65.293683+0.320947*G2128) - I2128)/3.708847</f>
        <v>-1.5616043206958901</v>
      </c>
      <c r="X2128">
        <f t="shared" si="167"/>
        <v>0.30146928043190407</v>
      </c>
      <c r="Y2128">
        <f t="shared" si="168"/>
        <v>-1.5581792562486396</v>
      </c>
      <c r="Z2128" s="5">
        <v>-1.25</v>
      </c>
      <c r="AA2128" s="8">
        <v>3</v>
      </c>
      <c r="AB2128" s="8"/>
      <c r="AC2128" s="18">
        <f t="shared" si="169"/>
        <v>-1.2586595850356019</v>
      </c>
      <c r="AD2128" s="18">
        <f t="shared" si="170"/>
        <v>-1.2522199758167354</v>
      </c>
      <c r="AE2128" s="20">
        <f t="shared" si="171"/>
        <v>6.4396092188665488E-3</v>
      </c>
      <c r="AF2128" s="8"/>
      <c r="AH2128">
        <v>39155</v>
      </c>
      <c r="AI2128">
        <v>27</v>
      </c>
      <c r="AJ2128">
        <v>72.31</v>
      </c>
    </row>
    <row r="2129" spans="1:36">
      <c r="A2129" s="2" t="s">
        <v>4088</v>
      </c>
      <c r="B2129" s="1" t="s">
        <v>4053</v>
      </c>
      <c r="C2129" s="1" t="s">
        <v>4089</v>
      </c>
      <c r="D2129" s="3">
        <v>7</v>
      </c>
      <c r="E2129" s="3">
        <v>6</v>
      </c>
      <c r="F2129" s="3">
        <v>6</v>
      </c>
      <c r="G2129" s="4">
        <v>39.700000000000003</v>
      </c>
      <c r="H2129" s="3">
        <v>186</v>
      </c>
      <c r="I2129" s="4">
        <v>83.6</v>
      </c>
      <c r="J2129" s="3">
        <v>38</v>
      </c>
      <c r="K2129" s="21">
        <f>SUMIF(AH$7:AH$3200,A2129,AI$7:AI$3200)+SUMIF(AH$7:AH$3200,VALUE(A2129),AI$7:AI$3200)</f>
        <v>40.32</v>
      </c>
      <c r="L2129" s="8">
        <f>SUMIF(AH$7:AH$3200,A2129,AJ$7:AJ$3200)+SUMIF(AH$7:AH$3200,VALUE(A2129),AJ$7:AJ$3200)</f>
        <v>83.12</v>
      </c>
      <c r="M2129" s="3">
        <v>4</v>
      </c>
      <c r="N2129" s="5">
        <v>0.56000000000000005</v>
      </c>
      <c r="O2129" s="6">
        <v>4.0259999999999998</v>
      </c>
      <c r="P2129" s="7">
        <v>0.56577999999999995</v>
      </c>
      <c r="Q2129" s="7">
        <v>1.03853</v>
      </c>
      <c r="R2129" s="7">
        <v>-1.4943599999999999</v>
      </c>
      <c r="S2129" s="7">
        <v>1.2317800000000001</v>
      </c>
      <c r="T2129" s="7">
        <v>-0.73965999999999998</v>
      </c>
      <c r="U2129" s="8">
        <v>-0.21989</v>
      </c>
      <c r="V2129">
        <f>(G2129-G$1)/G$2</f>
        <v>0.56451354060388526</v>
      </c>
      <c r="W2129">
        <f>((65.293683+0.320947*G2129) - I2129)/3.708847</f>
        <v>-1.5003911188571504</v>
      </c>
      <c r="X2129">
        <f t="shared" si="167"/>
        <v>0.61487903620745188</v>
      </c>
      <c r="Y2129">
        <f t="shared" si="168"/>
        <v>-1.3173188217254608</v>
      </c>
      <c r="Z2129" s="5">
        <v>0.38</v>
      </c>
      <c r="AA2129" s="8">
        <v>4</v>
      </c>
      <c r="AB2129" s="8"/>
      <c r="AC2129" s="18">
        <f t="shared" si="169"/>
        <v>0.37488242174673492</v>
      </c>
      <c r="AD2129" s="18">
        <f t="shared" si="170"/>
        <v>0.60832021448199114</v>
      </c>
      <c r="AE2129" s="20">
        <f t="shared" si="171"/>
        <v>0.23343779273525622</v>
      </c>
      <c r="AF2129" s="8"/>
      <c r="AH2129">
        <v>39157</v>
      </c>
      <c r="AI2129">
        <v>28.23</v>
      </c>
      <c r="AJ2129">
        <v>73.77</v>
      </c>
    </row>
    <row r="2130" spans="1:36">
      <c r="A2130" s="2" t="s">
        <v>4090</v>
      </c>
      <c r="B2130" s="1" t="s">
        <v>4053</v>
      </c>
      <c r="C2130" s="1" t="s">
        <v>1424</v>
      </c>
      <c r="D2130" s="3">
        <v>7</v>
      </c>
      <c r="E2130" s="3">
        <v>6</v>
      </c>
      <c r="F2130" s="3">
        <v>5</v>
      </c>
      <c r="G2130" s="4">
        <v>38.4</v>
      </c>
      <c r="H2130" s="3">
        <v>186</v>
      </c>
      <c r="I2130" s="4">
        <v>82.4</v>
      </c>
      <c r="J2130" s="3">
        <v>46</v>
      </c>
      <c r="K2130" s="21">
        <f>SUMIF(AH$7:AH$3200,A2130,AI$7:AI$3200)+SUMIF(AH$7:AH$3200,VALUE(A2130),AI$7:AI$3200)</f>
        <v>39.82</v>
      </c>
      <c r="L2130" s="8">
        <f>SUMIF(AH$7:AH$3200,A2130,AJ$7:AJ$3200)+SUMIF(AH$7:AH$3200,VALUE(A2130),AJ$7:AJ$3200)</f>
        <v>83.45</v>
      </c>
      <c r="M2130" s="3">
        <v>4</v>
      </c>
      <c r="N2130" s="5">
        <v>0.39</v>
      </c>
      <c r="O2130" s="6">
        <v>3.6680000000000001</v>
      </c>
      <c r="P2130" s="7">
        <v>0.45823999999999998</v>
      </c>
      <c r="Q2130" s="7">
        <v>1.03853</v>
      </c>
      <c r="R2130" s="7">
        <v>-1.2836700000000001</v>
      </c>
      <c r="S2130" s="7">
        <v>0.68411999999999995</v>
      </c>
      <c r="T2130" s="7">
        <v>-0.73965999999999998</v>
      </c>
      <c r="U2130" s="8">
        <v>-0.40943000000000002</v>
      </c>
      <c r="V2130">
        <f>(G2130-G$1)/G$2</f>
        <v>0.4564271510955486</v>
      </c>
      <c r="W2130">
        <f>((65.293683+0.320947*G2130) - I2130)/3.708847</f>
        <v>-1.2893366051497963</v>
      </c>
      <c r="X2130">
        <f t="shared" si="167"/>
        <v>0.57010621395380223</v>
      </c>
      <c r="Y2130">
        <f t="shared" si="168"/>
        <v>-1.4495630205290224</v>
      </c>
      <c r="Z2130" s="5">
        <v>-0.25</v>
      </c>
      <c r="AA2130" s="8">
        <v>3</v>
      </c>
      <c r="AB2130" s="8"/>
      <c r="AC2130" s="18">
        <f t="shared" si="169"/>
        <v>-0.25934945405424775</v>
      </c>
      <c r="AD2130" s="18">
        <f t="shared" si="170"/>
        <v>-0.30589680657522028</v>
      </c>
      <c r="AE2130" s="20">
        <f t="shared" si="171"/>
        <v>-4.6547352520972529E-2</v>
      </c>
      <c r="AF2130" s="8"/>
      <c r="AH2130">
        <v>39159</v>
      </c>
      <c r="AI2130">
        <v>27.53</v>
      </c>
      <c r="AJ2130">
        <v>74.27</v>
      </c>
    </row>
    <row r="2131" spans="1:36">
      <c r="A2131" s="2" t="s">
        <v>4091</v>
      </c>
      <c r="B2131" s="1" t="s">
        <v>4053</v>
      </c>
      <c r="C2131" s="1" t="s">
        <v>848</v>
      </c>
      <c r="D2131" s="3">
        <v>7</v>
      </c>
      <c r="E2131" s="3">
        <v>8</v>
      </c>
      <c r="F2131" s="3">
        <v>6</v>
      </c>
      <c r="G2131" s="4">
        <v>35.5</v>
      </c>
      <c r="H2131" s="3">
        <v>185</v>
      </c>
      <c r="I2131" s="4">
        <v>82.8</v>
      </c>
      <c r="J2131" s="3">
        <v>46</v>
      </c>
      <c r="K2131" s="21">
        <f>SUMIF(AH$7:AH$3200,A2131,AI$7:AI$3200)+SUMIF(AH$7:AH$3200,VALUE(A2131),AI$7:AI$3200)</f>
        <v>35.75</v>
      </c>
      <c r="L2131" s="8">
        <f>SUMIF(AH$7:AH$3200,A2131,AJ$7:AJ$3200)+SUMIF(AH$7:AH$3200,VALUE(A2131),AJ$7:AJ$3200)</f>
        <v>82.72</v>
      </c>
      <c r="M2131" s="3">
        <v>4</v>
      </c>
      <c r="N2131" s="5">
        <v>0.3</v>
      </c>
      <c r="O2131" s="6">
        <v>3.4140000000000001</v>
      </c>
      <c r="P2131" s="7">
        <v>0.21834000000000001</v>
      </c>
      <c r="Q2131" s="7">
        <v>1.0084200000000001</v>
      </c>
      <c r="R2131" s="7">
        <v>-1.641</v>
      </c>
      <c r="S2131" s="7">
        <v>0.68411999999999995</v>
      </c>
      <c r="T2131" s="7">
        <v>-0.73965999999999998</v>
      </c>
      <c r="U2131" s="8">
        <v>-0.54383000000000004</v>
      </c>
      <c r="V2131">
        <f>(G2131-G$1)/G$2</f>
        <v>0.2153113591154138</v>
      </c>
      <c r="W2131">
        <f>((65.293683+0.320947*G2131) - I2131)/3.708847</f>
        <v>-1.6481398396860247</v>
      </c>
      <c r="X2131">
        <f t="shared" si="167"/>
        <v>0.20565544080909368</v>
      </c>
      <c r="Y2131">
        <f t="shared" si="168"/>
        <v>-1.6049359140455235</v>
      </c>
      <c r="Z2131" s="5">
        <v>-1.01</v>
      </c>
      <c r="AA2131" s="8">
        <v>3</v>
      </c>
      <c r="AB2131" s="8"/>
      <c r="AC2131" s="18">
        <f t="shared" si="169"/>
        <v>-1.0237784805706109</v>
      </c>
      <c r="AD2131" s="18">
        <f t="shared" si="170"/>
        <v>-0.99023047323642988</v>
      </c>
      <c r="AE2131" s="20">
        <f t="shared" si="171"/>
        <v>3.3548007334181063E-2</v>
      </c>
      <c r="AF2131" s="8"/>
      <c r="AH2131">
        <v>39161</v>
      </c>
      <c r="AI2131">
        <v>26.12</v>
      </c>
      <c r="AJ2131">
        <v>74.489999999999995</v>
      </c>
    </row>
    <row r="2132" spans="1:36">
      <c r="A2132" s="2" t="s">
        <v>4092</v>
      </c>
      <c r="B2132" s="1" t="s">
        <v>4053</v>
      </c>
      <c r="C2132" s="1" t="s">
        <v>4093</v>
      </c>
      <c r="D2132" s="3">
        <v>7</v>
      </c>
      <c r="E2132" s="3">
        <v>7</v>
      </c>
      <c r="F2132" s="3">
        <v>8</v>
      </c>
      <c r="G2132" s="4">
        <v>39.299999999999997</v>
      </c>
      <c r="H2132" s="3">
        <v>196</v>
      </c>
      <c r="I2132" s="4">
        <v>83.5</v>
      </c>
      <c r="J2132" s="3">
        <v>38</v>
      </c>
      <c r="K2132" s="21">
        <f>SUMIF(AH$7:AH$3200,A2132,AI$7:AI$3200)+SUMIF(AH$7:AH$3200,VALUE(A2132),AI$7:AI$3200)</f>
        <v>39.67</v>
      </c>
      <c r="L2132" s="8">
        <f>SUMIF(AH$7:AH$3200,A2132,AJ$7:AJ$3200)+SUMIF(AH$7:AH$3200,VALUE(A2132),AJ$7:AJ$3200)</f>
        <v>84.19</v>
      </c>
      <c r="M2132" s="3">
        <v>4</v>
      </c>
      <c r="N2132" s="5">
        <v>0.67</v>
      </c>
      <c r="O2132" s="6">
        <v>4.2039999999999997</v>
      </c>
      <c r="P2132" s="7">
        <v>0.53269</v>
      </c>
      <c r="Q2132" s="7">
        <v>1.33962</v>
      </c>
      <c r="R2132" s="7">
        <v>-1.5019199999999999</v>
      </c>
      <c r="S2132" s="7">
        <v>1.2317800000000001</v>
      </c>
      <c r="T2132" s="7">
        <v>-0.73965999999999998</v>
      </c>
      <c r="U2132" s="8">
        <v>-0.12567</v>
      </c>
      <c r="V2132">
        <f>(G2132-G$1)/G$2</f>
        <v>0.53125618998593516</v>
      </c>
      <c r="W2132">
        <f>((65.293683+0.320947*G2132) - I2132)/3.708847</f>
        <v>-1.5080427690869962</v>
      </c>
      <c r="X2132">
        <f t="shared" si="167"/>
        <v>0.55667436727770747</v>
      </c>
      <c r="Y2132">
        <f t="shared" si="168"/>
        <v>-1.6620662728875022</v>
      </c>
      <c r="Z2132" s="5">
        <v>0.74</v>
      </c>
      <c r="AA2132" s="8">
        <v>4</v>
      </c>
      <c r="AB2132" s="8"/>
      <c r="AC2132" s="18">
        <f t="shared" si="169"/>
        <v>0.72928342089893916</v>
      </c>
      <c r="AD2132" s="18">
        <f t="shared" si="170"/>
        <v>0.60067809439020547</v>
      </c>
      <c r="AE2132" s="20">
        <f t="shared" si="171"/>
        <v>-0.12860532650873369</v>
      </c>
      <c r="AF2132" s="8"/>
      <c r="AH2132">
        <v>39163</v>
      </c>
      <c r="AI2132">
        <v>30.77</v>
      </c>
      <c r="AJ2132">
        <v>73.89</v>
      </c>
    </row>
    <row r="2133" spans="1:36">
      <c r="A2133" s="2" t="s">
        <v>4094</v>
      </c>
      <c r="B2133" s="1" t="s">
        <v>4053</v>
      </c>
      <c r="C2133" s="1" t="s">
        <v>4095</v>
      </c>
      <c r="D2133" s="3">
        <v>7</v>
      </c>
      <c r="E2133" s="3">
        <v>7</v>
      </c>
      <c r="F2133" s="3">
        <v>8</v>
      </c>
      <c r="G2133" s="4">
        <v>39.4</v>
      </c>
      <c r="H2133" s="3">
        <v>196</v>
      </c>
      <c r="I2133" s="4">
        <v>84.9</v>
      </c>
      <c r="J2133" s="3">
        <v>38</v>
      </c>
      <c r="K2133" s="21">
        <f>SUMIF(AH$7:AH$3200,A2133,AI$7:AI$3200)+SUMIF(AH$7:AH$3200,VALUE(A2133),AI$7:AI$3200)</f>
        <v>40.22</v>
      </c>
      <c r="L2133" s="8">
        <f>SUMIF(AH$7:AH$3200,A2133,AJ$7:AJ$3200)+SUMIF(AH$7:AH$3200,VALUE(A2133),AJ$7:AJ$3200)</f>
        <v>84.58</v>
      </c>
      <c r="M2133" s="3">
        <v>4</v>
      </c>
      <c r="N2133" s="5">
        <v>0.14000000000000001</v>
      </c>
      <c r="O2133" s="6">
        <v>2.62</v>
      </c>
      <c r="P2133" s="7">
        <v>0.54096999999999995</v>
      </c>
      <c r="Q2133" s="7">
        <v>1.33962</v>
      </c>
      <c r="R2133" s="7">
        <v>-1.86974</v>
      </c>
      <c r="S2133" s="7">
        <v>1.2317800000000001</v>
      </c>
      <c r="T2133" s="7">
        <v>-0.73965999999999998</v>
      </c>
      <c r="U2133" s="8">
        <v>-0.96401999999999999</v>
      </c>
      <c r="V2133">
        <f>(G2133-G$1)/G$2</f>
        <v>0.53957052764042268</v>
      </c>
      <c r="W2133">
        <f>((65.293683+0.320947*G2133) - I2133)/3.708847</f>
        <v>-1.8768650203149395</v>
      </c>
      <c r="X2133">
        <f t="shared" si="167"/>
        <v>0.60592447175672182</v>
      </c>
      <c r="Y2133">
        <f t="shared" si="168"/>
        <v>-1.7196257111711515</v>
      </c>
      <c r="Z2133" s="5">
        <v>-0.46</v>
      </c>
      <c r="AA2133" s="8">
        <v>3</v>
      </c>
      <c r="AB2133" s="8"/>
      <c r="AC2133" s="18">
        <f t="shared" si="169"/>
        <v>-0.46957449267451656</v>
      </c>
      <c r="AD2133" s="18">
        <f t="shared" si="170"/>
        <v>-0.24598123941442951</v>
      </c>
      <c r="AE2133" s="20">
        <f t="shared" si="171"/>
        <v>0.22359325326008705</v>
      </c>
      <c r="AF2133" s="8"/>
      <c r="AH2133">
        <v>39165</v>
      </c>
      <c r="AI2133">
        <v>30.25</v>
      </c>
      <c r="AJ2133">
        <v>75.680000000000007</v>
      </c>
    </row>
    <row r="2134" spans="1:36">
      <c r="A2134" s="2" t="s">
        <v>4096</v>
      </c>
      <c r="B2134" s="1" t="s">
        <v>4053</v>
      </c>
      <c r="C2134" s="1" t="s">
        <v>2156</v>
      </c>
      <c r="D2134" s="3">
        <v>7</v>
      </c>
      <c r="E2134" s="3">
        <v>9</v>
      </c>
      <c r="F2134" s="3">
        <v>9</v>
      </c>
      <c r="G2134" s="4">
        <v>35.6</v>
      </c>
      <c r="H2134" s="3">
        <v>217</v>
      </c>
      <c r="I2134" s="4">
        <v>82.7</v>
      </c>
      <c r="J2134" s="3">
        <v>37</v>
      </c>
      <c r="K2134" s="21">
        <f>SUMIF(AH$7:AH$3200,A2134,AI$7:AI$3200)+SUMIF(AH$7:AH$3200,VALUE(A2134),AI$7:AI$3200)</f>
        <v>35.4</v>
      </c>
      <c r="L2134" s="8">
        <f>SUMIF(AH$7:AH$3200,A2134,AJ$7:AJ$3200)+SUMIF(AH$7:AH$3200,VALUE(A2134),AJ$7:AJ$3200)</f>
        <v>81.93</v>
      </c>
      <c r="M2134" s="3">
        <v>5</v>
      </c>
      <c r="N2134" s="5">
        <v>0.19</v>
      </c>
      <c r="O2134" s="6">
        <v>2.9350000000000001</v>
      </c>
      <c r="P2134" s="7">
        <v>0.22661000000000001</v>
      </c>
      <c r="Q2134" s="7">
        <v>1.9719100000000001</v>
      </c>
      <c r="R2134" s="7">
        <v>-1.6054999999999999</v>
      </c>
      <c r="S2134" s="7">
        <v>1.3002400000000001</v>
      </c>
      <c r="T2134" s="7">
        <v>-0.58799999999999997</v>
      </c>
      <c r="U2134" s="8">
        <v>-0.79723999999999995</v>
      </c>
      <c r="V2134">
        <f>(G2134-G$1)/G$2</f>
        <v>0.22362569676990132</v>
      </c>
      <c r="W2134">
        <f>((65.293683+0.320947*G2134) - I2134)/3.708847</f>
        <v>-1.6125237304208011</v>
      </c>
      <c r="X2134">
        <f t="shared" si="167"/>
        <v>0.17431446523153876</v>
      </c>
      <c r="Y2134">
        <f t="shared" si="168"/>
        <v>-1.4222191424990043</v>
      </c>
      <c r="Z2134" s="5">
        <v>0.51</v>
      </c>
      <c r="AA2134" s="8">
        <v>4</v>
      </c>
      <c r="AB2134" s="8"/>
      <c r="AC2134" s="18">
        <f t="shared" si="169"/>
        <v>0.49801196634910028</v>
      </c>
      <c r="AD2134" s="18">
        <f t="shared" si="170"/>
        <v>0.63900532273253452</v>
      </c>
      <c r="AE2134" s="20">
        <f t="shared" si="171"/>
        <v>0.14099335638343424</v>
      </c>
      <c r="AF2134" s="8"/>
      <c r="AH2134">
        <v>39167</v>
      </c>
      <c r="AI2134">
        <v>31.04</v>
      </c>
      <c r="AJ2134">
        <v>74.91</v>
      </c>
    </row>
    <row r="2135" spans="1:36">
      <c r="A2135" s="2" t="s">
        <v>4097</v>
      </c>
      <c r="B2135" s="1" t="s">
        <v>4053</v>
      </c>
      <c r="C2135" s="1" t="s">
        <v>2160</v>
      </c>
      <c r="D2135" s="3">
        <v>7</v>
      </c>
      <c r="E2135" s="3">
        <v>6</v>
      </c>
      <c r="F2135" s="3">
        <v>6</v>
      </c>
      <c r="G2135" s="4">
        <v>39.299999999999997</v>
      </c>
      <c r="H2135" s="3">
        <v>155</v>
      </c>
      <c r="I2135" s="4">
        <v>82.5</v>
      </c>
      <c r="J2135" s="3">
        <v>51</v>
      </c>
      <c r="K2135" s="21">
        <f>SUMIF(AH$7:AH$3200,A2135,AI$7:AI$3200)+SUMIF(AH$7:AH$3200,VALUE(A2135),AI$7:AI$3200)</f>
        <v>40.090000000000003</v>
      </c>
      <c r="L2135" s="8">
        <f>SUMIF(AH$7:AH$3200,A2135,AJ$7:AJ$3200)+SUMIF(AH$7:AH$3200,VALUE(A2135),AJ$7:AJ$3200)</f>
        <v>82.67</v>
      </c>
      <c r="M2135" s="3">
        <v>16</v>
      </c>
      <c r="N2135" s="5">
        <v>7.71</v>
      </c>
      <c r="O2135" s="6">
        <v>6.6479999999999997</v>
      </c>
      <c r="P2135" s="7">
        <v>0.53269</v>
      </c>
      <c r="Q2135" s="7">
        <v>0.10514999999999999</v>
      </c>
      <c r="R2135" s="7">
        <v>-1.2330399999999999</v>
      </c>
      <c r="S2135" s="7">
        <v>0.34183999999999998</v>
      </c>
      <c r="T2135" s="7">
        <v>1.0803499999999999</v>
      </c>
      <c r="U2135" s="8">
        <v>1.16808</v>
      </c>
      <c r="V2135">
        <f>(G2135-G$1)/G$2</f>
        <v>0.53125618998593516</v>
      </c>
      <c r="W2135">
        <f>((65.293683+0.320947*G2135) - I2135)/3.708847</f>
        <v>-1.238417195424885</v>
      </c>
      <c r="X2135">
        <f t="shared" si="167"/>
        <v>0.59428353797077338</v>
      </c>
      <c r="Y2135">
        <f t="shared" si="168"/>
        <v>-1.2158904829452393</v>
      </c>
      <c r="Z2135" s="5">
        <v>2</v>
      </c>
      <c r="AA2135" s="8">
        <v>4</v>
      </c>
      <c r="AB2135" s="8"/>
      <c r="AC2135" s="18">
        <f t="shared" si="169"/>
        <v>1.98825899456105</v>
      </c>
      <c r="AD2135" s="18">
        <f t="shared" si="170"/>
        <v>2.0738130550255338</v>
      </c>
      <c r="AE2135" s="20">
        <f t="shared" si="171"/>
        <v>8.5554060464483772E-2</v>
      </c>
      <c r="AF2135" s="8"/>
      <c r="AH2135">
        <v>39169</v>
      </c>
      <c r="AI2135">
        <v>27.09</v>
      </c>
      <c r="AJ2135">
        <v>73.17</v>
      </c>
    </row>
    <row r="2136" spans="1:36">
      <c r="A2136" s="2" t="s">
        <v>4098</v>
      </c>
      <c r="B2136" s="1" t="s">
        <v>4053</v>
      </c>
      <c r="C2136" s="1" t="s">
        <v>4099</v>
      </c>
      <c r="D2136" s="3">
        <v>7</v>
      </c>
      <c r="E2136" s="3">
        <v>7</v>
      </c>
      <c r="F2136" s="3">
        <v>8</v>
      </c>
      <c r="G2136" s="4">
        <v>39.799999999999997</v>
      </c>
      <c r="H2136" s="3">
        <v>155</v>
      </c>
      <c r="I2136" s="4">
        <v>82.4</v>
      </c>
      <c r="J2136" s="3">
        <v>51</v>
      </c>
      <c r="K2136" s="21">
        <f>SUMIF(AH$7:AH$3200,A2136,AI$7:AI$3200)+SUMIF(AH$7:AH$3200,VALUE(A2136),AI$7:AI$3200)</f>
        <v>39.71</v>
      </c>
      <c r="L2136" s="8">
        <f>SUMIF(AH$7:AH$3200,A2136,AJ$7:AJ$3200)+SUMIF(AH$7:AH$3200,VALUE(A2136),AJ$7:AJ$3200)</f>
        <v>82.59</v>
      </c>
      <c r="M2136" s="3">
        <v>9</v>
      </c>
      <c r="N2136" s="5">
        <v>0.97</v>
      </c>
      <c r="O2136" s="6">
        <v>4.5739999999999998</v>
      </c>
      <c r="P2136" s="7">
        <v>0.57406000000000001</v>
      </c>
      <c r="Q2136" s="7">
        <v>0.10514999999999999</v>
      </c>
      <c r="R2136" s="7">
        <v>-1.16309</v>
      </c>
      <c r="S2136" s="7">
        <v>0.34183999999999998</v>
      </c>
      <c r="T2136" s="7">
        <v>1.8669999999999999E-2</v>
      </c>
      <c r="U2136" s="8">
        <v>7.0379999999999998E-2</v>
      </c>
      <c r="V2136">
        <f>(G2136-G$1)/G$2</f>
        <v>0.57282787825837223</v>
      </c>
      <c r="W2136">
        <f>((65.293683+0.320947*G2136) - I2136)/3.708847</f>
        <v>-1.16818687856361</v>
      </c>
      <c r="X2136">
        <f t="shared" si="167"/>
        <v>0.56025619305799934</v>
      </c>
      <c r="Y2136">
        <f t="shared" si="168"/>
        <v>-1.2272039342685226</v>
      </c>
      <c r="Z2136" s="5">
        <v>-0.05</v>
      </c>
      <c r="AA2136" s="8">
        <v>3</v>
      </c>
      <c r="AB2136" s="8"/>
      <c r="AC2136" s="18">
        <f t="shared" si="169"/>
        <v>-5.9319000305237873E-2</v>
      </c>
      <c r="AD2136" s="18">
        <f t="shared" si="170"/>
        <v>-0.13090774121052332</v>
      </c>
      <c r="AE2136" s="20">
        <f t="shared" si="171"/>
        <v>-7.1588740905285442E-2</v>
      </c>
      <c r="AF2136" s="8"/>
      <c r="AH2136">
        <v>39171</v>
      </c>
      <c r="AI2136">
        <v>25.37</v>
      </c>
      <c r="AJ2136">
        <v>73.36</v>
      </c>
    </row>
    <row r="2137" spans="1:36">
      <c r="A2137" s="2" t="s">
        <v>4100</v>
      </c>
      <c r="B2137" s="1" t="s">
        <v>4053</v>
      </c>
      <c r="C2137" s="1" t="s">
        <v>705</v>
      </c>
      <c r="D2137" s="3">
        <v>7</v>
      </c>
      <c r="E2137" s="3">
        <v>5</v>
      </c>
      <c r="F2137" s="3">
        <v>7</v>
      </c>
      <c r="G2137" s="4">
        <v>40</v>
      </c>
      <c r="H2137" s="3">
        <v>196</v>
      </c>
      <c r="I2137" s="4">
        <v>84.3</v>
      </c>
      <c r="J2137" s="3">
        <v>38</v>
      </c>
      <c r="K2137" s="21">
        <f>SUMIF(AH$7:AH$3200,A2137,AI$7:AI$3200)+SUMIF(AH$7:AH$3200,VALUE(A2137),AI$7:AI$3200)</f>
        <v>40.590000000000003</v>
      </c>
      <c r="L2137" s="8">
        <f>SUMIF(AH$7:AH$3200,A2137,AJ$7:AJ$3200)+SUMIF(AH$7:AH$3200,VALUE(A2137),AJ$7:AJ$3200)</f>
        <v>85.01</v>
      </c>
      <c r="M2137" s="3">
        <v>4</v>
      </c>
      <c r="N2137" s="5">
        <v>0.18</v>
      </c>
      <c r="O2137" s="6">
        <v>2.9060000000000001</v>
      </c>
      <c r="P2137" s="7">
        <v>0.59060000000000001</v>
      </c>
      <c r="Q2137" s="7">
        <v>1.33962</v>
      </c>
      <c r="R2137" s="7">
        <v>-1.65673</v>
      </c>
      <c r="S2137" s="7">
        <v>1.2317800000000001</v>
      </c>
      <c r="T2137" s="7">
        <v>-0.73965999999999998</v>
      </c>
      <c r="U2137" s="8">
        <v>-0.81291000000000002</v>
      </c>
      <c r="V2137">
        <f>(G2137-G$1)/G$2</f>
        <v>0.58945655356734727</v>
      </c>
      <c r="W2137">
        <f>((65.293683+0.320947*G2137) - I2137)/3.708847</f>
        <v>-1.6631683647235913</v>
      </c>
      <c r="X2137">
        <f t="shared" si="167"/>
        <v>0.63905636022442303</v>
      </c>
      <c r="Y2137">
        <f t="shared" si="168"/>
        <v>-1.8035465658195111</v>
      </c>
      <c r="Z2137" s="5">
        <v>-0.05</v>
      </c>
      <c r="AA2137" s="8">
        <v>3</v>
      </c>
      <c r="AB2137" s="8"/>
      <c r="AC2137" s="18">
        <f t="shared" si="169"/>
        <v>-5.4881811156243909E-2</v>
      </c>
      <c r="AD2137" s="18">
        <f t="shared" si="170"/>
        <v>-0.14566020559508797</v>
      </c>
      <c r="AE2137" s="20">
        <f t="shared" si="171"/>
        <v>-9.0778394438844057E-2</v>
      </c>
      <c r="AF2137" s="8"/>
      <c r="AH2137">
        <v>39173</v>
      </c>
      <c r="AI2137">
        <v>27.31</v>
      </c>
      <c r="AJ2137">
        <v>75.099999999999994</v>
      </c>
    </row>
    <row r="2138" spans="1:36">
      <c r="A2138" s="2" t="s">
        <v>4101</v>
      </c>
      <c r="B2138" s="1" t="s">
        <v>4053</v>
      </c>
      <c r="C2138" s="1" t="s">
        <v>707</v>
      </c>
      <c r="D2138" s="3">
        <v>7</v>
      </c>
      <c r="E2138" s="3">
        <v>9</v>
      </c>
      <c r="F2138" s="3">
        <v>9</v>
      </c>
      <c r="G2138" s="4">
        <v>42</v>
      </c>
      <c r="H2138" s="3">
        <v>186</v>
      </c>
      <c r="I2138" s="4">
        <v>84.1</v>
      </c>
      <c r="J2138" s="3">
        <v>38</v>
      </c>
      <c r="K2138" s="21">
        <f>SUMIF(AH$7:AH$3200,A2138,AI$7:AI$3200)+SUMIF(AH$7:AH$3200,VALUE(A2138),AI$7:AI$3200)</f>
        <v>41.86</v>
      </c>
      <c r="L2138" s="8">
        <f>SUMIF(AH$7:AH$3200,A2138,AJ$7:AJ$3200)+SUMIF(AH$7:AH$3200,VALUE(A2138),AJ$7:AJ$3200)</f>
        <v>84.44</v>
      </c>
      <c r="M2138" s="3">
        <v>4</v>
      </c>
      <c r="N2138" s="5">
        <v>1.94</v>
      </c>
      <c r="O2138" s="6">
        <v>5.2679999999999998</v>
      </c>
      <c r="P2138" s="7">
        <v>0.75605</v>
      </c>
      <c r="Q2138" s="7">
        <v>1.03853</v>
      </c>
      <c r="R2138" s="7">
        <v>-1.4307000000000001</v>
      </c>
      <c r="S2138" s="7">
        <v>1.2317800000000001</v>
      </c>
      <c r="T2138" s="7">
        <v>-0.73965999999999998</v>
      </c>
      <c r="U2138" s="8">
        <v>0.43769999999999998</v>
      </c>
      <c r="V2138">
        <f>(G2138-G$1)/G$2</f>
        <v>0.75574330665709555</v>
      </c>
      <c r="W2138">
        <f>((65.293683+0.320947*G2138) - I2138)/3.708847</f>
        <v>-1.4361722120108991</v>
      </c>
      <c r="X2138">
        <f t="shared" si="167"/>
        <v>0.75277932874869291</v>
      </c>
      <c r="Y2138">
        <f t="shared" si="168"/>
        <v>-1.5399598797146385</v>
      </c>
      <c r="Z2138" s="5">
        <v>1.29</v>
      </c>
      <c r="AA2138" s="8">
        <v>4</v>
      </c>
      <c r="AB2138" s="8"/>
      <c r="AC2138" s="18">
        <f t="shared" si="169"/>
        <v>1.2879210946461965</v>
      </c>
      <c r="AD2138" s="18">
        <f t="shared" si="170"/>
        <v>1.1811694490340543</v>
      </c>
      <c r="AE2138" s="20">
        <f t="shared" si="171"/>
        <v>-0.10675164561214223</v>
      </c>
      <c r="AF2138" s="8"/>
      <c r="AH2138">
        <v>39175</v>
      </c>
      <c r="AI2138">
        <v>27.25</v>
      </c>
      <c r="AJ2138">
        <v>74.319999999999993</v>
      </c>
    </row>
    <row r="2139" spans="1:36">
      <c r="A2139" s="2" t="s">
        <v>4102</v>
      </c>
      <c r="B2139" s="1" t="s">
        <v>4053</v>
      </c>
      <c r="C2139" s="1" t="s">
        <v>3762</v>
      </c>
      <c r="D2139" s="3">
        <v>7</v>
      </c>
      <c r="E2139" s="3">
        <v>7</v>
      </c>
      <c r="F2139" s="3">
        <v>8</v>
      </c>
      <c r="G2139" s="4">
        <v>41.6</v>
      </c>
      <c r="H2139" s="3">
        <v>186</v>
      </c>
      <c r="I2139" s="4">
        <v>82.6</v>
      </c>
      <c r="J2139" s="3">
        <v>38</v>
      </c>
      <c r="K2139" s="21">
        <f>SUMIF(AH$7:AH$3200,A2139,AI$7:AI$3200)+SUMIF(AH$7:AH$3200,VALUE(A2139),AI$7:AI$3200)</f>
        <v>41.36</v>
      </c>
      <c r="L2139" s="8">
        <f>SUMIF(AH$7:AH$3200,A2139,AJ$7:AJ$3200)+SUMIF(AH$7:AH$3200,VALUE(A2139),AJ$7:AJ$3200)</f>
        <v>83.51</v>
      </c>
      <c r="M2139" s="3">
        <v>4</v>
      </c>
      <c r="N2139" s="5">
        <v>2.09</v>
      </c>
      <c r="O2139" s="6">
        <v>5.3440000000000003</v>
      </c>
      <c r="P2139" s="7">
        <v>0.72296000000000005</v>
      </c>
      <c r="Q2139" s="7">
        <v>1.03853</v>
      </c>
      <c r="R2139" s="7">
        <v>-1.0618300000000001</v>
      </c>
      <c r="S2139" s="7">
        <v>1.2317800000000001</v>
      </c>
      <c r="T2139" s="7">
        <v>-0.73965999999999998</v>
      </c>
      <c r="U2139" s="8">
        <v>0.47769</v>
      </c>
      <c r="V2139">
        <f>(G2139-G$1)/G$2</f>
        <v>0.722485956039146</v>
      </c>
      <c r="W2139">
        <f>((65.293683+0.320947*G2139) - I2139)/3.708847</f>
        <v>-1.0663480591137877</v>
      </c>
      <c r="X2139">
        <f t="shared" si="167"/>
        <v>0.70800650649504326</v>
      </c>
      <c r="Y2139">
        <f t="shared" si="168"/>
        <v>-1.3324758557039427</v>
      </c>
      <c r="Z2139" s="5">
        <v>1.67</v>
      </c>
      <c r="AA2139" s="8">
        <v>4</v>
      </c>
      <c r="AB2139" s="8"/>
      <c r="AC2139" s="18">
        <f t="shared" si="169"/>
        <v>1.6644778969253584</v>
      </c>
      <c r="AD2139" s="18">
        <f t="shared" si="170"/>
        <v>1.3838706507911007</v>
      </c>
      <c r="AE2139" s="20">
        <f t="shared" si="171"/>
        <v>-0.28060724613425769</v>
      </c>
      <c r="AF2139" s="8"/>
      <c r="AH2139">
        <v>40001</v>
      </c>
      <c r="AI2139">
        <v>37.25</v>
      </c>
      <c r="AJ2139">
        <v>80.56</v>
      </c>
    </row>
    <row r="2140" spans="1:36">
      <c r="A2140" s="2" t="s">
        <v>4103</v>
      </c>
      <c r="B2140" s="1" t="s">
        <v>4053</v>
      </c>
      <c r="C2140" s="1" t="s">
        <v>4104</v>
      </c>
      <c r="D2140" s="3">
        <v>7</v>
      </c>
      <c r="E2140" s="3">
        <v>5</v>
      </c>
      <c r="F2140" s="3">
        <v>7</v>
      </c>
      <c r="G2140" s="4">
        <v>35.299999999999997</v>
      </c>
      <c r="H2140" s="3">
        <v>185</v>
      </c>
      <c r="I2140" s="4">
        <v>83.1</v>
      </c>
      <c r="J2140" s="3">
        <v>46</v>
      </c>
      <c r="K2140" s="21">
        <f>SUMIF(AH$7:AH$3200,A2140,AI$7:AI$3200)+SUMIF(AH$7:AH$3200,VALUE(A2140),AI$7:AI$3200)</f>
        <v>35.92</v>
      </c>
      <c r="L2140" s="8">
        <f>SUMIF(AH$7:AH$3200,A2140,AJ$7:AJ$3200)+SUMIF(AH$7:AH$3200,VALUE(A2140),AJ$7:AJ$3200)</f>
        <v>82.41</v>
      </c>
      <c r="M2140" s="3">
        <v>4</v>
      </c>
      <c r="N2140" s="5">
        <v>2.79</v>
      </c>
      <c r="O2140" s="6">
        <v>5.633</v>
      </c>
      <c r="P2140" s="7">
        <v>0.20179</v>
      </c>
      <c r="Q2140" s="7">
        <v>1.0084200000000001</v>
      </c>
      <c r="R2140" s="7">
        <v>-1.73889</v>
      </c>
      <c r="S2140" s="7">
        <v>0.68411999999999995</v>
      </c>
      <c r="T2140" s="7">
        <v>-0.73965999999999998</v>
      </c>
      <c r="U2140" s="8">
        <v>0.63058000000000003</v>
      </c>
      <c r="V2140">
        <f>(G2140-G$1)/G$2</f>
        <v>0.19868268380643872</v>
      </c>
      <c r="W2140">
        <f>((65.293683+0.320947*G2140) - I2140)/3.708847</f>
        <v>-1.7463346155826849</v>
      </c>
      <c r="X2140">
        <f t="shared" si="167"/>
        <v>0.22087820037533473</v>
      </c>
      <c r="Y2140">
        <f t="shared" si="168"/>
        <v>-1.506640947981946</v>
      </c>
      <c r="Z2140" s="5">
        <v>0.05</v>
      </c>
      <c r="AA2140" s="8">
        <v>3</v>
      </c>
      <c r="AB2140" s="8"/>
      <c r="AC2140" s="18">
        <f t="shared" si="169"/>
        <v>3.5808068223754042E-2</v>
      </c>
      <c r="AD2140" s="18">
        <f t="shared" si="170"/>
        <v>0.29769725239338873</v>
      </c>
      <c r="AE2140" s="20">
        <f t="shared" si="171"/>
        <v>0.26188918416963469</v>
      </c>
      <c r="AF2140" s="8"/>
      <c r="AH2140">
        <v>40003</v>
      </c>
      <c r="AI2140">
        <v>35.630000000000003</v>
      </c>
      <c r="AJ2140">
        <v>82.82</v>
      </c>
    </row>
    <row r="2141" spans="1:36">
      <c r="A2141" s="2" t="s">
        <v>4105</v>
      </c>
      <c r="B2141" s="1" t="s">
        <v>4053</v>
      </c>
      <c r="C2141" s="1" t="s">
        <v>4106</v>
      </c>
      <c r="D2141" s="3">
        <v>7</v>
      </c>
      <c r="E2141" s="3">
        <v>6</v>
      </c>
      <c r="F2141" s="3">
        <v>6</v>
      </c>
      <c r="G2141" s="4">
        <v>37.200000000000003</v>
      </c>
      <c r="H2141" s="3">
        <v>186</v>
      </c>
      <c r="I2141" s="4">
        <v>83.2</v>
      </c>
      <c r="J2141" s="3">
        <v>46</v>
      </c>
      <c r="K2141" s="21">
        <f>SUMIF(AH$7:AH$3200,A2141,AI$7:AI$3200)+SUMIF(AH$7:AH$3200,VALUE(A2141),AI$7:AI$3200)</f>
        <v>37.6</v>
      </c>
      <c r="L2141" s="8">
        <f>SUMIF(AH$7:AH$3200,A2141,AJ$7:AJ$3200)+SUMIF(AH$7:AH$3200,VALUE(A2141),AJ$7:AJ$3200)</f>
        <v>83.54</v>
      </c>
      <c r="M2141" s="3">
        <v>4</v>
      </c>
      <c r="N2141" s="5">
        <v>0.33</v>
      </c>
      <c r="O2141" s="6">
        <v>3.4860000000000002</v>
      </c>
      <c r="P2141" s="7">
        <v>0.35897000000000001</v>
      </c>
      <c r="Q2141" s="7">
        <v>1.03853</v>
      </c>
      <c r="R2141" s="7">
        <v>-1.6021300000000001</v>
      </c>
      <c r="S2141" s="7">
        <v>0.68411999999999995</v>
      </c>
      <c r="T2141" s="7">
        <v>-0.73965999999999998</v>
      </c>
      <c r="U2141" s="8">
        <v>-0.50551000000000001</v>
      </c>
      <c r="V2141">
        <f>(G2141-G$1)/G$2</f>
        <v>0.35665509924170002</v>
      </c>
      <c r="W2141">
        <f>((65.293683+0.320947*G2141) - I2141)/3.708847</f>
        <v>-1.6088796868676429</v>
      </c>
      <c r="X2141">
        <f t="shared" si="167"/>
        <v>0.3713148831475977</v>
      </c>
      <c r="Y2141">
        <f t="shared" si="168"/>
        <v>-1.6659381743167101</v>
      </c>
      <c r="Z2141" s="5">
        <v>-0.77</v>
      </c>
      <c r="AA2141" s="8">
        <v>3</v>
      </c>
      <c r="AB2141" s="8"/>
      <c r="AC2141" s="18">
        <f t="shared" si="169"/>
        <v>-0.77474458762594312</v>
      </c>
      <c r="AD2141" s="18">
        <f t="shared" si="170"/>
        <v>-0.81714329116911255</v>
      </c>
      <c r="AE2141" s="20">
        <f t="shared" si="171"/>
        <v>-4.2398703543169436E-2</v>
      </c>
      <c r="AF2141" s="8"/>
      <c r="AH2141">
        <v>40005</v>
      </c>
      <c r="AI2141">
        <v>41.02</v>
      </c>
      <c r="AJ2141">
        <v>83.63</v>
      </c>
    </row>
    <row r="2142" spans="1:36">
      <c r="A2142" s="2" t="s">
        <v>4107</v>
      </c>
      <c r="B2142" s="1" t="s">
        <v>4053</v>
      </c>
      <c r="C2142" s="1" t="s">
        <v>1107</v>
      </c>
      <c r="D2142" s="3">
        <v>7</v>
      </c>
      <c r="E2142" s="3">
        <v>6</v>
      </c>
      <c r="F2142" s="3">
        <v>6</v>
      </c>
      <c r="G2142" s="4">
        <v>37.299999999999997</v>
      </c>
      <c r="H2142" s="3">
        <v>196</v>
      </c>
      <c r="I2142" s="4">
        <v>83.2</v>
      </c>
      <c r="J2142" s="3">
        <v>38</v>
      </c>
      <c r="K2142" s="21">
        <f>SUMIF(AH$7:AH$3200,A2142,AI$7:AI$3200)+SUMIF(AH$7:AH$3200,VALUE(A2142),AI$7:AI$3200)</f>
        <v>39.65</v>
      </c>
      <c r="L2142" s="8">
        <f>SUMIF(AH$7:AH$3200,A2142,AJ$7:AJ$3200)+SUMIF(AH$7:AH$3200,VALUE(A2142),AJ$7:AJ$3200)</f>
        <v>84.21</v>
      </c>
      <c r="M2142" s="3">
        <v>11</v>
      </c>
      <c r="N2142" s="5">
        <v>1.56</v>
      </c>
      <c r="O2142" s="6">
        <v>5.0490000000000004</v>
      </c>
      <c r="P2142" s="7">
        <v>0.36724000000000001</v>
      </c>
      <c r="Q2142" s="7">
        <v>1.33962</v>
      </c>
      <c r="R2142" s="7">
        <v>-1.59352</v>
      </c>
      <c r="S2142" s="7">
        <v>1.2317800000000001</v>
      </c>
      <c r="T2142" s="7">
        <v>0.32201000000000002</v>
      </c>
      <c r="U2142" s="8">
        <v>0.32141999999999998</v>
      </c>
      <c r="V2142">
        <f>(G2142-G$1)/G$2</f>
        <v>0.36496943689618694</v>
      </c>
      <c r="W2142">
        <f>((65.293683+0.320947*G2142) - I2142)/3.708847</f>
        <v>-1.6002261349686329</v>
      </c>
      <c r="X2142">
        <f t="shared" si="167"/>
        <v>0.55488345438756115</v>
      </c>
      <c r="Y2142">
        <f t="shared" si="168"/>
        <v>-1.6691894947405468</v>
      </c>
      <c r="Z2142" s="5">
        <v>1.99</v>
      </c>
      <c r="AA2142" s="8">
        <v>4</v>
      </c>
      <c r="AB2142" s="8"/>
      <c r="AC2142" s="18">
        <f t="shared" si="169"/>
        <v>1.9795733019275541</v>
      </c>
      <c r="AD2142" s="18">
        <f t="shared" si="170"/>
        <v>2.1005239596470142</v>
      </c>
      <c r="AE2142" s="20">
        <f t="shared" si="171"/>
        <v>0.12095065771946012</v>
      </c>
      <c r="AF2142" s="8"/>
      <c r="AH2142">
        <v>40007</v>
      </c>
      <c r="AI2142">
        <v>35.33</v>
      </c>
      <c r="AJ2142">
        <v>81.209999999999994</v>
      </c>
    </row>
    <row r="2143" spans="1:36">
      <c r="A2143" s="2" t="s">
        <v>4108</v>
      </c>
      <c r="B2143" s="1" t="s">
        <v>4053</v>
      </c>
      <c r="C2143" s="1" t="s">
        <v>4109</v>
      </c>
      <c r="D2143" s="3">
        <v>7</v>
      </c>
      <c r="E2143" s="3">
        <v>7</v>
      </c>
      <c r="F2143" s="3">
        <v>8</v>
      </c>
      <c r="G2143" s="4">
        <v>39.299999999999997</v>
      </c>
      <c r="H2143" s="3">
        <v>155</v>
      </c>
      <c r="I2143" s="4">
        <v>82.5</v>
      </c>
      <c r="J2143" s="3">
        <v>51</v>
      </c>
      <c r="K2143" s="21">
        <f>SUMIF(AH$7:AH$3200,A2143,AI$7:AI$3200)+SUMIF(AH$7:AH$3200,VALUE(A2143),AI$7:AI$3200)</f>
        <v>40.19</v>
      </c>
      <c r="L2143" s="8">
        <f>SUMIF(AH$7:AH$3200,A2143,AJ$7:AJ$3200)+SUMIF(AH$7:AH$3200,VALUE(A2143),AJ$7:AJ$3200)</f>
        <v>82.15</v>
      </c>
      <c r="M2143" s="3">
        <v>16</v>
      </c>
      <c r="N2143" s="5">
        <v>0.95</v>
      </c>
      <c r="O2143" s="6">
        <v>4.5570000000000004</v>
      </c>
      <c r="P2143" s="7">
        <v>0.53269</v>
      </c>
      <c r="Q2143" s="7">
        <v>0.10514999999999999</v>
      </c>
      <c r="R2143" s="7">
        <v>-1.2330399999999999</v>
      </c>
      <c r="S2143" s="7">
        <v>0.34183999999999998</v>
      </c>
      <c r="T2143" s="7">
        <v>1.0803499999999999</v>
      </c>
      <c r="U2143" s="8">
        <v>6.1280000000000001E-2</v>
      </c>
      <c r="V2143">
        <f>(G2143-G$1)/G$2</f>
        <v>0.53125618998593516</v>
      </c>
      <c r="W2143">
        <f>((65.293683+0.320947*G2143) - I2143)/3.708847</f>
        <v>-1.238417195424885</v>
      </c>
      <c r="X2143">
        <f t="shared" si="167"/>
        <v>0.60323810242150278</v>
      </c>
      <c r="Y2143">
        <f t="shared" si="168"/>
        <v>-1.0670316327419287</v>
      </c>
      <c r="Z2143" s="5">
        <v>0.89</v>
      </c>
      <c r="AA2143" s="8">
        <v>4</v>
      </c>
      <c r="AB2143" s="8"/>
      <c r="AC2143" s="18">
        <f t="shared" si="169"/>
        <v>0.88145899456105004</v>
      </c>
      <c r="AD2143" s="18">
        <f t="shared" si="170"/>
        <v>1.124826469679574</v>
      </c>
      <c r="AE2143" s="20">
        <f t="shared" si="171"/>
        <v>0.24336747511852397</v>
      </c>
      <c r="AF2143" s="8"/>
      <c r="AH2143">
        <v>40009</v>
      </c>
      <c r="AI2143">
        <v>38.729999999999997</v>
      </c>
      <c r="AJ2143">
        <v>83.25</v>
      </c>
    </row>
    <row r="2144" spans="1:36">
      <c r="A2144" s="2" t="s">
        <v>4110</v>
      </c>
      <c r="B2144" s="1" t="s">
        <v>4053</v>
      </c>
      <c r="C2144" s="1" t="s">
        <v>4111</v>
      </c>
      <c r="D2144" s="3">
        <v>7</v>
      </c>
      <c r="E2144" s="3">
        <v>6</v>
      </c>
      <c r="F2144" s="3">
        <v>6</v>
      </c>
      <c r="G2144" s="4">
        <v>41.1</v>
      </c>
      <c r="H2144" s="3">
        <v>155</v>
      </c>
      <c r="I2144" s="4">
        <v>82.8</v>
      </c>
      <c r="J2144" s="3">
        <v>51</v>
      </c>
      <c r="K2144" s="21">
        <f>SUMIF(AH$7:AH$3200,A2144,AI$7:AI$3200)+SUMIF(AH$7:AH$3200,VALUE(A2144),AI$7:AI$3200)</f>
        <v>40.1</v>
      </c>
      <c r="L2144" s="8">
        <f>SUMIF(AH$7:AH$3200,A2144,AJ$7:AJ$3200)+SUMIF(AH$7:AH$3200,VALUE(A2144),AJ$7:AJ$3200)</f>
        <v>81.61</v>
      </c>
      <c r="M2144" s="3">
        <v>16</v>
      </c>
      <c r="N2144" s="5">
        <v>1.37</v>
      </c>
      <c r="O2144" s="6">
        <v>4.9240000000000004</v>
      </c>
      <c r="P2144" s="7">
        <v>0.68159999999999998</v>
      </c>
      <c r="Q2144" s="7">
        <v>0.10514999999999999</v>
      </c>
      <c r="R2144" s="7">
        <v>-1.1586700000000001</v>
      </c>
      <c r="S2144" s="7">
        <v>0.34183999999999998</v>
      </c>
      <c r="T2144" s="7">
        <v>1.0803499999999999</v>
      </c>
      <c r="U2144" s="8">
        <v>0.25519999999999998</v>
      </c>
      <c r="V2144">
        <f>(G2144-G$1)/G$2</f>
        <v>0.68091426776670894</v>
      </c>
      <c r="W2144">
        <f>((65.293683+0.320947*G2144) - I2144)/3.708847</f>
        <v>-1.1635409333412761</v>
      </c>
      <c r="X2144">
        <f t="shared" si="167"/>
        <v>0.59517899441584621</v>
      </c>
      <c r="Y2144">
        <f t="shared" si="168"/>
        <v>-0.92922201967349904</v>
      </c>
      <c r="Z2144" s="5">
        <v>1.31</v>
      </c>
      <c r="AA2144" s="8">
        <v>4</v>
      </c>
      <c r="AB2144" s="8"/>
      <c r="AC2144" s="18">
        <f t="shared" si="169"/>
        <v>1.2999133344254328</v>
      </c>
      <c r="AD2144" s="18">
        <f t="shared" si="170"/>
        <v>1.4484969747423468</v>
      </c>
      <c r="AE2144" s="20">
        <f t="shared" si="171"/>
        <v>0.14858364031691407</v>
      </c>
      <c r="AF2144" s="8"/>
      <c r="AH2144">
        <v>40011</v>
      </c>
      <c r="AI2144">
        <v>37.33</v>
      </c>
      <c r="AJ2144">
        <v>83.09</v>
      </c>
    </row>
    <row r="2145" spans="1:36">
      <c r="A2145" s="2" t="s">
        <v>4112</v>
      </c>
      <c r="B2145" s="1" t="s">
        <v>4053</v>
      </c>
      <c r="C2145" s="1" t="s">
        <v>869</v>
      </c>
      <c r="D2145" s="3">
        <v>7</v>
      </c>
      <c r="E2145" s="3">
        <v>6</v>
      </c>
      <c r="F2145" s="3">
        <v>6</v>
      </c>
      <c r="G2145" s="4">
        <v>38.1</v>
      </c>
      <c r="H2145" s="3">
        <v>186</v>
      </c>
      <c r="I2145" s="4">
        <v>82</v>
      </c>
      <c r="J2145" s="3">
        <v>46</v>
      </c>
      <c r="K2145" s="21">
        <f>SUMIF(AH$7:AH$3200,A2145,AI$7:AI$3200)+SUMIF(AH$7:AH$3200,VALUE(A2145),AI$7:AI$3200)</f>
        <v>38.51</v>
      </c>
      <c r="L2145" s="8">
        <f>SUMIF(AH$7:AH$3200,A2145,AJ$7:AJ$3200)+SUMIF(AH$7:AH$3200,VALUE(A2145),AJ$7:AJ$3200)</f>
        <v>82.62</v>
      </c>
      <c r="M2145" s="3">
        <v>4</v>
      </c>
      <c r="N2145" s="5">
        <v>0.73</v>
      </c>
      <c r="O2145" s="6">
        <v>4.2889999999999997</v>
      </c>
      <c r="P2145" s="7">
        <v>0.43342000000000003</v>
      </c>
      <c r="Q2145" s="7">
        <v>1.03853</v>
      </c>
      <c r="R2145" s="7">
        <v>-1.2019599999999999</v>
      </c>
      <c r="S2145" s="7">
        <v>0.68411999999999995</v>
      </c>
      <c r="T2145" s="7">
        <v>-0.73965999999999998</v>
      </c>
      <c r="U2145" s="8">
        <v>-8.0629999999999993E-2</v>
      </c>
      <c r="V2145">
        <f>(G2145-G$1)/G$2</f>
        <v>0.43148413813208658</v>
      </c>
      <c r="W2145">
        <f>((65.293683+0.320947*G2145) - I2145)/3.708847</f>
        <v>-1.2074470313819878</v>
      </c>
      <c r="X2145">
        <f t="shared" si="167"/>
        <v>0.45280141964923981</v>
      </c>
      <c r="Y2145">
        <f t="shared" si="168"/>
        <v>-1.3391353242665447</v>
      </c>
      <c r="Z2145" s="5">
        <v>0.13</v>
      </c>
      <c r="AA2145" s="8">
        <v>4</v>
      </c>
      <c r="AB2145" s="8"/>
      <c r="AC2145" s="18">
        <f t="shared" si="169"/>
        <v>0.12639710675009874</v>
      </c>
      <c r="AD2145" s="18">
        <f t="shared" si="170"/>
        <v>1.6026095382695046E-2</v>
      </c>
      <c r="AE2145" s="20">
        <f t="shared" si="171"/>
        <v>-0.1103710113674037</v>
      </c>
      <c r="AF2145" s="8"/>
      <c r="AH2145">
        <v>40013</v>
      </c>
      <c r="AI2145">
        <v>42.51</v>
      </c>
      <c r="AJ2145">
        <v>84.13</v>
      </c>
    </row>
    <row r="2146" spans="1:36">
      <c r="A2146" s="2" t="s">
        <v>4113</v>
      </c>
      <c r="B2146" s="1" t="s">
        <v>4053</v>
      </c>
      <c r="C2146" s="1" t="s">
        <v>873</v>
      </c>
      <c r="D2146" s="3">
        <v>7</v>
      </c>
      <c r="E2146" s="3">
        <v>2</v>
      </c>
      <c r="F2146" s="3">
        <v>2</v>
      </c>
      <c r="G2146" s="4">
        <v>37.4</v>
      </c>
      <c r="H2146" s="3">
        <v>186</v>
      </c>
      <c r="I2146" s="4">
        <v>82.6</v>
      </c>
      <c r="J2146" s="3">
        <v>46</v>
      </c>
      <c r="K2146" s="21">
        <f>SUMIF(AH$7:AH$3200,A2146,AI$7:AI$3200)+SUMIF(AH$7:AH$3200,VALUE(A2146),AI$7:AI$3200)</f>
        <v>37.92</v>
      </c>
      <c r="L2146" s="8">
        <f>SUMIF(AH$7:AH$3200,A2146,AJ$7:AJ$3200)+SUMIF(AH$7:AH$3200,VALUE(A2146),AJ$7:AJ$3200)</f>
        <v>83.14</v>
      </c>
      <c r="M2146" s="3">
        <v>4</v>
      </c>
      <c r="N2146" s="5">
        <v>0.57999999999999996</v>
      </c>
      <c r="O2146" s="6">
        <v>4.0599999999999996</v>
      </c>
      <c r="P2146" s="7">
        <v>0.37552000000000002</v>
      </c>
      <c r="Q2146" s="7">
        <v>1.03853</v>
      </c>
      <c r="R2146" s="7">
        <v>-1.4235800000000001</v>
      </c>
      <c r="S2146" s="7">
        <v>0.68411999999999995</v>
      </c>
      <c r="T2146" s="7">
        <v>-0.73965999999999998</v>
      </c>
      <c r="U2146" s="8">
        <v>-0.20216999999999999</v>
      </c>
      <c r="V2146">
        <f>(G2146-G$1)/G$2</f>
        <v>0.37328377455067446</v>
      </c>
      <c r="W2146">
        <f>((65.293683+0.320947*G2146) - I2146)/3.708847</f>
        <v>-1.4297972388723501</v>
      </c>
      <c r="X2146">
        <f t="shared" si="167"/>
        <v>0.39996948938993354</v>
      </c>
      <c r="Y2146">
        <f t="shared" si="168"/>
        <v>-1.5303965787750189</v>
      </c>
      <c r="Z2146" s="5">
        <v>-0.27</v>
      </c>
      <c r="AA2146" s="8">
        <v>3</v>
      </c>
      <c r="AB2146" s="8"/>
      <c r="AC2146" s="18">
        <f t="shared" si="169"/>
        <v>-0.27569346432167563</v>
      </c>
      <c r="AD2146" s="18">
        <f t="shared" si="170"/>
        <v>-0.34960708938508545</v>
      </c>
      <c r="AE2146" s="20">
        <f t="shared" si="171"/>
        <v>-7.3913625063409816E-2</v>
      </c>
      <c r="AF2146" s="8"/>
      <c r="AH2146">
        <v>40015</v>
      </c>
      <c r="AI2146">
        <v>39.130000000000003</v>
      </c>
      <c r="AJ2146">
        <v>83.53</v>
      </c>
    </row>
    <row r="2147" spans="1:36">
      <c r="A2147" s="2" t="s">
        <v>4114</v>
      </c>
      <c r="B2147" s="1" t="s">
        <v>4053</v>
      </c>
      <c r="C2147" s="1" t="s">
        <v>4115</v>
      </c>
      <c r="D2147" s="3">
        <v>7</v>
      </c>
      <c r="E2147" s="3">
        <v>9</v>
      </c>
      <c r="F2147" s="3">
        <v>9</v>
      </c>
      <c r="G2147" s="4">
        <v>42.5</v>
      </c>
      <c r="H2147" s="3">
        <v>186</v>
      </c>
      <c r="I2147" s="4">
        <v>83.7</v>
      </c>
      <c r="J2147" s="3">
        <v>46</v>
      </c>
      <c r="K2147" s="21">
        <f>SUMIF(AH$7:AH$3200,A2147,AI$7:AI$3200)+SUMIF(AH$7:AH$3200,VALUE(A2147),AI$7:AI$3200)</f>
        <v>42.21</v>
      </c>
      <c r="L2147" s="8">
        <f>SUMIF(AH$7:AH$3200,A2147,AJ$7:AJ$3200)+SUMIF(AH$7:AH$3200,VALUE(A2147),AJ$7:AJ$3200)</f>
        <v>84.23</v>
      </c>
      <c r="M2147" s="3">
        <v>5</v>
      </c>
      <c r="N2147" s="5">
        <v>3.11</v>
      </c>
      <c r="O2147" s="6">
        <v>5.7409999999999997</v>
      </c>
      <c r="P2147" s="7">
        <v>0.79742000000000002</v>
      </c>
      <c r="Q2147" s="7">
        <v>1.03853</v>
      </c>
      <c r="R2147" s="7">
        <v>-1.2800800000000001</v>
      </c>
      <c r="S2147" s="7">
        <v>0.68411999999999995</v>
      </c>
      <c r="T2147" s="7">
        <v>-0.58799999999999997</v>
      </c>
      <c r="U2147" s="8">
        <v>0.68776000000000004</v>
      </c>
      <c r="V2147">
        <f>(G2147-G$1)/G$2</f>
        <v>0.79731499492953251</v>
      </c>
      <c r="W2147">
        <f>((65.293683+0.320947*G2147) - I2147)/3.708847</f>
        <v>-1.2850542230509914</v>
      </c>
      <c r="X2147">
        <f t="shared" si="167"/>
        <v>0.7841203043262478</v>
      </c>
      <c r="Y2147">
        <f t="shared" si="168"/>
        <v>-1.4530510775990504</v>
      </c>
      <c r="Z2147" s="5">
        <v>1.34</v>
      </c>
      <c r="AA2147" s="8">
        <v>4</v>
      </c>
      <c r="AB2147" s="8"/>
      <c r="AC2147" s="18">
        <f t="shared" si="169"/>
        <v>1.3346707718785411</v>
      </c>
      <c r="AD2147" s="18">
        <f t="shared" si="170"/>
        <v>1.1534792267271974</v>
      </c>
      <c r="AE2147" s="20">
        <f t="shared" si="171"/>
        <v>-0.18119154515134372</v>
      </c>
      <c r="AF2147" s="8"/>
      <c r="AH2147">
        <v>40017</v>
      </c>
      <c r="AI2147">
        <v>38.44</v>
      </c>
      <c r="AJ2147">
        <v>83.11</v>
      </c>
    </row>
    <row r="2148" spans="1:36">
      <c r="A2148" s="2" t="s">
        <v>4116</v>
      </c>
      <c r="B2148" s="1" t="s">
        <v>4053</v>
      </c>
      <c r="C2148" s="1" t="s">
        <v>4117</v>
      </c>
      <c r="D2148" s="3">
        <v>7</v>
      </c>
      <c r="E2148" s="3">
        <v>2</v>
      </c>
      <c r="F2148" s="3">
        <v>2</v>
      </c>
      <c r="G2148" s="4">
        <v>38.9</v>
      </c>
      <c r="H2148" s="3">
        <v>186</v>
      </c>
      <c r="I2148" s="4">
        <v>82.4</v>
      </c>
      <c r="J2148" s="3">
        <v>46</v>
      </c>
      <c r="K2148" s="21">
        <f>SUMIF(AH$7:AH$3200,A2148,AI$7:AI$3200)+SUMIF(AH$7:AH$3200,VALUE(A2148),AI$7:AI$3200)</f>
        <v>39.86</v>
      </c>
      <c r="L2148" s="8">
        <f>SUMIF(AH$7:AH$3200,A2148,AJ$7:AJ$3200)+SUMIF(AH$7:AH$3200,VALUE(A2148),AJ$7:AJ$3200)</f>
        <v>83.04</v>
      </c>
      <c r="M2148" s="3">
        <v>4</v>
      </c>
      <c r="N2148" s="5">
        <v>1.81</v>
      </c>
      <c r="O2148" s="6">
        <v>5.1970000000000001</v>
      </c>
      <c r="P2148" s="7">
        <v>0.49959999999999999</v>
      </c>
      <c r="Q2148" s="7">
        <v>1.03853</v>
      </c>
      <c r="R2148" s="7">
        <v>-1.24061</v>
      </c>
      <c r="S2148" s="7">
        <v>0.68411999999999995</v>
      </c>
      <c r="T2148" s="7">
        <v>-0.73965999999999998</v>
      </c>
      <c r="U2148" s="8">
        <v>0.40017999999999998</v>
      </c>
      <c r="V2148">
        <f>(G2148-G$1)/G$2</f>
        <v>0.49799883936798567</v>
      </c>
      <c r="W2148">
        <f>((65.293683+0.320947*G2148) - I2148)/3.708847</f>
        <v>-1.2460688456547309</v>
      </c>
      <c r="X2148">
        <f t="shared" si="167"/>
        <v>0.5736880397340941</v>
      </c>
      <c r="Y2148">
        <f t="shared" si="168"/>
        <v>-1.3355551145679507</v>
      </c>
      <c r="Z2148" s="5">
        <v>0.64</v>
      </c>
      <c r="AA2148" s="8">
        <v>4</v>
      </c>
      <c r="AB2148" s="8"/>
      <c r="AC2148" s="18">
        <f t="shared" si="169"/>
        <v>0.63509999371325476</v>
      </c>
      <c r="AD2148" s="18">
        <f t="shared" si="170"/>
        <v>0.62130292516614327</v>
      </c>
      <c r="AE2148" s="20">
        <f t="shared" si="171"/>
        <v>-1.3797068547111491E-2</v>
      </c>
      <c r="AF2148" s="8"/>
      <c r="AH2148">
        <v>40019</v>
      </c>
      <c r="AI2148">
        <v>41.29</v>
      </c>
      <c r="AJ2148">
        <v>83.61</v>
      </c>
    </row>
    <row r="2149" spans="1:36">
      <c r="A2149" s="2" t="s">
        <v>4118</v>
      </c>
      <c r="B2149" s="1" t="s">
        <v>4053</v>
      </c>
      <c r="C2149" s="1" t="s">
        <v>4119</v>
      </c>
      <c r="D2149" s="3">
        <v>7</v>
      </c>
      <c r="E2149" s="3">
        <v>7</v>
      </c>
      <c r="F2149" s="3">
        <v>8</v>
      </c>
      <c r="G2149" s="4">
        <v>43.2</v>
      </c>
      <c r="H2149" s="3">
        <v>155</v>
      </c>
      <c r="I2149" s="4">
        <v>81.900000000000006</v>
      </c>
      <c r="J2149" s="3">
        <v>51</v>
      </c>
      <c r="K2149" s="21">
        <f>SUMIF(AH$7:AH$3200,A2149,AI$7:AI$3200)+SUMIF(AH$7:AH$3200,VALUE(A2149),AI$7:AI$3200)</f>
        <v>41.75</v>
      </c>
      <c r="L2149" s="8">
        <f>SUMIF(AH$7:AH$3200,A2149,AJ$7:AJ$3200)+SUMIF(AH$7:AH$3200,VALUE(A2149),AJ$7:AJ$3200)</f>
        <v>81.63</v>
      </c>
      <c r="M2149" s="3">
        <v>15</v>
      </c>
      <c r="N2149" s="5">
        <v>2.58</v>
      </c>
      <c r="O2149" s="6">
        <v>5.5529999999999999</v>
      </c>
      <c r="P2149" s="7">
        <v>0.85531999999999997</v>
      </c>
      <c r="Q2149" s="7">
        <v>0.10514999999999999</v>
      </c>
      <c r="R2149" s="7">
        <v>-0.73580999999999996</v>
      </c>
      <c r="S2149" s="7">
        <v>0.34183999999999998</v>
      </c>
      <c r="T2149" s="7">
        <v>0.92867999999999995</v>
      </c>
      <c r="U2149" s="8">
        <v>0.58850999999999998</v>
      </c>
      <c r="V2149">
        <f>(G2149-G$1)/G$2</f>
        <v>0.85551535851094462</v>
      </c>
      <c r="W2149">
        <f>((65.293683+0.320947*G2149) - I2149)/3.708847</f>
        <v>-0.73915332716609905</v>
      </c>
      <c r="X2149">
        <f t="shared" si="167"/>
        <v>0.74292930785289002</v>
      </c>
      <c r="Y2149">
        <f t="shared" si="168"/>
        <v>-0.79183092481302131</v>
      </c>
      <c r="Z2149" s="5">
        <v>2.08</v>
      </c>
      <c r="AA2149" s="8">
        <v>4</v>
      </c>
      <c r="AB2149" s="8"/>
      <c r="AC2149" s="18">
        <f t="shared" si="169"/>
        <v>2.0805420313448453</v>
      </c>
      <c r="AD2149" s="18">
        <f t="shared" si="170"/>
        <v>1.9152783830398685</v>
      </c>
      <c r="AE2149" s="20">
        <f t="shared" si="171"/>
        <v>-0.16526364830497675</v>
      </c>
      <c r="AF2149" s="8"/>
      <c r="AH2149">
        <v>40021</v>
      </c>
      <c r="AI2149">
        <v>37.76</v>
      </c>
      <c r="AJ2149">
        <v>81.430000000000007</v>
      </c>
    </row>
    <row r="2150" spans="1:36">
      <c r="A2150" s="2" t="s">
        <v>4120</v>
      </c>
      <c r="B2150" s="1" t="s">
        <v>4053</v>
      </c>
      <c r="C2150" s="1" t="s">
        <v>3885</v>
      </c>
      <c r="D2150" s="3">
        <v>7</v>
      </c>
      <c r="E2150" s="3">
        <v>7</v>
      </c>
      <c r="F2150" s="3">
        <v>8</v>
      </c>
      <c r="G2150" s="4">
        <v>39.299999999999997</v>
      </c>
      <c r="H2150" s="3">
        <v>155</v>
      </c>
      <c r="I2150" s="4">
        <v>82.5</v>
      </c>
      <c r="J2150" s="3">
        <v>51</v>
      </c>
      <c r="K2150" s="21">
        <f>SUMIF(AH$7:AH$3200,A2150,AI$7:AI$3200)+SUMIF(AH$7:AH$3200,VALUE(A2150),AI$7:AI$3200)</f>
        <v>39.700000000000003</v>
      </c>
      <c r="L2150" s="8">
        <f>SUMIF(AH$7:AH$3200,A2150,AJ$7:AJ$3200)+SUMIF(AH$7:AH$3200,VALUE(A2150),AJ$7:AJ$3200)</f>
        <v>82.85</v>
      </c>
      <c r="M2150" s="3">
        <v>9</v>
      </c>
      <c r="N2150" s="5">
        <v>12.98</v>
      </c>
      <c r="O2150" s="6">
        <v>7.1680000000000001</v>
      </c>
      <c r="P2150" s="7">
        <v>0.53269</v>
      </c>
      <c r="Q2150" s="7">
        <v>0.10514999999999999</v>
      </c>
      <c r="R2150" s="7">
        <v>-1.2330399999999999</v>
      </c>
      <c r="S2150" s="7">
        <v>0.34183999999999998</v>
      </c>
      <c r="T2150" s="7">
        <v>1.8669999999999999E-2</v>
      </c>
      <c r="U2150" s="8">
        <v>1.44353</v>
      </c>
      <c r="V2150">
        <f>(G2150-G$1)/G$2</f>
        <v>0.53125618998593516</v>
      </c>
      <c r="W2150">
        <f>((65.293683+0.320947*G2150) - I2150)/3.708847</f>
        <v>-1.238417195424885</v>
      </c>
      <c r="X2150">
        <f t="shared" si="167"/>
        <v>0.55936073661292651</v>
      </c>
      <c r="Y2150">
        <f t="shared" si="168"/>
        <v>-1.298171938610567</v>
      </c>
      <c r="Z2150" s="5">
        <v>1.21</v>
      </c>
      <c r="AA2150" s="8">
        <v>4</v>
      </c>
      <c r="AB2150" s="8"/>
      <c r="AC2150" s="18">
        <f t="shared" si="169"/>
        <v>1.2020289945610501</v>
      </c>
      <c r="AD2150" s="18">
        <f t="shared" si="170"/>
        <v>1.1703787980023594</v>
      </c>
      <c r="AE2150" s="20">
        <f t="shared" si="171"/>
        <v>-3.1650196558690613E-2</v>
      </c>
      <c r="AF2150" s="8"/>
      <c r="AH2150">
        <v>40023</v>
      </c>
      <c r="AI2150">
        <v>41.93</v>
      </c>
      <c r="AJ2150">
        <v>83.53</v>
      </c>
    </row>
    <row r="2151" spans="1:36">
      <c r="A2151" s="2" t="s">
        <v>4121</v>
      </c>
      <c r="B2151" s="1" t="s">
        <v>4053</v>
      </c>
      <c r="C2151" s="1" t="s">
        <v>4122</v>
      </c>
      <c r="D2151" s="3">
        <v>7</v>
      </c>
      <c r="E2151" s="3">
        <v>6</v>
      </c>
      <c r="F2151" s="3">
        <v>6</v>
      </c>
      <c r="G2151" s="4">
        <v>35.700000000000003</v>
      </c>
      <c r="H2151" s="3">
        <v>185</v>
      </c>
      <c r="I2151" s="4">
        <v>82.8</v>
      </c>
      <c r="J2151" s="3">
        <v>46</v>
      </c>
      <c r="K2151" s="21">
        <f>SUMIF(AH$7:AH$3200,A2151,AI$7:AI$3200)+SUMIF(AH$7:AH$3200,VALUE(A2151),AI$7:AI$3200)</f>
        <v>36.53</v>
      </c>
      <c r="L2151" s="8">
        <f>SUMIF(AH$7:AH$3200,A2151,AJ$7:AJ$3200)+SUMIF(AH$7:AH$3200,VALUE(A2151),AJ$7:AJ$3200)</f>
        <v>82.89</v>
      </c>
      <c r="M2151" s="3">
        <v>4</v>
      </c>
      <c r="N2151" s="5">
        <v>0.12</v>
      </c>
      <c r="O2151" s="6">
        <v>2.4500000000000002</v>
      </c>
      <c r="P2151" s="7">
        <v>0.23488000000000001</v>
      </c>
      <c r="Q2151" s="7">
        <v>1.0084200000000001</v>
      </c>
      <c r="R2151" s="7">
        <v>-1.62378</v>
      </c>
      <c r="S2151" s="7">
        <v>0.68411999999999995</v>
      </c>
      <c r="T2151" s="7">
        <v>-0.73965999999999998</v>
      </c>
      <c r="U2151" s="8">
        <v>-1.0541799999999999</v>
      </c>
      <c r="V2151">
        <f>(G2151-G$1)/G$2</f>
        <v>0.23194003442438885</v>
      </c>
      <c r="W2151">
        <f>((65.293683+0.320947*G2151) - I2151)/3.708847</f>
        <v>-1.6308327358879968</v>
      </c>
      <c r="X2151">
        <f t="shared" si="167"/>
        <v>0.27550104352478733</v>
      </c>
      <c r="Y2151">
        <f t="shared" si="168"/>
        <v>-1.5832745567557795</v>
      </c>
      <c r="Z2151" s="5">
        <v>-1.49</v>
      </c>
      <c r="AA2151" s="8">
        <v>3</v>
      </c>
      <c r="AB2151" s="8"/>
      <c r="AC2151" s="18">
        <f t="shared" si="169"/>
        <v>-1.5001927014636078</v>
      </c>
      <c r="AD2151" s="18">
        <f t="shared" si="170"/>
        <v>-1.4090735132309922</v>
      </c>
      <c r="AE2151" s="20">
        <f t="shared" si="171"/>
        <v>9.1119188232615667E-2</v>
      </c>
      <c r="AF2151" s="8"/>
      <c r="AH2151">
        <v>40025</v>
      </c>
      <c r="AI2151">
        <v>34.82</v>
      </c>
      <c r="AJ2151">
        <v>77.89</v>
      </c>
    </row>
    <row r="2152" spans="1:36">
      <c r="A2152" s="2" t="s">
        <v>4123</v>
      </c>
      <c r="B2152" s="1" t="s">
        <v>4053</v>
      </c>
      <c r="C2152" s="1" t="s">
        <v>729</v>
      </c>
      <c r="D2152" s="3">
        <v>7</v>
      </c>
      <c r="E2152" s="3">
        <v>6</v>
      </c>
      <c r="F2152" s="3">
        <v>6</v>
      </c>
      <c r="G2152" s="4">
        <v>42.1</v>
      </c>
      <c r="H2152" s="3">
        <v>186</v>
      </c>
      <c r="I2152" s="4">
        <v>83.3</v>
      </c>
      <c r="J2152" s="3">
        <v>38</v>
      </c>
      <c r="K2152" s="21">
        <f>SUMIF(AH$7:AH$3200,A2152,AI$7:AI$3200)+SUMIF(AH$7:AH$3200,VALUE(A2152),AI$7:AI$3200)</f>
        <v>42.23</v>
      </c>
      <c r="L2152" s="8">
        <f>SUMIF(AH$7:AH$3200,A2152,AJ$7:AJ$3200)+SUMIF(AH$7:AH$3200,VALUE(A2152),AJ$7:AJ$3200)</f>
        <v>84.1</v>
      </c>
      <c r="M2152" s="3">
        <v>4</v>
      </c>
      <c r="N2152" s="5">
        <v>13.08</v>
      </c>
      <c r="O2152" s="6">
        <v>7.1760000000000002</v>
      </c>
      <c r="P2152" s="7">
        <v>0.76432999999999995</v>
      </c>
      <c r="Q2152" s="7">
        <v>1.03853</v>
      </c>
      <c r="R2152" s="7">
        <v>-1.2069799999999999</v>
      </c>
      <c r="S2152" s="7">
        <v>1.2317800000000001</v>
      </c>
      <c r="T2152" s="7">
        <v>-0.73965999999999998</v>
      </c>
      <c r="U2152" s="8">
        <v>1.4476599999999999</v>
      </c>
      <c r="V2152">
        <f>(G2152-G$1)/G$2</f>
        <v>0.76405764431158307</v>
      </c>
      <c r="W2152">
        <f>((65.293683+0.320947*G2152) - I2152)/3.708847</f>
        <v>-1.2118182011822007</v>
      </c>
      <c r="X2152">
        <f t="shared" si="167"/>
        <v>0.78591121721639345</v>
      </c>
      <c r="Y2152">
        <f t="shared" si="168"/>
        <v>-1.4162690426431699</v>
      </c>
      <c r="Z2152" s="5">
        <v>2.54</v>
      </c>
      <c r="AA2152" s="8">
        <v>5</v>
      </c>
      <c r="AB2152" s="8"/>
      <c r="AC2152" s="18">
        <f t="shared" si="169"/>
        <v>2.5305494431293827</v>
      </c>
      <c r="AD2152" s="18">
        <f t="shared" si="170"/>
        <v>2.3479521745732237</v>
      </c>
      <c r="AE2152" s="20">
        <f t="shared" si="171"/>
        <v>-0.18259726855615899</v>
      </c>
      <c r="AF2152" s="8"/>
      <c r="AH2152">
        <v>40027</v>
      </c>
      <c r="AI2152">
        <v>39.51</v>
      </c>
      <c r="AJ2152">
        <v>82.81</v>
      </c>
    </row>
    <row r="2153" spans="1:36">
      <c r="A2153" s="2" t="s">
        <v>4124</v>
      </c>
      <c r="B2153" s="1" t="s">
        <v>4053</v>
      </c>
      <c r="C2153" s="1" t="s">
        <v>4125</v>
      </c>
      <c r="D2153" s="3">
        <v>7</v>
      </c>
      <c r="E2153" s="3">
        <v>6</v>
      </c>
      <c r="F2153" s="3">
        <v>6</v>
      </c>
      <c r="G2153" s="4">
        <v>36.4</v>
      </c>
      <c r="H2153" s="3">
        <v>166</v>
      </c>
      <c r="I2153" s="4">
        <v>81.3</v>
      </c>
      <c r="J2153" s="3">
        <v>50</v>
      </c>
      <c r="K2153" s="21">
        <f>SUMIF(AH$7:AH$3200,A2153,AI$7:AI$3200)+SUMIF(AH$7:AH$3200,VALUE(A2153),AI$7:AI$3200)</f>
        <v>36.79</v>
      </c>
      <c r="L2153" s="8">
        <f>SUMIF(AH$7:AH$3200,A2153,AJ$7:AJ$3200)+SUMIF(AH$7:AH$3200,VALUE(A2153),AJ$7:AJ$3200)</f>
        <v>81.95</v>
      </c>
      <c r="M2153" s="3">
        <v>5</v>
      </c>
      <c r="N2153" s="5">
        <v>4</v>
      </c>
      <c r="O2153" s="6">
        <v>5.992</v>
      </c>
      <c r="P2153" s="7">
        <v>0.29278999999999999</v>
      </c>
      <c r="Q2153" s="7">
        <v>0.43635000000000002</v>
      </c>
      <c r="R2153" s="7">
        <v>-1.1601699999999999</v>
      </c>
      <c r="S2153" s="7">
        <v>0.4103</v>
      </c>
      <c r="T2153" s="7">
        <v>-0.58799999999999997</v>
      </c>
      <c r="U2153" s="8">
        <v>0.82103999999999999</v>
      </c>
      <c r="V2153">
        <f>(G2153-G$1)/G$2</f>
        <v>0.29014039800580038</v>
      </c>
      <c r="W2153">
        <f>((65.293683+0.320947*G2153) - I2153)/3.708847</f>
        <v>-1.1658195121017372</v>
      </c>
      <c r="X2153">
        <f t="shared" si="167"/>
        <v>0.29878291109668498</v>
      </c>
      <c r="Y2153">
        <f t="shared" si="168"/>
        <v>-1.3073272825759612</v>
      </c>
      <c r="Z2153" s="5">
        <v>0.21</v>
      </c>
      <c r="AA2153" s="8">
        <v>4</v>
      </c>
      <c r="AB2153" s="8"/>
      <c r="AC2153" s="18">
        <f t="shared" si="169"/>
        <v>0.20401088590406324</v>
      </c>
      <c r="AD2153" s="18">
        <f t="shared" si="170"/>
        <v>7.1145628520723703E-2</v>
      </c>
      <c r="AE2153" s="20">
        <f t="shared" si="171"/>
        <v>-0.13286525738333954</v>
      </c>
      <c r="AF2153" s="8"/>
      <c r="AH2153">
        <v>40029</v>
      </c>
      <c r="AI2153">
        <v>40.57</v>
      </c>
      <c r="AJ2153">
        <v>83.58</v>
      </c>
    </row>
    <row r="2154" spans="1:36">
      <c r="A2154" s="2" t="s">
        <v>4126</v>
      </c>
      <c r="B2154" s="1" t="s">
        <v>4053</v>
      </c>
      <c r="C2154" s="1" t="s">
        <v>1486</v>
      </c>
      <c r="D2154" s="3">
        <v>7</v>
      </c>
      <c r="E2154" s="3">
        <v>7</v>
      </c>
      <c r="F2154" s="3">
        <v>8</v>
      </c>
      <c r="G2154" s="4">
        <v>40.700000000000003</v>
      </c>
      <c r="H2154" s="3">
        <v>186</v>
      </c>
      <c r="I2154" s="4">
        <v>82.7</v>
      </c>
      <c r="J2154" s="3">
        <v>38</v>
      </c>
      <c r="K2154" s="21">
        <f>SUMIF(AH$7:AH$3200,A2154,AI$7:AI$3200)+SUMIF(AH$7:AH$3200,VALUE(A2154),AI$7:AI$3200)</f>
        <v>40.85</v>
      </c>
      <c r="L2154" s="8">
        <f>SUMIF(AH$7:AH$3200,A2154,AJ$7:AJ$3200)+SUMIF(AH$7:AH$3200,VALUE(A2154),AJ$7:AJ$3200)</f>
        <v>82.9</v>
      </c>
      <c r="M2154" s="3">
        <v>4</v>
      </c>
      <c r="N2154" s="5">
        <v>1.56</v>
      </c>
      <c r="O2154" s="6">
        <v>5.05</v>
      </c>
      <c r="P2154" s="7">
        <v>0.64851000000000003</v>
      </c>
      <c r="Q2154" s="7">
        <v>1.03853</v>
      </c>
      <c r="R2154" s="7">
        <v>-1.1662399999999999</v>
      </c>
      <c r="S2154" s="7">
        <v>1.2317800000000001</v>
      </c>
      <c r="T2154" s="7">
        <v>-0.73965999999999998</v>
      </c>
      <c r="U2154" s="8">
        <v>0.32213000000000003</v>
      </c>
      <c r="V2154">
        <f>(G2154-G$1)/G$2</f>
        <v>0.64765691714875939</v>
      </c>
      <c r="W2154">
        <f>((65.293683+0.320947*G2154) - I2154)/3.708847</f>
        <v>-1.1711925835711219</v>
      </c>
      <c r="X2154">
        <f t="shared" si="167"/>
        <v>0.66233822779632068</v>
      </c>
      <c r="Y2154">
        <f t="shared" si="168"/>
        <v>-1.212137370455026</v>
      </c>
      <c r="Z2154" s="5">
        <v>1.34</v>
      </c>
      <c r="AA2154" s="8">
        <v>4</v>
      </c>
      <c r="AB2154" s="8"/>
      <c r="AC2154" s="18">
        <f t="shared" si="169"/>
        <v>1.3292443335776376</v>
      </c>
      <c r="AD2154" s="18">
        <f t="shared" si="170"/>
        <v>1.3029808573412949</v>
      </c>
      <c r="AE2154" s="20">
        <f t="shared" si="171"/>
        <v>-2.6263476236342731E-2</v>
      </c>
      <c r="AF2154" s="8"/>
      <c r="AH2154">
        <v>40031</v>
      </c>
      <c r="AI2154">
        <v>40.44</v>
      </c>
      <c r="AJ2154">
        <v>84.21</v>
      </c>
    </row>
    <row r="2155" spans="1:36">
      <c r="A2155" s="2" t="s">
        <v>4127</v>
      </c>
      <c r="B2155" s="1" t="s">
        <v>4053</v>
      </c>
      <c r="C2155" s="1" t="s">
        <v>4128</v>
      </c>
      <c r="D2155" s="3">
        <v>7</v>
      </c>
      <c r="E2155" s="3">
        <v>4</v>
      </c>
      <c r="F2155" s="3">
        <v>5</v>
      </c>
      <c r="G2155" s="4">
        <v>38.9</v>
      </c>
      <c r="H2155" s="3">
        <v>155</v>
      </c>
      <c r="I2155" s="4">
        <v>82.2</v>
      </c>
      <c r="J2155" s="3">
        <v>51</v>
      </c>
      <c r="K2155" s="21">
        <f>SUMIF(AH$7:AH$3200,A2155,AI$7:AI$3200)+SUMIF(AH$7:AH$3200,VALUE(A2155),AI$7:AI$3200)</f>
        <v>39.08</v>
      </c>
      <c r="L2155" s="8">
        <f>SUMIF(AH$7:AH$3200,A2155,AJ$7:AJ$3200)+SUMIF(AH$7:AH$3200,VALUE(A2155),AJ$7:AJ$3200)</f>
        <v>82.73</v>
      </c>
      <c r="M2155" s="3">
        <v>9</v>
      </c>
      <c r="N2155" s="5">
        <v>3</v>
      </c>
      <c r="O2155" s="6">
        <v>5.7030000000000003</v>
      </c>
      <c r="P2155" s="7">
        <v>0.49959999999999999</v>
      </c>
      <c r="Q2155" s="7">
        <v>0.10514999999999999</v>
      </c>
      <c r="R2155" s="7">
        <v>-1.1868300000000001</v>
      </c>
      <c r="S2155" s="7">
        <v>0.34183999999999998</v>
      </c>
      <c r="T2155" s="7">
        <v>1.8669999999999999E-2</v>
      </c>
      <c r="U2155" s="8">
        <v>0.66757999999999995</v>
      </c>
      <c r="V2155">
        <f>(G2155-G$1)/G$2</f>
        <v>0.49799883936798567</v>
      </c>
      <c r="W2155">
        <f>((65.293683+0.320947*G2155) - I2155)/3.708847</f>
        <v>-1.1921437309223077</v>
      </c>
      <c r="X2155">
        <f t="shared" si="167"/>
        <v>0.50384243701840048</v>
      </c>
      <c r="Y2155">
        <f t="shared" si="168"/>
        <v>-1.3194688915450028</v>
      </c>
      <c r="Z2155" s="5">
        <v>0.45</v>
      </c>
      <c r="AA2155" s="8">
        <v>4</v>
      </c>
      <c r="AB2155" s="8"/>
      <c r="AC2155" s="18">
        <f t="shared" si="169"/>
        <v>0.4390951084456779</v>
      </c>
      <c r="AD2155" s="18">
        <f t="shared" si="170"/>
        <v>0.3176135454733976</v>
      </c>
      <c r="AE2155" s="20">
        <f t="shared" si="171"/>
        <v>-0.1214815629722803</v>
      </c>
      <c r="AF2155" s="8"/>
      <c r="AH2155">
        <v>40033</v>
      </c>
      <c r="AI2155">
        <v>41.57</v>
      </c>
      <c r="AJ2155">
        <v>84.99</v>
      </c>
    </row>
    <row r="2156" spans="1:36">
      <c r="A2156" s="2" t="s">
        <v>4129</v>
      </c>
      <c r="B2156" s="1" t="s">
        <v>4053</v>
      </c>
      <c r="C2156" s="1" t="s">
        <v>1891</v>
      </c>
      <c r="D2156" s="3">
        <v>7</v>
      </c>
      <c r="E2156" s="3">
        <v>7</v>
      </c>
      <c r="F2156" s="3">
        <v>8</v>
      </c>
      <c r="G2156" s="4">
        <v>37.6</v>
      </c>
      <c r="H2156" s="3">
        <v>185</v>
      </c>
      <c r="I2156" s="4">
        <v>82.4</v>
      </c>
      <c r="J2156" s="3">
        <v>46</v>
      </c>
      <c r="K2156" s="21">
        <f>SUMIF(AH$7:AH$3200,A2156,AI$7:AI$3200)+SUMIF(AH$7:AH$3200,VALUE(A2156),AI$7:AI$3200)</f>
        <v>37.18</v>
      </c>
      <c r="L2156" s="8">
        <f>SUMIF(AH$7:AH$3200,A2156,AJ$7:AJ$3200)+SUMIF(AH$7:AH$3200,VALUE(A2156),AJ$7:AJ$3200)</f>
        <v>82.89</v>
      </c>
      <c r="M2156" s="3">
        <v>2</v>
      </c>
      <c r="N2156" s="5">
        <v>1.42</v>
      </c>
      <c r="O2156" s="6">
        <v>4.9550000000000001</v>
      </c>
      <c r="P2156" s="7">
        <v>0.39206000000000002</v>
      </c>
      <c r="Q2156" s="7">
        <v>1.0084200000000001</v>
      </c>
      <c r="R2156" s="7">
        <v>-1.3525799999999999</v>
      </c>
      <c r="S2156" s="7">
        <v>0.68411999999999995</v>
      </c>
      <c r="T2156" s="7">
        <v>-1.0429999999999999</v>
      </c>
      <c r="U2156" s="8">
        <v>0.27211999999999997</v>
      </c>
      <c r="V2156">
        <f>(G2156-G$1)/G$2</f>
        <v>0.38991244985964951</v>
      </c>
      <c r="W2156">
        <f>((65.293683+0.320947*G2156) - I2156)/3.708847</f>
        <v>-1.3585650203419031</v>
      </c>
      <c r="X2156">
        <f t="shared" si="167"/>
        <v>0.33370571245453179</v>
      </c>
      <c r="Y2156">
        <f t="shared" si="168"/>
        <v>-1.5270264694121913</v>
      </c>
      <c r="Z2156" s="5">
        <v>-0.04</v>
      </c>
      <c r="AA2156" s="8">
        <v>3</v>
      </c>
      <c r="AB2156" s="8"/>
      <c r="AC2156" s="18">
        <f t="shared" si="169"/>
        <v>-4.6992570482253415E-2</v>
      </c>
      <c r="AD2156" s="18">
        <f t="shared" si="170"/>
        <v>-0.27166075695765951</v>
      </c>
      <c r="AE2156" s="20">
        <f t="shared" si="171"/>
        <v>-0.2246681864754061</v>
      </c>
      <c r="AF2156" s="8"/>
      <c r="AH2156">
        <v>40035</v>
      </c>
      <c r="AI2156">
        <v>35.94</v>
      </c>
      <c r="AJ2156">
        <v>81.489999999999995</v>
      </c>
    </row>
    <row r="2157" spans="1:36">
      <c r="A2157" s="2" t="s">
        <v>4130</v>
      </c>
      <c r="B2157" s="1" t="s">
        <v>4053</v>
      </c>
      <c r="C2157" s="1" t="s">
        <v>4131</v>
      </c>
      <c r="D2157" s="3">
        <v>7</v>
      </c>
      <c r="E2157" s="3">
        <v>6</v>
      </c>
      <c r="F2157" s="3">
        <v>6</v>
      </c>
      <c r="G2157" s="4">
        <v>35.4</v>
      </c>
      <c r="H2157" s="3">
        <v>166</v>
      </c>
      <c r="I2157" s="4">
        <v>81.5</v>
      </c>
      <c r="J2157" s="3">
        <v>50</v>
      </c>
      <c r="K2157" s="21">
        <f>SUMIF(AH$7:AH$3200,A2157,AI$7:AI$3200)+SUMIF(AH$7:AH$3200,VALUE(A2157),AI$7:AI$3200)</f>
        <v>35.869999999999997</v>
      </c>
      <c r="L2157" s="8">
        <f>SUMIF(AH$7:AH$3200,A2157,AJ$7:AJ$3200)+SUMIF(AH$7:AH$3200,VALUE(A2157),AJ$7:AJ$3200)</f>
        <v>81.709999999999994</v>
      </c>
      <c r="M2157" s="3">
        <v>4</v>
      </c>
      <c r="N2157" s="5">
        <v>2.74</v>
      </c>
      <c r="O2157" s="6">
        <v>5.6150000000000002</v>
      </c>
      <c r="P2157" s="7">
        <v>0.21006</v>
      </c>
      <c r="Q2157" s="7">
        <v>0.43635000000000002</v>
      </c>
      <c r="R2157" s="7">
        <v>-1.3000700000000001</v>
      </c>
      <c r="S2157" s="7">
        <v>0.4103</v>
      </c>
      <c r="T2157" s="7">
        <v>-0.73965999999999998</v>
      </c>
      <c r="U2157" s="8">
        <v>0.62097999999999998</v>
      </c>
      <c r="V2157">
        <f>(G2157-G$1)/G$2</f>
        <v>0.20699702146092627</v>
      </c>
      <c r="W2157">
        <f>((65.293683+0.320947*G2157) - I2157)/3.708847</f>
        <v>-1.3062801458242947</v>
      </c>
      <c r="X2157">
        <f t="shared" si="167"/>
        <v>0.2164009181499694</v>
      </c>
      <c r="Y2157">
        <f t="shared" si="168"/>
        <v>-1.3222298223679725</v>
      </c>
      <c r="Z2157" s="5">
        <v>-0.36</v>
      </c>
      <c r="AA2157" s="8">
        <v>3</v>
      </c>
      <c r="AB2157" s="8"/>
      <c r="AC2157" s="18">
        <f t="shared" si="169"/>
        <v>-0.3713131243633685</v>
      </c>
      <c r="AD2157" s="18">
        <f t="shared" si="170"/>
        <v>-0.37785890421800317</v>
      </c>
      <c r="AE2157" s="20">
        <f t="shared" si="171"/>
        <v>-6.5457798546346702E-3</v>
      </c>
      <c r="AF2157" s="8"/>
      <c r="AH2157">
        <v>40037</v>
      </c>
      <c r="AI2157">
        <v>37.79</v>
      </c>
      <c r="AJ2157">
        <v>82.33</v>
      </c>
    </row>
    <row r="2158" spans="1:36">
      <c r="A2158" s="2" t="s">
        <v>4132</v>
      </c>
      <c r="B2158" s="1" t="s">
        <v>4053</v>
      </c>
      <c r="C2158" s="1" t="s">
        <v>4133</v>
      </c>
      <c r="D2158" s="3">
        <v>7</v>
      </c>
      <c r="E2158" s="3">
        <v>6</v>
      </c>
      <c r="F2158" s="3">
        <v>6</v>
      </c>
      <c r="G2158" s="4">
        <v>39</v>
      </c>
      <c r="H2158" s="3">
        <v>186</v>
      </c>
      <c r="I2158" s="4">
        <v>81.599999999999994</v>
      </c>
      <c r="J2158" s="3">
        <v>46</v>
      </c>
      <c r="K2158" s="21">
        <f>SUMIF(AH$7:AH$3200,A2158,AI$7:AI$3200)+SUMIF(AH$7:AH$3200,VALUE(A2158),AI$7:AI$3200)</f>
        <v>38.93</v>
      </c>
      <c r="L2158" s="8">
        <f>SUMIF(AH$7:AH$3200,A2158,AJ$7:AJ$3200)+SUMIF(AH$7:AH$3200,VALUE(A2158),AJ$7:AJ$3200)</f>
        <v>82.35</v>
      </c>
      <c r="M2158" s="3">
        <v>4</v>
      </c>
      <c r="N2158" s="5">
        <v>0.66</v>
      </c>
      <c r="O2158" s="6">
        <v>4.1920000000000002</v>
      </c>
      <c r="P2158" s="7">
        <v>0.50788</v>
      </c>
      <c r="Q2158" s="7">
        <v>1.03853</v>
      </c>
      <c r="R2158" s="7">
        <v>-1.0168900000000001</v>
      </c>
      <c r="S2158" s="7">
        <v>0.68411999999999995</v>
      </c>
      <c r="T2158" s="7">
        <v>-0.73965999999999998</v>
      </c>
      <c r="U2158" s="8">
        <v>-0.13213</v>
      </c>
      <c r="V2158">
        <f>(G2158-G$1)/G$2</f>
        <v>0.50631317702247314</v>
      </c>
      <c r="W2158">
        <f>((65.293683+0.320947*G2158) - I2158)/3.708847</f>
        <v>-1.021714834826025</v>
      </c>
      <c r="X2158">
        <f t="shared" si="167"/>
        <v>0.49041059034230572</v>
      </c>
      <c r="Y2158">
        <f t="shared" si="168"/>
        <v>-1.2299915014019169</v>
      </c>
      <c r="Z2158" s="5">
        <v>0.34</v>
      </c>
      <c r="AA2158" s="8">
        <v>4</v>
      </c>
      <c r="AB2158" s="8"/>
      <c r="AC2158" s="18">
        <f t="shared" si="169"/>
        <v>0.33545834219644799</v>
      </c>
      <c r="AD2158" s="18">
        <f t="shared" si="170"/>
        <v>0.11127908894038871</v>
      </c>
      <c r="AE2158" s="20">
        <f t="shared" si="171"/>
        <v>-0.22417925325605928</v>
      </c>
      <c r="AF2158" s="8"/>
      <c r="AH2158">
        <v>40039</v>
      </c>
      <c r="AI2158">
        <v>37.71</v>
      </c>
      <c r="AJ2158">
        <v>82.99</v>
      </c>
    </row>
    <row r="2159" spans="1:36">
      <c r="A2159" s="2" t="s">
        <v>4134</v>
      </c>
      <c r="B2159" s="1" t="s">
        <v>4053</v>
      </c>
      <c r="C2159" s="1" t="s">
        <v>4135</v>
      </c>
      <c r="D2159" s="3">
        <v>7</v>
      </c>
      <c r="E2159" s="3">
        <v>2</v>
      </c>
      <c r="F2159" s="3">
        <v>2</v>
      </c>
      <c r="G2159" s="4">
        <v>37.9</v>
      </c>
      <c r="H2159" s="3">
        <v>186</v>
      </c>
      <c r="I2159" s="4">
        <v>82.6</v>
      </c>
      <c r="J2159" s="3">
        <v>46</v>
      </c>
      <c r="K2159" s="21">
        <f>SUMIF(AH$7:AH$3200,A2159,AI$7:AI$3200)+SUMIF(AH$7:AH$3200,VALUE(A2159),AI$7:AI$3200)</f>
        <v>38.81</v>
      </c>
      <c r="L2159" s="8">
        <f>SUMIF(AH$7:AH$3200,A2159,AJ$7:AJ$3200)+SUMIF(AH$7:AH$3200,VALUE(A2159),AJ$7:AJ$3200)</f>
        <v>82.99</v>
      </c>
      <c r="M2159" s="3">
        <v>4</v>
      </c>
      <c r="N2159" s="5">
        <v>1.28</v>
      </c>
      <c r="O2159" s="6">
        <v>4.8559999999999999</v>
      </c>
      <c r="P2159" s="7">
        <v>0.41687999999999997</v>
      </c>
      <c r="Q2159" s="7">
        <v>1.03853</v>
      </c>
      <c r="R2159" s="7">
        <v>-1.3805099999999999</v>
      </c>
      <c r="S2159" s="7">
        <v>0.68411999999999995</v>
      </c>
      <c r="T2159" s="7">
        <v>-0.73965999999999998</v>
      </c>
      <c r="U2159" s="8">
        <v>0.21934000000000001</v>
      </c>
      <c r="V2159">
        <f>(G2159-G$1)/G$2</f>
        <v>0.41485546282311153</v>
      </c>
      <c r="W2159">
        <f>((65.293683+0.320947*G2159) - I2159)/3.708847</f>
        <v>-1.3865294793772809</v>
      </c>
      <c r="X2159">
        <f t="shared" si="167"/>
        <v>0.47966511300143005</v>
      </c>
      <c r="Y2159">
        <f t="shared" si="168"/>
        <v>-1.4129361308244817</v>
      </c>
      <c r="Z2159" s="5">
        <v>0.24</v>
      </c>
      <c r="AA2159" s="8">
        <v>4</v>
      </c>
      <c r="AB2159" s="8"/>
      <c r="AC2159" s="18">
        <f t="shared" si="169"/>
        <v>0.23065598344583063</v>
      </c>
      <c r="AD2159" s="18">
        <f t="shared" si="170"/>
        <v>0.26905898217694824</v>
      </c>
      <c r="AE2159" s="20">
        <f t="shared" si="171"/>
        <v>3.8402998731117605E-2</v>
      </c>
      <c r="AF2159" s="8"/>
      <c r="AH2159">
        <v>40041</v>
      </c>
      <c r="AI2159">
        <v>36.380000000000003</v>
      </c>
      <c r="AJ2159">
        <v>81.010000000000005</v>
      </c>
    </row>
    <row r="2160" spans="1:36">
      <c r="A2160" s="2" t="s">
        <v>4136</v>
      </c>
      <c r="B2160" s="1" t="s">
        <v>4053</v>
      </c>
      <c r="C2160" s="1" t="s">
        <v>4137</v>
      </c>
      <c r="D2160" s="3">
        <v>7</v>
      </c>
      <c r="E2160" s="3">
        <v>6</v>
      </c>
      <c r="F2160" s="3">
        <v>5</v>
      </c>
      <c r="G2160" s="4">
        <v>38.299999999999997</v>
      </c>
      <c r="H2160" s="3">
        <v>155</v>
      </c>
      <c r="I2160" s="4">
        <v>81.2</v>
      </c>
      <c r="J2160" s="3">
        <v>51</v>
      </c>
      <c r="K2160" s="21">
        <f>SUMIF(AH$7:AH$3200,A2160,AI$7:AI$3200)+SUMIF(AH$7:AH$3200,VALUE(A2160),AI$7:AI$3200)</f>
        <v>38.78</v>
      </c>
      <c r="L2160" s="8">
        <f>SUMIF(AH$7:AH$3200,A2160,AJ$7:AJ$3200)+SUMIF(AH$7:AH$3200,VALUE(A2160),AJ$7:AJ$3200)</f>
        <v>82.7</v>
      </c>
      <c r="M2160" s="3">
        <v>4</v>
      </c>
      <c r="N2160" s="5">
        <v>0.76</v>
      </c>
      <c r="O2160" s="6">
        <v>4.3310000000000004</v>
      </c>
      <c r="P2160" s="7">
        <v>0.44996999999999998</v>
      </c>
      <c r="Q2160" s="7">
        <v>0.10514999999999999</v>
      </c>
      <c r="R2160" s="7">
        <v>-0.96962999999999999</v>
      </c>
      <c r="S2160" s="7">
        <v>0.34183999999999998</v>
      </c>
      <c r="T2160" s="7">
        <v>-0.73965999999999998</v>
      </c>
      <c r="U2160" s="8">
        <v>-5.8389999999999997E-2</v>
      </c>
      <c r="V2160">
        <f>(G2160-G$1)/G$2</f>
        <v>0.44811281344106108</v>
      </c>
      <c r="W2160">
        <f>((65.293683+0.320947*G2160) - I2160)/3.708847</f>
        <v>-0.97443946865427589</v>
      </c>
      <c r="X2160">
        <f t="shared" si="167"/>
        <v>0.47697874366621096</v>
      </c>
      <c r="Y2160">
        <f t="shared" si="168"/>
        <v>-1.337340780032177</v>
      </c>
      <c r="Z2160" s="5">
        <v>-0.87</v>
      </c>
      <c r="AA2160" s="8">
        <v>3</v>
      </c>
      <c r="AB2160" s="8"/>
      <c r="AC2160" s="18">
        <f t="shared" si="169"/>
        <v>-0.87738665521321479</v>
      </c>
      <c r="AD2160" s="18">
        <f t="shared" si="170"/>
        <v>-1.211422036365966</v>
      </c>
      <c r="AE2160" s="20">
        <f t="shared" si="171"/>
        <v>-0.33403538115275122</v>
      </c>
      <c r="AF2160" s="8"/>
      <c r="AH2160">
        <v>40043</v>
      </c>
      <c r="AI2160">
        <v>36.89</v>
      </c>
      <c r="AJ2160">
        <v>82.11</v>
      </c>
    </row>
    <row r="2161" spans="1:36">
      <c r="A2161" s="2" t="s">
        <v>4138</v>
      </c>
      <c r="B2161" s="1" t="s">
        <v>4053</v>
      </c>
      <c r="C2161" s="1" t="s">
        <v>2205</v>
      </c>
      <c r="D2161" s="3">
        <v>7</v>
      </c>
      <c r="E2161" s="3">
        <v>2</v>
      </c>
      <c r="F2161" s="3">
        <v>2</v>
      </c>
      <c r="G2161" s="4">
        <v>35.700000000000003</v>
      </c>
      <c r="H2161" s="3">
        <v>166</v>
      </c>
      <c r="I2161" s="4">
        <v>81.3</v>
      </c>
      <c r="J2161" s="3">
        <v>50</v>
      </c>
      <c r="K2161" s="21">
        <f>SUMIF(AH$7:AH$3200,A2161,AI$7:AI$3200)+SUMIF(AH$7:AH$3200,VALUE(A2161),AI$7:AI$3200)</f>
        <v>35.950000000000003</v>
      </c>
      <c r="L2161" s="8">
        <f>SUMIF(AH$7:AH$3200,A2161,AJ$7:AJ$3200)+SUMIF(AH$7:AH$3200,VALUE(A2161),AJ$7:AJ$3200)</f>
        <v>81.77</v>
      </c>
      <c r="M2161" s="3">
        <v>14</v>
      </c>
      <c r="N2161" s="5">
        <v>2.2999999999999998</v>
      </c>
      <c r="O2161" s="6">
        <v>5.4379999999999997</v>
      </c>
      <c r="P2161" s="7">
        <v>0.23488000000000001</v>
      </c>
      <c r="Q2161" s="7">
        <v>0.43635000000000002</v>
      </c>
      <c r="R2161" s="7">
        <v>-1.2204600000000001</v>
      </c>
      <c r="S2161" s="7">
        <v>0.4103</v>
      </c>
      <c r="T2161" s="7">
        <v>0.77700999999999998</v>
      </c>
      <c r="U2161" s="8">
        <v>0.52756000000000003</v>
      </c>
      <c r="V2161">
        <f>(G2161-G$1)/G$2</f>
        <v>0.23194003442438885</v>
      </c>
      <c r="W2161">
        <f>((65.293683+0.320947*G2161) - I2161)/3.708847</f>
        <v>-1.2263943753948301</v>
      </c>
      <c r="X2161">
        <f t="shared" si="167"/>
        <v>0.22356456971055383</v>
      </c>
      <c r="Y2161">
        <f t="shared" si="168"/>
        <v>-1.3314845152684893</v>
      </c>
      <c r="Z2161" s="5">
        <v>1.17</v>
      </c>
      <c r="AA2161" s="8">
        <v>4</v>
      </c>
      <c r="AB2161" s="8"/>
      <c r="AC2161" s="18">
        <f t="shared" si="169"/>
        <v>1.1567656590295587</v>
      </c>
      <c r="AD2161" s="18">
        <f t="shared" si="170"/>
        <v>1.0433000544420645</v>
      </c>
      <c r="AE2161" s="20">
        <f t="shared" si="171"/>
        <v>-0.11346560458749422</v>
      </c>
      <c r="AF2161" s="8"/>
      <c r="AH2161">
        <v>40045</v>
      </c>
      <c r="AI2161">
        <v>36.39</v>
      </c>
      <c r="AJ2161">
        <v>81.61</v>
      </c>
    </row>
    <row r="2162" spans="1:36">
      <c r="A2162" s="2" t="s">
        <v>4139</v>
      </c>
      <c r="B2162" s="1" t="s">
        <v>4053</v>
      </c>
      <c r="C2162" s="1" t="s">
        <v>2209</v>
      </c>
      <c r="D2162" s="3">
        <v>7</v>
      </c>
      <c r="E2162" s="3">
        <v>6</v>
      </c>
      <c r="F2162" s="3">
        <v>5</v>
      </c>
      <c r="G2162" s="4">
        <v>36.5</v>
      </c>
      <c r="H2162" s="3">
        <v>166</v>
      </c>
      <c r="I2162" s="4">
        <v>81.3</v>
      </c>
      <c r="J2162" s="3">
        <v>50</v>
      </c>
      <c r="K2162" s="21">
        <f>SUMIF(AH$7:AH$3200,A2162,AI$7:AI$3200)+SUMIF(AH$7:AH$3200,VALUE(A2162),AI$7:AI$3200)</f>
        <v>36.29</v>
      </c>
      <c r="L2162" s="8">
        <f>SUMIF(AH$7:AH$3200,A2162,AJ$7:AJ$3200)+SUMIF(AH$7:AH$3200,VALUE(A2162),AJ$7:AJ$3200)</f>
        <v>81.540000000000006</v>
      </c>
      <c r="M2162" s="3">
        <v>5</v>
      </c>
      <c r="N2162" s="5">
        <v>2.77</v>
      </c>
      <c r="O2162" s="6">
        <v>5.6230000000000002</v>
      </c>
      <c r="P2162" s="7">
        <v>0.30105999999999999</v>
      </c>
      <c r="Q2162" s="7">
        <v>0.43635000000000002</v>
      </c>
      <c r="R2162" s="7">
        <v>-1.1515500000000001</v>
      </c>
      <c r="S2162" s="7">
        <v>0.4103</v>
      </c>
      <c r="T2162" s="7">
        <v>-0.58799999999999997</v>
      </c>
      <c r="U2162" s="8">
        <v>0.62566999999999995</v>
      </c>
      <c r="V2162">
        <f>(G2162-G$1)/G$2</f>
        <v>0.29845473566028791</v>
      </c>
      <c r="W2162">
        <f>((65.293683+0.320947*G2162) - I2162)/3.708847</f>
        <v>-1.1571659602027233</v>
      </c>
      <c r="X2162">
        <f t="shared" si="167"/>
        <v>0.25401008884303528</v>
      </c>
      <c r="Y2162">
        <f t="shared" si="168"/>
        <v>-1.2400485568695618</v>
      </c>
      <c r="Z2162" s="5">
        <v>0.03</v>
      </c>
      <c r="AA2162" s="8">
        <v>3</v>
      </c>
      <c r="AB2162" s="8"/>
      <c r="AC2162" s="18">
        <f t="shared" si="169"/>
        <v>2.560877545756457E-2</v>
      </c>
      <c r="AD2162" s="18">
        <f t="shared" si="170"/>
        <v>-0.10171846802652662</v>
      </c>
      <c r="AE2162" s="20">
        <f t="shared" si="171"/>
        <v>-0.12732724348409119</v>
      </c>
      <c r="AF2162" s="8"/>
      <c r="AH2162">
        <v>40047</v>
      </c>
      <c r="AI2162">
        <v>36.82</v>
      </c>
      <c r="AJ2162">
        <v>82.89</v>
      </c>
    </row>
    <row r="2163" spans="1:36">
      <c r="A2163" s="2" t="s">
        <v>4140</v>
      </c>
      <c r="B2163" s="1" t="s">
        <v>4053</v>
      </c>
      <c r="C2163" s="1" t="s">
        <v>2211</v>
      </c>
      <c r="D2163" s="3">
        <v>7</v>
      </c>
      <c r="E2163" s="3">
        <v>6</v>
      </c>
      <c r="F2163" s="3">
        <v>6</v>
      </c>
      <c r="G2163" s="4">
        <v>37.5</v>
      </c>
      <c r="H2163" s="3">
        <v>166</v>
      </c>
      <c r="I2163" s="4">
        <v>82.3</v>
      </c>
      <c r="J2163" s="3">
        <v>50</v>
      </c>
      <c r="K2163" s="21">
        <f>SUMIF(AH$7:AH$3200,A2163,AI$7:AI$3200)+SUMIF(AH$7:AH$3200,VALUE(A2163),AI$7:AI$3200)</f>
        <v>37.15</v>
      </c>
      <c r="L2163" s="8">
        <f>SUMIF(AH$7:AH$3200,A2163,AJ$7:AJ$3200)+SUMIF(AH$7:AH$3200,VALUE(A2163),AJ$7:AJ$3200)</f>
        <v>82.51</v>
      </c>
      <c r="M2163" s="3">
        <v>4</v>
      </c>
      <c r="N2163" s="5">
        <v>4.2699999999999996</v>
      </c>
      <c r="O2163" s="6">
        <v>6.0579999999999998</v>
      </c>
      <c r="P2163" s="7">
        <v>0.38379000000000002</v>
      </c>
      <c r="Q2163" s="7">
        <v>0.43635000000000002</v>
      </c>
      <c r="R2163" s="7">
        <v>-1.3343</v>
      </c>
      <c r="S2163" s="7">
        <v>0.4103</v>
      </c>
      <c r="T2163" s="7">
        <v>-0.73965999999999998</v>
      </c>
      <c r="U2163" s="8">
        <v>0.85563</v>
      </c>
      <c r="V2163">
        <f>(G2163-G$1)/G$2</f>
        <v>0.38159811220516199</v>
      </c>
      <c r="W2163">
        <f>((65.293683+0.320947*G2163) - I2163)/3.708847</f>
        <v>-1.3402560148747036</v>
      </c>
      <c r="X2163">
        <f t="shared" si="167"/>
        <v>0.33101934311931269</v>
      </c>
      <c r="Y2163">
        <f t="shared" si="168"/>
        <v>-1.4271648169902957</v>
      </c>
      <c r="Z2163" s="5">
        <v>0.01</v>
      </c>
      <c r="AA2163" s="8">
        <v>3</v>
      </c>
      <c r="AB2163" s="8"/>
      <c r="AC2163" s="18">
        <f t="shared" si="169"/>
        <v>3.9620973304583806E-3</v>
      </c>
      <c r="AD2163" s="18">
        <f t="shared" si="170"/>
        <v>-0.13352547387098301</v>
      </c>
      <c r="AE2163" s="20">
        <f t="shared" si="171"/>
        <v>-0.13748757120144139</v>
      </c>
      <c r="AF2163" s="8"/>
      <c r="AH2163">
        <v>40049</v>
      </c>
      <c r="AI2163">
        <v>40.32</v>
      </c>
      <c r="AJ2163">
        <v>83.12</v>
      </c>
    </row>
    <row r="2164" spans="1:36">
      <c r="A2164" s="2" t="s">
        <v>4141</v>
      </c>
      <c r="B2164" s="1" t="s">
        <v>4053</v>
      </c>
      <c r="C2164" s="1" t="s">
        <v>4142</v>
      </c>
      <c r="D2164" s="3">
        <v>7</v>
      </c>
      <c r="E2164" s="3">
        <v>4</v>
      </c>
      <c r="F2164" s="3">
        <v>5</v>
      </c>
      <c r="G2164" s="4">
        <v>37.1</v>
      </c>
      <c r="H2164" s="3">
        <v>186</v>
      </c>
      <c r="I2164" s="4">
        <v>81.8</v>
      </c>
      <c r="J2164" s="3">
        <v>46</v>
      </c>
      <c r="K2164" s="21">
        <f>SUMIF(AH$7:AH$3200,A2164,AI$7:AI$3200)+SUMIF(AH$7:AH$3200,VALUE(A2164),AI$7:AI$3200)</f>
        <v>37.83</v>
      </c>
      <c r="L2164" s="8">
        <f>SUMIF(AH$7:AH$3200,A2164,AJ$7:AJ$3200)+SUMIF(AH$7:AH$3200,VALUE(A2164),AJ$7:AJ$3200)</f>
        <v>82.79</v>
      </c>
      <c r="M2164" s="3">
        <v>4</v>
      </c>
      <c r="N2164" s="5">
        <v>1.55</v>
      </c>
      <c r="O2164" s="6">
        <v>5.0419999999999998</v>
      </c>
      <c r="P2164" s="7">
        <v>0.35070000000000001</v>
      </c>
      <c r="Q2164" s="7">
        <v>1.03853</v>
      </c>
      <c r="R2164" s="7">
        <v>-1.2343200000000001</v>
      </c>
      <c r="S2164" s="7">
        <v>0.68411999999999995</v>
      </c>
      <c r="T2164" s="7">
        <v>-0.73965999999999998</v>
      </c>
      <c r="U2164" s="8">
        <v>0.31785999999999998</v>
      </c>
      <c r="V2164">
        <f>(G2164-G$1)/G$2</f>
        <v>0.3483407615872125</v>
      </c>
      <c r="W2164">
        <f>((65.293683+0.320947*G2164) - I2164)/3.708847</f>
        <v>-1.2400574356396996</v>
      </c>
      <c r="X2164">
        <f t="shared" si="167"/>
        <v>0.39191038138427625</v>
      </c>
      <c r="Y2164">
        <f t="shared" si="168"/>
        <v>-1.4438158247023976</v>
      </c>
      <c r="Z2164" s="5">
        <v>0.42</v>
      </c>
      <c r="AA2164" s="8">
        <v>4</v>
      </c>
      <c r="AB2164" s="8"/>
      <c r="AC2164" s="18">
        <f t="shared" si="169"/>
        <v>0.40913332594751278</v>
      </c>
      <c r="AD2164" s="18">
        <f t="shared" si="170"/>
        <v>0.24894455668187848</v>
      </c>
      <c r="AE2164" s="20">
        <f t="shared" si="171"/>
        <v>-0.1601887692656343</v>
      </c>
      <c r="AF2164" s="8"/>
      <c r="AH2164">
        <v>40051</v>
      </c>
      <c r="AI2164">
        <v>39.82</v>
      </c>
      <c r="AJ2164">
        <v>83.45</v>
      </c>
    </row>
    <row r="2165" spans="1:36">
      <c r="A2165" s="2" t="s">
        <v>4143</v>
      </c>
      <c r="B2165" s="1" t="s">
        <v>4053</v>
      </c>
      <c r="C2165" s="1" t="s">
        <v>4144</v>
      </c>
      <c r="D2165" s="3">
        <v>7</v>
      </c>
      <c r="E2165" s="3">
        <v>7</v>
      </c>
      <c r="F2165" s="3">
        <v>7</v>
      </c>
      <c r="G2165" s="4">
        <v>39.299999999999997</v>
      </c>
      <c r="H2165" s="3">
        <v>155</v>
      </c>
      <c r="I2165" s="4">
        <v>82.5</v>
      </c>
      <c r="J2165" s="3">
        <v>51</v>
      </c>
      <c r="K2165" s="21">
        <f>SUMIF(AH$7:AH$3200,A2165,AI$7:AI$3200)+SUMIF(AH$7:AH$3200,VALUE(A2165),AI$7:AI$3200)</f>
        <v>40.15</v>
      </c>
      <c r="L2165" s="8">
        <f>SUMIF(AH$7:AH$3200,A2165,AJ$7:AJ$3200)+SUMIF(AH$7:AH$3200,VALUE(A2165),AJ$7:AJ$3200)</f>
        <v>82.78</v>
      </c>
      <c r="M2165" s="3">
        <v>15</v>
      </c>
      <c r="N2165" s="5">
        <v>5.22</v>
      </c>
      <c r="O2165" s="6">
        <v>6.2569999999999997</v>
      </c>
      <c r="P2165" s="7">
        <v>0.53269</v>
      </c>
      <c r="Q2165" s="7">
        <v>0.10514999999999999</v>
      </c>
      <c r="R2165" s="7">
        <v>-1.2330399999999999</v>
      </c>
      <c r="S2165" s="7">
        <v>0.34183999999999998</v>
      </c>
      <c r="T2165" s="7">
        <v>0.92867999999999995</v>
      </c>
      <c r="U2165" s="8">
        <v>0.96128000000000002</v>
      </c>
      <c r="V2165">
        <f>(G2165-G$1)/G$2</f>
        <v>0.53125618998593516</v>
      </c>
      <c r="W2165">
        <f>((65.293683+0.320947*G2165) - I2165)/3.708847</f>
        <v>-1.238417195424885</v>
      </c>
      <c r="X2165">
        <f t="shared" si="167"/>
        <v>0.59965627664121091</v>
      </c>
      <c r="Y2165">
        <f t="shared" si="168"/>
        <v>-1.2403571649086644</v>
      </c>
      <c r="Z2165" s="5">
        <v>1.64</v>
      </c>
      <c r="AA2165" s="8">
        <v>4</v>
      </c>
      <c r="AB2165" s="8"/>
      <c r="AC2165" s="18">
        <f t="shared" si="169"/>
        <v>1.62978899456105</v>
      </c>
      <c r="AD2165" s="18">
        <f t="shared" si="170"/>
        <v>1.6962491117325462</v>
      </c>
      <c r="AE2165" s="20">
        <f t="shared" si="171"/>
        <v>6.6460117171496247E-2</v>
      </c>
      <c r="AF2165" s="8"/>
      <c r="AH2165">
        <v>40053</v>
      </c>
      <c r="AI2165">
        <v>35.75</v>
      </c>
      <c r="AJ2165">
        <v>82.72</v>
      </c>
    </row>
    <row r="2166" spans="1:36">
      <c r="A2166" s="2" t="s">
        <v>4145</v>
      </c>
      <c r="B2166" s="1" t="s">
        <v>4053</v>
      </c>
      <c r="C2166" s="1" t="s">
        <v>3024</v>
      </c>
      <c r="D2166" s="3">
        <v>7</v>
      </c>
      <c r="E2166" s="3">
        <v>6</v>
      </c>
      <c r="F2166" s="3">
        <v>5</v>
      </c>
      <c r="G2166" s="4">
        <v>40.9</v>
      </c>
      <c r="H2166" s="3">
        <v>186</v>
      </c>
      <c r="I2166" s="4">
        <v>82.6</v>
      </c>
      <c r="J2166" s="3">
        <v>38</v>
      </c>
      <c r="K2166" s="21">
        <f>SUMIF(AH$7:AH$3200,A2166,AI$7:AI$3200)+SUMIF(AH$7:AH$3200,VALUE(A2166),AI$7:AI$3200)</f>
        <v>40.29</v>
      </c>
      <c r="L2166" s="8">
        <f>SUMIF(AH$7:AH$3200,A2166,AJ$7:AJ$3200)+SUMIF(AH$7:AH$3200,VALUE(A2166),AJ$7:AJ$3200)</f>
        <v>82.76</v>
      </c>
      <c r="M2166" s="3">
        <v>4</v>
      </c>
      <c r="N2166" s="5">
        <v>0.8</v>
      </c>
      <c r="O2166" s="6">
        <v>4.38</v>
      </c>
      <c r="P2166" s="7">
        <v>0.66505000000000003</v>
      </c>
      <c r="Q2166" s="7">
        <v>1.03853</v>
      </c>
      <c r="R2166" s="7">
        <v>-1.12212</v>
      </c>
      <c r="S2166" s="7">
        <v>1.2317800000000001</v>
      </c>
      <c r="T2166" s="7">
        <v>-0.73965999999999998</v>
      </c>
      <c r="U2166" s="8">
        <v>-3.2719999999999999E-2</v>
      </c>
      <c r="V2166">
        <f>(G2166-G$1)/G$2</f>
        <v>0.66428559245773389</v>
      </c>
      <c r="W2166">
        <f>((65.293683+0.320947*G2166) - I2166)/3.708847</f>
        <v>-1.1269229224068806</v>
      </c>
      <c r="X2166">
        <f t="shared" si="167"/>
        <v>0.61219266687223284</v>
      </c>
      <c r="Y2166">
        <f t="shared" si="168"/>
        <v>-1.2228496807768023</v>
      </c>
      <c r="Z2166" s="5">
        <v>1.04</v>
      </c>
      <c r="AA2166" s="8">
        <v>4</v>
      </c>
      <c r="AB2166" s="8"/>
      <c r="AC2166" s="18">
        <f t="shared" si="169"/>
        <v>1.0352926700508531</v>
      </c>
      <c r="AD2166" s="18">
        <f t="shared" si="170"/>
        <v>0.88727298609543059</v>
      </c>
      <c r="AE2166" s="20">
        <f t="shared" si="171"/>
        <v>-0.14801968395542253</v>
      </c>
      <c r="AF2166" s="8"/>
      <c r="AH2166">
        <v>40055</v>
      </c>
      <c r="AI2166">
        <v>39.67</v>
      </c>
      <c r="AJ2166">
        <v>84.19</v>
      </c>
    </row>
    <row r="2167" spans="1:36">
      <c r="A2167" s="2" t="s">
        <v>4146</v>
      </c>
      <c r="B2167" s="1" t="s">
        <v>4053</v>
      </c>
      <c r="C2167" s="1" t="s">
        <v>2214</v>
      </c>
      <c r="D2167" s="3">
        <v>7</v>
      </c>
      <c r="E2167" s="3">
        <v>2</v>
      </c>
      <c r="F2167" s="3">
        <v>2</v>
      </c>
      <c r="G2167" s="4">
        <v>38.700000000000003</v>
      </c>
      <c r="H2167" s="3">
        <v>186</v>
      </c>
      <c r="I2167" s="4">
        <v>81.8</v>
      </c>
      <c r="J2167" s="3">
        <v>46</v>
      </c>
      <c r="K2167" s="21">
        <f>SUMIF(AH$7:AH$3200,A2167,AI$7:AI$3200)+SUMIF(AH$7:AH$3200,VALUE(A2167),AI$7:AI$3200)</f>
        <v>39.44</v>
      </c>
      <c r="L2167" s="8">
        <f>SUMIF(AH$7:AH$3200,A2167,AJ$7:AJ$3200)+SUMIF(AH$7:AH$3200,VALUE(A2167),AJ$7:AJ$3200)</f>
        <v>82.53</v>
      </c>
      <c r="M2167" s="3">
        <v>4</v>
      </c>
      <c r="N2167" s="5">
        <v>0.69</v>
      </c>
      <c r="O2167" s="6">
        <v>4.2409999999999997</v>
      </c>
      <c r="P2167" s="7">
        <v>0.48305999999999999</v>
      </c>
      <c r="Q2167" s="7">
        <v>1.03853</v>
      </c>
      <c r="R2167" s="7">
        <v>-1.0965100000000001</v>
      </c>
      <c r="S2167" s="7">
        <v>0.68411999999999995</v>
      </c>
      <c r="T2167" s="7">
        <v>-0.73965999999999998</v>
      </c>
      <c r="U2167" s="8">
        <v>-0.10631</v>
      </c>
      <c r="V2167">
        <f>(G2167-G$1)/G$2</f>
        <v>0.48137016405901117</v>
      </c>
      <c r="W2167">
        <f>((65.293683+0.320947*G2167) - I2167)/3.708847</f>
        <v>-1.1016006052554856</v>
      </c>
      <c r="X2167">
        <f t="shared" si="167"/>
        <v>0.53607886904102819</v>
      </c>
      <c r="Y2167">
        <f t="shared" si="168"/>
        <v>-1.2343909899761316</v>
      </c>
      <c r="Z2167" s="5">
        <v>0.26</v>
      </c>
      <c r="AA2167" s="8">
        <v>4</v>
      </c>
      <c r="AB2167" s="8"/>
      <c r="AC2167" s="18">
        <f t="shared" si="169"/>
        <v>0.25644955880352549</v>
      </c>
      <c r="AD2167" s="18">
        <f t="shared" si="170"/>
        <v>0.17836787906489648</v>
      </c>
      <c r="AE2167" s="20">
        <f t="shared" si="171"/>
        <v>-7.8081679738629006E-2</v>
      </c>
      <c r="AF2167" s="8"/>
      <c r="AH2167">
        <v>40057</v>
      </c>
      <c r="AI2167">
        <v>40.22</v>
      </c>
      <c r="AJ2167">
        <v>84.58</v>
      </c>
    </row>
    <row r="2168" spans="1:36">
      <c r="A2168" s="2" t="s">
        <v>4147</v>
      </c>
      <c r="B2168" s="1" t="s">
        <v>4053</v>
      </c>
      <c r="C2168" s="1" t="s">
        <v>4148</v>
      </c>
      <c r="D2168" s="3">
        <v>7</v>
      </c>
      <c r="E2168" s="3">
        <v>7</v>
      </c>
      <c r="F2168" s="3">
        <v>8</v>
      </c>
      <c r="G2168" s="4">
        <v>41.8</v>
      </c>
      <c r="H2168" s="3">
        <v>155</v>
      </c>
      <c r="I2168" s="4">
        <v>82.1</v>
      </c>
      <c r="J2168" s="3">
        <v>51</v>
      </c>
      <c r="K2168" s="21">
        <f>SUMIF(AH$7:AH$3200,A2168,AI$7:AI$3200)+SUMIF(AH$7:AH$3200,VALUE(A2168),AI$7:AI$3200)</f>
        <v>40.74</v>
      </c>
      <c r="L2168" s="8">
        <f>SUMIF(AH$7:AH$3200,A2168,AJ$7:AJ$3200)+SUMIF(AH$7:AH$3200,VALUE(A2168),AJ$7:AJ$3200)</f>
        <v>82.27</v>
      </c>
      <c r="M2168" s="3">
        <v>16</v>
      </c>
      <c r="N2168" s="5">
        <v>1.79</v>
      </c>
      <c r="O2168" s="6">
        <v>5.1870000000000003</v>
      </c>
      <c r="P2168" s="7">
        <v>0.73951</v>
      </c>
      <c r="Q2168" s="7">
        <v>0.10514999999999999</v>
      </c>
      <c r="R2168" s="7">
        <v>-0.91015999999999997</v>
      </c>
      <c r="S2168" s="7">
        <v>0.34183999999999998</v>
      </c>
      <c r="T2168" s="7">
        <v>1.0803499999999999</v>
      </c>
      <c r="U2168" s="8">
        <v>0.39488000000000001</v>
      </c>
      <c r="V2168">
        <f>(G2168-G$1)/G$2</f>
        <v>0.73911463134812039</v>
      </c>
      <c r="W2168">
        <f>((65.293683+0.320947*G2168) - I2168)/3.708847</f>
        <v>-0.91422816848470434</v>
      </c>
      <c r="X2168">
        <f t="shared" si="167"/>
        <v>0.65248820690051779</v>
      </c>
      <c r="Y2168">
        <f t="shared" si="168"/>
        <v>-1.051792166136805</v>
      </c>
      <c r="Z2168" s="5">
        <v>1.75</v>
      </c>
      <c r="AA2168" s="8">
        <v>4</v>
      </c>
      <c r="AB2168" s="8"/>
      <c r="AC2168" s="18">
        <f t="shared" si="169"/>
        <v>1.7471064628634161</v>
      </c>
      <c r="AD2168" s="18">
        <f t="shared" si="170"/>
        <v>1.5229160407637128</v>
      </c>
      <c r="AE2168" s="20">
        <f t="shared" si="171"/>
        <v>-0.2241904220997033</v>
      </c>
      <c r="AF2168" s="8"/>
      <c r="AH2168">
        <v>40059</v>
      </c>
      <c r="AI2168">
        <v>35.4</v>
      </c>
      <c r="AJ2168">
        <v>81.93</v>
      </c>
    </row>
    <row r="2169" spans="1:36">
      <c r="A2169" s="2" t="s">
        <v>4149</v>
      </c>
      <c r="B2169" s="1" t="s">
        <v>4053</v>
      </c>
      <c r="C2169" s="1" t="s">
        <v>4150</v>
      </c>
      <c r="D2169" s="3">
        <v>7</v>
      </c>
      <c r="E2169" s="3">
        <v>9</v>
      </c>
      <c r="F2169" s="3">
        <v>9</v>
      </c>
      <c r="G2169" s="4">
        <v>37</v>
      </c>
      <c r="H2169" s="3">
        <v>183</v>
      </c>
      <c r="I2169" s="4">
        <v>82.4</v>
      </c>
      <c r="J2169" s="3">
        <v>44</v>
      </c>
      <c r="K2169" s="21">
        <f>SUMIF(AH$7:AH$3200,A2169,AI$7:AI$3200)+SUMIF(AH$7:AH$3200,VALUE(A2169),AI$7:AI$3200)</f>
        <v>37.81</v>
      </c>
      <c r="L2169" s="8">
        <f>SUMIF(AH$7:AH$3200,A2169,AJ$7:AJ$3200)+SUMIF(AH$7:AH$3200,VALUE(A2169),AJ$7:AJ$3200)</f>
        <v>82.42</v>
      </c>
      <c r="M2169" s="3">
        <v>5</v>
      </c>
      <c r="N2169" s="5">
        <v>0.4</v>
      </c>
      <c r="O2169" s="6">
        <v>3.6880000000000002</v>
      </c>
      <c r="P2169" s="7">
        <v>0.34243000000000001</v>
      </c>
      <c r="Q2169" s="7">
        <v>0.94820000000000004</v>
      </c>
      <c r="R2169" s="7">
        <v>-1.4042600000000001</v>
      </c>
      <c r="S2169" s="7">
        <v>0.82103999999999999</v>
      </c>
      <c r="T2169" s="7">
        <v>-0.58799999999999997</v>
      </c>
      <c r="U2169" s="8">
        <v>-0.39906000000000003</v>
      </c>
      <c r="V2169">
        <f>(G2169-G$1)/G$2</f>
        <v>0.34002642393272497</v>
      </c>
      <c r="W2169">
        <f>((65.293683+0.320947*G2169) - I2169)/3.708847</f>
        <v>-1.4104863317359824</v>
      </c>
      <c r="X2169">
        <f t="shared" si="167"/>
        <v>0.39011946849413065</v>
      </c>
      <c r="Y2169">
        <f t="shared" si="168"/>
        <v>-1.3457850728272149</v>
      </c>
      <c r="Z2169" s="5">
        <v>-0.28000000000000003</v>
      </c>
      <c r="AA2169" s="8">
        <v>3</v>
      </c>
      <c r="AB2169" s="8"/>
      <c r="AC2169" s="18">
        <f t="shared" si="169"/>
        <v>-0.28827990780325746</v>
      </c>
      <c r="AD2169" s="18">
        <f t="shared" si="170"/>
        <v>-0.17348560433308419</v>
      </c>
      <c r="AE2169" s="20">
        <f t="shared" si="171"/>
        <v>0.11479430347017328</v>
      </c>
      <c r="AF2169" s="8"/>
      <c r="AH2169">
        <v>40061</v>
      </c>
      <c r="AI2169">
        <v>40.090000000000003</v>
      </c>
      <c r="AJ2169">
        <v>82.67</v>
      </c>
    </row>
    <row r="2170" spans="1:36">
      <c r="A2170" s="2" t="s">
        <v>4151</v>
      </c>
      <c r="B2170" s="1" t="s">
        <v>4053</v>
      </c>
      <c r="C2170" s="1" t="s">
        <v>4152</v>
      </c>
      <c r="D2170" s="3">
        <v>7</v>
      </c>
      <c r="E2170" s="3">
        <v>2</v>
      </c>
      <c r="F2170" s="3">
        <v>2</v>
      </c>
      <c r="G2170" s="4">
        <v>36.6</v>
      </c>
      <c r="H2170" s="3">
        <v>166</v>
      </c>
      <c r="I2170" s="4">
        <v>81.3</v>
      </c>
      <c r="J2170" s="3">
        <v>50</v>
      </c>
      <c r="K2170" s="21">
        <f>SUMIF(AH$7:AH$3200,A2170,AI$7:AI$3200)+SUMIF(AH$7:AH$3200,VALUE(A2170),AI$7:AI$3200)</f>
        <v>36.75</v>
      </c>
      <c r="L2170" s="8">
        <f>SUMIF(AH$7:AH$3200,A2170,AJ$7:AJ$3200)+SUMIF(AH$7:AH$3200,VALUE(A2170),AJ$7:AJ$3200)</f>
        <v>82.35</v>
      </c>
      <c r="M2170" s="3">
        <v>4</v>
      </c>
      <c r="N2170" s="5">
        <v>5.13</v>
      </c>
      <c r="O2170" s="6">
        <v>6.24</v>
      </c>
      <c r="P2170" s="7">
        <v>0.30932999999999999</v>
      </c>
      <c r="Q2170" s="7">
        <v>0.43635000000000002</v>
      </c>
      <c r="R2170" s="7">
        <v>-1.1429400000000001</v>
      </c>
      <c r="S2170" s="7">
        <v>0.4103</v>
      </c>
      <c r="T2170" s="7">
        <v>-0.73965999999999998</v>
      </c>
      <c r="U2170" s="8">
        <v>0.95206000000000002</v>
      </c>
      <c r="V2170">
        <f>(G2170-G$1)/G$2</f>
        <v>0.30676907331477543</v>
      </c>
      <c r="W2170">
        <f>((65.293683+0.320947*G2170) - I2170)/3.708847</f>
        <v>-1.1485124083037133</v>
      </c>
      <c r="X2170">
        <f t="shared" si="167"/>
        <v>0.29520108531639311</v>
      </c>
      <c r="Y2170">
        <f t="shared" si="168"/>
        <v>-1.4186389328004065</v>
      </c>
      <c r="Z2170" s="5">
        <v>0.23</v>
      </c>
      <c r="AA2170" s="8">
        <v>4</v>
      </c>
      <c r="AB2170" s="8"/>
      <c r="AC2170" s="18">
        <f t="shared" si="169"/>
        <v>0.21730666501106222</v>
      </c>
      <c r="AD2170" s="18">
        <f t="shared" si="170"/>
        <v>-6.4387847484013494E-2</v>
      </c>
      <c r="AE2170" s="20">
        <f t="shared" si="171"/>
        <v>-0.28169451249507571</v>
      </c>
      <c r="AF2170" s="8"/>
      <c r="AH2170">
        <v>40063</v>
      </c>
      <c r="AI2170">
        <v>39.71</v>
      </c>
      <c r="AJ2170">
        <v>82.59</v>
      </c>
    </row>
    <row r="2171" spans="1:36">
      <c r="A2171" s="2" t="s">
        <v>4153</v>
      </c>
      <c r="B2171" s="1" t="s">
        <v>4053</v>
      </c>
      <c r="C2171" s="1" t="s">
        <v>1295</v>
      </c>
      <c r="D2171" s="3">
        <v>7</v>
      </c>
      <c r="E2171" s="3">
        <v>6</v>
      </c>
      <c r="F2171" s="3">
        <v>6</v>
      </c>
      <c r="G2171" s="4">
        <v>38.700000000000003</v>
      </c>
      <c r="H2171" s="3">
        <v>186</v>
      </c>
      <c r="I2171" s="4">
        <v>81.8</v>
      </c>
      <c r="J2171" s="3">
        <v>46</v>
      </c>
      <c r="K2171" s="21">
        <f>SUMIF(AH$7:AH$3200,A2171,AI$7:AI$3200)+SUMIF(AH$7:AH$3200,VALUE(A2171),AI$7:AI$3200)</f>
        <v>39.42</v>
      </c>
      <c r="L2171" s="8">
        <f>SUMIF(AH$7:AH$3200,A2171,AJ$7:AJ$3200)+SUMIF(AH$7:AH$3200,VALUE(A2171),AJ$7:AJ$3200)</f>
        <v>82.39</v>
      </c>
      <c r="M2171" s="3">
        <v>4</v>
      </c>
      <c r="N2171" s="5">
        <v>1.25</v>
      </c>
      <c r="O2171" s="6">
        <v>4.8310000000000004</v>
      </c>
      <c r="P2171" s="7">
        <v>0.48305999999999999</v>
      </c>
      <c r="Q2171" s="7">
        <v>1.03853</v>
      </c>
      <c r="R2171" s="7">
        <v>-1.0965100000000001</v>
      </c>
      <c r="S2171" s="7">
        <v>0.68411999999999995</v>
      </c>
      <c r="T2171" s="7">
        <v>-0.73965999999999998</v>
      </c>
      <c r="U2171" s="8">
        <v>0.20632</v>
      </c>
      <c r="V2171">
        <f>(G2171-G$1)/G$2</f>
        <v>0.48137016405901117</v>
      </c>
      <c r="W2171">
        <f>((65.293683+0.320947*G2171) - I2171)/3.708847</f>
        <v>-1.1016006052554856</v>
      </c>
      <c r="X2171">
        <f t="shared" si="167"/>
        <v>0.53428795615088265</v>
      </c>
      <c r="Y2171">
        <f t="shared" si="168"/>
        <v>-1.1983741200432356</v>
      </c>
      <c r="Z2171" s="5">
        <v>0.57999999999999996</v>
      </c>
      <c r="AA2171" s="8">
        <v>4</v>
      </c>
      <c r="AB2171" s="8"/>
      <c r="AC2171" s="18">
        <f t="shared" si="169"/>
        <v>0.56907955880352556</v>
      </c>
      <c r="AD2171" s="18">
        <f t="shared" si="170"/>
        <v>0.52522383610764711</v>
      </c>
      <c r="AE2171" s="20">
        <f t="shared" si="171"/>
        <v>-4.3855722695878452E-2</v>
      </c>
      <c r="AF2171" s="8"/>
      <c r="AH2171">
        <v>40065</v>
      </c>
      <c r="AI2171">
        <v>40.590000000000003</v>
      </c>
      <c r="AJ2171">
        <v>85.01</v>
      </c>
    </row>
    <row r="2172" spans="1:36">
      <c r="A2172" s="2" t="s">
        <v>4154</v>
      </c>
      <c r="B2172" s="1" t="s">
        <v>4053</v>
      </c>
      <c r="C2172" s="1" t="s">
        <v>4155</v>
      </c>
      <c r="D2172" s="3">
        <v>7</v>
      </c>
      <c r="E2172" s="3">
        <v>3</v>
      </c>
      <c r="F2172" s="3">
        <v>2</v>
      </c>
      <c r="G2172" s="4">
        <v>39.200000000000003</v>
      </c>
      <c r="H2172" s="3">
        <v>155</v>
      </c>
      <c r="I2172" s="4">
        <v>81.5</v>
      </c>
      <c r="J2172" s="3">
        <v>51</v>
      </c>
      <c r="K2172" s="21">
        <f>SUMIF(AH$7:AH$3200,A2172,AI$7:AI$3200)+SUMIF(AH$7:AH$3200,VALUE(A2172),AI$7:AI$3200)</f>
        <v>39.36</v>
      </c>
      <c r="L2172" s="8">
        <f>SUMIF(AH$7:AH$3200,A2172,AJ$7:AJ$3200)+SUMIF(AH$7:AH$3200,VALUE(A2172),AJ$7:AJ$3200)</f>
        <v>82.33</v>
      </c>
      <c r="M2172" s="3">
        <v>19</v>
      </c>
      <c r="N2172" s="5">
        <v>5.74</v>
      </c>
      <c r="O2172" s="6">
        <v>6.3529999999999998</v>
      </c>
      <c r="P2172" s="7">
        <v>0.52442</v>
      </c>
      <c r="Q2172" s="7">
        <v>0.10514999999999999</v>
      </c>
      <c r="R2172" s="7">
        <v>-0.97277999999999998</v>
      </c>
      <c r="S2172" s="7">
        <v>0.34183999999999998</v>
      </c>
      <c r="T2172" s="7">
        <v>1.53535</v>
      </c>
      <c r="U2172" s="8">
        <v>1.0118400000000001</v>
      </c>
      <c r="V2172">
        <f>(G2172-G$1)/G$2</f>
        <v>0.52294185233144819</v>
      </c>
      <c r="W2172">
        <f>((65.293683+0.320947*G2172) - I2172)/3.708847</f>
        <v>-0.97744517366178774</v>
      </c>
      <c r="X2172">
        <f t="shared" si="167"/>
        <v>0.52891521748044446</v>
      </c>
      <c r="Y2172">
        <f t="shared" si="168"/>
        <v>-1.1873887167629189</v>
      </c>
      <c r="Z2172" s="5">
        <v>2.5499999999999998</v>
      </c>
      <c r="AA2172" s="8">
        <v>5</v>
      </c>
      <c r="AB2172" s="8"/>
      <c r="AC2172" s="18">
        <f t="shared" si="169"/>
        <v>2.5396766786696605</v>
      </c>
      <c r="AD2172" s="18">
        <f t="shared" si="170"/>
        <v>2.3357065007175253</v>
      </c>
      <c r="AE2172" s="20">
        <f t="shared" si="171"/>
        <v>-0.20397017795213523</v>
      </c>
      <c r="AF2172" s="8"/>
      <c r="AH2172">
        <v>40067</v>
      </c>
      <c r="AI2172">
        <v>41.86</v>
      </c>
      <c r="AJ2172">
        <v>84.44</v>
      </c>
    </row>
    <row r="2173" spans="1:36">
      <c r="A2173" s="2" t="s">
        <v>4156</v>
      </c>
      <c r="B2173" s="1" t="s">
        <v>4053</v>
      </c>
      <c r="C2173" s="1" t="s">
        <v>1522</v>
      </c>
      <c r="D2173" s="3">
        <v>7</v>
      </c>
      <c r="E2173" s="3">
        <v>4</v>
      </c>
      <c r="F2173" s="3">
        <v>5</v>
      </c>
      <c r="G2173" s="4">
        <v>40.4</v>
      </c>
      <c r="H2173" s="3">
        <v>186</v>
      </c>
      <c r="I2173" s="4">
        <v>83.3</v>
      </c>
      <c r="J2173" s="3">
        <v>38</v>
      </c>
      <c r="K2173" s="21">
        <f>SUMIF(AH$7:AH$3200,A2173,AI$7:AI$3200)+SUMIF(AH$7:AH$3200,VALUE(A2173),AI$7:AI$3200)</f>
        <v>40.71</v>
      </c>
      <c r="L2173" s="8">
        <f>SUMIF(AH$7:AH$3200,A2173,AJ$7:AJ$3200)+SUMIF(AH$7:AH$3200,VALUE(A2173),AJ$7:AJ$3200)</f>
        <v>83.75</v>
      </c>
      <c r="M2173" s="3">
        <v>4</v>
      </c>
      <c r="N2173" s="5">
        <v>1.58</v>
      </c>
      <c r="O2173" s="6">
        <v>5.0599999999999996</v>
      </c>
      <c r="P2173" s="7">
        <v>0.62368999999999997</v>
      </c>
      <c r="Q2173" s="7">
        <v>1.03853</v>
      </c>
      <c r="R2173" s="7">
        <v>-1.3533999999999999</v>
      </c>
      <c r="S2173" s="7">
        <v>1.2317800000000001</v>
      </c>
      <c r="T2173" s="7">
        <v>-0.73965999999999998</v>
      </c>
      <c r="U2173" s="8">
        <v>0.32727000000000001</v>
      </c>
      <c r="V2173">
        <f>(G2173-G$1)/G$2</f>
        <v>0.62271390418529682</v>
      </c>
      <c r="W2173">
        <f>((65.293683+0.320947*G2173) - I2173)/3.708847</f>
        <v>-1.3589285834654248</v>
      </c>
      <c r="X2173">
        <f t="shared" si="167"/>
        <v>0.64980183756529875</v>
      </c>
      <c r="Y2173">
        <f t="shared" si="168"/>
        <v>-1.4534340807264361</v>
      </c>
      <c r="Z2173" s="5">
        <v>1.1299999999999999</v>
      </c>
      <c r="AA2173" s="8">
        <v>4</v>
      </c>
      <c r="AB2173" s="8"/>
      <c r="AC2173" s="18">
        <f t="shared" si="169"/>
        <v>1.1217053207198722</v>
      </c>
      <c r="AD2173" s="18">
        <f t="shared" si="170"/>
        <v>1.0542877568388627</v>
      </c>
      <c r="AE2173" s="20">
        <f t="shared" si="171"/>
        <v>-6.7417563881009501E-2</v>
      </c>
      <c r="AF2173" s="8"/>
      <c r="AH2173">
        <v>40069</v>
      </c>
      <c r="AI2173">
        <v>41.36</v>
      </c>
      <c r="AJ2173">
        <v>83.51</v>
      </c>
    </row>
    <row r="2174" spans="1:36">
      <c r="A2174" s="2" t="s">
        <v>4157</v>
      </c>
      <c r="B2174" s="1" t="s">
        <v>4053</v>
      </c>
      <c r="C2174" s="1" t="s">
        <v>3206</v>
      </c>
      <c r="D2174" s="3">
        <v>7</v>
      </c>
      <c r="E2174" s="3">
        <v>7</v>
      </c>
      <c r="F2174" s="3">
        <v>8</v>
      </c>
      <c r="G2174" s="4">
        <v>35.299999999999997</v>
      </c>
      <c r="H2174" s="3">
        <v>217</v>
      </c>
      <c r="I2174" s="4">
        <v>79.099999999999994</v>
      </c>
      <c r="J2174" s="3">
        <v>37</v>
      </c>
      <c r="K2174" s="21">
        <f>SUMIF(AH$7:AH$3200,A2174,AI$7:AI$3200)+SUMIF(AH$7:AH$3200,VALUE(A2174),AI$7:AI$3200)</f>
        <v>35.43</v>
      </c>
      <c r="L2174" s="8">
        <f>SUMIF(AH$7:AH$3200,A2174,AJ$7:AJ$3200)+SUMIF(AH$7:AH$3200,VALUE(A2174),AJ$7:AJ$3200)</f>
        <v>80.08</v>
      </c>
      <c r="M2174" s="3">
        <v>5</v>
      </c>
      <c r="N2174" s="5">
        <v>0.56999999999999995</v>
      </c>
      <c r="O2174" s="6">
        <v>4.0410000000000004</v>
      </c>
      <c r="P2174" s="7">
        <v>0.20179</v>
      </c>
      <c r="Q2174" s="7">
        <v>1.9719100000000001</v>
      </c>
      <c r="R2174" s="7">
        <v>-0.66337999999999997</v>
      </c>
      <c r="S2174" s="7">
        <v>1.3002400000000001</v>
      </c>
      <c r="T2174" s="7">
        <v>-0.58799999999999997</v>
      </c>
      <c r="U2174" s="8">
        <v>-0.2122</v>
      </c>
      <c r="V2174">
        <f>(G2174-G$1)/G$2</f>
        <v>0.19868268380643872</v>
      </c>
      <c r="W2174">
        <f>((65.293683+0.320947*G2174) - I2174)/3.708847</f>
        <v>-0.66783232093424028</v>
      </c>
      <c r="X2174">
        <f t="shared" si="167"/>
        <v>0.17700083456675786</v>
      </c>
      <c r="Y2174">
        <f t="shared" si="168"/>
        <v>-0.92081576565439116</v>
      </c>
      <c r="Z2174" s="5">
        <v>2.0099999999999998</v>
      </c>
      <c r="AA2174" s="8">
        <v>4</v>
      </c>
      <c r="AB2174" s="8"/>
      <c r="AC2174" s="18">
        <f t="shared" si="169"/>
        <v>2.0028003628721982</v>
      </c>
      <c r="AD2174" s="18">
        <f t="shared" si="170"/>
        <v>1.7281350689123667</v>
      </c>
      <c r="AE2174" s="20">
        <f t="shared" si="171"/>
        <v>-0.27466529395983152</v>
      </c>
      <c r="AF2174" s="8"/>
      <c r="AH2174">
        <v>40071</v>
      </c>
      <c r="AI2174">
        <v>35.92</v>
      </c>
      <c r="AJ2174">
        <v>82.41</v>
      </c>
    </row>
    <row r="2175" spans="1:36">
      <c r="A2175" s="2" t="s">
        <v>4158</v>
      </c>
      <c r="B2175" s="1" t="s">
        <v>4053</v>
      </c>
      <c r="C2175" s="1" t="s">
        <v>4159</v>
      </c>
      <c r="D2175" s="3">
        <v>7</v>
      </c>
      <c r="E2175" s="3">
        <v>6</v>
      </c>
      <c r="F2175" s="3">
        <v>6</v>
      </c>
      <c r="G2175" s="4">
        <v>41.5</v>
      </c>
      <c r="H2175" s="3">
        <v>196</v>
      </c>
      <c r="I2175" s="4">
        <v>85.3</v>
      </c>
      <c r="J2175" s="3">
        <v>38</v>
      </c>
      <c r="K2175" s="21">
        <f>SUMIF(AH$7:AH$3200,A2175,AI$7:AI$3200)+SUMIF(AH$7:AH$3200,VALUE(A2175),AI$7:AI$3200)</f>
        <v>41.19</v>
      </c>
      <c r="L2175" s="8">
        <f>SUMIF(AH$7:AH$3200,A2175,AJ$7:AJ$3200)+SUMIF(AH$7:AH$3200,VALUE(A2175),AJ$7:AJ$3200)</f>
        <v>85.16</v>
      </c>
      <c r="M2175" s="3">
        <v>2</v>
      </c>
      <c r="N2175" s="5">
        <v>0.78</v>
      </c>
      <c r="O2175" s="6">
        <v>4.3630000000000004</v>
      </c>
      <c r="P2175" s="7">
        <v>0.71469000000000005</v>
      </c>
      <c r="Q2175" s="7">
        <v>1.33962</v>
      </c>
      <c r="R2175" s="7">
        <v>-1.7964199999999999</v>
      </c>
      <c r="S2175" s="7">
        <v>1.2317800000000001</v>
      </c>
      <c r="T2175" s="7">
        <v>-1.0429999999999999</v>
      </c>
      <c r="U2175" s="8">
        <v>-4.165E-2</v>
      </c>
      <c r="V2175">
        <f>(G2175-G$1)/G$2</f>
        <v>0.71417161838465848</v>
      </c>
      <c r="W2175">
        <f>((65.293683+0.320947*G2175) - I2175)/3.708847</f>
        <v>-1.8029906599005023</v>
      </c>
      <c r="X2175">
        <f t="shared" si="167"/>
        <v>0.69278374692880218</v>
      </c>
      <c r="Y2175">
        <f t="shared" si="168"/>
        <v>-1.7920690904747461</v>
      </c>
      <c r="Z2175" s="5">
        <v>0.41</v>
      </c>
      <c r="AA2175" s="8">
        <v>4</v>
      </c>
      <c r="AB2175" s="8"/>
      <c r="AC2175" s="18">
        <f t="shared" si="169"/>
        <v>0.39793095848415633</v>
      </c>
      <c r="AD2175" s="18">
        <f t="shared" si="170"/>
        <v>0.38746465645405642</v>
      </c>
      <c r="AE2175" s="20">
        <f t="shared" si="171"/>
        <v>-1.0466302030099905E-2</v>
      </c>
      <c r="AF2175" s="8"/>
      <c r="AH2175">
        <v>40073</v>
      </c>
      <c r="AI2175">
        <v>37.6</v>
      </c>
      <c r="AJ2175">
        <v>83.54</v>
      </c>
    </row>
    <row r="2176" spans="1:36">
      <c r="A2176" s="2" t="s">
        <v>4160</v>
      </c>
      <c r="B2176" s="1" t="s">
        <v>4053</v>
      </c>
      <c r="C2176" s="1" t="s">
        <v>4161</v>
      </c>
      <c r="D2176" s="3">
        <v>7</v>
      </c>
      <c r="E2176" s="3">
        <v>2</v>
      </c>
      <c r="F2176" s="3">
        <v>2</v>
      </c>
      <c r="G2176" s="4">
        <v>36.6</v>
      </c>
      <c r="H2176" s="3">
        <v>166</v>
      </c>
      <c r="I2176" s="4">
        <v>82.1</v>
      </c>
      <c r="J2176" s="3">
        <v>50</v>
      </c>
      <c r="K2176" s="21">
        <f>SUMIF(AH$7:AH$3200,A2176,AI$7:AI$3200)+SUMIF(AH$7:AH$3200,VALUE(A2176),AI$7:AI$3200)</f>
        <v>37.53</v>
      </c>
      <c r="L2176" s="8">
        <f>SUMIF(AH$7:AH$3200,A2176,AJ$7:AJ$3200)+SUMIF(AH$7:AH$3200,VALUE(A2176),AJ$7:AJ$3200)</f>
        <v>82.68</v>
      </c>
      <c r="M2176" s="3">
        <v>4</v>
      </c>
      <c r="N2176" s="5">
        <v>2.85</v>
      </c>
      <c r="O2176" s="6">
        <v>5.6520000000000001</v>
      </c>
      <c r="P2176" s="7">
        <v>0.30932999999999999</v>
      </c>
      <c r="Q2176" s="7">
        <v>0.43635000000000002</v>
      </c>
      <c r="R2176" s="7">
        <v>-1.3580399999999999</v>
      </c>
      <c r="S2176" s="7">
        <v>0.4103</v>
      </c>
      <c r="T2176" s="7">
        <v>-0.73965999999999998</v>
      </c>
      <c r="U2176" s="8">
        <v>0.64071999999999996</v>
      </c>
      <c r="V2176">
        <f>(G2176-G$1)/G$2</f>
        <v>0.30676907331477543</v>
      </c>
      <c r="W2176">
        <f>((65.293683+0.320947*G2176) - I2176)/3.708847</f>
        <v>-1.3642128672334013</v>
      </c>
      <c r="X2176">
        <f t="shared" si="167"/>
        <v>0.36504668803208673</v>
      </c>
      <c r="Y2176">
        <f t="shared" si="168"/>
        <v>-1.4401176672966032</v>
      </c>
      <c r="Z2176" s="5">
        <v>-0.3</v>
      </c>
      <c r="AA2176" s="8">
        <v>3</v>
      </c>
      <c r="AB2176" s="8"/>
      <c r="AC2176" s="18">
        <f t="shared" si="169"/>
        <v>-0.30973379391862588</v>
      </c>
      <c r="AD2176" s="18">
        <f t="shared" si="170"/>
        <v>-0.32736097926451635</v>
      </c>
      <c r="AE2176" s="20">
        <f t="shared" si="171"/>
        <v>-1.7627185345890473E-2</v>
      </c>
      <c r="AF2176" s="8"/>
      <c r="AH2176">
        <v>40075</v>
      </c>
      <c r="AI2176">
        <v>39.65</v>
      </c>
      <c r="AJ2176">
        <v>84.21</v>
      </c>
    </row>
    <row r="2177" spans="1:36">
      <c r="A2177" s="2" t="s">
        <v>4162</v>
      </c>
      <c r="B2177" s="1" t="s">
        <v>4053</v>
      </c>
      <c r="C2177" s="1" t="s">
        <v>4163</v>
      </c>
      <c r="D2177" s="3">
        <v>7</v>
      </c>
      <c r="E2177" s="3">
        <v>2</v>
      </c>
      <c r="F2177" s="3">
        <v>2</v>
      </c>
      <c r="G2177" s="4">
        <v>37.700000000000003</v>
      </c>
      <c r="H2177" s="3">
        <v>166</v>
      </c>
      <c r="I2177" s="4">
        <v>82.5</v>
      </c>
      <c r="J2177" s="3">
        <v>50</v>
      </c>
      <c r="K2177" s="21">
        <f>SUMIF(AH$7:AH$3200,A2177,AI$7:AI$3200)+SUMIF(AH$7:AH$3200,VALUE(A2177),AI$7:AI$3200)</f>
        <v>38.1</v>
      </c>
      <c r="L2177" s="8">
        <f>SUMIF(AH$7:AH$3200,A2177,AJ$7:AJ$3200)+SUMIF(AH$7:AH$3200,VALUE(A2177),AJ$7:AJ$3200)</f>
        <v>82.79</v>
      </c>
      <c r="M2177" s="3">
        <v>4</v>
      </c>
      <c r="N2177" s="5">
        <v>4.7300000000000004</v>
      </c>
      <c r="O2177" s="6">
        <v>6.1589999999999998</v>
      </c>
      <c r="P2177" s="7">
        <v>0.40033000000000002</v>
      </c>
      <c r="Q2177" s="7">
        <v>0.43635000000000002</v>
      </c>
      <c r="R2177" s="7">
        <v>-1.3708499999999999</v>
      </c>
      <c r="S2177" s="7">
        <v>0.4103</v>
      </c>
      <c r="T2177" s="7">
        <v>-0.73965999999999998</v>
      </c>
      <c r="U2177" s="8">
        <v>0.90913999999999995</v>
      </c>
      <c r="V2177">
        <f>(G2177-G$1)/G$2</f>
        <v>0.39822678751413704</v>
      </c>
      <c r="W2177">
        <f>((65.293683+0.320947*G2177) - I2177)/3.708847</f>
        <v>-1.376874025809099</v>
      </c>
      <c r="X2177">
        <f t="shared" si="167"/>
        <v>0.4160877054012474</v>
      </c>
      <c r="Y2177">
        <f t="shared" si="168"/>
        <v>-1.4204512345750575</v>
      </c>
      <c r="Z2177" s="5">
        <v>0.05</v>
      </c>
      <c r="AA2177" s="8">
        <v>3</v>
      </c>
      <c r="AB2177" s="8"/>
      <c r="AC2177" s="18">
        <f t="shared" si="169"/>
        <v>3.7482761705037948E-2</v>
      </c>
      <c r="AD2177" s="18">
        <f t="shared" si="170"/>
        <v>1.1766470826189757E-2</v>
      </c>
      <c r="AE2177" s="20">
        <f t="shared" si="171"/>
        <v>-2.5716290878848191E-2</v>
      </c>
      <c r="AF2177" s="8"/>
      <c r="AH2177">
        <v>40077</v>
      </c>
      <c r="AI2177">
        <v>40.19</v>
      </c>
      <c r="AJ2177">
        <v>82.15</v>
      </c>
    </row>
    <row r="2178" spans="1:36">
      <c r="A2178" s="2" t="s">
        <v>4164</v>
      </c>
      <c r="B2178" s="1" t="s">
        <v>4053</v>
      </c>
      <c r="C2178" s="1" t="s">
        <v>763</v>
      </c>
      <c r="D2178" s="3">
        <v>7</v>
      </c>
      <c r="E2178" s="3">
        <v>4</v>
      </c>
      <c r="F2178" s="3">
        <v>5</v>
      </c>
      <c r="G2178" s="4">
        <v>35.4</v>
      </c>
      <c r="H2178" s="3">
        <v>166</v>
      </c>
      <c r="I2178" s="4">
        <v>81.3</v>
      </c>
      <c r="J2178" s="3">
        <v>50</v>
      </c>
      <c r="K2178" s="21">
        <f>SUMIF(AH$7:AH$3200,A2178,AI$7:AI$3200)+SUMIF(AH$7:AH$3200,VALUE(A2178),AI$7:AI$3200)</f>
        <v>35.840000000000003</v>
      </c>
      <c r="L2178" s="8">
        <f>SUMIF(AH$7:AH$3200,A2178,AJ$7:AJ$3200)+SUMIF(AH$7:AH$3200,VALUE(A2178),AJ$7:AJ$3200)</f>
        <v>81.84</v>
      </c>
      <c r="M2178" s="3">
        <v>14</v>
      </c>
      <c r="N2178" s="5">
        <v>1.73</v>
      </c>
      <c r="O2178" s="6">
        <v>5.1520000000000001</v>
      </c>
      <c r="P2178" s="7">
        <v>0.21006</v>
      </c>
      <c r="Q2178" s="7">
        <v>0.43635000000000002</v>
      </c>
      <c r="R2178" s="7">
        <v>-1.2463</v>
      </c>
      <c r="S2178" s="7">
        <v>0.4103</v>
      </c>
      <c r="T2178" s="7">
        <v>0.77700999999999998</v>
      </c>
      <c r="U2178" s="8">
        <v>0.37619999999999998</v>
      </c>
      <c r="V2178">
        <f>(G2178-G$1)/G$2</f>
        <v>0.20699702146092627</v>
      </c>
      <c r="W2178">
        <f>((65.293683+0.320947*G2178) - I2178)/3.708847</f>
        <v>-1.2523550310918716</v>
      </c>
      <c r="X2178">
        <f t="shared" si="167"/>
        <v>0.21371454881475094</v>
      </c>
      <c r="Y2178">
        <f t="shared" si="168"/>
        <v>-1.3598772125137548</v>
      </c>
      <c r="Z2178" s="5">
        <v>0.96</v>
      </c>
      <c r="AA2178" s="8">
        <v>4</v>
      </c>
      <c r="AB2178" s="8"/>
      <c r="AC2178" s="18">
        <f t="shared" si="169"/>
        <v>0.95450199036905459</v>
      </c>
      <c r="AD2178" s="18">
        <f t="shared" si="170"/>
        <v>0.85369733630099609</v>
      </c>
      <c r="AE2178" s="20">
        <f t="shared" si="171"/>
        <v>-0.1008046540680585</v>
      </c>
      <c r="AF2178" s="8"/>
      <c r="AH2178">
        <v>40079</v>
      </c>
      <c r="AI2178">
        <v>40.1</v>
      </c>
      <c r="AJ2178">
        <v>81.61</v>
      </c>
    </row>
    <row r="2179" spans="1:36">
      <c r="A2179" s="2" t="s">
        <v>4165</v>
      </c>
      <c r="B2179" s="1" t="s">
        <v>4053</v>
      </c>
      <c r="C2179" s="1" t="s">
        <v>4166</v>
      </c>
      <c r="D2179" s="3">
        <v>7</v>
      </c>
      <c r="E2179" s="3">
        <v>7</v>
      </c>
      <c r="F2179" s="3">
        <v>8</v>
      </c>
      <c r="G2179" s="4">
        <v>38.1</v>
      </c>
      <c r="H2179" s="3">
        <v>185</v>
      </c>
      <c r="I2179" s="4">
        <v>83</v>
      </c>
      <c r="J2179" s="3">
        <v>46</v>
      </c>
      <c r="K2179" s="21">
        <f>SUMIF(AH$7:AH$3200,A2179,AI$7:AI$3200)+SUMIF(AH$7:AH$3200,VALUE(A2179),AI$7:AI$3200)</f>
        <v>38.49</v>
      </c>
      <c r="L2179" s="8">
        <f>SUMIF(AH$7:AH$3200,A2179,AJ$7:AJ$3200)+SUMIF(AH$7:AH$3200,VALUE(A2179),AJ$7:AJ$3200)</f>
        <v>83.49</v>
      </c>
      <c r="M2179" s="3">
        <v>4</v>
      </c>
      <c r="N2179" s="5">
        <v>0.56000000000000005</v>
      </c>
      <c r="O2179" s="6">
        <v>4.0250000000000004</v>
      </c>
      <c r="P2179" s="7">
        <v>0.43342000000000003</v>
      </c>
      <c r="Q2179" s="7">
        <v>1.0084200000000001</v>
      </c>
      <c r="R2179" s="7">
        <v>-1.4708399999999999</v>
      </c>
      <c r="S2179" s="7">
        <v>0.68411999999999995</v>
      </c>
      <c r="T2179" s="7">
        <v>-0.73965999999999998</v>
      </c>
      <c r="U2179" s="8">
        <v>-0.22036</v>
      </c>
      <c r="V2179">
        <f>(G2179-G$1)/G$2</f>
        <v>0.43148413813208658</v>
      </c>
      <c r="W2179">
        <f>((65.293683+0.320947*G2179) - I2179)/3.708847</f>
        <v>-1.4770726050440992</v>
      </c>
      <c r="X2179">
        <f t="shared" si="167"/>
        <v>0.45101050675909421</v>
      </c>
      <c r="Y2179">
        <f t="shared" si="168"/>
        <v>-1.5754402837323824</v>
      </c>
      <c r="Z2179" s="5">
        <v>-0.3</v>
      </c>
      <c r="AA2179" s="8">
        <v>3</v>
      </c>
      <c r="AB2179" s="8"/>
      <c r="AC2179" s="18">
        <f t="shared" si="169"/>
        <v>-0.31306846691201251</v>
      </c>
      <c r="AD2179" s="18">
        <f t="shared" si="170"/>
        <v>-0.39190977697328822</v>
      </c>
      <c r="AE2179" s="20">
        <f t="shared" si="171"/>
        <v>-7.8841310061275705E-2</v>
      </c>
      <c r="AF2179" s="8"/>
      <c r="AH2179">
        <v>40081</v>
      </c>
      <c r="AI2179">
        <v>38.51</v>
      </c>
      <c r="AJ2179">
        <v>82.62</v>
      </c>
    </row>
    <row r="2180" spans="1:36">
      <c r="A2180" s="2" t="s">
        <v>4167</v>
      </c>
      <c r="B2180" s="1" t="s">
        <v>4053</v>
      </c>
      <c r="C2180" s="1" t="s">
        <v>4168</v>
      </c>
      <c r="D2180" s="3">
        <v>7</v>
      </c>
      <c r="E2180" s="3">
        <v>7</v>
      </c>
      <c r="F2180" s="3">
        <v>8</v>
      </c>
      <c r="G2180" s="4">
        <v>35.6</v>
      </c>
      <c r="H2180" s="3">
        <v>185</v>
      </c>
      <c r="I2180" s="4">
        <v>83.1</v>
      </c>
      <c r="J2180" s="3">
        <v>46</v>
      </c>
      <c r="K2180" s="21">
        <f>SUMIF(AH$7:AH$3200,A2180,AI$7:AI$3200)+SUMIF(AH$7:AH$3200,VALUE(A2180),AI$7:AI$3200)</f>
        <v>35.29</v>
      </c>
      <c r="L2180" s="8">
        <f>SUMIF(AH$7:AH$3200,A2180,AJ$7:AJ$3200)+SUMIF(AH$7:AH$3200,VALUE(A2180),AJ$7:AJ$3200)</f>
        <v>82.08</v>
      </c>
      <c r="M2180" s="3">
        <v>4</v>
      </c>
      <c r="N2180" s="5">
        <v>0.27</v>
      </c>
      <c r="O2180" s="6">
        <v>3.298</v>
      </c>
      <c r="P2180" s="7">
        <v>0.22661000000000001</v>
      </c>
      <c r="Q2180" s="7">
        <v>1.0084200000000001</v>
      </c>
      <c r="R2180" s="7">
        <v>-1.71305</v>
      </c>
      <c r="S2180" s="7">
        <v>0.68411999999999995</v>
      </c>
      <c r="T2180" s="7">
        <v>-0.73965999999999998</v>
      </c>
      <c r="U2180" s="8">
        <v>-0.60540000000000005</v>
      </c>
      <c r="V2180">
        <f>(G2180-G$1)/G$2</f>
        <v>0.22362569676990132</v>
      </c>
      <c r="W2180">
        <f>((65.293683+0.320947*G2180) - I2180)/3.708847</f>
        <v>-1.7203739598856433</v>
      </c>
      <c r="X2180">
        <f t="shared" si="167"/>
        <v>0.1644644443357359</v>
      </c>
      <c r="Y2180">
        <f t="shared" si="168"/>
        <v>-1.4721818856372344</v>
      </c>
      <c r="Z2180" s="5">
        <v>-1.1399999999999999</v>
      </c>
      <c r="AA2180" s="8">
        <v>3</v>
      </c>
      <c r="AB2180" s="8"/>
      <c r="AC2180" s="18">
        <f t="shared" si="169"/>
        <v>-1.149268263115742</v>
      </c>
      <c r="AD2180" s="18">
        <f t="shared" si="170"/>
        <v>-0.96023744130149846</v>
      </c>
      <c r="AE2180" s="20">
        <f t="shared" si="171"/>
        <v>0.18903082181424358</v>
      </c>
      <c r="AF2180" s="8"/>
      <c r="AH2180">
        <v>40083</v>
      </c>
      <c r="AI2180">
        <v>37.92</v>
      </c>
      <c r="AJ2180">
        <v>83.14</v>
      </c>
    </row>
    <row r="2181" spans="1:36">
      <c r="A2181" s="2" t="s">
        <v>4169</v>
      </c>
      <c r="B2181" s="1" t="s">
        <v>4053</v>
      </c>
      <c r="C2181" s="1" t="s">
        <v>4170</v>
      </c>
      <c r="D2181" s="3">
        <v>7</v>
      </c>
      <c r="E2181" s="3">
        <v>7</v>
      </c>
      <c r="F2181" s="3">
        <v>7</v>
      </c>
      <c r="G2181" s="4">
        <v>36.6</v>
      </c>
      <c r="H2181" s="3">
        <v>185</v>
      </c>
      <c r="I2181" s="4">
        <v>82.1</v>
      </c>
      <c r="J2181" s="3">
        <v>46</v>
      </c>
      <c r="K2181" s="21">
        <f>SUMIF(AH$7:AH$3200,A2181,AI$7:AI$3200)+SUMIF(AH$7:AH$3200,VALUE(A2181),AI$7:AI$3200)</f>
        <v>35.92</v>
      </c>
      <c r="L2181" s="8">
        <f>SUMIF(AH$7:AH$3200,A2181,AJ$7:AJ$3200)+SUMIF(AH$7:AH$3200,VALUE(A2181),AJ$7:AJ$3200)</f>
        <v>81.709999999999994</v>
      </c>
      <c r="M2181" s="3">
        <v>4</v>
      </c>
      <c r="N2181" s="5">
        <v>0.3</v>
      </c>
      <c r="O2181" s="6">
        <v>3.3940000000000001</v>
      </c>
      <c r="P2181" s="7">
        <v>0.30932999999999999</v>
      </c>
      <c r="Q2181" s="7">
        <v>1.0084200000000001</v>
      </c>
      <c r="R2181" s="7">
        <v>-1.3580399999999999</v>
      </c>
      <c r="S2181" s="7">
        <v>0.68411999999999995</v>
      </c>
      <c r="T2181" s="7">
        <v>-0.73965999999999998</v>
      </c>
      <c r="U2181" s="8">
        <v>-0.55466000000000004</v>
      </c>
      <c r="V2181">
        <f>(G2181-G$1)/G$2</f>
        <v>0.30676907331477543</v>
      </c>
      <c r="W2181">
        <f>((65.293683+0.320947*G2181) - I2181)/3.708847</f>
        <v>-1.3642128672334013</v>
      </c>
      <c r="X2181">
        <f t="shared" si="167"/>
        <v>0.22087820037533473</v>
      </c>
      <c r="Y2181">
        <f t="shared" si="168"/>
        <v>-1.3179030464184673</v>
      </c>
      <c r="Z2181" s="5">
        <v>-0.65</v>
      </c>
      <c r="AA2181" s="8">
        <v>3</v>
      </c>
      <c r="AB2181" s="8"/>
      <c r="AC2181" s="18">
        <f t="shared" si="169"/>
        <v>-0.65922379391862584</v>
      </c>
      <c r="AD2181" s="18">
        <f t="shared" si="170"/>
        <v>-0.69880484604313264</v>
      </c>
      <c r="AE2181" s="20">
        <f t="shared" si="171"/>
        <v>-3.9581052124506799E-2</v>
      </c>
      <c r="AF2181" s="8"/>
      <c r="AH2181">
        <v>40085</v>
      </c>
      <c r="AI2181">
        <v>42.21</v>
      </c>
      <c r="AJ2181">
        <v>84.23</v>
      </c>
    </row>
    <row r="2182" spans="1:36">
      <c r="A2182" s="2" t="s">
        <v>4171</v>
      </c>
      <c r="B2182" s="1" t="s">
        <v>4172</v>
      </c>
      <c r="C2182" s="1" t="s">
        <v>1196</v>
      </c>
      <c r="D2182" s="3">
        <v>9</v>
      </c>
      <c r="E2182" s="3">
        <v>7</v>
      </c>
      <c r="F2182" s="3">
        <v>8</v>
      </c>
      <c r="G2182" s="4">
        <v>26.3</v>
      </c>
      <c r="H2182" s="3">
        <v>92</v>
      </c>
      <c r="I2182" s="4">
        <v>67.8</v>
      </c>
      <c r="J2182" s="3">
        <v>26</v>
      </c>
      <c r="K2182" s="21">
        <f>SUMIF(AH$7:AH$3200,A2182,AI$7:AI$3200)+SUMIF(AH$7:AH$3200,VALUE(A2182),AI$7:AI$3200)</f>
        <v>28.01</v>
      </c>
      <c r="L2182" s="8">
        <f>SUMIF(AH$7:AH$3200,A2182,AJ$7:AJ$3200)+SUMIF(AH$7:AH$3200,VALUE(A2182),AJ$7:AJ$3200)</f>
        <v>69.099999999999994</v>
      </c>
      <c r="M2182" s="3">
        <v>17</v>
      </c>
      <c r="N2182" s="5">
        <v>0.66</v>
      </c>
      <c r="O2182" s="6">
        <v>4.1859999999999999</v>
      </c>
      <c r="P2182" s="7">
        <v>-0.54274</v>
      </c>
      <c r="Q2182" s="7">
        <v>-1.79172</v>
      </c>
      <c r="R2182" s="7">
        <v>1.59978</v>
      </c>
      <c r="S2182" s="7">
        <v>2.0532699999999999</v>
      </c>
      <c r="T2182" s="7">
        <v>1.23201</v>
      </c>
      <c r="U2182" s="8">
        <v>-0.13496</v>
      </c>
      <c r="V2182">
        <f>(G2182-G$1)/G$2</f>
        <v>-0.54960770509742796</v>
      </c>
      <c r="W2182">
        <f>((65.293683+0.320947*G2182) - I2182)/3.708847</f>
        <v>1.600116990536411</v>
      </c>
      <c r="X2182">
        <f t="shared" si="167"/>
        <v>-0.48742784767740344</v>
      </c>
      <c r="Y2182">
        <f t="shared" si="168"/>
        <v>1.3975794822487968</v>
      </c>
      <c r="Z2182" s="5">
        <v>2.42</v>
      </c>
      <c r="AA2182" s="8">
        <v>5</v>
      </c>
      <c r="AB2182" s="8"/>
      <c r="AC2182" s="18">
        <f t="shared" si="169"/>
        <v>2.4091092854389831</v>
      </c>
      <c r="AD2182" s="18">
        <f t="shared" si="170"/>
        <v>2.2687516345713932</v>
      </c>
      <c r="AE2182" s="20">
        <f t="shared" si="171"/>
        <v>-0.14035765086758989</v>
      </c>
      <c r="AF2182" s="8"/>
      <c r="AH2182">
        <v>40087</v>
      </c>
      <c r="AI2182">
        <v>39.86</v>
      </c>
      <c r="AJ2182">
        <v>83.04</v>
      </c>
    </row>
    <row r="2183" spans="1:36">
      <c r="A2183" s="2" t="s">
        <v>4173</v>
      </c>
      <c r="B2183" s="1" t="s">
        <v>4172</v>
      </c>
      <c r="C2183" s="1" t="s">
        <v>807</v>
      </c>
      <c r="D2183" s="3">
        <v>9</v>
      </c>
      <c r="E2183" s="3">
        <v>4</v>
      </c>
      <c r="F2183" s="3">
        <v>5</v>
      </c>
      <c r="G2183" s="4">
        <v>38.799999999999997</v>
      </c>
      <c r="H2183" s="3">
        <v>66</v>
      </c>
      <c r="I2183" s="4">
        <v>65.900000000000006</v>
      </c>
      <c r="J2183" s="3">
        <v>45</v>
      </c>
      <c r="K2183" s="21">
        <f>SUMIF(AH$7:AH$3200,A2183,AI$7:AI$3200)+SUMIF(AH$7:AH$3200,VALUE(A2183),AI$7:AI$3200)</f>
        <v>41.45</v>
      </c>
      <c r="L2183" s="8">
        <f>SUMIF(AH$7:AH$3200,A2183,AJ$7:AJ$3200)+SUMIF(AH$7:AH$3200,VALUE(A2183),AJ$7:AJ$3200)</f>
        <v>67.680000000000007</v>
      </c>
      <c r="M2183" s="3">
        <v>20</v>
      </c>
      <c r="N2183" s="5">
        <v>0.37</v>
      </c>
      <c r="O2183" s="6">
        <v>3.61</v>
      </c>
      <c r="P2183" s="7">
        <v>0.49132999999999999</v>
      </c>
      <c r="Q2183" s="7">
        <v>-2.57456</v>
      </c>
      <c r="R2183" s="7">
        <v>3.18729</v>
      </c>
      <c r="S2183" s="7">
        <v>0.75258000000000003</v>
      </c>
      <c r="T2183" s="7">
        <v>1.68702</v>
      </c>
      <c r="U2183" s="8">
        <v>-0.44012000000000001</v>
      </c>
      <c r="V2183">
        <f>(G2183-G$1)/G$2</f>
        <v>0.48968450171349809</v>
      </c>
      <c r="W2183">
        <f>((65.293683+0.320947*G2183) - I2183)/3.708847</f>
        <v>3.1940995678710933</v>
      </c>
      <c r="X2183">
        <f t="shared" si="167"/>
        <v>0.7160656145007005</v>
      </c>
      <c r="Y2183">
        <f t="shared" si="168"/>
        <v>2.9434851720763886</v>
      </c>
      <c r="Z2183" s="5">
        <v>3.1</v>
      </c>
      <c r="AA2183" s="8">
        <v>5</v>
      </c>
      <c r="AB2183" s="8"/>
      <c r="AC2183" s="18">
        <f t="shared" si="169"/>
        <v>3.1087040695845918</v>
      </c>
      <c r="AD2183" s="18">
        <f t="shared" si="170"/>
        <v>3.0844707865770893</v>
      </c>
      <c r="AE2183" s="20">
        <f t="shared" si="171"/>
        <v>-2.4233283007502493E-2</v>
      </c>
      <c r="AF2183" s="8"/>
      <c r="AH2183">
        <v>40089</v>
      </c>
      <c r="AI2183">
        <v>41.75</v>
      </c>
      <c r="AJ2183">
        <v>81.63</v>
      </c>
    </row>
    <row r="2184" spans="1:36">
      <c r="A2184" s="2" t="s">
        <v>4174</v>
      </c>
      <c r="B2184" s="1" t="s">
        <v>4172</v>
      </c>
      <c r="C2184" s="1" t="s">
        <v>4175</v>
      </c>
      <c r="D2184" s="3">
        <v>9</v>
      </c>
      <c r="E2184" s="3">
        <v>0</v>
      </c>
      <c r="F2184" s="3">
        <v>1</v>
      </c>
      <c r="G2184" s="4">
        <v>38.6</v>
      </c>
      <c r="H2184" s="3">
        <v>66</v>
      </c>
      <c r="I2184" s="4">
        <v>65.2</v>
      </c>
      <c r="J2184" s="3">
        <v>45</v>
      </c>
      <c r="K2184" s="21">
        <f>SUMIF(AH$7:AH$3200,A2184,AI$7:AI$3200)+SUMIF(AH$7:AH$3200,VALUE(A2184),AI$7:AI$3200)</f>
        <v>38.11</v>
      </c>
      <c r="L2184" s="8">
        <f>SUMIF(AH$7:AH$3200,A2184,AJ$7:AJ$3200)+SUMIF(AH$7:AH$3200,VALUE(A2184),AJ$7:AJ$3200)</f>
        <v>64.53</v>
      </c>
      <c r="M2184" s="3">
        <v>21</v>
      </c>
      <c r="N2184" s="5">
        <v>0.57999999999999996</v>
      </c>
      <c r="O2184" s="6">
        <v>4.0540000000000003</v>
      </c>
      <c r="P2184" s="7">
        <v>0.47478999999999999</v>
      </c>
      <c r="Q2184" s="7">
        <v>-2.57456</v>
      </c>
      <c r="R2184" s="7">
        <v>3.3582800000000002</v>
      </c>
      <c r="S2184" s="7">
        <v>0.75258000000000003</v>
      </c>
      <c r="T2184" s="7">
        <v>1.8386800000000001</v>
      </c>
      <c r="U2184" s="8">
        <v>-0.20502999999999999</v>
      </c>
      <c r="V2184">
        <f>(G2184-G$1)/G$2</f>
        <v>0.47305582640452365</v>
      </c>
      <c r="W2184">
        <f>((65.293683+0.320947*G2184) - I2184)/3.708847</f>
        <v>3.3655303656365443</v>
      </c>
      <c r="X2184">
        <f t="shared" si="167"/>
        <v>0.41698316184632023</v>
      </c>
      <c r="Y2184">
        <f t="shared" si="168"/>
        <v>3.5037770956849918</v>
      </c>
      <c r="Z2184" s="5">
        <v>3.64</v>
      </c>
      <c r="AA2184" s="8">
        <v>5</v>
      </c>
      <c r="AB2184" s="8"/>
      <c r="AC2184" s="18">
        <f t="shared" si="169"/>
        <v>3.6502561920410681</v>
      </c>
      <c r="AD2184" s="18">
        <f t="shared" si="170"/>
        <v>3.7324302575313126</v>
      </c>
      <c r="AE2184" s="20">
        <f t="shared" si="171"/>
        <v>8.217406549024453E-2</v>
      </c>
      <c r="AF2184" s="8"/>
      <c r="AH2184">
        <v>40091</v>
      </c>
      <c r="AI2184">
        <v>39.700000000000003</v>
      </c>
      <c r="AJ2184">
        <v>82.85</v>
      </c>
    </row>
    <row r="2185" spans="1:36">
      <c r="A2185" s="2" t="s">
        <v>4176</v>
      </c>
      <c r="B2185" s="1" t="s">
        <v>4172</v>
      </c>
      <c r="C2185" s="1" t="s">
        <v>4177</v>
      </c>
      <c r="D2185" s="3">
        <v>9</v>
      </c>
      <c r="E2185" s="3">
        <v>6</v>
      </c>
      <c r="F2185" s="3">
        <v>3</v>
      </c>
      <c r="G2185" s="4">
        <v>40.6</v>
      </c>
      <c r="H2185" s="3">
        <v>49</v>
      </c>
      <c r="I2185" s="4">
        <v>60</v>
      </c>
      <c r="J2185" s="3">
        <v>70</v>
      </c>
      <c r="K2185" s="21">
        <f>SUMIF(AH$7:AH$3200,A2185,AI$7:AI$3200)+SUMIF(AH$7:AH$3200,VALUE(A2185),AI$7:AI$3200)</f>
        <v>41.81</v>
      </c>
      <c r="L2185" s="8">
        <f>SUMIF(AH$7:AH$3200,A2185,AJ$7:AJ$3200)+SUMIF(AH$7:AH$3200,VALUE(A2185),AJ$7:AJ$3200)</f>
        <v>62.07</v>
      </c>
      <c r="M2185" s="3">
        <v>20</v>
      </c>
      <c r="N2185" s="5">
        <v>23.74</v>
      </c>
      <c r="O2185" s="6">
        <v>7.7720000000000002</v>
      </c>
      <c r="P2185" s="7">
        <v>0.64024000000000003</v>
      </c>
      <c r="Q2185" s="7">
        <v>-3.0864099999999999</v>
      </c>
      <c r="R2185" s="7">
        <v>4.9287099999999997</v>
      </c>
      <c r="S2185" s="7">
        <v>-0.95884000000000003</v>
      </c>
      <c r="T2185" s="7">
        <v>1.68702</v>
      </c>
      <c r="U2185" s="8">
        <v>1.7630999999999999</v>
      </c>
      <c r="V2185">
        <f>(G2185-G$1)/G$2</f>
        <v>0.63934257949427187</v>
      </c>
      <c r="W2185">
        <f>((65.293683+0.320947*G2185) - I2185)/3.708847</f>
        <v>4.9406543866597881</v>
      </c>
      <c r="X2185">
        <f t="shared" ref="X2185:X2248" si="172">(K2185-K$1)/K$2</f>
        <v>0.74830204652332821</v>
      </c>
      <c r="Y2185">
        <f t="shared" ref="Y2185:Y2248" si="173">((65.293683+0.320947*K2185) - L2185)/3.708847</f>
        <v>4.4872374271572824</v>
      </c>
      <c r="Z2185" s="5">
        <v>4.97</v>
      </c>
      <c r="AA2185" s="8">
        <v>6</v>
      </c>
      <c r="AB2185" s="8"/>
      <c r="AC2185" s="18">
        <f t="shared" ref="AC2185:AC2248" si="174">SUM(V2185+W2185+Q2185+S2185+T2185+U2185)</f>
        <v>4.9848669661540601</v>
      </c>
      <c r="AD2185" s="18">
        <f t="shared" ref="AD2185:AD2248" si="175">SUM(X2185+Y2185+Q2185+S2185+T2185+U2185)</f>
        <v>4.6404094736806103</v>
      </c>
      <c r="AE2185" s="20">
        <f t="shared" ref="AE2185:AE2248" si="176">AD2185-AC2185</f>
        <v>-0.34445749247344981</v>
      </c>
      <c r="AF2185" s="8"/>
      <c r="AH2185">
        <v>40093</v>
      </c>
      <c r="AI2185">
        <v>36.53</v>
      </c>
      <c r="AJ2185">
        <v>82.89</v>
      </c>
    </row>
    <row r="2186" spans="1:36">
      <c r="A2186" s="2" t="s">
        <v>4178</v>
      </c>
      <c r="B2186" s="1" t="s">
        <v>4172</v>
      </c>
      <c r="C2186" s="1" t="s">
        <v>824</v>
      </c>
      <c r="D2186" s="3">
        <v>9</v>
      </c>
      <c r="E2186" s="3">
        <v>1</v>
      </c>
      <c r="F2186" s="3">
        <v>1</v>
      </c>
      <c r="G2186" s="4">
        <v>37.700000000000003</v>
      </c>
      <c r="H2186" s="3">
        <v>66</v>
      </c>
      <c r="I2186" s="4">
        <v>63.2</v>
      </c>
      <c r="J2186" s="3">
        <v>45</v>
      </c>
      <c r="K2186" s="21">
        <f>SUMIF(AH$7:AH$3200,A2186,AI$7:AI$3200)+SUMIF(AH$7:AH$3200,VALUE(A2186),AI$7:AI$3200)</f>
        <v>40.28</v>
      </c>
      <c r="L2186" s="8">
        <f>SUMIF(AH$7:AH$3200,A2186,AJ$7:AJ$3200)+SUMIF(AH$7:AH$3200,VALUE(A2186),AJ$7:AJ$3200)</f>
        <v>65.38</v>
      </c>
      <c r="M2186" s="3">
        <v>20</v>
      </c>
      <c r="N2186" s="5">
        <v>4.59</v>
      </c>
      <c r="O2186" s="6">
        <v>6.1289999999999996</v>
      </c>
      <c r="P2186" s="7">
        <v>0.40033000000000002</v>
      </c>
      <c r="Q2186" s="7">
        <v>-2.57456</v>
      </c>
      <c r="R2186" s="7">
        <v>3.8185199999999999</v>
      </c>
      <c r="S2186" s="7">
        <v>0.75258000000000003</v>
      </c>
      <c r="T2186" s="7">
        <v>1.68702</v>
      </c>
      <c r="U2186" s="8">
        <v>0.89356000000000002</v>
      </c>
      <c r="V2186">
        <f>(G2186-G$1)/G$2</f>
        <v>0.39822678751413704</v>
      </c>
      <c r="W2186">
        <f>((65.293683+0.320947*G2186) - I2186)/3.708847</f>
        <v>3.826899545869646</v>
      </c>
      <c r="X2186">
        <f t="shared" si="172"/>
        <v>0.61129721042716001</v>
      </c>
      <c r="Y2186">
        <f t="shared" si="173"/>
        <v>3.4623774342807905</v>
      </c>
      <c r="Z2186" s="5">
        <v>4.9800000000000004</v>
      </c>
      <c r="AA2186" s="8">
        <v>6</v>
      </c>
      <c r="AB2186" s="8"/>
      <c r="AC2186" s="18">
        <f t="shared" si="174"/>
        <v>4.9837263333837827</v>
      </c>
      <c r="AD2186" s="18">
        <f t="shared" si="175"/>
        <v>4.832274644707951</v>
      </c>
      <c r="AE2186" s="20">
        <f t="shared" si="176"/>
        <v>-0.1514516886758317</v>
      </c>
      <c r="AF2186" s="8"/>
      <c r="AH2186">
        <v>40095</v>
      </c>
      <c r="AI2186">
        <v>42.23</v>
      </c>
      <c r="AJ2186">
        <v>84.1</v>
      </c>
    </row>
    <row r="2187" spans="1:36">
      <c r="A2187" s="2" t="s">
        <v>4179</v>
      </c>
      <c r="B2187" s="1" t="s">
        <v>4172</v>
      </c>
      <c r="C2187" s="1" t="s">
        <v>3481</v>
      </c>
      <c r="D2187" s="3">
        <v>9</v>
      </c>
      <c r="E2187" s="3">
        <v>5</v>
      </c>
      <c r="F2187" s="3">
        <v>7</v>
      </c>
      <c r="G2187" s="4">
        <v>44.6</v>
      </c>
      <c r="H2187" s="3">
        <v>49</v>
      </c>
      <c r="I2187" s="4">
        <v>59</v>
      </c>
      <c r="J2187" s="3">
        <v>70</v>
      </c>
      <c r="K2187" s="21">
        <f>SUMIF(AH$7:AH$3200,A2187,AI$7:AI$3200)+SUMIF(AH$7:AH$3200,VALUE(A2187),AI$7:AI$3200)</f>
        <v>45.27</v>
      </c>
      <c r="L2187" s="8">
        <f>SUMIF(AH$7:AH$3200,A2187,AJ$7:AJ$3200)+SUMIF(AH$7:AH$3200,VALUE(A2187),AJ$7:AJ$3200)</f>
        <v>64.13</v>
      </c>
      <c r="M2187" s="3">
        <v>20</v>
      </c>
      <c r="N2187" s="5">
        <v>11.4</v>
      </c>
      <c r="O2187" s="6">
        <v>7.0389999999999997</v>
      </c>
      <c r="P2187" s="7">
        <v>0.97114</v>
      </c>
      <c r="Q2187" s="7">
        <v>-3.0864099999999999</v>
      </c>
      <c r="R2187" s="7">
        <v>5.5421199999999997</v>
      </c>
      <c r="S2187" s="7">
        <v>-0.95884000000000003</v>
      </c>
      <c r="T2187" s="7">
        <v>1.68702</v>
      </c>
      <c r="U2187" s="8">
        <v>1.3748199999999999</v>
      </c>
      <c r="V2187">
        <f>(G2187-G$1)/G$2</f>
        <v>0.9719160856737683</v>
      </c>
      <c r="W2187">
        <f>((65.293683+0.320947*G2187) - I2187)/3.708847</f>
        <v>5.5564220362824344</v>
      </c>
      <c r="X2187">
        <f t="shared" si="172"/>
        <v>1.0581299765185841</v>
      </c>
      <c r="Y2187">
        <f t="shared" si="173"/>
        <v>4.2312216411191965</v>
      </c>
      <c r="Z2187" s="5">
        <v>5.53</v>
      </c>
      <c r="AA2187" s="8">
        <v>6</v>
      </c>
      <c r="AB2187" s="8"/>
      <c r="AC2187" s="18">
        <f t="shared" si="174"/>
        <v>5.544928121956203</v>
      </c>
      <c r="AD2187" s="18">
        <f t="shared" si="175"/>
        <v>4.3059416176377807</v>
      </c>
      <c r="AE2187" s="20">
        <f t="shared" si="176"/>
        <v>-1.2389865043184223</v>
      </c>
      <c r="AF2187" s="8"/>
      <c r="AH2187">
        <v>40097</v>
      </c>
      <c r="AI2187">
        <v>36.79</v>
      </c>
      <c r="AJ2187">
        <v>81.95</v>
      </c>
    </row>
    <row r="2188" spans="1:36">
      <c r="A2188" s="2" t="s">
        <v>4180</v>
      </c>
      <c r="B2188" s="1" t="s">
        <v>4172</v>
      </c>
      <c r="C2188" s="1" t="s">
        <v>4181</v>
      </c>
      <c r="D2188" s="3">
        <v>9</v>
      </c>
      <c r="E2188" s="3">
        <v>7</v>
      </c>
      <c r="F2188" s="3">
        <v>8</v>
      </c>
      <c r="G2188" s="4">
        <v>30.9</v>
      </c>
      <c r="H2188" s="3">
        <v>126</v>
      </c>
      <c r="I2188" s="4">
        <v>63.6</v>
      </c>
      <c r="J2188" s="3">
        <v>21</v>
      </c>
      <c r="K2188" s="21">
        <f>SUMIF(AH$7:AH$3200,A2188,AI$7:AI$3200)+SUMIF(AH$7:AH$3200,VALUE(A2188),AI$7:AI$3200)</f>
        <v>31.97</v>
      </c>
      <c r="L2188" s="8">
        <f>SUMIF(AH$7:AH$3200,A2188,AJ$7:AJ$3200)+SUMIF(AH$7:AH$3200,VALUE(A2188),AJ$7:AJ$3200)</f>
        <v>67.11</v>
      </c>
      <c r="M2188" s="3">
        <v>16</v>
      </c>
      <c r="N2188" s="5">
        <v>0.27</v>
      </c>
      <c r="O2188" s="6">
        <v>3.2909999999999999</v>
      </c>
      <c r="P2188" s="7">
        <v>-0.16220000000000001</v>
      </c>
      <c r="Q2188" s="7">
        <v>-0.76802000000000004</v>
      </c>
      <c r="R2188" s="7">
        <v>3.1252800000000001</v>
      </c>
      <c r="S2188" s="7">
        <v>2.3955500000000001</v>
      </c>
      <c r="T2188" s="7">
        <v>1.0803499999999999</v>
      </c>
      <c r="U2188" s="8">
        <v>-0.60880000000000001</v>
      </c>
      <c r="V2188">
        <f>(G2188-G$1)/G$2</f>
        <v>-0.16714817299100723</v>
      </c>
      <c r="W2188">
        <f>((65.293683+0.320947*G2188) - I2188)/3.708847</f>
        <v>3.1306077872718947</v>
      </c>
      <c r="X2188">
        <f t="shared" si="172"/>
        <v>-0.1328270954284981</v>
      </c>
      <c r="Y2188">
        <f t="shared" si="173"/>
        <v>2.2768150290373281</v>
      </c>
      <c r="Z2188" s="5">
        <v>5.0599999999999996</v>
      </c>
      <c r="AA2188" s="8">
        <v>6</v>
      </c>
      <c r="AB2188" s="8"/>
      <c r="AC2188" s="18">
        <f t="shared" si="174"/>
        <v>5.0625396142808885</v>
      </c>
      <c r="AD2188" s="18">
        <f t="shared" si="175"/>
        <v>4.2430679336088293</v>
      </c>
      <c r="AE2188" s="20">
        <f t="shared" si="176"/>
        <v>-0.81947168067205922</v>
      </c>
      <c r="AF2188" s="8"/>
      <c r="AH2188">
        <v>40099</v>
      </c>
      <c r="AI2188">
        <v>40.85</v>
      </c>
      <c r="AJ2188">
        <v>82.9</v>
      </c>
    </row>
    <row r="2189" spans="1:36">
      <c r="A2189" s="2" t="s">
        <v>4182</v>
      </c>
      <c r="B2189" s="1" t="s">
        <v>4172</v>
      </c>
      <c r="C2189" s="1" t="s">
        <v>3536</v>
      </c>
      <c r="D2189" s="3">
        <v>9</v>
      </c>
      <c r="E2189" s="3">
        <v>7</v>
      </c>
      <c r="F2189" s="3">
        <v>8</v>
      </c>
      <c r="G2189" s="4">
        <v>47</v>
      </c>
      <c r="H2189" s="3">
        <v>49</v>
      </c>
      <c r="I2189" s="4">
        <v>58.5</v>
      </c>
      <c r="J2189" s="3">
        <v>70</v>
      </c>
      <c r="K2189" s="21">
        <f>SUMIF(AH$7:AH$3200,A2189,AI$7:AI$3200)+SUMIF(AH$7:AH$3200,VALUE(A2189),AI$7:AI$3200)</f>
        <v>44.69</v>
      </c>
      <c r="L2189" s="8">
        <f>SUMIF(AH$7:AH$3200,A2189,AJ$7:AJ$3200)+SUMIF(AH$7:AH$3200,VALUE(A2189),AJ$7:AJ$3200)</f>
        <v>66.650000000000006</v>
      </c>
      <c r="M2189" s="3">
        <v>21</v>
      </c>
      <c r="N2189" s="5">
        <v>18.16</v>
      </c>
      <c r="O2189" s="6">
        <v>7.5049999999999999</v>
      </c>
      <c r="P2189" s="7">
        <v>1.1696800000000001</v>
      </c>
      <c r="Q2189" s="7">
        <v>-3.0864099999999999</v>
      </c>
      <c r="R2189" s="7">
        <v>5.8832700000000004</v>
      </c>
      <c r="S2189" s="7">
        <v>-0.95884000000000003</v>
      </c>
      <c r="T2189" s="7">
        <v>1.8386800000000001</v>
      </c>
      <c r="U2189" s="8">
        <v>1.6214599999999999</v>
      </c>
      <c r="V2189">
        <f>(G2189-G$1)/G$2</f>
        <v>1.171460189381466</v>
      </c>
      <c r="W2189">
        <f>((65.293683+0.320947*G2189) - I2189)/3.708847</f>
        <v>5.8989200686898107</v>
      </c>
      <c r="X2189">
        <f t="shared" si="172"/>
        <v>1.00619350270435</v>
      </c>
      <c r="Y2189">
        <f t="shared" si="173"/>
        <v>3.5015745944763945</v>
      </c>
      <c r="Z2189" s="5">
        <v>6.47</v>
      </c>
      <c r="AA2189" s="8">
        <v>6</v>
      </c>
      <c r="AB2189" s="8"/>
      <c r="AC2189" s="18">
        <f t="shared" si="174"/>
        <v>6.4852702580712771</v>
      </c>
      <c r="AD2189" s="18">
        <f t="shared" si="175"/>
        <v>3.922658097180745</v>
      </c>
      <c r="AE2189" s="20">
        <f t="shared" si="176"/>
        <v>-2.5626121608905321</v>
      </c>
      <c r="AF2189" s="8"/>
      <c r="AH2189">
        <v>40101</v>
      </c>
      <c r="AI2189">
        <v>39.08</v>
      </c>
      <c r="AJ2189">
        <v>82.73</v>
      </c>
    </row>
    <row r="2190" spans="1:36">
      <c r="A2190" s="2" t="s">
        <v>4183</v>
      </c>
      <c r="B2190" s="1" t="s">
        <v>4172</v>
      </c>
      <c r="C2190" s="1" t="s">
        <v>4184</v>
      </c>
      <c r="D2190" s="3">
        <v>9</v>
      </c>
      <c r="E2190" s="3">
        <v>5</v>
      </c>
      <c r="F2190" s="3">
        <v>7</v>
      </c>
      <c r="G2190" s="4">
        <v>30.2</v>
      </c>
      <c r="H2190" s="3">
        <v>126</v>
      </c>
      <c r="I2190" s="4">
        <v>62.8</v>
      </c>
      <c r="J2190" s="3">
        <v>21</v>
      </c>
      <c r="K2190" s="21">
        <f>SUMIF(AH$7:AH$3200,A2190,AI$7:AI$3200)+SUMIF(AH$7:AH$3200,VALUE(A2190),AI$7:AI$3200)</f>
        <v>31.7</v>
      </c>
      <c r="L2190" s="8">
        <f>SUMIF(AH$7:AH$3200,A2190,AJ$7:AJ$3200)+SUMIF(AH$7:AH$3200,VALUE(A2190),AJ$7:AJ$3200)</f>
        <v>64.47</v>
      </c>
      <c r="M2190" s="3">
        <v>17</v>
      </c>
      <c r="N2190" s="5">
        <v>1.2</v>
      </c>
      <c r="O2190" s="6">
        <v>4.7869999999999999</v>
      </c>
      <c r="P2190" s="7">
        <v>-0.22011</v>
      </c>
      <c r="Q2190" s="7">
        <v>-0.76802000000000004</v>
      </c>
      <c r="R2190" s="7">
        <v>3.28009</v>
      </c>
      <c r="S2190" s="7">
        <v>2.3955500000000001</v>
      </c>
      <c r="T2190" s="7">
        <v>1.23201</v>
      </c>
      <c r="U2190" s="8">
        <v>0.18290000000000001</v>
      </c>
      <c r="V2190">
        <f>(G2190-G$1)/G$2</f>
        <v>-0.22534853657241904</v>
      </c>
      <c r="W2190">
        <f>((65.293683+0.320947*G2190) - I2190)/3.708847</f>
        <v>3.2857333829084876</v>
      </c>
      <c r="X2190">
        <f t="shared" si="172"/>
        <v>-0.15700441944546892</v>
      </c>
      <c r="Y2190">
        <f t="shared" si="173"/>
        <v>2.9652619533779654</v>
      </c>
      <c r="Z2190" s="5">
        <v>6.1</v>
      </c>
      <c r="AA2190" s="8">
        <v>6</v>
      </c>
      <c r="AB2190" s="8"/>
      <c r="AC2190" s="18">
        <f t="shared" si="174"/>
        <v>6.1028248463360688</v>
      </c>
      <c r="AD2190" s="18">
        <f t="shared" si="175"/>
        <v>5.8506975339324967</v>
      </c>
      <c r="AE2190" s="20">
        <f t="shared" si="176"/>
        <v>-0.25212731240357211</v>
      </c>
      <c r="AF2190" s="8"/>
      <c r="AH2190">
        <v>40103</v>
      </c>
      <c r="AI2190">
        <v>37.18</v>
      </c>
      <c r="AJ2190">
        <v>82.89</v>
      </c>
    </row>
    <row r="2191" spans="1:36">
      <c r="A2191" s="2" t="s">
        <v>4185</v>
      </c>
      <c r="B2191" s="1" t="s">
        <v>4172</v>
      </c>
      <c r="C2191" s="1" t="s">
        <v>1083</v>
      </c>
      <c r="D2191" s="3">
        <v>9</v>
      </c>
      <c r="E2191" s="3">
        <v>4</v>
      </c>
      <c r="F2191" s="3">
        <v>5</v>
      </c>
      <c r="G2191" s="4">
        <v>40.9</v>
      </c>
      <c r="H2191" s="3">
        <v>120</v>
      </c>
      <c r="I2191" s="4">
        <v>68.2</v>
      </c>
      <c r="J2191" s="3">
        <v>26</v>
      </c>
      <c r="K2191" s="21">
        <f>SUMIF(AH$7:AH$3200,A2191,AI$7:AI$3200)+SUMIF(AH$7:AH$3200,VALUE(A2191),AI$7:AI$3200)</f>
        <v>40.93</v>
      </c>
      <c r="L2191" s="8">
        <f>SUMIF(AH$7:AH$3200,A2191,AJ$7:AJ$3200)+SUMIF(AH$7:AH$3200,VALUE(A2191),AJ$7:AJ$3200)</f>
        <v>67.25</v>
      </c>
      <c r="M2191" s="3">
        <v>21</v>
      </c>
      <c r="N2191" s="5">
        <v>1.89</v>
      </c>
      <c r="O2191" s="6">
        <v>5.2439999999999998</v>
      </c>
      <c r="P2191" s="7">
        <v>0.66505000000000003</v>
      </c>
      <c r="Q2191" s="7">
        <v>-0.94867000000000001</v>
      </c>
      <c r="R2191" s="7">
        <v>2.7497400000000001</v>
      </c>
      <c r="S2191" s="7">
        <v>2.0532699999999999</v>
      </c>
      <c r="T2191" s="7">
        <v>1.8386800000000001</v>
      </c>
      <c r="U2191" s="8">
        <v>0.42465999999999998</v>
      </c>
      <c r="V2191">
        <f>(G2191-G$1)/G$2</f>
        <v>0.66428559245773389</v>
      </c>
      <c r="W2191">
        <f>((65.293683+0.320947*G2191) - I2191)/3.708847</f>
        <v>2.7556853383275177</v>
      </c>
      <c r="X2191">
        <f t="shared" si="172"/>
        <v>0.66950187935690453</v>
      </c>
      <c r="Y2191">
        <f t="shared" si="173"/>
        <v>3.0144256988762295</v>
      </c>
      <c r="Z2191" s="5">
        <v>6.78</v>
      </c>
      <c r="AA2191" s="8">
        <v>6</v>
      </c>
      <c r="AB2191" s="8"/>
      <c r="AC2191" s="18">
        <f t="shared" si="174"/>
        <v>6.7879109307852525</v>
      </c>
      <c r="AD2191" s="18">
        <f t="shared" si="175"/>
        <v>7.0518675782331348</v>
      </c>
      <c r="AE2191" s="20">
        <f t="shared" si="176"/>
        <v>0.26395664744788228</v>
      </c>
      <c r="AF2191" s="8"/>
      <c r="AH2191">
        <v>40105</v>
      </c>
      <c r="AI2191">
        <v>35.869999999999997</v>
      </c>
      <c r="AJ2191">
        <v>81.709999999999994</v>
      </c>
    </row>
    <row r="2192" spans="1:36">
      <c r="A2192" s="2" t="s">
        <v>4186</v>
      </c>
      <c r="B2192" s="1" t="s">
        <v>4172</v>
      </c>
      <c r="C2192" s="1" t="s">
        <v>4187</v>
      </c>
      <c r="D2192" s="3">
        <v>9</v>
      </c>
      <c r="E2192" s="3">
        <v>9</v>
      </c>
      <c r="F2192" s="3">
        <v>9</v>
      </c>
      <c r="G2192" s="4">
        <v>33</v>
      </c>
      <c r="H2192" s="3">
        <v>86</v>
      </c>
      <c r="I2192" s="4">
        <v>75.7</v>
      </c>
      <c r="J2192" s="3">
        <v>22</v>
      </c>
      <c r="K2192" s="21">
        <f>SUMIF(AH$7:AH$3200,A2192,AI$7:AI$3200)+SUMIF(AH$7:AH$3200,VALUE(A2192),AI$7:AI$3200)</f>
        <v>34.799999999999997</v>
      </c>
      <c r="L2192" s="8">
        <f>SUMIF(AH$7:AH$3200,A2192,AJ$7:AJ$3200)+SUMIF(AH$7:AH$3200,VALUE(A2192),AJ$7:AJ$3200)</f>
        <v>71.87</v>
      </c>
      <c r="M2192" s="3">
        <v>7</v>
      </c>
      <c r="N2192" s="5">
        <v>1.54</v>
      </c>
      <c r="O2192" s="6">
        <v>5.0339999999999998</v>
      </c>
      <c r="P2192" s="7">
        <v>1.1520000000000001E-2</v>
      </c>
      <c r="Q2192" s="7">
        <v>-1.97238</v>
      </c>
      <c r="R2192" s="7">
        <v>5.271E-2</v>
      </c>
      <c r="S2192" s="7">
        <v>2.3270900000000001</v>
      </c>
      <c r="T2192" s="7">
        <v>-0.28466000000000002</v>
      </c>
      <c r="U2192" s="8">
        <v>0.31374999999999997</v>
      </c>
      <c r="V2192">
        <f>(G2192-G$1)/G$2</f>
        <v>7.4529177532285159E-3</v>
      </c>
      <c r="W2192">
        <f>((65.293683+0.320947*G2192) - I2192)/3.708847</f>
        <v>4.9862935839628426E-2</v>
      </c>
      <c r="X2192">
        <f t="shared" si="172"/>
        <v>0.12058707852715901</v>
      </c>
      <c r="Y2192">
        <f t="shared" si="173"/>
        <v>1.2382928171477552</v>
      </c>
      <c r="Z2192" s="5">
        <v>0.45</v>
      </c>
      <c r="AA2192" s="8">
        <v>4</v>
      </c>
      <c r="AB2192" s="8"/>
      <c r="AC2192" s="18">
        <f t="shared" si="174"/>
        <v>0.44111585359285688</v>
      </c>
      <c r="AD2192" s="18">
        <f t="shared" si="175"/>
        <v>1.7426798956749143</v>
      </c>
      <c r="AE2192" s="20">
        <f t="shared" si="176"/>
        <v>1.3015640420820573</v>
      </c>
      <c r="AF2192" s="8"/>
      <c r="AH2192">
        <v>40107</v>
      </c>
      <c r="AI2192">
        <v>38.93</v>
      </c>
      <c r="AJ2192">
        <v>82.35</v>
      </c>
    </row>
    <row r="2193" spans="1:36">
      <c r="A2193" s="2" t="s">
        <v>4188</v>
      </c>
      <c r="B2193" s="1" t="s">
        <v>4172</v>
      </c>
      <c r="C2193" s="1" t="s">
        <v>848</v>
      </c>
      <c r="D2193" s="3">
        <v>9</v>
      </c>
      <c r="E2193" s="3">
        <v>9</v>
      </c>
      <c r="F2193" s="3">
        <v>9</v>
      </c>
      <c r="G2193" s="4">
        <v>26.3</v>
      </c>
      <c r="H2193" s="3">
        <v>92</v>
      </c>
      <c r="I2193" s="4">
        <v>67.8</v>
      </c>
      <c r="J2193" s="3">
        <v>26</v>
      </c>
      <c r="K2193" s="21">
        <f>SUMIF(AH$7:AH$3200,A2193,AI$7:AI$3200)+SUMIF(AH$7:AH$3200,VALUE(A2193),AI$7:AI$3200)</f>
        <v>30.08</v>
      </c>
      <c r="L2193" s="8">
        <f>SUMIF(AH$7:AH$3200,A2193,AJ$7:AJ$3200)+SUMIF(AH$7:AH$3200,VALUE(A2193),AJ$7:AJ$3200)</f>
        <v>65.709999999999994</v>
      </c>
      <c r="M2193" s="3">
        <v>17</v>
      </c>
      <c r="N2193" s="5">
        <v>0.02</v>
      </c>
      <c r="O2193" s="6">
        <v>0.44900000000000001</v>
      </c>
      <c r="P2193" s="7">
        <v>-0.54274</v>
      </c>
      <c r="Q2193" s="7">
        <v>-1.79172</v>
      </c>
      <c r="R2193" s="7">
        <v>1.59978</v>
      </c>
      <c r="S2193" s="7">
        <v>2.0532699999999999</v>
      </c>
      <c r="T2193" s="7">
        <v>1.23201</v>
      </c>
      <c r="U2193" s="8">
        <v>-2.1131000000000002</v>
      </c>
      <c r="V2193">
        <f>(G2193-G$1)/G$2</f>
        <v>-0.54960770509742796</v>
      </c>
      <c r="W2193">
        <f>((65.293683+0.320947*G2193) - I2193)/3.708847</f>
        <v>1.600116990536411</v>
      </c>
      <c r="X2193">
        <f t="shared" si="172"/>
        <v>-0.30206836354729399</v>
      </c>
      <c r="Y2193">
        <f t="shared" si="173"/>
        <v>2.4907387012729316</v>
      </c>
      <c r="Z2193" s="5">
        <v>0.44</v>
      </c>
      <c r="AA2193" s="8">
        <v>4</v>
      </c>
      <c r="AB2193" s="8"/>
      <c r="AC2193" s="18">
        <f t="shared" si="174"/>
        <v>0.43096928543898283</v>
      </c>
      <c r="AD2193" s="18">
        <f t="shared" si="175"/>
        <v>1.5691303377256371</v>
      </c>
      <c r="AE2193" s="20">
        <f t="shared" si="176"/>
        <v>1.1381610522866543</v>
      </c>
      <c r="AF2193" s="8"/>
      <c r="AH2193">
        <v>40109</v>
      </c>
      <c r="AI2193">
        <v>38.81</v>
      </c>
      <c r="AJ2193">
        <v>82.99</v>
      </c>
    </row>
    <row r="2194" spans="1:36">
      <c r="A2194" s="2" t="s">
        <v>4189</v>
      </c>
      <c r="B2194" s="1" t="s">
        <v>4172</v>
      </c>
      <c r="C2194" s="1" t="s">
        <v>4190</v>
      </c>
      <c r="D2194" s="3">
        <v>9</v>
      </c>
      <c r="E2194" s="3">
        <v>7</v>
      </c>
      <c r="F2194" s="3">
        <v>8</v>
      </c>
      <c r="G2194" s="4">
        <v>25.2</v>
      </c>
      <c r="H2194" s="3">
        <v>126</v>
      </c>
      <c r="I2194" s="4">
        <v>68.400000000000006</v>
      </c>
      <c r="J2194" s="3">
        <v>21</v>
      </c>
      <c r="K2194" s="21">
        <f>SUMIF(AH$7:AH$3200,A2194,AI$7:AI$3200)+SUMIF(AH$7:AH$3200,VALUE(A2194),AI$7:AI$3200)</f>
        <v>30.45</v>
      </c>
      <c r="L2194" s="8">
        <f>SUMIF(AH$7:AH$3200,A2194,AJ$7:AJ$3200)+SUMIF(AH$7:AH$3200,VALUE(A2194),AJ$7:AJ$3200)</f>
        <v>69.63</v>
      </c>
      <c r="M2194" s="3">
        <v>16</v>
      </c>
      <c r="N2194" s="5">
        <v>0.9</v>
      </c>
      <c r="O2194" s="6">
        <v>4.5010000000000003</v>
      </c>
      <c r="P2194" s="7">
        <v>-0.63373999999999997</v>
      </c>
      <c r="Q2194" s="7">
        <v>-0.76802000000000004</v>
      </c>
      <c r="R2194" s="7">
        <v>1.34371</v>
      </c>
      <c r="S2194" s="7">
        <v>2.3955500000000001</v>
      </c>
      <c r="T2194" s="7">
        <v>1.0803499999999999</v>
      </c>
      <c r="U2194" s="8">
        <v>3.1570000000000001E-2</v>
      </c>
      <c r="V2194">
        <f>(G2194-G$1)/G$2</f>
        <v>-0.64106541929678962</v>
      </c>
      <c r="W2194">
        <f>((65.293683+0.320947*G2194) - I2194)/3.708847</f>
        <v>1.3431525754499973</v>
      </c>
      <c r="X2194">
        <f t="shared" si="172"/>
        <v>-0.26893647507959317</v>
      </c>
      <c r="Y2194">
        <f t="shared" si="173"/>
        <v>1.4658245945438055</v>
      </c>
      <c r="Z2194" s="5">
        <v>3.45</v>
      </c>
      <c r="AA2194" s="8">
        <v>5</v>
      </c>
      <c r="AB2194" s="8"/>
      <c r="AC2194" s="18">
        <f t="shared" si="174"/>
        <v>3.4415371561532075</v>
      </c>
      <c r="AD2194" s="18">
        <f t="shared" si="175"/>
        <v>3.9363381194642124</v>
      </c>
      <c r="AE2194" s="20">
        <f t="shared" si="176"/>
        <v>0.49480096331100487</v>
      </c>
      <c r="AF2194" s="8"/>
      <c r="AH2194">
        <v>40111</v>
      </c>
      <c r="AI2194">
        <v>38.78</v>
      </c>
      <c r="AJ2194">
        <v>82.7</v>
      </c>
    </row>
    <row r="2195" spans="1:36">
      <c r="A2195" s="2" t="s">
        <v>4191</v>
      </c>
      <c r="B2195" s="1" t="s">
        <v>4172</v>
      </c>
      <c r="C2195" s="1" t="s">
        <v>4192</v>
      </c>
      <c r="D2195" s="3">
        <v>9</v>
      </c>
      <c r="E2195" s="3">
        <v>6</v>
      </c>
      <c r="F2195" s="3">
        <v>4</v>
      </c>
      <c r="G2195" s="4">
        <v>33.1</v>
      </c>
      <c r="H2195" s="3">
        <v>86</v>
      </c>
      <c r="I2195" s="4">
        <v>66.8</v>
      </c>
      <c r="J2195" s="3">
        <v>22</v>
      </c>
      <c r="K2195" s="21">
        <f>SUMIF(AH$7:AH$3200,A2195,AI$7:AI$3200)+SUMIF(AH$7:AH$3200,VALUE(A2195),AI$7:AI$3200)</f>
        <v>33.549999999999997</v>
      </c>
      <c r="L2195" s="8">
        <f>SUMIF(AH$7:AH$3200,A2195,AJ$7:AJ$3200)+SUMIF(AH$7:AH$3200,VALUE(A2195),AJ$7:AJ$3200)</f>
        <v>63.68</v>
      </c>
      <c r="M2195" s="3">
        <v>17</v>
      </c>
      <c r="N2195" s="5">
        <v>2.1</v>
      </c>
      <c r="O2195" s="6">
        <v>5.3479999999999999</v>
      </c>
      <c r="P2195" s="7">
        <v>1.9800000000000002E-2</v>
      </c>
      <c r="Q2195" s="7">
        <v>-1.97238</v>
      </c>
      <c r="R2195" s="7">
        <v>2.4543499999999998</v>
      </c>
      <c r="S2195" s="7">
        <v>2.3270900000000001</v>
      </c>
      <c r="T2195" s="7">
        <v>1.23201</v>
      </c>
      <c r="U2195" s="8">
        <v>0.47961999999999999</v>
      </c>
      <c r="V2195">
        <f>(G2195-G$1)/G$2</f>
        <v>1.5767255407716046E-2</v>
      </c>
      <c r="W2195">
        <f>((65.293683+0.320947*G2195) - I2195)/3.708847</f>
        <v>2.458184093331433</v>
      </c>
      <c r="X2195">
        <f t="shared" si="172"/>
        <v>8.6550228930347747E-3</v>
      </c>
      <c r="Y2195">
        <f t="shared" si="173"/>
        <v>3.3383568667027799</v>
      </c>
      <c r="Z2195" s="5">
        <v>4.54</v>
      </c>
      <c r="AA2195" s="8">
        <v>5</v>
      </c>
      <c r="AB2195" s="8"/>
      <c r="AC2195" s="18">
        <f t="shared" si="174"/>
        <v>4.5402913487391485</v>
      </c>
      <c r="AD2195" s="18">
        <f t="shared" si="175"/>
        <v>5.4133518895958144</v>
      </c>
      <c r="AE2195" s="20">
        <f t="shared" si="176"/>
        <v>0.87306054085666585</v>
      </c>
      <c r="AF2195" s="8"/>
      <c r="AH2195">
        <v>40113</v>
      </c>
      <c r="AI2195">
        <v>35.950000000000003</v>
      </c>
      <c r="AJ2195">
        <v>81.77</v>
      </c>
    </row>
    <row r="2196" spans="1:36">
      <c r="A2196" s="2" t="s">
        <v>4193</v>
      </c>
      <c r="B2196" s="1" t="s">
        <v>4172</v>
      </c>
      <c r="C2196" s="1" t="s">
        <v>705</v>
      </c>
      <c r="D2196" s="3">
        <v>9</v>
      </c>
      <c r="E2196" s="3">
        <v>3</v>
      </c>
      <c r="F2196" s="3">
        <v>2</v>
      </c>
      <c r="G2196" s="4">
        <v>36.6</v>
      </c>
      <c r="H2196" s="3">
        <v>120</v>
      </c>
      <c r="I2196" s="4">
        <v>71.7</v>
      </c>
      <c r="J2196" s="3">
        <v>26</v>
      </c>
      <c r="K2196" s="21">
        <f>SUMIF(AH$7:AH$3200,A2196,AI$7:AI$3200)+SUMIF(AH$7:AH$3200,VALUE(A2196),AI$7:AI$3200)</f>
        <v>38.85</v>
      </c>
      <c r="L2196" s="8">
        <f>SUMIF(AH$7:AH$3200,A2196,AJ$7:AJ$3200)+SUMIF(AH$7:AH$3200,VALUE(A2196),AJ$7:AJ$3200)</f>
        <v>69.62</v>
      </c>
      <c r="M2196" s="3">
        <v>21</v>
      </c>
      <c r="N2196" s="5">
        <v>0.59</v>
      </c>
      <c r="O2196" s="6">
        <v>4.08</v>
      </c>
      <c r="P2196" s="7">
        <v>0.30932999999999999</v>
      </c>
      <c r="Q2196" s="7">
        <v>-0.94867000000000001</v>
      </c>
      <c r="R2196" s="7">
        <v>1.4382999999999999</v>
      </c>
      <c r="S2196" s="7">
        <v>2.0532699999999999</v>
      </c>
      <c r="T2196" s="7">
        <v>1.8386800000000001</v>
      </c>
      <c r="U2196" s="8">
        <v>-0.19106999999999999</v>
      </c>
      <c r="V2196">
        <f>(G2196-G$1)/G$2</f>
        <v>0.30676907331477543</v>
      </c>
      <c r="W2196">
        <f>((65.293683+0.320947*G2196) - I2196)/3.708847</f>
        <v>1.4398930988525525</v>
      </c>
      <c r="X2196">
        <f t="shared" si="172"/>
        <v>0.48324693878172192</v>
      </c>
      <c r="Y2196">
        <f t="shared" si="173"/>
        <v>2.1954192097975453</v>
      </c>
      <c r="Z2196" s="5">
        <v>4.5</v>
      </c>
      <c r="AA2196" s="8">
        <v>5</v>
      </c>
      <c r="AB2196" s="8"/>
      <c r="AC2196" s="18">
        <f t="shared" si="174"/>
        <v>4.4988721721673279</v>
      </c>
      <c r="AD2196" s="18">
        <f t="shared" si="175"/>
        <v>5.4308761485792676</v>
      </c>
      <c r="AE2196" s="20">
        <f t="shared" si="176"/>
        <v>0.93200397641193966</v>
      </c>
      <c r="AF2196" s="8"/>
      <c r="AH2196">
        <v>40115</v>
      </c>
      <c r="AI2196">
        <v>36.29</v>
      </c>
      <c r="AJ2196">
        <v>81.540000000000006</v>
      </c>
    </row>
    <row r="2197" spans="1:36">
      <c r="A2197" s="2" t="s">
        <v>4194</v>
      </c>
      <c r="B2197" s="1" t="s">
        <v>4172</v>
      </c>
      <c r="C2197" s="1" t="s">
        <v>707</v>
      </c>
      <c r="D2197" s="3">
        <v>9</v>
      </c>
      <c r="E2197" s="3">
        <v>7</v>
      </c>
      <c r="F2197" s="3">
        <v>8</v>
      </c>
      <c r="G2197" s="4">
        <v>31.1</v>
      </c>
      <c r="H2197" s="3">
        <v>126</v>
      </c>
      <c r="I2197" s="4">
        <v>65.5</v>
      </c>
      <c r="J2197" s="3">
        <v>21</v>
      </c>
      <c r="K2197" s="21">
        <f>SUMIF(AH$7:AH$3200,A2197,AI$7:AI$3200)+SUMIF(AH$7:AH$3200,VALUE(A2197),AI$7:AI$3200)</f>
        <v>34.14</v>
      </c>
      <c r="L2197" s="8">
        <f>SUMIF(AH$7:AH$3200,A2197,AJ$7:AJ$3200)+SUMIF(AH$7:AH$3200,VALUE(A2197),AJ$7:AJ$3200)</f>
        <v>67.78</v>
      </c>
      <c r="M2197" s="3">
        <v>16</v>
      </c>
      <c r="N2197" s="5">
        <v>0.57999999999999996</v>
      </c>
      <c r="O2197" s="6">
        <v>4.0590000000000002</v>
      </c>
      <c r="P2197" s="7">
        <v>-0.14566000000000001</v>
      </c>
      <c r="Q2197" s="7">
        <v>-0.76802000000000004</v>
      </c>
      <c r="R2197" s="7">
        <v>2.6316299999999999</v>
      </c>
      <c r="S2197" s="7">
        <v>2.3955500000000001</v>
      </c>
      <c r="T2197" s="7">
        <v>1.0803499999999999</v>
      </c>
      <c r="U2197" s="8">
        <v>-0.20266000000000001</v>
      </c>
      <c r="V2197">
        <f>(G2197-G$1)/G$2</f>
        <v>-0.15051949768203218</v>
      </c>
      <c r="W2197">
        <f>((65.293683+0.320947*G2197) - I2197)/3.708847</f>
        <v>2.6356263011119077</v>
      </c>
      <c r="X2197">
        <f t="shared" si="172"/>
        <v>6.148695315234172E-2</v>
      </c>
      <c r="Y2197">
        <f t="shared" si="173"/>
        <v>2.2839479708923012</v>
      </c>
      <c r="Z2197" s="5">
        <v>4.99</v>
      </c>
      <c r="AA2197" s="8">
        <v>6</v>
      </c>
      <c r="AB2197" s="8"/>
      <c r="AC2197" s="18">
        <f t="shared" si="174"/>
        <v>4.990326803429876</v>
      </c>
      <c r="AD2197" s="18">
        <f t="shared" si="175"/>
        <v>4.850654924044643</v>
      </c>
      <c r="AE2197" s="20">
        <f t="shared" si="176"/>
        <v>-0.13967187938523296</v>
      </c>
      <c r="AF2197" s="8"/>
      <c r="AH2197">
        <v>40117</v>
      </c>
      <c r="AI2197">
        <v>37.15</v>
      </c>
      <c r="AJ2197">
        <v>82.51</v>
      </c>
    </row>
    <row r="2198" spans="1:36">
      <c r="A2198" s="2" t="s">
        <v>4195</v>
      </c>
      <c r="B2198" s="1" t="s">
        <v>4172</v>
      </c>
      <c r="C2198" s="1" t="s">
        <v>4196</v>
      </c>
      <c r="D2198" s="3">
        <v>9</v>
      </c>
      <c r="E2198" s="3">
        <v>4</v>
      </c>
      <c r="F2198" s="3">
        <v>5</v>
      </c>
      <c r="G2198" s="4">
        <v>39.299999999999997</v>
      </c>
      <c r="H2198" s="3">
        <v>120</v>
      </c>
      <c r="I2198" s="4">
        <v>71.2</v>
      </c>
      <c r="J2198" s="3">
        <v>26</v>
      </c>
      <c r="K2198" s="21">
        <f>SUMIF(AH$7:AH$3200,A2198,AI$7:AI$3200)+SUMIF(AH$7:AH$3200,VALUE(A2198),AI$7:AI$3200)</f>
        <v>40.56</v>
      </c>
      <c r="L2198" s="8">
        <f>SUMIF(AH$7:AH$3200,A2198,AJ$7:AJ$3200)+SUMIF(AH$7:AH$3200,VALUE(A2198),AJ$7:AJ$3200)</f>
        <v>69.260000000000005</v>
      </c>
      <c r="M2198" s="3">
        <v>21</v>
      </c>
      <c r="N2198" s="5">
        <v>0.12</v>
      </c>
      <c r="O2198" s="6">
        <v>2.52</v>
      </c>
      <c r="P2198" s="7">
        <v>0.53269</v>
      </c>
      <c r="Q2198" s="7">
        <v>-0.94867000000000001</v>
      </c>
      <c r="R2198" s="7">
        <v>1.8052900000000001</v>
      </c>
      <c r="S2198" s="7">
        <v>2.0532699999999999</v>
      </c>
      <c r="T2198" s="7">
        <v>1.8386800000000001</v>
      </c>
      <c r="U2198" s="8">
        <v>-1.01718</v>
      </c>
      <c r="V2198">
        <f>(G2198-G$1)/G$2</f>
        <v>0.53125618998593516</v>
      </c>
      <c r="W2198">
        <f>((65.293683+0.320947*G2198) - I2198)/3.708847</f>
        <v>1.8083517869569703</v>
      </c>
      <c r="X2198">
        <f t="shared" si="172"/>
        <v>0.63636999088920398</v>
      </c>
      <c r="Y2198">
        <f t="shared" si="173"/>
        <v>2.4404601537890347</v>
      </c>
      <c r="Z2198" s="5">
        <v>4.26</v>
      </c>
      <c r="AA2198" s="8">
        <v>5</v>
      </c>
      <c r="AB2198" s="8"/>
      <c r="AC2198" s="18">
        <f t="shared" si="174"/>
        <v>4.265707976942906</v>
      </c>
      <c r="AD2198" s="18">
        <f t="shared" si="175"/>
        <v>5.0029301446782384</v>
      </c>
      <c r="AE2198" s="20">
        <f t="shared" si="176"/>
        <v>0.73722216773533233</v>
      </c>
      <c r="AF2198" s="8"/>
      <c r="AH2198">
        <v>40119</v>
      </c>
      <c r="AI2198">
        <v>37.83</v>
      </c>
      <c r="AJ2198">
        <v>82.79</v>
      </c>
    </row>
    <row r="2199" spans="1:36">
      <c r="A2199" s="2" t="s">
        <v>4197</v>
      </c>
      <c r="B2199" s="1" t="s">
        <v>4172</v>
      </c>
      <c r="C2199" s="1" t="s">
        <v>4198</v>
      </c>
      <c r="D2199" s="3">
        <v>9</v>
      </c>
      <c r="E2199" s="3">
        <v>5</v>
      </c>
      <c r="F2199" s="3">
        <v>7</v>
      </c>
      <c r="G2199" s="4">
        <v>29.7</v>
      </c>
      <c r="H2199" s="3">
        <v>126</v>
      </c>
      <c r="I2199" s="4">
        <v>67.900000000000006</v>
      </c>
      <c r="J2199" s="3">
        <v>21</v>
      </c>
      <c r="K2199" s="21">
        <f>SUMIF(AH$7:AH$3200,A2199,AI$7:AI$3200)+SUMIF(AH$7:AH$3200,VALUE(A2199),AI$7:AI$3200)</f>
        <v>31.82</v>
      </c>
      <c r="L2199" s="8">
        <f>SUMIF(AH$7:AH$3200,A2199,AJ$7:AJ$3200)+SUMIF(AH$7:AH$3200,VALUE(A2199),AJ$7:AJ$3200)</f>
        <v>64.94</v>
      </c>
      <c r="M2199" s="3">
        <v>17</v>
      </c>
      <c r="N2199" s="5">
        <v>3.12</v>
      </c>
      <c r="O2199" s="6">
        <v>5.7439999999999998</v>
      </c>
      <c r="P2199" s="7">
        <v>-0.26146999999999998</v>
      </c>
      <c r="Q2199" s="7">
        <v>-0.76802000000000004</v>
      </c>
      <c r="R2199" s="7">
        <v>1.86574</v>
      </c>
      <c r="S2199" s="7">
        <v>2.3955500000000001</v>
      </c>
      <c r="T2199" s="7">
        <v>1.23201</v>
      </c>
      <c r="U2199" s="8">
        <v>0.68933999999999995</v>
      </c>
      <c r="V2199">
        <f>(G2199-G$1)/G$2</f>
        <v>-0.26692022484485611</v>
      </c>
      <c r="W2199">
        <f>((65.293683+0.320947*G2199) - I2199)/3.708847</f>
        <v>1.8673751977366531</v>
      </c>
      <c r="X2199">
        <f t="shared" si="172"/>
        <v>-0.14625894210459289</v>
      </c>
      <c r="Y2199">
        <f t="shared" si="173"/>
        <v>2.8489221960355873</v>
      </c>
      <c r="Z2199" s="5">
        <v>5.15</v>
      </c>
      <c r="AA2199" s="8">
        <v>6</v>
      </c>
      <c r="AB2199" s="8"/>
      <c r="AC2199" s="18">
        <f t="shared" si="174"/>
        <v>5.149334972891797</v>
      </c>
      <c r="AD2199" s="18">
        <f t="shared" si="175"/>
        <v>6.2515432539309943</v>
      </c>
      <c r="AE2199" s="20">
        <f t="shared" si="176"/>
        <v>1.1022082810391973</v>
      </c>
      <c r="AF2199" s="8"/>
      <c r="AH2199">
        <v>40121</v>
      </c>
      <c r="AI2199">
        <v>40.15</v>
      </c>
      <c r="AJ2199">
        <v>82.78</v>
      </c>
    </row>
    <row r="2200" spans="1:36">
      <c r="A2200" s="2" t="s">
        <v>4199</v>
      </c>
      <c r="B2200" s="1" t="s">
        <v>4172</v>
      </c>
      <c r="C2200" s="1" t="s">
        <v>966</v>
      </c>
      <c r="D2200" s="3">
        <v>9</v>
      </c>
      <c r="E2200" s="3">
        <v>7</v>
      </c>
      <c r="F2200" s="3">
        <v>8</v>
      </c>
      <c r="G2200" s="4">
        <v>27.8</v>
      </c>
      <c r="H2200" s="3">
        <v>126</v>
      </c>
      <c r="I2200" s="4">
        <v>66.599999999999994</v>
      </c>
      <c r="J2200" s="3">
        <v>21</v>
      </c>
      <c r="K2200" s="21">
        <f>SUMIF(AH$7:AH$3200,A2200,AI$7:AI$3200)+SUMIF(AH$7:AH$3200,VALUE(A2200),AI$7:AI$3200)</f>
        <v>31.63</v>
      </c>
      <c r="L2200" s="8">
        <f>SUMIF(AH$7:AH$3200,A2200,AJ$7:AJ$3200)+SUMIF(AH$7:AH$3200,VALUE(A2200),AJ$7:AJ$3200)</f>
        <v>67.19</v>
      </c>
      <c r="M2200" s="3">
        <v>11</v>
      </c>
      <c r="N2200" s="5">
        <v>2.66</v>
      </c>
      <c r="O2200" s="6">
        <v>5.585</v>
      </c>
      <c r="P2200" s="7">
        <v>-0.41865000000000002</v>
      </c>
      <c r="Q2200" s="7">
        <v>-0.76802000000000004</v>
      </c>
      <c r="R2200" s="7">
        <v>2.0516399999999999</v>
      </c>
      <c r="S2200" s="7">
        <v>2.3955500000000001</v>
      </c>
      <c r="T2200" s="7">
        <v>0.32201000000000002</v>
      </c>
      <c r="U2200" s="8">
        <v>0.60536999999999996</v>
      </c>
      <c r="V2200">
        <f>(G2200-G$1)/G$2</f>
        <v>-0.42489264028011681</v>
      </c>
      <c r="W2200">
        <f>((65.293683+0.320947*G2200) - I2200)/3.708847</f>
        <v>2.0534709574161489</v>
      </c>
      <c r="X2200">
        <f t="shared" si="172"/>
        <v>-0.16327261456097988</v>
      </c>
      <c r="Y2200">
        <f t="shared" si="173"/>
        <v>2.2258229066877111</v>
      </c>
      <c r="Z2200" s="5">
        <v>4.1900000000000004</v>
      </c>
      <c r="AA2200" s="8">
        <v>5</v>
      </c>
      <c r="AB2200" s="8"/>
      <c r="AC2200" s="18">
        <f t="shared" si="174"/>
        <v>4.1834883171360326</v>
      </c>
      <c r="AD2200" s="18">
        <f t="shared" si="175"/>
        <v>4.6174602921267311</v>
      </c>
      <c r="AE2200" s="20">
        <f t="shared" si="176"/>
        <v>0.43397197499069851</v>
      </c>
      <c r="AF2200" s="8"/>
      <c r="AH2200">
        <v>40123</v>
      </c>
      <c r="AI2200">
        <v>40.29</v>
      </c>
      <c r="AJ2200">
        <v>82.76</v>
      </c>
    </row>
    <row r="2201" spans="1:36">
      <c r="A2201" s="2" t="s">
        <v>4200</v>
      </c>
      <c r="B2201" s="1" t="s">
        <v>4172</v>
      </c>
      <c r="C2201" s="1" t="s">
        <v>2176</v>
      </c>
      <c r="D2201" s="3">
        <v>9</v>
      </c>
      <c r="E2201" s="3">
        <v>2</v>
      </c>
      <c r="F2201" s="3">
        <v>2</v>
      </c>
      <c r="G2201" s="4">
        <v>39.4</v>
      </c>
      <c r="H2201" s="3">
        <v>66</v>
      </c>
      <c r="I2201" s="4">
        <v>66.900000000000006</v>
      </c>
      <c r="J2201" s="3">
        <v>45</v>
      </c>
      <c r="K2201" s="21">
        <f>SUMIF(AH$7:AH$3200,A2201,AI$7:AI$3200)+SUMIF(AH$7:AH$3200,VALUE(A2201),AI$7:AI$3200)</f>
        <v>40.270000000000003</v>
      </c>
      <c r="L2201" s="8">
        <f>SUMIF(AH$7:AH$3200,A2201,AJ$7:AJ$3200)+SUMIF(AH$7:AH$3200,VALUE(A2201),AJ$7:AJ$3200)</f>
        <v>65.430000000000007</v>
      </c>
      <c r="M2201" s="3">
        <v>21</v>
      </c>
      <c r="N2201" s="5">
        <v>3.55</v>
      </c>
      <c r="O2201" s="6">
        <v>5.8730000000000002</v>
      </c>
      <c r="P2201" s="7">
        <v>0.54096999999999995</v>
      </c>
      <c r="Q2201" s="7">
        <v>-2.57456</v>
      </c>
      <c r="R2201" s="7">
        <v>2.9700899999999999</v>
      </c>
      <c r="S2201" s="7">
        <v>0.75258000000000003</v>
      </c>
      <c r="T2201" s="7">
        <v>1.8386800000000001</v>
      </c>
      <c r="U2201" s="8">
        <v>0.75785999999999998</v>
      </c>
      <c r="V2201">
        <f>(G2201-G$1)/G$2</f>
        <v>0.53957052764042268</v>
      </c>
      <c r="W2201">
        <f>((65.293683+0.320947*G2201) - I2201)/3.708847</f>
        <v>2.9763953056030612</v>
      </c>
      <c r="X2201">
        <f t="shared" si="172"/>
        <v>0.61040175398208718</v>
      </c>
      <c r="Y2201">
        <f t="shared" si="173"/>
        <v>3.4480308004077802</v>
      </c>
      <c r="Z2201" s="5">
        <v>4.29</v>
      </c>
      <c r="AA2201" s="8">
        <v>5</v>
      </c>
      <c r="AB2201" s="8"/>
      <c r="AC2201" s="18">
        <f t="shared" si="174"/>
        <v>4.2905258332434837</v>
      </c>
      <c r="AD2201" s="18">
        <f t="shared" si="175"/>
        <v>4.8329925543898673</v>
      </c>
      <c r="AE2201" s="20">
        <f t="shared" si="176"/>
        <v>0.54246672114638361</v>
      </c>
      <c r="AF2201" s="8"/>
      <c r="AH2201">
        <v>40125</v>
      </c>
      <c r="AI2201">
        <v>39.44</v>
      </c>
      <c r="AJ2201">
        <v>82.53</v>
      </c>
    </row>
    <row r="2202" spans="1:36">
      <c r="A2202" s="2" t="s">
        <v>4201</v>
      </c>
      <c r="B2202" s="1" t="s">
        <v>4172</v>
      </c>
      <c r="C2202" s="1" t="s">
        <v>869</v>
      </c>
      <c r="D2202" s="3">
        <v>9</v>
      </c>
      <c r="E2202" s="3">
        <v>7</v>
      </c>
      <c r="F2202" s="3">
        <v>8</v>
      </c>
      <c r="G2202" s="4">
        <v>43.3</v>
      </c>
      <c r="H2202" s="3">
        <v>49</v>
      </c>
      <c r="I2202" s="4">
        <v>57.1</v>
      </c>
      <c r="J2202" s="3">
        <v>70</v>
      </c>
      <c r="K2202" s="21">
        <f>SUMIF(AH$7:AH$3200,A2202,AI$7:AI$3200)+SUMIF(AH$7:AH$3200,VALUE(A2202),AI$7:AI$3200)</f>
        <v>43.41</v>
      </c>
      <c r="L2202" s="8">
        <f>SUMIF(AH$7:AH$3200,A2202,AJ$7:AJ$3200)+SUMIF(AH$7:AH$3200,VALUE(A2202),AJ$7:AJ$3200)</f>
        <v>63.29</v>
      </c>
      <c r="M2202" s="3">
        <v>20</v>
      </c>
      <c r="N2202" s="5">
        <v>17.940000000000001</v>
      </c>
      <c r="O2202" s="6">
        <v>7.492</v>
      </c>
      <c r="P2202" s="7">
        <v>0.86360000000000003</v>
      </c>
      <c r="Q2202" s="7">
        <v>-3.0864099999999999</v>
      </c>
      <c r="R2202" s="7">
        <v>5.94102</v>
      </c>
      <c r="S2202" s="7">
        <v>-0.95884000000000003</v>
      </c>
      <c r="T2202" s="7">
        <v>1.68702</v>
      </c>
      <c r="U2202" s="8">
        <v>1.61504</v>
      </c>
      <c r="V2202">
        <f>(G2202-G$1)/G$2</f>
        <v>0.86382969616543159</v>
      </c>
      <c r="W2202">
        <f>((65.293683+0.320947*G2202) - I2202)/3.708847</f>
        <v>5.9562144515532731</v>
      </c>
      <c r="X2202">
        <f t="shared" si="172"/>
        <v>0.89157507773500677</v>
      </c>
      <c r="Y2202">
        <f t="shared" si="173"/>
        <v>4.2967510576737213</v>
      </c>
      <c r="Z2202" s="5">
        <v>6.06</v>
      </c>
      <c r="AA2202" s="8">
        <v>6</v>
      </c>
      <c r="AB2202" s="8"/>
      <c r="AC2202" s="18">
        <f t="shared" si="174"/>
        <v>6.0768541477187057</v>
      </c>
      <c r="AD2202" s="18">
        <f t="shared" si="175"/>
        <v>4.4451361354087275</v>
      </c>
      <c r="AE2202" s="20">
        <f t="shared" si="176"/>
        <v>-1.6317180123099781</v>
      </c>
      <c r="AF2202" s="8"/>
      <c r="AH2202">
        <v>40127</v>
      </c>
      <c r="AI2202">
        <v>40.74</v>
      </c>
      <c r="AJ2202">
        <v>82.27</v>
      </c>
    </row>
    <row r="2203" spans="1:36">
      <c r="A2203" s="2" t="s">
        <v>4202</v>
      </c>
      <c r="B2203" s="1" t="s">
        <v>4172</v>
      </c>
      <c r="C2203" s="1" t="s">
        <v>2029</v>
      </c>
      <c r="D2203" s="3">
        <v>9</v>
      </c>
      <c r="E2203" s="3">
        <v>4</v>
      </c>
      <c r="F2203" s="3">
        <v>5</v>
      </c>
      <c r="G2203" s="4">
        <v>38.799999999999997</v>
      </c>
      <c r="H2203" s="3">
        <v>66</v>
      </c>
      <c r="I2203" s="4">
        <v>65.900000000000006</v>
      </c>
      <c r="J2203" s="3">
        <v>45</v>
      </c>
      <c r="K2203" s="21">
        <f>SUMIF(AH$7:AH$3200,A2203,AI$7:AI$3200)+SUMIF(AH$7:AH$3200,VALUE(A2203),AI$7:AI$3200)</f>
        <v>39.270000000000003</v>
      </c>
      <c r="L2203" s="8">
        <f>SUMIF(AH$7:AH$3200,A2203,AJ$7:AJ$3200)+SUMIF(AH$7:AH$3200,VALUE(A2203),AJ$7:AJ$3200)</f>
        <v>65.31</v>
      </c>
      <c r="M2203" s="3">
        <v>21</v>
      </c>
      <c r="N2203" s="5">
        <v>0.77</v>
      </c>
      <c r="O2203" s="6">
        <v>4.3490000000000002</v>
      </c>
      <c r="P2203" s="7">
        <v>0.49132999999999999</v>
      </c>
      <c r="Q2203" s="7">
        <v>-2.57456</v>
      </c>
      <c r="R2203" s="7">
        <v>3.18729</v>
      </c>
      <c r="S2203" s="7">
        <v>0.75258000000000003</v>
      </c>
      <c r="T2203" s="7">
        <v>1.8386800000000001</v>
      </c>
      <c r="U2203" s="8">
        <v>-4.8759999999999998E-2</v>
      </c>
      <c r="V2203">
        <f>(G2203-G$1)/G$2</f>
        <v>0.48968450171349809</v>
      </c>
      <c r="W2203">
        <f>((65.293683+0.320947*G2203) - I2203)/3.708847</f>
        <v>3.1940995678710933</v>
      </c>
      <c r="X2203">
        <f t="shared" si="172"/>
        <v>0.52085610947478778</v>
      </c>
      <c r="Y2203">
        <f t="shared" si="173"/>
        <v>3.3938503502570998</v>
      </c>
      <c r="Z2203" s="5">
        <v>3.65</v>
      </c>
      <c r="AA2203" s="8">
        <v>5</v>
      </c>
      <c r="AB2203" s="8"/>
      <c r="AC2203" s="18">
        <f t="shared" si="174"/>
        <v>3.6517240695845916</v>
      </c>
      <c r="AD2203" s="18">
        <f t="shared" si="175"/>
        <v>3.8826464597318875</v>
      </c>
      <c r="AE2203" s="20">
        <f t="shared" si="176"/>
        <v>0.23092239014729588</v>
      </c>
      <c r="AF2203" s="8"/>
      <c r="AH2203">
        <v>40129</v>
      </c>
      <c r="AI2203">
        <v>37.81</v>
      </c>
      <c r="AJ2203">
        <v>82.42</v>
      </c>
    </row>
    <row r="2204" spans="1:36">
      <c r="A2204" s="2" t="s">
        <v>4203</v>
      </c>
      <c r="B2204" s="1" t="s">
        <v>4172</v>
      </c>
      <c r="C2204" s="1" t="s">
        <v>4204</v>
      </c>
      <c r="D2204" s="3">
        <v>9</v>
      </c>
      <c r="E2204" s="3">
        <v>7</v>
      </c>
      <c r="F2204" s="3">
        <v>8</v>
      </c>
      <c r="G2204" s="4">
        <v>27.7</v>
      </c>
      <c r="H2204" s="3">
        <v>126</v>
      </c>
      <c r="I2204" s="4">
        <v>75.099999999999994</v>
      </c>
      <c r="J2204" s="3">
        <v>21</v>
      </c>
      <c r="K2204" s="21">
        <f>SUMIF(AH$7:AH$3200,A2204,AI$7:AI$3200)+SUMIF(AH$7:AH$3200,VALUE(A2204),AI$7:AI$3200)</f>
        <v>30.05</v>
      </c>
      <c r="L2204" s="8">
        <f>SUMIF(AH$7:AH$3200,A2204,AJ$7:AJ$3200)+SUMIF(AH$7:AH$3200,VALUE(A2204),AJ$7:AJ$3200)</f>
        <v>73.069999999999993</v>
      </c>
      <c r="M2204" s="3">
        <v>16</v>
      </c>
      <c r="N2204" s="5">
        <v>0.43</v>
      </c>
      <c r="O2204" s="6">
        <v>3.7629999999999999</v>
      </c>
      <c r="P2204" s="7">
        <v>-0.42692000000000002</v>
      </c>
      <c r="Q2204" s="7">
        <v>-0.76802000000000004</v>
      </c>
      <c r="R2204" s="7">
        <v>-0.24245</v>
      </c>
      <c r="S2204" s="7">
        <v>2.3955500000000001</v>
      </c>
      <c r="T2204" s="7">
        <v>1.0803499999999999</v>
      </c>
      <c r="U2204" s="8">
        <v>-0.35921999999999998</v>
      </c>
      <c r="V2204">
        <f>(G2204-G$1)/G$2</f>
        <v>-0.43320697793460433</v>
      </c>
      <c r="W2204">
        <f>((65.293683+0.320947*G2204) - I2204)/3.708847</f>
        <v>-0.24699997061080961</v>
      </c>
      <c r="X2204">
        <f t="shared" si="172"/>
        <v>-0.30475473288251276</v>
      </c>
      <c r="Y2204">
        <f t="shared" si="173"/>
        <v>0.50369841355008838</v>
      </c>
      <c r="Z2204" s="5">
        <v>1.68</v>
      </c>
      <c r="AA2204" s="8">
        <v>4</v>
      </c>
      <c r="AB2204" s="8"/>
      <c r="AC2204" s="18">
        <f t="shared" si="174"/>
        <v>1.6684530514545859</v>
      </c>
      <c r="AD2204" s="18">
        <f t="shared" si="175"/>
        <v>2.5476036806675757</v>
      </c>
      <c r="AE2204" s="20">
        <f t="shared" si="176"/>
        <v>0.87915062921298981</v>
      </c>
      <c r="AF2204" s="8"/>
      <c r="AH2204">
        <v>40131</v>
      </c>
      <c r="AI2204">
        <v>36.75</v>
      </c>
      <c r="AJ2204">
        <v>82.35</v>
      </c>
    </row>
    <row r="2205" spans="1:36">
      <c r="A2205" s="2" t="s">
        <v>4205</v>
      </c>
      <c r="B2205" s="1" t="s">
        <v>4172</v>
      </c>
      <c r="C2205" s="1" t="s">
        <v>727</v>
      </c>
      <c r="D2205" s="3">
        <v>9</v>
      </c>
      <c r="E2205" s="3">
        <v>2</v>
      </c>
      <c r="F2205" s="3">
        <v>2</v>
      </c>
      <c r="G2205" s="4">
        <v>38.799999999999997</v>
      </c>
      <c r="H2205" s="3">
        <v>66</v>
      </c>
      <c r="I2205" s="4">
        <v>66.599999999999994</v>
      </c>
      <c r="J2205" s="3">
        <v>45</v>
      </c>
      <c r="K2205" s="21">
        <f>SUMIF(AH$7:AH$3200,A2205,AI$7:AI$3200)+SUMIF(AH$7:AH$3200,VALUE(A2205),AI$7:AI$3200)</f>
        <v>39.26</v>
      </c>
      <c r="L2205" s="8">
        <f>SUMIF(AH$7:AH$3200,A2205,AJ$7:AJ$3200)+SUMIF(AH$7:AH$3200,VALUE(A2205),AJ$7:AJ$3200)</f>
        <v>65.97</v>
      </c>
      <c r="M2205" s="3">
        <v>21</v>
      </c>
      <c r="N2205" s="5">
        <v>0.85</v>
      </c>
      <c r="O2205" s="6">
        <v>4.4480000000000004</v>
      </c>
      <c r="P2205" s="7">
        <v>0.49132999999999999</v>
      </c>
      <c r="Q2205" s="7">
        <v>-2.57456</v>
      </c>
      <c r="R2205" s="7">
        <v>2.9990700000000001</v>
      </c>
      <c r="S2205" s="7">
        <v>0.75258000000000003</v>
      </c>
      <c r="T2205" s="7">
        <v>1.8386800000000001</v>
      </c>
      <c r="U2205" s="8">
        <v>3.29E-3</v>
      </c>
      <c r="V2205">
        <f>(G2205-G$1)/G$2</f>
        <v>0.48968450171349809</v>
      </c>
      <c r="W2205">
        <f>((65.293683+0.320947*G2205) - I2205)/3.708847</f>
        <v>3.0053616663076186</v>
      </c>
      <c r="X2205">
        <f t="shared" si="172"/>
        <v>0.51996065302971439</v>
      </c>
      <c r="Y2205">
        <f t="shared" si="173"/>
        <v>3.2150321164502058</v>
      </c>
      <c r="Z2205" s="5">
        <v>3.51</v>
      </c>
      <c r="AA2205" s="8">
        <v>5</v>
      </c>
      <c r="AB2205" s="8"/>
      <c r="AC2205" s="18">
        <f t="shared" si="174"/>
        <v>3.5150361680211164</v>
      </c>
      <c r="AD2205" s="18">
        <f t="shared" si="175"/>
        <v>3.7549827694799203</v>
      </c>
      <c r="AE2205" s="20">
        <f t="shared" si="176"/>
        <v>0.23994660145880387</v>
      </c>
      <c r="AF2205" s="8"/>
      <c r="AH2205">
        <v>40133</v>
      </c>
      <c r="AI2205">
        <v>39.42</v>
      </c>
      <c r="AJ2205">
        <v>82.39</v>
      </c>
    </row>
    <row r="2206" spans="1:36">
      <c r="A2206" s="2" t="s">
        <v>4206</v>
      </c>
      <c r="B2206" s="1" t="s">
        <v>4172</v>
      </c>
      <c r="C2206" s="1" t="s">
        <v>4009</v>
      </c>
      <c r="D2206" s="3">
        <v>9</v>
      </c>
      <c r="E2206" s="3">
        <v>9</v>
      </c>
      <c r="F2206" s="3">
        <v>9</v>
      </c>
      <c r="G2206" s="4">
        <v>32.4</v>
      </c>
      <c r="H2206" s="3">
        <v>86</v>
      </c>
      <c r="I2206" s="4">
        <v>68.3</v>
      </c>
      <c r="J2206" s="3">
        <v>22</v>
      </c>
      <c r="K2206" s="21">
        <f>SUMIF(AH$7:AH$3200,A2206,AI$7:AI$3200)+SUMIF(AH$7:AH$3200,VALUE(A2206),AI$7:AI$3200)</f>
        <v>34.89</v>
      </c>
      <c r="L2206" s="8">
        <f>SUMIF(AH$7:AH$3200,A2206,AJ$7:AJ$3200)+SUMIF(AH$7:AH$3200,VALUE(A2206),AJ$7:AJ$3200)</f>
        <v>70.97</v>
      </c>
      <c r="M2206" s="3">
        <v>16</v>
      </c>
      <c r="N2206" s="5">
        <v>0.77</v>
      </c>
      <c r="O2206" s="6">
        <v>4.3470000000000004</v>
      </c>
      <c r="P2206" s="7">
        <v>-3.8109999999999998E-2</v>
      </c>
      <c r="Q2206" s="7">
        <v>-1.97238</v>
      </c>
      <c r="R2206" s="7">
        <v>1.99074</v>
      </c>
      <c r="S2206" s="7">
        <v>2.3270900000000001</v>
      </c>
      <c r="T2206" s="7">
        <v>1.0803499999999999</v>
      </c>
      <c r="U2206" s="8">
        <v>-4.9829999999999999E-2</v>
      </c>
      <c r="V2206">
        <f>(G2206-G$1)/G$2</f>
        <v>-4.2433108173696069E-2</v>
      </c>
      <c r="W2206">
        <f>((65.293683+0.320947*G2206) - I2206)/3.708847</f>
        <v>1.9931708695451733</v>
      </c>
      <c r="X2206">
        <f t="shared" si="172"/>
        <v>0.12864618653281626</v>
      </c>
      <c r="Y2206">
        <f t="shared" si="173"/>
        <v>1.488744030152769</v>
      </c>
      <c r="Z2206" s="5">
        <v>3.34</v>
      </c>
      <c r="AA2206" s="8">
        <v>5</v>
      </c>
      <c r="AB2206" s="8"/>
      <c r="AC2206" s="18">
        <f t="shared" si="174"/>
        <v>3.3359677613714771</v>
      </c>
      <c r="AD2206" s="18">
        <f t="shared" si="175"/>
        <v>3.0026202166855853</v>
      </c>
      <c r="AE2206" s="20">
        <f t="shared" si="176"/>
        <v>-0.33334754468589178</v>
      </c>
      <c r="AF2206" s="8"/>
      <c r="AH2206">
        <v>40135</v>
      </c>
      <c r="AI2206">
        <v>39.36</v>
      </c>
      <c r="AJ2206">
        <v>82.33</v>
      </c>
    </row>
    <row r="2207" spans="1:36">
      <c r="A2207" s="2" t="s">
        <v>4207</v>
      </c>
      <c r="B2207" s="1" t="s">
        <v>4172</v>
      </c>
      <c r="C2207" s="1" t="s">
        <v>4208</v>
      </c>
      <c r="D2207" s="3">
        <v>9</v>
      </c>
      <c r="E2207" s="3">
        <v>0</v>
      </c>
      <c r="F2207" s="3">
        <v>1</v>
      </c>
      <c r="G2207" s="4">
        <v>38.1</v>
      </c>
      <c r="H2207" s="3">
        <v>66</v>
      </c>
      <c r="I2207" s="4">
        <v>67.099999999999994</v>
      </c>
      <c r="J2207" s="3">
        <v>45</v>
      </c>
      <c r="K2207" s="21">
        <f>SUMIF(AH$7:AH$3200,A2207,AI$7:AI$3200)+SUMIF(AH$7:AH$3200,VALUE(A2207),AI$7:AI$3200)</f>
        <v>40.25</v>
      </c>
      <c r="L2207" s="8">
        <f>SUMIF(AH$7:AH$3200,A2207,AJ$7:AJ$3200)+SUMIF(AH$7:AH$3200,VALUE(A2207),AJ$7:AJ$3200)</f>
        <v>67.23</v>
      </c>
      <c r="M2207" s="3">
        <v>21</v>
      </c>
      <c r="N2207" s="5">
        <v>6.53</v>
      </c>
      <c r="O2207" s="6">
        <v>6.4820000000000002</v>
      </c>
      <c r="P2207" s="7">
        <v>0.43342000000000003</v>
      </c>
      <c r="Q2207" s="7">
        <v>-2.57456</v>
      </c>
      <c r="R2207" s="7">
        <v>2.8043399999999998</v>
      </c>
      <c r="S2207" s="7">
        <v>0.75258000000000003</v>
      </c>
      <c r="T2207" s="7">
        <v>1.8386800000000001</v>
      </c>
      <c r="U2207" s="8">
        <v>1.0802799999999999</v>
      </c>
      <c r="V2207">
        <f>(G2207-G$1)/G$2</f>
        <v>0.43148413813208658</v>
      </c>
      <c r="W2207">
        <f>((65.293683+0.320947*G2207) - I2207)/3.708847</f>
        <v>2.8099740161834701</v>
      </c>
      <c r="X2207">
        <f t="shared" si="172"/>
        <v>0.60861084109194097</v>
      </c>
      <c r="Y2207">
        <f t="shared" si="173"/>
        <v>2.9609740574361774</v>
      </c>
      <c r="Z2207" s="5">
        <v>4.33</v>
      </c>
      <c r="AA2207" s="8">
        <v>5</v>
      </c>
      <c r="AB2207" s="8"/>
      <c r="AC2207" s="18">
        <f t="shared" si="174"/>
        <v>4.3384381543155568</v>
      </c>
      <c r="AD2207" s="18">
        <f t="shared" si="175"/>
        <v>4.6665648985281187</v>
      </c>
      <c r="AE2207" s="20">
        <f t="shared" si="176"/>
        <v>0.32812674421256194</v>
      </c>
      <c r="AF2207" s="8"/>
      <c r="AH2207">
        <v>40137</v>
      </c>
      <c r="AI2207">
        <v>40.71</v>
      </c>
      <c r="AJ2207">
        <v>83.75</v>
      </c>
    </row>
    <row r="2208" spans="1:36">
      <c r="A2208" s="2" t="s">
        <v>4209</v>
      </c>
      <c r="B2208" s="1" t="s">
        <v>4172</v>
      </c>
      <c r="C2208" s="1" t="s">
        <v>897</v>
      </c>
      <c r="D2208" s="3">
        <v>9</v>
      </c>
      <c r="E2208" s="3">
        <v>2</v>
      </c>
      <c r="F2208" s="3">
        <v>2</v>
      </c>
      <c r="G2208" s="4">
        <v>38.200000000000003</v>
      </c>
      <c r="H2208" s="3">
        <v>66</v>
      </c>
      <c r="I2208" s="4">
        <v>65.099999999999994</v>
      </c>
      <c r="J2208" s="3">
        <v>45</v>
      </c>
      <c r="K2208" s="21">
        <f>SUMIF(AH$7:AH$3200,A2208,AI$7:AI$3200)+SUMIF(AH$7:AH$3200,VALUE(A2208),AI$7:AI$3200)</f>
        <v>41.47</v>
      </c>
      <c r="L2208" s="8">
        <f>SUMIF(AH$7:AH$3200,A2208,AJ$7:AJ$3200)+SUMIF(AH$7:AH$3200,VALUE(A2208),AJ$7:AJ$3200)</f>
        <v>67.22</v>
      </c>
      <c r="M2208" s="3">
        <v>20</v>
      </c>
      <c r="N2208" s="5">
        <v>0.42</v>
      </c>
      <c r="O2208" s="6">
        <v>3.7360000000000002</v>
      </c>
      <c r="P2208" s="7">
        <v>0.44169999999999998</v>
      </c>
      <c r="Q2208" s="7">
        <v>-2.57456</v>
      </c>
      <c r="R2208" s="7">
        <v>3.3507199999999999</v>
      </c>
      <c r="S2208" s="7">
        <v>0.75258000000000003</v>
      </c>
      <c r="T2208" s="7">
        <v>1.68702</v>
      </c>
      <c r="U2208" s="8">
        <v>-0.37348999999999999</v>
      </c>
      <c r="V2208">
        <f>(G2208-G$1)/G$2</f>
        <v>0.43979847578657411</v>
      </c>
      <c r="W2208">
        <f>((65.293683+0.320947*G2208) - I2208)/3.708847</f>
        <v>3.3578787154067022</v>
      </c>
      <c r="X2208">
        <f t="shared" si="172"/>
        <v>0.71785652739084616</v>
      </c>
      <c r="Y2208">
        <f t="shared" si="173"/>
        <v>3.0692436463407655</v>
      </c>
      <c r="Z2208" s="5">
        <v>3.28</v>
      </c>
      <c r="AA2208" s="8">
        <v>5</v>
      </c>
      <c r="AB2208" s="8"/>
      <c r="AC2208" s="18">
        <f t="shared" si="174"/>
        <v>3.2892271911932767</v>
      </c>
      <c r="AD2208" s="18">
        <f t="shared" si="175"/>
        <v>3.278650173731612</v>
      </c>
      <c r="AE2208" s="20">
        <f t="shared" si="176"/>
        <v>-1.0577017461664617E-2</v>
      </c>
      <c r="AF2208" s="8"/>
      <c r="AH2208">
        <v>40139</v>
      </c>
      <c r="AI2208">
        <v>35.43</v>
      </c>
      <c r="AJ2208">
        <v>80.08</v>
      </c>
    </row>
    <row r="2209" spans="1:36">
      <c r="A2209" s="2" t="s">
        <v>4210</v>
      </c>
      <c r="B2209" s="1" t="s">
        <v>4172</v>
      </c>
      <c r="C2209" s="1" t="s">
        <v>2241</v>
      </c>
      <c r="D2209" s="3">
        <v>9</v>
      </c>
      <c r="E2209" s="3">
        <v>9</v>
      </c>
      <c r="F2209" s="3">
        <v>9</v>
      </c>
      <c r="G2209" s="4">
        <v>29.7</v>
      </c>
      <c r="H2209" s="3">
        <v>86</v>
      </c>
      <c r="I2209" s="4">
        <v>68.400000000000006</v>
      </c>
      <c r="J2209" s="3">
        <v>22</v>
      </c>
      <c r="K2209" s="21">
        <f>SUMIF(AH$7:AH$3200,A2209,AI$7:AI$3200)+SUMIF(AH$7:AH$3200,VALUE(A2209),AI$7:AI$3200)</f>
        <v>34.5</v>
      </c>
      <c r="L2209" s="8">
        <f>SUMIF(AH$7:AH$3200,A2209,AJ$7:AJ$3200)+SUMIF(AH$7:AH$3200,VALUE(A2209),AJ$7:AJ$3200)</f>
        <v>71.31</v>
      </c>
      <c r="M2209" s="3">
        <v>7</v>
      </c>
      <c r="N2209" s="5">
        <v>0.96</v>
      </c>
      <c r="O2209" s="6">
        <v>4.5670000000000002</v>
      </c>
      <c r="P2209" s="7">
        <v>-0.26146999999999998</v>
      </c>
      <c r="Q2209" s="7">
        <v>-1.97238</v>
      </c>
      <c r="R2209" s="7">
        <v>1.7313000000000001</v>
      </c>
      <c r="S2209" s="7">
        <v>2.3270900000000001</v>
      </c>
      <c r="T2209" s="7">
        <v>-0.28466000000000002</v>
      </c>
      <c r="U2209" s="8">
        <v>6.6369999999999998E-2</v>
      </c>
      <c r="V2209">
        <f>(G2209-G$1)/G$2</f>
        <v>-0.26692022484485611</v>
      </c>
      <c r="W2209">
        <f>((65.293683+0.320947*G2209) - I2209)/3.708847</f>
        <v>1.7325624109055975</v>
      </c>
      <c r="X2209">
        <f t="shared" si="172"/>
        <v>9.3723385174969448E-2</v>
      </c>
      <c r="Y2209">
        <f t="shared" si="173"/>
        <v>1.3633224827014967</v>
      </c>
      <c r="Z2209" s="5">
        <v>1.61</v>
      </c>
      <c r="AA2209" s="8">
        <v>4</v>
      </c>
      <c r="AB2209" s="8"/>
      <c r="AC2209" s="18">
        <f t="shared" si="174"/>
        <v>1.6020621860607416</v>
      </c>
      <c r="AD2209" s="18">
        <f t="shared" si="175"/>
        <v>1.5934658678764664</v>
      </c>
      <c r="AE2209" s="20">
        <f t="shared" si="176"/>
        <v>-8.5963181842751979E-3</v>
      </c>
      <c r="AF2209" s="8"/>
      <c r="AH2209">
        <v>40141</v>
      </c>
      <c r="AI2209">
        <v>41.19</v>
      </c>
      <c r="AJ2209">
        <v>85.16</v>
      </c>
    </row>
    <row r="2210" spans="1:36">
      <c r="A2210" s="2" t="s">
        <v>4211</v>
      </c>
      <c r="B2210" s="1" t="s">
        <v>4172</v>
      </c>
      <c r="C2210" s="1" t="s">
        <v>4212</v>
      </c>
      <c r="D2210" s="3">
        <v>9</v>
      </c>
      <c r="E2210" s="3">
        <v>6</v>
      </c>
      <c r="F2210" s="3">
        <v>4</v>
      </c>
      <c r="G2210" s="4">
        <v>41.9</v>
      </c>
      <c r="H2210" s="3">
        <v>49</v>
      </c>
      <c r="I2210" s="4">
        <v>58.1</v>
      </c>
      <c r="J2210" s="3">
        <v>70</v>
      </c>
      <c r="K2210" s="21">
        <f>SUMIF(AH$7:AH$3200,A2210,AI$7:AI$3200)+SUMIF(AH$7:AH$3200,VALUE(A2210),AI$7:AI$3200)</f>
        <v>41.74</v>
      </c>
      <c r="L2210" s="8">
        <f>SUMIF(AH$7:AH$3200,A2210,AJ$7:AJ$3200)+SUMIF(AH$7:AH$3200,VALUE(A2210),AJ$7:AJ$3200)</f>
        <v>61.95</v>
      </c>
      <c r="M2210" s="3">
        <v>20</v>
      </c>
      <c r="N2210" s="5">
        <v>17.3</v>
      </c>
      <c r="O2210" s="6">
        <v>7.4560000000000004</v>
      </c>
      <c r="P2210" s="7">
        <v>0.74778</v>
      </c>
      <c r="Q2210" s="7">
        <v>-3.0864099999999999</v>
      </c>
      <c r="R2210" s="7">
        <v>5.5515600000000003</v>
      </c>
      <c r="S2210" s="7">
        <v>-0.95884000000000003</v>
      </c>
      <c r="T2210" s="7">
        <v>1.68702</v>
      </c>
      <c r="U2210" s="8">
        <v>1.59582</v>
      </c>
      <c r="V2210">
        <f>(G2210-G$1)/G$2</f>
        <v>0.74742896900260802</v>
      </c>
      <c r="W2210">
        <f>((65.293683+0.320947*G2210) - I2210)/3.708847</f>
        <v>5.5654391513049752</v>
      </c>
      <c r="X2210">
        <f t="shared" si="172"/>
        <v>0.74203385140781719</v>
      </c>
      <c r="Y2210">
        <f t="shared" si="173"/>
        <v>4.5135350096674225</v>
      </c>
      <c r="Z2210" s="5">
        <v>5.54</v>
      </c>
      <c r="AA2210" s="8">
        <v>6</v>
      </c>
      <c r="AB2210" s="8"/>
      <c r="AC2210" s="18">
        <f t="shared" si="174"/>
        <v>5.5504581203075833</v>
      </c>
      <c r="AD2210" s="18">
        <f t="shared" si="175"/>
        <v>4.4931588610752398</v>
      </c>
      <c r="AE2210" s="20">
        <f t="shared" si="176"/>
        <v>-1.0572992592323436</v>
      </c>
      <c r="AF2210" s="8"/>
      <c r="AH2210">
        <v>40143</v>
      </c>
      <c r="AI2210">
        <v>37.53</v>
      </c>
      <c r="AJ2210">
        <v>82.68</v>
      </c>
    </row>
    <row r="2211" spans="1:36">
      <c r="A2211" s="2" t="s">
        <v>4213</v>
      </c>
      <c r="B2211" s="1" t="s">
        <v>4172</v>
      </c>
      <c r="C2211" s="1" t="s">
        <v>4214</v>
      </c>
      <c r="D2211" s="3">
        <v>9</v>
      </c>
      <c r="E2211" s="3">
        <v>4</v>
      </c>
      <c r="F2211" s="3">
        <v>5</v>
      </c>
      <c r="G2211" s="4">
        <v>32</v>
      </c>
      <c r="H2211" s="3">
        <v>86</v>
      </c>
      <c r="I2211" s="4">
        <v>73.5</v>
      </c>
      <c r="J2211" s="3">
        <v>22</v>
      </c>
      <c r="K2211" s="21">
        <f>SUMIF(AH$7:AH$3200,A2211,AI$7:AI$3200)+SUMIF(AH$7:AH$3200,VALUE(A2211),AI$7:AI$3200)</f>
        <v>34</v>
      </c>
      <c r="L2211" s="8">
        <f>SUMIF(AH$7:AH$3200,A2211,AJ$7:AJ$3200)+SUMIF(AH$7:AH$3200,VALUE(A2211),AJ$7:AJ$3200)</f>
        <v>69.69</v>
      </c>
      <c r="M2211" s="3">
        <v>16</v>
      </c>
      <c r="N2211" s="5">
        <v>0.5</v>
      </c>
      <c r="O2211" s="6">
        <v>3.9020000000000001</v>
      </c>
      <c r="P2211" s="7">
        <v>-7.1199999999999999E-2</v>
      </c>
      <c r="Q2211" s="7">
        <v>-1.97238</v>
      </c>
      <c r="R2211" s="7">
        <v>0.55811999999999995</v>
      </c>
      <c r="S2211" s="7">
        <v>2.3270900000000001</v>
      </c>
      <c r="T2211" s="7">
        <v>1.0803499999999999</v>
      </c>
      <c r="U2211" s="8">
        <v>-0.28539999999999999</v>
      </c>
      <c r="V2211">
        <f>(G2211-G$1)/G$2</f>
        <v>-7.5690458791645598E-2</v>
      </c>
      <c r="W2211">
        <f>((65.293683+0.320947*G2211) - I2211)/3.708847</f>
        <v>0.55650367890613917</v>
      </c>
      <c r="X2211">
        <f t="shared" si="172"/>
        <v>4.8950562921319753E-2</v>
      </c>
      <c r="Y2211">
        <f t="shared" si="173"/>
        <v>1.7568481525390525</v>
      </c>
      <c r="Z2211" s="5">
        <v>1.64</v>
      </c>
      <c r="AA2211" s="8">
        <v>4</v>
      </c>
      <c r="AB2211" s="8"/>
      <c r="AC2211" s="18">
        <f t="shared" si="174"/>
        <v>1.6304732201144936</v>
      </c>
      <c r="AD2211" s="18">
        <f t="shared" si="175"/>
        <v>2.955458715460372</v>
      </c>
      <c r="AE2211" s="20">
        <f t="shared" si="176"/>
        <v>1.3249854953458784</v>
      </c>
      <c r="AF2211" s="8"/>
      <c r="AH2211">
        <v>40145</v>
      </c>
      <c r="AI2211">
        <v>38.1</v>
      </c>
      <c r="AJ2211">
        <v>82.79</v>
      </c>
    </row>
    <row r="2212" spans="1:36">
      <c r="A2212" s="2" t="s">
        <v>4215</v>
      </c>
      <c r="B2212" s="1" t="s">
        <v>4172</v>
      </c>
      <c r="C2212" s="1" t="s">
        <v>922</v>
      </c>
      <c r="D2212" s="3">
        <v>9</v>
      </c>
      <c r="E2212" s="3">
        <v>7</v>
      </c>
      <c r="F2212" s="3">
        <v>7</v>
      </c>
      <c r="G2212" s="4">
        <v>30.6</v>
      </c>
      <c r="H2212" s="3">
        <v>92</v>
      </c>
      <c r="I2212" s="4">
        <v>70.3</v>
      </c>
      <c r="J2212" s="3">
        <v>26</v>
      </c>
      <c r="K2212" s="21">
        <f>SUMIF(AH$7:AH$3200,A2212,AI$7:AI$3200)+SUMIF(AH$7:AH$3200,VALUE(A2212),AI$7:AI$3200)</f>
        <v>30.15</v>
      </c>
      <c r="L2212" s="8">
        <f>SUMIF(AH$7:AH$3200,A2212,AJ$7:AJ$3200)+SUMIF(AH$7:AH$3200,VALUE(A2212),AJ$7:AJ$3200)</f>
        <v>65.16</v>
      </c>
      <c r="M2212" s="3">
        <v>17</v>
      </c>
      <c r="N2212" s="5">
        <v>0.08</v>
      </c>
      <c r="O2212" s="6">
        <v>2.133</v>
      </c>
      <c r="P2212" s="7">
        <v>-0.18701999999999999</v>
      </c>
      <c r="Q2212" s="7">
        <v>-1.79172</v>
      </c>
      <c r="R2212" s="7">
        <v>1.2979499999999999</v>
      </c>
      <c r="S2212" s="7">
        <v>2.0532699999999999</v>
      </c>
      <c r="T2212" s="7">
        <v>1.23201</v>
      </c>
      <c r="U2212" s="8">
        <v>-1.2220800000000001</v>
      </c>
      <c r="V2212">
        <f>(G2212-G$1)/G$2</f>
        <v>-0.19209118595446922</v>
      </c>
      <c r="W2212">
        <f>((65.293683+0.320947*G2212) - I2212)/3.708847</f>
        <v>1.2981557880387093</v>
      </c>
      <c r="X2212">
        <f t="shared" si="172"/>
        <v>-0.29580016843178303</v>
      </c>
      <c r="Y2212">
        <f t="shared" si="173"/>
        <v>2.6450902531164004</v>
      </c>
      <c r="Z2212" s="5">
        <v>1.38</v>
      </c>
      <c r="AA2212" s="8">
        <v>4</v>
      </c>
      <c r="AB2212" s="8"/>
      <c r="AC2212" s="18">
        <f t="shared" si="174"/>
        <v>1.3775446020842401</v>
      </c>
      <c r="AD2212" s="18">
        <f t="shared" si="175"/>
        <v>2.6207700846846169</v>
      </c>
      <c r="AE2212" s="20">
        <f t="shared" si="176"/>
        <v>1.2432254826003768</v>
      </c>
      <c r="AF2212" s="8"/>
      <c r="AH2212">
        <v>40147</v>
      </c>
      <c r="AI2212">
        <v>35.840000000000003</v>
      </c>
      <c r="AJ2212">
        <v>81.84</v>
      </c>
    </row>
    <row r="2213" spans="1:36">
      <c r="A2213" s="2" t="s">
        <v>4216</v>
      </c>
      <c r="B2213" s="1" t="s">
        <v>4172</v>
      </c>
      <c r="C2213" s="1" t="s">
        <v>4217</v>
      </c>
      <c r="D2213" s="3">
        <v>9</v>
      </c>
      <c r="E2213" s="3">
        <v>9</v>
      </c>
      <c r="F2213" s="3">
        <v>9</v>
      </c>
      <c r="G2213" s="4">
        <v>23.6</v>
      </c>
      <c r="H2213" s="3">
        <v>92</v>
      </c>
      <c r="I2213" s="4">
        <v>62.8</v>
      </c>
      <c r="J2213" s="3">
        <v>26</v>
      </c>
      <c r="K2213" s="21">
        <f>SUMIF(AH$7:AH$3200,A2213,AI$7:AI$3200)+SUMIF(AH$7:AH$3200,VALUE(A2213),AI$7:AI$3200)</f>
        <v>28.19</v>
      </c>
      <c r="L2213" s="8">
        <f>SUMIF(AH$7:AH$3200,A2213,AJ$7:AJ$3200)+SUMIF(AH$7:AH$3200,VALUE(A2213),AJ$7:AJ$3200)</f>
        <v>65.38</v>
      </c>
      <c r="M2213" s="3">
        <v>17</v>
      </c>
      <c r="N2213" s="5">
        <v>0.2</v>
      </c>
      <c r="O2213" s="6">
        <v>3.0049999999999999</v>
      </c>
      <c r="P2213" s="7">
        <v>-0.7661</v>
      </c>
      <c r="Q2213" s="7">
        <v>-1.79172</v>
      </c>
      <c r="R2213" s="7">
        <v>2.71163</v>
      </c>
      <c r="S2213" s="7">
        <v>2.0532699999999999</v>
      </c>
      <c r="T2213" s="7">
        <v>1.23201</v>
      </c>
      <c r="U2213" s="8">
        <v>-0.76054999999999995</v>
      </c>
      <c r="V2213">
        <f>(G2213-G$1)/G$2</f>
        <v>-0.77409482176858802</v>
      </c>
      <c r="W2213">
        <f>((65.293683+0.320947*G2213) - I2213)/3.708847</f>
        <v>2.7145989575736085</v>
      </c>
      <c r="X2213">
        <f t="shared" si="172"/>
        <v>-0.47130963166608958</v>
      </c>
      <c r="Y2213">
        <f t="shared" si="173"/>
        <v>2.4161630096900741</v>
      </c>
      <c r="Z2213" s="5">
        <v>2.68</v>
      </c>
      <c r="AA2213" s="8">
        <v>5</v>
      </c>
      <c r="AB2213" s="8"/>
      <c r="AC2213" s="18">
        <f t="shared" si="174"/>
        <v>2.6735141358050201</v>
      </c>
      <c r="AD2213" s="18">
        <f t="shared" si="175"/>
        <v>2.6778633780239844</v>
      </c>
      <c r="AE2213" s="20">
        <f t="shared" si="176"/>
        <v>4.3492422189643776E-3</v>
      </c>
      <c r="AF2213" s="8"/>
      <c r="AH2213">
        <v>40149</v>
      </c>
      <c r="AI2213">
        <v>38.49</v>
      </c>
      <c r="AJ2213">
        <v>83.49</v>
      </c>
    </row>
    <row r="2214" spans="1:36">
      <c r="A2214" s="2" t="s">
        <v>4218</v>
      </c>
      <c r="B2214" s="1" t="s">
        <v>4172</v>
      </c>
      <c r="C2214" s="1" t="s">
        <v>4219</v>
      </c>
      <c r="D2214" s="3">
        <v>9</v>
      </c>
      <c r="E2214" s="3">
        <v>7</v>
      </c>
      <c r="F2214" s="3">
        <v>7</v>
      </c>
      <c r="G2214" s="4">
        <v>31.3</v>
      </c>
      <c r="H2214" s="3">
        <v>86</v>
      </c>
      <c r="I2214" s="4">
        <v>67.5</v>
      </c>
      <c r="J2214" s="3">
        <v>22</v>
      </c>
      <c r="K2214" s="21">
        <f>SUMIF(AH$7:AH$3200,A2214,AI$7:AI$3200)+SUMIF(AH$7:AH$3200,VALUE(A2214),AI$7:AI$3200)</f>
        <v>34.01</v>
      </c>
      <c r="L2214" s="8">
        <f>SUMIF(AH$7:AH$3200,A2214,AJ$7:AJ$3200)+SUMIF(AH$7:AH$3200,VALUE(A2214),AJ$7:AJ$3200)</f>
        <v>69.03</v>
      </c>
      <c r="M2214" s="3">
        <v>17</v>
      </c>
      <c r="N2214" s="5">
        <v>0.6</v>
      </c>
      <c r="O2214" s="6">
        <v>4.0880000000000001</v>
      </c>
      <c r="P2214" s="7">
        <v>-0.12911</v>
      </c>
      <c r="Q2214" s="7">
        <v>-1.97238</v>
      </c>
      <c r="R2214" s="7">
        <v>2.1111</v>
      </c>
      <c r="S2214" s="7">
        <v>2.3270900000000001</v>
      </c>
      <c r="T2214" s="7">
        <v>1.23201</v>
      </c>
      <c r="U2214" s="8">
        <v>-0.18715000000000001</v>
      </c>
      <c r="V2214">
        <f>(G2214-G$1)/G$2</f>
        <v>-0.13389082237305741</v>
      </c>
      <c r="W2214">
        <f>((65.293683+0.320947*G2214) - I2214)/3.708847</f>
        <v>2.113682257585713</v>
      </c>
      <c r="X2214">
        <f t="shared" si="172"/>
        <v>4.9846019366392567E-2</v>
      </c>
      <c r="Y2214">
        <f t="shared" si="173"/>
        <v>1.9356663863459467</v>
      </c>
      <c r="Z2214" s="5">
        <v>3.38</v>
      </c>
      <c r="AA2214" s="8">
        <v>5</v>
      </c>
      <c r="AB2214" s="8"/>
      <c r="AC2214" s="18">
        <f t="shared" si="174"/>
        <v>3.3793614352126555</v>
      </c>
      <c r="AD2214" s="18">
        <f t="shared" si="175"/>
        <v>3.385082405712339</v>
      </c>
      <c r="AE2214" s="20">
        <f t="shared" si="176"/>
        <v>5.7209704996834532E-3</v>
      </c>
      <c r="AF2214" s="8"/>
      <c r="AH2214">
        <v>40151</v>
      </c>
      <c r="AI2214">
        <v>35.29</v>
      </c>
      <c r="AJ2214">
        <v>82.08</v>
      </c>
    </row>
    <row r="2215" spans="1:36">
      <c r="A2215" s="2" t="s">
        <v>4220</v>
      </c>
      <c r="B2215" s="1" t="s">
        <v>4172</v>
      </c>
      <c r="C2215" s="1" t="s">
        <v>763</v>
      </c>
      <c r="D2215" s="3">
        <v>9</v>
      </c>
      <c r="E2215" s="3">
        <v>0</v>
      </c>
      <c r="F2215" s="3">
        <v>1</v>
      </c>
      <c r="G2215" s="4">
        <v>38.1</v>
      </c>
      <c r="H2215" s="3">
        <v>66</v>
      </c>
      <c r="I2215" s="4">
        <v>67.099999999999994</v>
      </c>
      <c r="J2215" s="3">
        <v>45</v>
      </c>
      <c r="K2215" s="21">
        <f>SUMIF(AH$7:AH$3200,A2215,AI$7:AI$3200)+SUMIF(AH$7:AH$3200,VALUE(A2215),AI$7:AI$3200)</f>
        <v>40.83</v>
      </c>
      <c r="L2215" s="8">
        <f>SUMIF(AH$7:AH$3200,A2215,AJ$7:AJ$3200)+SUMIF(AH$7:AH$3200,VALUE(A2215),AJ$7:AJ$3200)</f>
        <v>66.069999999999993</v>
      </c>
      <c r="M2215" s="3">
        <v>20</v>
      </c>
      <c r="N2215" s="5">
        <v>0.36</v>
      </c>
      <c r="O2215" s="6">
        <v>3.589</v>
      </c>
      <c r="P2215" s="7">
        <v>0.43342000000000003</v>
      </c>
      <c r="Q2215" s="7">
        <v>-2.57456</v>
      </c>
      <c r="R2215" s="7">
        <v>2.8043399999999998</v>
      </c>
      <c r="S2215" s="7">
        <v>0.75258000000000003</v>
      </c>
      <c r="T2215" s="7">
        <v>1.68702</v>
      </c>
      <c r="U2215" s="8">
        <v>-0.45112999999999998</v>
      </c>
      <c r="V2215">
        <f>(G2215-G$1)/G$2</f>
        <v>0.43148413813208658</v>
      </c>
      <c r="W2215">
        <f>((65.293683+0.320947*G2215) - I2215)/3.708847</f>
        <v>2.8099740161834701</v>
      </c>
      <c r="X2215">
        <f t="shared" si="172"/>
        <v>0.66054731490617447</v>
      </c>
      <c r="Y2215">
        <f t="shared" si="173"/>
        <v>3.3239303238985087</v>
      </c>
      <c r="Z2215" s="5">
        <v>2.65</v>
      </c>
      <c r="AA2215" s="8">
        <v>5</v>
      </c>
      <c r="AB2215" s="8"/>
      <c r="AC2215" s="18">
        <f t="shared" si="174"/>
        <v>2.6553681543155565</v>
      </c>
      <c r="AD2215" s="18">
        <f t="shared" si="175"/>
        <v>3.398387638804683</v>
      </c>
      <c r="AE2215" s="20">
        <f t="shared" si="176"/>
        <v>0.74301948448912647</v>
      </c>
      <c r="AF2215" s="8"/>
      <c r="AH2215">
        <v>40153</v>
      </c>
      <c r="AI2215">
        <v>35.92</v>
      </c>
      <c r="AJ2215">
        <v>81.709999999999994</v>
      </c>
    </row>
    <row r="2216" spans="1:36">
      <c r="A2216" s="2" t="s">
        <v>4221</v>
      </c>
      <c r="B2216" s="1" t="s">
        <v>4172</v>
      </c>
      <c r="C2216" s="1" t="s">
        <v>1568</v>
      </c>
      <c r="D2216" s="3">
        <v>9</v>
      </c>
      <c r="E2216" s="3">
        <v>9</v>
      </c>
      <c r="F2216" s="3">
        <v>9</v>
      </c>
      <c r="G2216" s="4">
        <v>33.4</v>
      </c>
      <c r="H2216" s="3">
        <v>126</v>
      </c>
      <c r="I2216" s="4">
        <v>69.400000000000006</v>
      </c>
      <c r="J2216" s="3">
        <v>21</v>
      </c>
      <c r="K2216" s="21">
        <f>SUMIF(AH$7:AH$3200,A2216,AI$7:AI$3200)+SUMIF(AH$7:AH$3200,VALUE(A2216),AI$7:AI$3200)</f>
        <v>33.53</v>
      </c>
      <c r="L2216" s="8">
        <f>SUMIF(AH$7:AH$3200,A2216,AJ$7:AJ$3200)+SUMIF(AH$7:AH$3200,VALUE(A2216),AJ$7:AJ$3200)</f>
        <v>68.209999999999994</v>
      </c>
      <c r="M2216" s="3">
        <v>16</v>
      </c>
      <c r="N2216" s="5">
        <v>0.03</v>
      </c>
      <c r="O2216" s="6">
        <v>1.147</v>
      </c>
      <c r="P2216" s="7">
        <v>4.4609999999999997E-2</v>
      </c>
      <c r="Q2216" s="7">
        <v>-0.76802000000000004</v>
      </c>
      <c r="R2216" s="7">
        <v>1.78111</v>
      </c>
      <c r="S2216" s="7">
        <v>2.3955500000000001</v>
      </c>
      <c r="T2216" s="7">
        <v>1.0803499999999999</v>
      </c>
      <c r="U2216" s="8">
        <v>-1.7440500000000001</v>
      </c>
      <c r="V2216">
        <f>(G2216-G$1)/G$2</f>
        <v>4.0710268371178041E-2</v>
      </c>
      <c r="W2216">
        <f>((65.293683+0.320947*G2216) - I2216)/3.708847</f>
        <v>1.7831182575069795</v>
      </c>
      <c r="X2216">
        <f t="shared" si="172"/>
        <v>6.8641100028891434E-3</v>
      </c>
      <c r="Y2216">
        <f t="shared" si="173"/>
        <v>2.1152223076336143</v>
      </c>
      <c r="Z2216" s="5">
        <v>2.79</v>
      </c>
      <c r="AA2216" s="8">
        <v>5</v>
      </c>
      <c r="AB2216" s="8"/>
      <c r="AC2216" s="18">
        <f t="shared" si="174"/>
        <v>2.787658525878157</v>
      </c>
      <c r="AD2216" s="18">
        <f t="shared" si="175"/>
        <v>3.0859164176365037</v>
      </c>
      <c r="AE2216" s="20">
        <f t="shared" si="176"/>
        <v>0.29825789175834672</v>
      </c>
      <c r="AF2216" s="8"/>
      <c r="AH2216">
        <v>41001</v>
      </c>
      <c r="AI2216">
        <v>28.01</v>
      </c>
      <c r="AJ2216">
        <v>69.099999999999994</v>
      </c>
    </row>
    <row r="2217" spans="1:36">
      <c r="A2217" s="2" t="s">
        <v>4222</v>
      </c>
      <c r="B2217" s="1" t="s">
        <v>4172</v>
      </c>
      <c r="C2217" s="1" t="s">
        <v>4223</v>
      </c>
      <c r="D2217" s="3">
        <v>9</v>
      </c>
      <c r="E2217" s="3">
        <v>1</v>
      </c>
      <c r="F2217" s="3">
        <v>1</v>
      </c>
      <c r="G2217" s="4">
        <v>38.4</v>
      </c>
      <c r="H2217" s="3">
        <v>66</v>
      </c>
      <c r="I2217" s="4">
        <v>65.2</v>
      </c>
      <c r="J2217" s="3">
        <v>45</v>
      </c>
      <c r="K2217" s="21">
        <f>SUMIF(AH$7:AH$3200,A2217,AI$7:AI$3200)+SUMIF(AH$7:AH$3200,VALUE(A2217),AI$7:AI$3200)</f>
        <v>41.46</v>
      </c>
      <c r="L2217" s="8">
        <f>SUMIF(AH$7:AH$3200,A2217,AJ$7:AJ$3200)+SUMIF(AH$7:AH$3200,VALUE(A2217),AJ$7:AJ$3200)</f>
        <v>66.989999999999995</v>
      </c>
      <c r="M2217" s="3">
        <v>20</v>
      </c>
      <c r="N2217" s="5">
        <v>0.39</v>
      </c>
      <c r="O2217" s="6">
        <v>3.6659999999999999</v>
      </c>
      <c r="P2217" s="7">
        <v>0.45823999999999998</v>
      </c>
      <c r="Q2217" s="7">
        <v>-2.57456</v>
      </c>
      <c r="R2217" s="7">
        <v>3.3410500000000001</v>
      </c>
      <c r="S2217" s="7">
        <v>0.75258000000000003</v>
      </c>
      <c r="T2217" s="7">
        <v>1.68702</v>
      </c>
      <c r="U2217" s="8">
        <v>-0.41021000000000002</v>
      </c>
      <c r="V2217">
        <f>(G2217-G$1)/G$2</f>
        <v>0.4564271510955486</v>
      </c>
      <c r="W2217">
        <f>((65.293683+0.320947*G2217) - I2217)/3.708847</f>
        <v>3.3482232618385166</v>
      </c>
      <c r="X2217">
        <f t="shared" si="172"/>
        <v>0.71696107094577333</v>
      </c>
      <c r="Y2217">
        <f t="shared" si="173"/>
        <v>3.1303921730931505</v>
      </c>
      <c r="Z2217" s="5">
        <v>3.25</v>
      </c>
      <c r="AA2217" s="8">
        <v>5</v>
      </c>
      <c r="AB2217" s="8"/>
      <c r="AC2217" s="18">
        <f t="shared" si="174"/>
        <v>3.2594804129340651</v>
      </c>
      <c r="AD2217" s="18">
        <f t="shared" si="175"/>
        <v>3.3021832440389236</v>
      </c>
      <c r="AE2217" s="20">
        <f t="shared" si="176"/>
        <v>4.2702831104858507E-2</v>
      </c>
      <c r="AF2217" s="8"/>
      <c r="AH2217">
        <v>41003</v>
      </c>
      <c r="AI2217">
        <v>41.45</v>
      </c>
      <c r="AJ2217">
        <v>67.680000000000007</v>
      </c>
    </row>
    <row r="2218" spans="1:36">
      <c r="A2218" s="2" t="s">
        <v>4224</v>
      </c>
      <c r="B2218" s="1" t="s">
        <v>4225</v>
      </c>
      <c r="C2218" s="1" t="s">
        <v>1049</v>
      </c>
      <c r="D2218" s="3">
        <v>2</v>
      </c>
      <c r="E2218" s="3">
        <v>6</v>
      </c>
      <c r="F2218" s="3">
        <v>6</v>
      </c>
      <c r="G2218" s="4">
        <v>30.8</v>
      </c>
      <c r="H2218" s="3">
        <v>145</v>
      </c>
      <c r="I2218" s="4">
        <v>75.2</v>
      </c>
      <c r="J2218" s="3">
        <v>60</v>
      </c>
      <c r="K2218" s="21">
        <f>SUMIF(AH$7:AH$3200,A2218,AI$7:AI$3200)+SUMIF(AH$7:AH$3200,VALUE(A2218),AI$7:AI$3200)</f>
        <v>30.47</v>
      </c>
      <c r="L2218" s="8">
        <f>SUMIF(AH$7:AH$3200,A2218,AJ$7:AJ$3200)+SUMIF(AH$7:AH$3200,VALUE(A2218),AJ$7:AJ$3200)</f>
        <v>76.12</v>
      </c>
      <c r="M2218" s="3">
        <v>16</v>
      </c>
      <c r="N2218" s="5">
        <v>0.28999999999999998</v>
      </c>
      <c r="O2218" s="6">
        <v>3.3660000000000001</v>
      </c>
      <c r="P2218" s="7">
        <v>-0.17047000000000001</v>
      </c>
      <c r="Q2218" s="7">
        <v>-0.19594</v>
      </c>
      <c r="R2218" s="7">
        <v>-2.3400000000000001E-3</v>
      </c>
      <c r="S2218" s="7">
        <v>-0.27427000000000001</v>
      </c>
      <c r="T2218" s="7">
        <v>1.0803499999999999</v>
      </c>
      <c r="U2218" s="8">
        <v>-0.56947000000000003</v>
      </c>
      <c r="V2218">
        <f>(G2218-G$1)/G$2</f>
        <v>-0.17546251064549445</v>
      </c>
      <c r="W2218">
        <f>((65.293683+0.320947*G2218) - I2218)/3.708847</f>
        <v>-5.7024191076091206E-3</v>
      </c>
      <c r="X2218">
        <f t="shared" si="172"/>
        <v>-0.26714556218944718</v>
      </c>
      <c r="Y2218">
        <f t="shared" si="173"/>
        <v>-0.28231466814349487</v>
      </c>
      <c r="Z2218" s="5">
        <v>-0.13</v>
      </c>
      <c r="AA2218" s="8">
        <v>3</v>
      </c>
      <c r="AB2218" s="8"/>
      <c r="AC2218" s="18">
        <f t="shared" si="174"/>
        <v>-0.14049492975310374</v>
      </c>
      <c r="AD2218" s="18">
        <f t="shared" si="175"/>
        <v>-0.50879023033294224</v>
      </c>
      <c r="AE2218" s="20">
        <f t="shared" si="176"/>
        <v>-0.3682953005798385</v>
      </c>
      <c r="AF2218" s="8"/>
      <c r="AH2218">
        <v>41005</v>
      </c>
      <c r="AI2218">
        <v>38.11</v>
      </c>
      <c r="AJ2218">
        <v>64.53</v>
      </c>
    </row>
    <row r="2219" spans="1:36">
      <c r="A2219" s="2" t="s">
        <v>4226</v>
      </c>
      <c r="B2219" s="1" t="s">
        <v>4225</v>
      </c>
      <c r="C2219" s="1" t="s">
        <v>4227</v>
      </c>
      <c r="D2219" s="3">
        <v>2</v>
      </c>
      <c r="E2219" s="3">
        <v>0</v>
      </c>
      <c r="F2219" s="3">
        <v>1</v>
      </c>
      <c r="G2219" s="4">
        <v>30.6</v>
      </c>
      <c r="H2219" s="3">
        <v>110</v>
      </c>
      <c r="I2219" s="4">
        <v>74.599999999999994</v>
      </c>
      <c r="J2219" s="3">
        <v>59</v>
      </c>
      <c r="K2219" s="21">
        <f>SUMIF(AH$7:AH$3200,A2219,AI$7:AI$3200)+SUMIF(AH$7:AH$3200,VALUE(A2219),AI$7:AI$3200)</f>
        <v>29.21</v>
      </c>
      <c r="L2219" s="8">
        <f>SUMIF(AH$7:AH$3200,A2219,AJ$7:AJ$3200)+SUMIF(AH$7:AH$3200,VALUE(A2219),AJ$7:AJ$3200)</f>
        <v>73.84</v>
      </c>
      <c r="M2219" s="3">
        <v>19</v>
      </c>
      <c r="N2219" s="5">
        <v>1.95</v>
      </c>
      <c r="O2219" s="6">
        <v>5.2720000000000002</v>
      </c>
      <c r="P2219" s="7">
        <v>-0.18701999999999999</v>
      </c>
      <c r="Q2219" s="7">
        <v>-1.24976</v>
      </c>
      <c r="R2219" s="7">
        <v>0.14177000000000001</v>
      </c>
      <c r="S2219" s="7">
        <v>-0.20582</v>
      </c>
      <c r="T2219" s="7">
        <v>1.53535</v>
      </c>
      <c r="U2219" s="8">
        <v>0.43974000000000002</v>
      </c>
      <c r="V2219">
        <f>(G2219-G$1)/G$2</f>
        <v>-0.19209118595446922</v>
      </c>
      <c r="W2219">
        <f>((65.293683+0.320947*G2219) - I2219)/3.708847</f>
        <v>0.13876582129163217</v>
      </c>
      <c r="X2219">
        <f t="shared" si="172"/>
        <v>-0.37997307426864424</v>
      </c>
      <c r="Y2219">
        <f t="shared" si="173"/>
        <v>0.22339688587854981</v>
      </c>
      <c r="Z2219" s="5">
        <v>0.47</v>
      </c>
      <c r="AA2219" s="8">
        <v>4</v>
      </c>
      <c r="AB2219" s="8"/>
      <c r="AC2219" s="18">
        <f t="shared" si="174"/>
        <v>0.46618463533716281</v>
      </c>
      <c r="AD2219" s="18">
        <f t="shared" si="175"/>
        <v>0.36293381160990568</v>
      </c>
      <c r="AE2219" s="20">
        <f t="shared" si="176"/>
        <v>-0.10325082372725713</v>
      </c>
      <c r="AF2219" s="8"/>
      <c r="AH2219">
        <v>41007</v>
      </c>
      <c r="AI2219">
        <v>41.81</v>
      </c>
      <c r="AJ2219">
        <v>62.07</v>
      </c>
    </row>
    <row r="2220" spans="1:36">
      <c r="A2220" s="2" t="s">
        <v>4228</v>
      </c>
      <c r="B2220" s="1" t="s">
        <v>4225</v>
      </c>
      <c r="C2220" s="1" t="s">
        <v>4229</v>
      </c>
      <c r="D2220" s="3">
        <v>2</v>
      </c>
      <c r="E2220" s="3">
        <v>6</v>
      </c>
      <c r="F2220" s="3">
        <v>4</v>
      </c>
      <c r="G2220" s="4">
        <v>30.6</v>
      </c>
      <c r="H2220" s="3">
        <v>110</v>
      </c>
      <c r="I2220" s="4">
        <v>74.599999999999994</v>
      </c>
      <c r="J2220" s="3">
        <v>59</v>
      </c>
      <c r="K2220" s="21">
        <f>SUMIF(AH$7:AH$3200,A2220,AI$7:AI$3200)+SUMIF(AH$7:AH$3200,VALUE(A2220),AI$7:AI$3200)</f>
        <v>27.07</v>
      </c>
      <c r="L2220" s="8">
        <f>SUMIF(AH$7:AH$3200,A2220,AJ$7:AJ$3200)+SUMIF(AH$7:AH$3200,VALUE(A2220),AJ$7:AJ$3200)</f>
        <v>72.260000000000005</v>
      </c>
      <c r="M2220" s="3">
        <v>19</v>
      </c>
      <c r="N2220" s="5">
        <v>1.58</v>
      </c>
      <c r="O2220" s="6">
        <v>5.0640000000000001</v>
      </c>
      <c r="P2220" s="7">
        <v>-0.18701999999999999</v>
      </c>
      <c r="Q2220" s="7">
        <v>-1.24976</v>
      </c>
      <c r="R2220" s="7">
        <v>0.14177000000000001</v>
      </c>
      <c r="S2220" s="7">
        <v>-0.20582</v>
      </c>
      <c r="T2220" s="7">
        <v>1.53535</v>
      </c>
      <c r="U2220" s="8">
        <v>0.32937</v>
      </c>
      <c r="V2220">
        <f>(G2220-G$1)/G$2</f>
        <v>-0.19209118595446922</v>
      </c>
      <c r="W2220">
        <f>((65.293683+0.320947*G2220) - I2220)/3.708847</f>
        <v>0.13876582129163217</v>
      </c>
      <c r="X2220">
        <f t="shared" si="172"/>
        <v>-0.57160075351426498</v>
      </c>
      <c r="Y2220">
        <f t="shared" si="173"/>
        <v>0.46421928162579862</v>
      </c>
      <c r="Z2220" s="5">
        <v>0.36</v>
      </c>
      <c r="AA2220" s="8">
        <v>4</v>
      </c>
      <c r="AB2220" s="8"/>
      <c r="AC2220" s="18">
        <f t="shared" si="174"/>
        <v>0.35581463533716279</v>
      </c>
      <c r="AD2220" s="18">
        <f t="shared" si="175"/>
        <v>0.30175852811153342</v>
      </c>
      <c r="AE2220" s="20">
        <f t="shared" si="176"/>
        <v>-5.4056107225629368E-2</v>
      </c>
      <c r="AF2220" s="8"/>
      <c r="AH2220">
        <v>41009</v>
      </c>
      <c r="AI2220">
        <v>40.28</v>
      </c>
      <c r="AJ2220">
        <v>65.38</v>
      </c>
    </row>
    <row r="2221" spans="1:36">
      <c r="A2221" s="2" t="s">
        <v>4230</v>
      </c>
      <c r="B2221" s="1" t="s">
        <v>4225</v>
      </c>
      <c r="C2221" s="1" t="s">
        <v>4059</v>
      </c>
      <c r="D2221" s="3">
        <v>2</v>
      </c>
      <c r="E2221" s="3">
        <v>0</v>
      </c>
      <c r="F2221" s="3">
        <v>1</v>
      </c>
      <c r="G2221" s="4">
        <v>29.5</v>
      </c>
      <c r="H2221" s="3">
        <v>110</v>
      </c>
      <c r="I2221" s="4">
        <v>73.3</v>
      </c>
      <c r="J2221" s="3">
        <v>59</v>
      </c>
      <c r="K2221" s="21">
        <f>SUMIF(AH$7:AH$3200,A2221,AI$7:AI$3200)+SUMIF(AH$7:AH$3200,VALUE(A2221),AI$7:AI$3200)</f>
        <v>27.94</v>
      </c>
      <c r="L2221" s="8">
        <f>SUMIF(AH$7:AH$3200,A2221,AJ$7:AJ$3200)+SUMIF(AH$7:AH$3200,VALUE(A2221),AJ$7:AJ$3200)</f>
        <v>73.069999999999993</v>
      </c>
      <c r="M2221" s="3">
        <v>19</v>
      </c>
      <c r="N2221" s="5">
        <v>1.95</v>
      </c>
      <c r="O2221" s="6">
        <v>5.2750000000000004</v>
      </c>
      <c r="P2221" s="7">
        <v>-0.27801999999999999</v>
      </c>
      <c r="Q2221" s="7">
        <v>-1.24976</v>
      </c>
      <c r="R2221" s="7">
        <v>0.39656999999999998</v>
      </c>
      <c r="S2221" s="7">
        <v>-0.20582</v>
      </c>
      <c r="T2221" s="7">
        <v>1.53535</v>
      </c>
      <c r="U2221" s="8">
        <v>0.44098999999999999</v>
      </c>
      <c r="V2221">
        <f>(G2221-G$1)/G$2</f>
        <v>-0.28354890015383089</v>
      </c>
      <c r="W2221">
        <f>((65.293683+0.320947*G2221) - I2221)/3.708847</f>
        <v>0.39408999616322743</v>
      </c>
      <c r="X2221">
        <f t="shared" si="172"/>
        <v>-0.49369604279291446</v>
      </c>
      <c r="Y2221">
        <f t="shared" si="173"/>
        <v>0.32110846848090729</v>
      </c>
      <c r="Z2221" s="5">
        <v>0.64</v>
      </c>
      <c r="AA2221" s="8">
        <v>4</v>
      </c>
      <c r="AB2221" s="8"/>
      <c r="AC2221" s="18">
        <f t="shared" si="174"/>
        <v>0.63130109600939655</v>
      </c>
      <c r="AD2221" s="18">
        <f t="shared" si="175"/>
        <v>0.34817242568799278</v>
      </c>
      <c r="AE2221" s="20">
        <f t="shared" si="176"/>
        <v>-0.28312867032140376</v>
      </c>
      <c r="AF2221" s="8"/>
      <c r="AH2221">
        <v>41011</v>
      </c>
      <c r="AI2221">
        <v>45.27</v>
      </c>
      <c r="AJ2221">
        <v>64.13</v>
      </c>
    </row>
    <row r="2222" spans="1:36">
      <c r="A2222" s="2" t="s">
        <v>4231</v>
      </c>
      <c r="B2222" s="1" t="s">
        <v>4225</v>
      </c>
      <c r="C2222" s="1" t="s">
        <v>4232</v>
      </c>
      <c r="D2222" s="3">
        <v>2</v>
      </c>
      <c r="E2222" s="3">
        <v>6</v>
      </c>
      <c r="F2222" s="3">
        <v>6</v>
      </c>
      <c r="G2222" s="4">
        <v>28.9</v>
      </c>
      <c r="H2222" s="3">
        <v>110</v>
      </c>
      <c r="I2222" s="4">
        <v>72.3</v>
      </c>
      <c r="J2222" s="3">
        <v>59</v>
      </c>
      <c r="K2222" s="21">
        <f>SUMIF(AH$7:AH$3200,A2222,AI$7:AI$3200)+SUMIF(AH$7:AH$3200,VALUE(A2222),AI$7:AI$3200)</f>
        <v>28.73</v>
      </c>
      <c r="L2222" s="8">
        <f>SUMIF(AH$7:AH$3200,A2222,AJ$7:AJ$3200)+SUMIF(AH$7:AH$3200,VALUE(A2222),AJ$7:AJ$3200)</f>
        <v>73.13</v>
      </c>
      <c r="M2222" s="3">
        <v>16</v>
      </c>
      <c r="N2222" s="5">
        <v>0.28000000000000003</v>
      </c>
      <c r="O2222" s="6">
        <v>3.347</v>
      </c>
      <c r="P2222" s="7">
        <v>-0.32765</v>
      </c>
      <c r="Q2222" s="7">
        <v>-1.24976</v>
      </c>
      <c r="R2222" s="7">
        <v>0.61377000000000004</v>
      </c>
      <c r="S2222" s="7">
        <v>-0.20582</v>
      </c>
      <c r="T2222" s="7">
        <v>1.0803499999999999</v>
      </c>
      <c r="U2222" s="8">
        <v>-0.57959000000000005</v>
      </c>
      <c r="V2222">
        <f>(G2222-G$1)/G$2</f>
        <v>-0.33343492608075542</v>
      </c>
      <c r="W2222">
        <f>((65.293683+0.320947*G2222) - I2222)/3.708847</f>
        <v>0.61179425843125934</v>
      </c>
      <c r="X2222">
        <f t="shared" si="172"/>
        <v>-0.42295498363214801</v>
      </c>
      <c r="Y2222">
        <f t="shared" si="173"/>
        <v>0.37329399406338515</v>
      </c>
      <c r="Z2222" s="5">
        <v>-0.67</v>
      </c>
      <c r="AA2222" s="8">
        <v>3</v>
      </c>
      <c r="AB2222" s="8"/>
      <c r="AC2222" s="18">
        <f t="shared" si="174"/>
        <v>-0.67646066764949619</v>
      </c>
      <c r="AD2222" s="18">
        <f t="shared" si="175"/>
        <v>-1.0044809895687632</v>
      </c>
      <c r="AE2222" s="20">
        <f t="shared" si="176"/>
        <v>-0.328020321919267</v>
      </c>
      <c r="AF2222" s="8"/>
      <c r="AH2222">
        <v>41013</v>
      </c>
      <c r="AI2222">
        <v>31.97</v>
      </c>
      <c r="AJ2222">
        <v>67.11</v>
      </c>
    </row>
    <row r="2223" spans="1:36">
      <c r="A2223" s="2" t="s">
        <v>4233</v>
      </c>
      <c r="B2223" s="1" t="s">
        <v>4225</v>
      </c>
      <c r="C2223" s="1" t="s">
        <v>4234</v>
      </c>
      <c r="D2223" s="3">
        <v>2</v>
      </c>
      <c r="E2223" s="3">
        <v>2</v>
      </c>
      <c r="F2223" s="3">
        <v>2</v>
      </c>
      <c r="G2223" s="4">
        <v>31.9</v>
      </c>
      <c r="H2223" s="3">
        <v>151</v>
      </c>
      <c r="I2223" s="4">
        <v>76.5</v>
      </c>
      <c r="J2223" s="3">
        <v>63</v>
      </c>
      <c r="K2223" s="21">
        <f>SUMIF(AH$7:AH$3200,A2223,AI$7:AI$3200)+SUMIF(AH$7:AH$3200,VALUE(A2223),AI$7:AI$3200)</f>
        <v>30.11</v>
      </c>
      <c r="L2223" s="8">
        <f>SUMIF(AH$7:AH$3200,A2223,AJ$7:AJ$3200)+SUMIF(AH$7:AH$3200,VALUE(A2223),AJ$7:AJ$3200)</f>
        <v>76.14</v>
      </c>
      <c r="M2223" s="3">
        <v>10</v>
      </c>
      <c r="N2223" s="5">
        <v>0.75</v>
      </c>
      <c r="O2223" s="6">
        <v>4.3120000000000003</v>
      </c>
      <c r="P2223" s="7">
        <v>-7.9479999999999995E-2</v>
      </c>
      <c r="Q2223" s="7">
        <v>-1.529E-2</v>
      </c>
      <c r="R2223" s="7">
        <v>-0.25713000000000003</v>
      </c>
      <c r="S2223" s="7">
        <v>-0.47965000000000002</v>
      </c>
      <c r="T2223" s="7">
        <v>0.17033999999999999</v>
      </c>
      <c r="U2223" s="8">
        <v>-6.8269999999999997E-2</v>
      </c>
      <c r="V2223">
        <f>(G2223-G$1)/G$2</f>
        <v>-8.4004796446133123E-2</v>
      </c>
      <c r="W2223">
        <f>((65.293683+0.320947*G2223) - I2223)/3.708847</f>
        <v>-0.26102659397920824</v>
      </c>
      <c r="X2223">
        <f t="shared" si="172"/>
        <v>-0.29938199421207495</v>
      </c>
      <c r="Y2223">
        <f t="shared" si="173"/>
        <v>-0.31885996645318432</v>
      </c>
      <c r="Z2223" s="5">
        <v>-0.73</v>
      </c>
      <c r="AA2223" s="8">
        <v>3</v>
      </c>
      <c r="AB2223" s="8"/>
      <c r="AC2223" s="18">
        <f t="shared" si="174"/>
        <v>-0.73790139042534153</v>
      </c>
      <c r="AD2223" s="18">
        <f t="shared" si="175"/>
        <v>-1.0111119606652594</v>
      </c>
      <c r="AE2223" s="20">
        <f t="shared" si="176"/>
        <v>-0.2732105702399179</v>
      </c>
      <c r="AF2223" s="8"/>
      <c r="AH2223">
        <v>41015</v>
      </c>
      <c r="AI2223">
        <v>44.69</v>
      </c>
      <c r="AJ2223">
        <v>66.650000000000006</v>
      </c>
    </row>
    <row r="2224" spans="1:36">
      <c r="A2224" s="2" t="s">
        <v>4235</v>
      </c>
      <c r="B2224" s="1" t="s">
        <v>4225</v>
      </c>
      <c r="C2224" s="1" t="s">
        <v>4236</v>
      </c>
      <c r="D2224" s="3">
        <v>2</v>
      </c>
      <c r="E2224" s="3">
        <v>3</v>
      </c>
      <c r="F2224" s="3">
        <v>2</v>
      </c>
      <c r="G2224" s="4">
        <v>28.2</v>
      </c>
      <c r="H2224" s="3">
        <v>110</v>
      </c>
      <c r="I2224" s="4">
        <v>72.3</v>
      </c>
      <c r="J2224" s="3">
        <v>59</v>
      </c>
      <c r="K2224" s="21">
        <f>SUMIF(AH$7:AH$3200,A2224,AI$7:AI$3200)+SUMIF(AH$7:AH$3200,VALUE(A2224),AI$7:AI$3200)</f>
        <v>27.13</v>
      </c>
      <c r="L2224" s="8">
        <f>SUMIF(AH$7:AH$3200,A2224,AJ$7:AJ$3200)+SUMIF(AH$7:AH$3200,VALUE(A2224),AJ$7:AJ$3200)</f>
        <v>72.400000000000006</v>
      </c>
      <c r="M2224" s="3">
        <v>16</v>
      </c>
      <c r="N2224" s="5">
        <v>0.25</v>
      </c>
      <c r="O2224" s="6">
        <v>3.2130000000000001</v>
      </c>
      <c r="P2224" s="7">
        <v>-0.38556000000000001</v>
      </c>
      <c r="Q2224" s="7">
        <v>-1.24976</v>
      </c>
      <c r="R2224" s="7">
        <v>0.55347999999999997</v>
      </c>
      <c r="S2224" s="7">
        <v>-0.20582</v>
      </c>
      <c r="T2224" s="7">
        <v>1.0803499999999999</v>
      </c>
      <c r="U2224" s="8">
        <v>-0.65034000000000003</v>
      </c>
      <c r="V2224">
        <f>(G2224-G$1)/G$2</f>
        <v>-0.39163528966216726</v>
      </c>
      <c r="W2224">
        <f>((65.293683+0.320947*G2224) - I2224)/3.708847</f>
        <v>0.55121939513816631</v>
      </c>
      <c r="X2224">
        <f t="shared" si="172"/>
        <v>-0.56622801484382712</v>
      </c>
      <c r="Y2224">
        <f t="shared" si="173"/>
        <v>0.43166383245250967</v>
      </c>
      <c r="Z2224" s="5">
        <v>-0.86</v>
      </c>
      <c r="AA2224" s="8">
        <v>3</v>
      </c>
      <c r="AB2224" s="8"/>
      <c r="AC2224" s="18">
        <f t="shared" si="174"/>
        <v>-0.86598589452400121</v>
      </c>
      <c r="AD2224" s="18">
        <f t="shared" si="175"/>
        <v>-1.1601341823913178</v>
      </c>
      <c r="AE2224" s="20">
        <f t="shared" si="176"/>
        <v>-0.29414828786731662</v>
      </c>
      <c r="AF2224" s="8"/>
      <c r="AH2224">
        <v>41017</v>
      </c>
      <c r="AI2224">
        <v>31.7</v>
      </c>
      <c r="AJ2224">
        <v>64.47</v>
      </c>
    </row>
    <row r="2225" spans="1:36">
      <c r="A2225" s="2" t="s">
        <v>4237</v>
      </c>
      <c r="B2225" s="1" t="s">
        <v>4225</v>
      </c>
      <c r="C2225" s="1" t="s">
        <v>1200</v>
      </c>
      <c r="D2225" s="3">
        <v>2</v>
      </c>
      <c r="E2225" s="3">
        <v>6</v>
      </c>
      <c r="F2225" s="3">
        <v>6</v>
      </c>
      <c r="G2225" s="4">
        <v>25.9</v>
      </c>
      <c r="H2225" s="3">
        <v>132</v>
      </c>
      <c r="I2225" s="4">
        <v>70.8</v>
      </c>
      <c r="J2225" s="3">
        <v>62</v>
      </c>
      <c r="K2225" s="21">
        <f>SUMIF(AH$7:AH$3200,A2225,AI$7:AI$3200)+SUMIF(AH$7:AH$3200,VALUE(A2225),AI$7:AI$3200)</f>
        <v>24.59</v>
      </c>
      <c r="L2225" s="8">
        <f>SUMIF(AH$7:AH$3200,A2225,AJ$7:AJ$3200)+SUMIF(AH$7:AH$3200,VALUE(A2225),AJ$7:AJ$3200)</f>
        <v>70.650000000000006</v>
      </c>
      <c r="M2225" s="3">
        <v>16</v>
      </c>
      <c r="N2225" s="5">
        <v>0.89</v>
      </c>
      <c r="O2225" s="6">
        <v>4.49</v>
      </c>
      <c r="P2225" s="7">
        <v>-0.57582999999999995</v>
      </c>
      <c r="Q2225" s="7">
        <v>-0.58735999999999999</v>
      </c>
      <c r="R2225" s="7">
        <v>0.75868999999999998</v>
      </c>
      <c r="S2225" s="7">
        <v>-0.41119</v>
      </c>
      <c r="T2225" s="7">
        <v>1.0803499999999999</v>
      </c>
      <c r="U2225" s="8">
        <v>2.5819999999999999E-2</v>
      </c>
      <c r="V2225">
        <f>(G2225-G$1)/G$2</f>
        <v>-0.58286505571537772</v>
      </c>
      <c r="W2225">
        <f>((65.293683+0.320947*G2225) - I2225)/3.708847</f>
        <v>0.75662606195402604</v>
      </c>
      <c r="X2225">
        <f t="shared" si="172"/>
        <v>-0.79367395189236756</v>
      </c>
      <c r="Y2225">
        <f t="shared" si="173"/>
        <v>0.68370836812626634</v>
      </c>
      <c r="Z2225" s="5">
        <v>0.28999999999999998</v>
      </c>
      <c r="AA2225" s="8">
        <v>4</v>
      </c>
      <c r="AB2225" s="8"/>
      <c r="AC2225" s="18">
        <f t="shared" si="174"/>
        <v>0.2813810062386482</v>
      </c>
      <c r="AD2225" s="18">
        <f t="shared" si="175"/>
        <v>-2.3455837661012328E-3</v>
      </c>
      <c r="AE2225" s="20">
        <f t="shared" si="176"/>
        <v>-0.28372659000474942</v>
      </c>
      <c r="AF2225" s="8"/>
      <c r="AH2225">
        <v>41019</v>
      </c>
      <c r="AI2225">
        <v>40.93</v>
      </c>
      <c r="AJ2225">
        <v>67.25</v>
      </c>
    </row>
    <row r="2226" spans="1:36">
      <c r="A2226" s="2" t="s">
        <v>4238</v>
      </c>
      <c r="B2226" s="1" t="s">
        <v>4225</v>
      </c>
      <c r="C2226" s="1" t="s">
        <v>4239</v>
      </c>
      <c r="D2226" s="3">
        <v>2</v>
      </c>
      <c r="E2226" s="3">
        <v>0</v>
      </c>
      <c r="F2226" s="3">
        <v>1</v>
      </c>
      <c r="G2226" s="4">
        <v>29.6</v>
      </c>
      <c r="H2226" s="3">
        <v>151</v>
      </c>
      <c r="I2226" s="4">
        <v>74</v>
      </c>
      <c r="J2226" s="3">
        <v>63</v>
      </c>
      <c r="K2226" s="21">
        <f>SUMIF(AH$7:AH$3200,A2226,AI$7:AI$3200)+SUMIF(AH$7:AH$3200,VALUE(A2226),AI$7:AI$3200)</f>
        <v>31.19</v>
      </c>
      <c r="L2226" s="8">
        <f>SUMIF(AH$7:AH$3200,A2226,AJ$7:AJ$3200)+SUMIF(AH$7:AH$3200,VALUE(A2226),AJ$7:AJ$3200)</f>
        <v>76.819999999999993</v>
      </c>
      <c r="M2226" s="3">
        <v>9</v>
      </c>
      <c r="N2226" s="5">
        <v>2.33</v>
      </c>
      <c r="O2226" s="6">
        <v>5.4509999999999996</v>
      </c>
      <c r="P2226" s="7">
        <v>-0.26973999999999998</v>
      </c>
      <c r="Q2226" s="7">
        <v>-1.529E-2</v>
      </c>
      <c r="R2226" s="7">
        <v>0.21695999999999999</v>
      </c>
      <c r="S2226" s="7">
        <v>-0.47965000000000002</v>
      </c>
      <c r="T2226" s="7">
        <v>1.8669999999999999E-2</v>
      </c>
      <c r="U2226" s="8">
        <v>0.53456999999999999</v>
      </c>
      <c r="V2226">
        <f>(G2226-G$1)/G$2</f>
        <v>-0.27523456249934336</v>
      </c>
      <c r="W2226">
        <f>((65.293683+0.320947*G2226) - I2226)/3.708847</f>
        <v>0.21400564649876272</v>
      </c>
      <c r="X2226">
        <f t="shared" si="172"/>
        <v>-0.20267269814419142</v>
      </c>
      <c r="Y2226">
        <f t="shared" si="173"/>
        <v>-0.40874699603407683</v>
      </c>
      <c r="Z2226" s="5">
        <v>0.01</v>
      </c>
      <c r="AA2226" s="8">
        <v>3</v>
      </c>
      <c r="AB2226" s="8"/>
      <c r="AC2226" s="18">
        <f t="shared" si="174"/>
        <v>-2.9289160005807613E-3</v>
      </c>
      <c r="AD2226" s="18">
        <f t="shared" si="175"/>
        <v>-0.55311969417826834</v>
      </c>
      <c r="AE2226" s="20">
        <f t="shared" si="176"/>
        <v>-0.55019077817768758</v>
      </c>
      <c r="AF2226" s="8"/>
      <c r="AH2226">
        <v>41021</v>
      </c>
      <c r="AI2226">
        <v>34.799999999999997</v>
      </c>
      <c r="AJ2226">
        <v>71.87</v>
      </c>
    </row>
    <row r="2227" spans="1:36">
      <c r="A2227" s="2" t="s">
        <v>4240</v>
      </c>
      <c r="B2227" s="1" t="s">
        <v>4225</v>
      </c>
      <c r="C2227" s="1" t="s">
        <v>647</v>
      </c>
      <c r="D2227" s="3">
        <v>2</v>
      </c>
      <c r="E2227" s="3">
        <v>1</v>
      </c>
      <c r="F2227" s="3">
        <v>1</v>
      </c>
      <c r="G2227" s="4">
        <v>28.6</v>
      </c>
      <c r="H2227" s="3">
        <v>110</v>
      </c>
      <c r="I2227" s="4">
        <v>72</v>
      </c>
      <c r="J2227" s="3">
        <v>59</v>
      </c>
      <c r="K2227" s="21">
        <f>SUMIF(AH$7:AH$3200,A2227,AI$7:AI$3200)+SUMIF(AH$7:AH$3200,VALUE(A2227),AI$7:AI$3200)</f>
        <v>26.81</v>
      </c>
      <c r="L2227" s="8">
        <f>SUMIF(AH$7:AH$3200,A2227,AJ$7:AJ$3200)+SUMIF(AH$7:AH$3200,VALUE(A2227),AJ$7:AJ$3200)</f>
        <v>72.17</v>
      </c>
      <c r="M2227" s="3">
        <v>15</v>
      </c>
      <c r="N2227" s="5">
        <v>0.79</v>
      </c>
      <c r="O2227" s="6">
        <v>4.3659999999999997</v>
      </c>
      <c r="P2227" s="7">
        <v>-0.35247000000000001</v>
      </c>
      <c r="Q2227" s="7">
        <v>-1.24976</v>
      </c>
      <c r="R2227" s="7">
        <v>0.66859000000000002</v>
      </c>
      <c r="S2227" s="7">
        <v>-0.20582</v>
      </c>
      <c r="T2227" s="7">
        <v>0.92867999999999995</v>
      </c>
      <c r="U2227" s="8">
        <v>-3.9730000000000001E-2</v>
      </c>
      <c r="V2227">
        <f>(G2227-G$1)/G$2</f>
        <v>-0.35837793904421744</v>
      </c>
      <c r="W2227">
        <f>((65.293683+0.320947*G2227) - I2227)/3.708847</f>
        <v>0.66672127483285426</v>
      </c>
      <c r="X2227">
        <f t="shared" si="172"/>
        <v>-0.59488262108616297</v>
      </c>
      <c r="Y2227">
        <f t="shared" si="173"/>
        <v>0.46598634831795505</v>
      </c>
      <c r="Z2227" s="5">
        <v>-0.25</v>
      </c>
      <c r="AA2227" s="8">
        <v>3</v>
      </c>
      <c r="AB2227" s="8"/>
      <c r="AC2227" s="18">
        <f t="shared" si="174"/>
        <v>-0.2582866642113632</v>
      </c>
      <c r="AD2227" s="18">
        <f t="shared" si="175"/>
        <v>-0.69552627276820811</v>
      </c>
      <c r="AE2227" s="20">
        <f t="shared" si="176"/>
        <v>-0.43723960855684491</v>
      </c>
      <c r="AF2227" s="8"/>
      <c r="AH2227">
        <v>41023</v>
      </c>
      <c r="AI2227">
        <v>30.08</v>
      </c>
      <c r="AJ2227">
        <v>65.709999999999994</v>
      </c>
    </row>
    <row r="2228" spans="1:36">
      <c r="A2228" s="2" t="s">
        <v>4241</v>
      </c>
      <c r="B2228" s="1" t="s">
        <v>4225</v>
      </c>
      <c r="C2228" s="1" t="s">
        <v>4242</v>
      </c>
      <c r="D2228" s="3">
        <v>2</v>
      </c>
      <c r="E2228" s="3">
        <v>3</v>
      </c>
      <c r="F2228" s="3">
        <v>2</v>
      </c>
      <c r="G2228" s="4">
        <v>29</v>
      </c>
      <c r="H2228" s="3">
        <v>110</v>
      </c>
      <c r="I2228" s="4">
        <v>72.7</v>
      </c>
      <c r="J2228" s="3">
        <v>59</v>
      </c>
      <c r="K2228" s="21">
        <f>SUMIF(AH$7:AH$3200,A2228,AI$7:AI$3200)+SUMIF(AH$7:AH$3200,VALUE(A2228),AI$7:AI$3200)</f>
        <v>25.23</v>
      </c>
      <c r="L2228" s="8">
        <f>SUMIF(AH$7:AH$3200,A2228,AJ$7:AJ$3200)+SUMIF(AH$7:AH$3200,VALUE(A2228),AJ$7:AJ$3200)</f>
        <v>70.48</v>
      </c>
      <c r="M2228" s="3">
        <v>16</v>
      </c>
      <c r="N2228" s="5">
        <v>0.78</v>
      </c>
      <c r="O2228" s="6">
        <v>4.3529999999999998</v>
      </c>
      <c r="P2228" s="7">
        <v>-0.31938</v>
      </c>
      <c r="Q2228" s="7">
        <v>-1.24976</v>
      </c>
      <c r="R2228" s="7">
        <v>0.51483000000000001</v>
      </c>
      <c r="S2228" s="7">
        <v>-0.20582</v>
      </c>
      <c r="T2228" s="7">
        <v>1.0803499999999999</v>
      </c>
      <c r="U2228" s="8">
        <v>-4.6719999999999998E-2</v>
      </c>
      <c r="V2228">
        <f>(G2228-G$1)/G$2</f>
        <v>-0.3251205884262679</v>
      </c>
      <c r="W2228">
        <f>((65.293683+0.320947*G2228) - I2228)/3.708847</f>
        <v>0.51259758086542717</v>
      </c>
      <c r="X2228">
        <f t="shared" si="172"/>
        <v>-0.73636473940769587</v>
      </c>
      <c r="Y2228">
        <f t="shared" si="173"/>
        <v>0.784927447802512</v>
      </c>
      <c r="Z2228" s="5">
        <v>-0.23</v>
      </c>
      <c r="AA2228" s="8">
        <v>3</v>
      </c>
      <c r="AB2228" s="8"/>
      <c r="AC2228" s="18">
        <f t="shared" si="174"/>
        <v>-0.23447300756084088</v>
      </c>
      <c r="AD2228" s="18">
        <f t="shared" si="175"/>
        <v>-0.3733872916051838</v>
      </c>
      <c r="AE2228" s="20">
        <f t="shared" si="176"/>
        <v>-0.13891428404434292</v>
      </c>
      <c r="AF2228" s="8"/>
      <c r="AH2228">
        <v>41025</v>
      </c>
      <c r="AI2228">
        <v>30.45</v>
      </c>
      <c r="AJ2228">
        <v>69.63</v>
      </c>
    </row>
    <row r="2229" spans="1:36">
      <c r="A2229" s="2" t="s">
        <v>4243</v>
      </c>
      <c r="B2229" s="1" t="s">
        <v>4225</v>
      </c>
      <c r="C2229" s="1" t="s">
        <v>2466</v>
      </c>
      <c r="D2229" s="3">
        <v>2</v>
      </c>
      <c r="E2229" s="3">
        <v>7</v>
      </c>
      <c r="F2229" s="3">
        <v>8</v>
      </c>
      <c r="G2229" s="4">
        <v>24.1</v>
      </c>
      <c r="H2229" s="3">
        <v>132</v>
      </c>
      <c r="I2229" s="4">
        <v>68</v>
      </c>
      <c r="J2229" s="3">
        <v>64</v>
      </c>
      <c r="K2229" s="21">
        <f>SUMIF(AH$7:AH$3200,A2229,AI$7:AI$3200)+SUMIF(AH$7:AH$3200,VALUE(A2229),AI$7:AI$3200)</f>
        <v>24.45</v>
      </c>
      <c r="L2229" s="8">
        <f>SUMIF(AH$7:AH$3200,A2229,AJ$7:AJ$3200)+SUMIF(AH$7:AH$3200,VALUE(A2229),AJ$7:AJ$3200)</f>
        <v>70.09</v>
      </c>
      <c r="M2229" s="3">
        <v>20</v>
      </c>
      <c r="N2229" s="5">
        <v>0.36</v>
      </c>
      <c r="O2229" s="6">
        <v>3.58</v>
      </c>
      <c r="P2229" s="7">
        <v>-0.72474000000000005</v>
      </c>
      <c r="Q2229" s="7">
        <v>-0.58735999999999999</v>
      </c>
      <c r="R2229" s="7">
        <v>1.3565199999999999</v>
      </c>
      <c r="S2229" s="7">
        <v>-0.54810000000000003</v>
      </c>
      <c r="T2229" s="7">
        <v>1.68702</v>
      </c>
      <c r="U2229" s="8">
        <v>-0.45596999999999999</v>
      </c>
      <c r="V2229">
        <f>(G2229-G$1)/G$2</f>
        <v>-0.73252313349615095</v>
      </c>
      <c r="W2229">
        <f>((65.293683+0.320947*G2229) - I2229)/3.708847</f>
        <v>1.355813734025695</v>
      </c>
      <c r="X2229">
        <f t="shared" si="172"/>
        <v>-0.80621034212338949</v>
      </c>
      <c r="Y2229">
        <f t="shared" si="173"/>
        <v>0.82258371671842823</v>
      </c>
      <c r="Z2229" s="5">
        <v>0.73</v>
      </c>
      <c r="AA2229" s="8">
        <v>4</v>
      </c>
      <c r="AB2229" s="8"/>
      <c r="AC2229" s="18">
        <f t="shared" si="174"/>
        <v>0.71888060052954406</v>
      </c>
      <c r="AD2229" s="18">
        <f t="shared" si="175"/>
        <v>0.11196337459503858</v>
      </c>
      <c r="AE2229" s="20">
        <f t="shared" si="176"/>
        <v>-0.60691722593450548</v>
      </c>
      <c r="AF2229" s="8"/>
      <c r="AH2229">
        <v>41027</v>
      </c>
      <c r="AI2229">
        <v>33.549999999999997</v>
      </c>
      <c r="AJ2229">
        <v>63.68</v>
      </c>
    </row>
    <row r="2230" spans="1:36">
      <c r="A2230" s="2" t="s">
        <v>4244</v>
      </c>
      <c r="B2230" s="1" t="s">
        <v>4225</v>
      </c>
      <c r="C2230" s="1" t="s">
        <v>3225</v>
      </c>
      <c r="D2230" s="3">
        <v>2</v>
      </c>
      <c r="E2230" s="3">
        <v>2</v>
      </c>
      <c r="F2230" s="3">
        <v>2</v>
      </c>
      <c r="G2230" s="4">
        <v>27.8</v>
      </c>
      <c r="H2230" s="3">
        <v>139</v>
      </c>
      <c r="I2230" s="4">
        <v>72.5</v>
      </c>
      <c r="J2230" s="3">
        <v>62</v>
      </c>
      <c r="K2230" s="21">
        <f>SUMIF(AH$7:AH$3200,A2230,AI$7:AI$3200)+SUMIF(AH$7:AH$3200,VALUE(A2230),AI$7:AI$3200)</f>
        <v>26.25</v>
      </c>
      <c r="L2230" s="8">
        <f>SUMIF(AH$7:AH$3200,A2230,AJ$7:AJ$3200)+SUMIF(AH$7:AH$3200,VALUE(A2230),AJ$7:AJ$3200)</f>
        <v>71.91</v>
      </c>
      <c r="M2230" s="3">
        <v>16</v>
      </c>
      <c r="N2230" s="5">
        <v>1.6</v>
      </c>
      <c r="O2230" s="6">
        <v>5.0750000000000002</v>
      </c>
      <c r="P2230" s="7">
        <v>-0.41865000000000002</v>
      </c>
      <c r="Q2230" s="7">
        <v>-0.37659999999999999</v>
      </c>
      <c r="R2230" s="7">
        <v>0.46525</v>
      </c>
      <c r="S2230" s="7">
        <v>-0.41119</v>
      </c>
      <c r="T2230" s="7">
        <v>1.0803499999999999</v>
      </c>
      <c r="U2230" s="8">
        <v>0.33540999999999999</v>
      </c>
      <c r="V2230">
        <f>(G2230-G$1)/G$2</f>
        <v>-0.42489264028011681</v>
      </c>
      <c r="W2230">
        <f>((65.293683+0.320947*G2230) - I2230)/3.708847</f>
        <v>0.4626800728096917</v>
      </c>
      <c r="X2230">
        <f t="shared" si="172"/>
        <v>-0.64502818201025047</v>
      </c>
      <c r="Y2230">
        <f t="shared" si="173"/>
        <v>0.48762910683562932</v>
      </c>
      <c r="Z2230" s="5">
        <v>0.67</v>
      </c>
      <c r="AA2230" s="8">
        <v>4</v>
      </c>
      <c r="AB2230" s="8"/>
      <c r="AC2230" s="18">
        <f t="shared" si="174"/>
        <v>0.66575743252957476</v>
      </c>
      <c r="AD2230" s="18">
        <f t="shared" si="175"/>
        <v>0.47057092482537888</v>
      </c>
      <c r="AE2230" s="20">
        <f t="shared" si="176"/>
        <v>-0.19518650770419588</v>
      </c>
      <c r="AF2230" s="8"/>
      <c r="AH2230">
        <v>41029</v>
      </c>
      <c r="AI2230">
        <v>38.85</v>
      </c>
      <c r="AJ2230">
        <v>69.62</v>
      </c>
    </row>
    <row r="2231" spans="1:36">
      <c r="A2231" s="2" t="s">
        <v>4245</v>
      </c>
      <c r="B2231" s="1" t="s">
        <v>4225</v>
      </c>
      <c r="C2231" s="1" t="s">
        <v>4246</v>
      </c>
      <c r="D2231" s="3">
        <v>2</v>
      </c>
      <c r="E2231" s="3">
        <v>3</v>
      </c>
      <c r="F2231" s="3">
        <v>2</v>
      </c>
      <c r="G2231" s="4">
        <v>27</v>
      </c>
      <c r="H2231" s="3">
        <v>132</v>
      </c>
      <c r="I2231" s="4">
        <v>71.900000000000006</v>
      </c>
      <c r="J2231" s="3">
        <v>64</v>
      </c>
      <c r="K2231" s="21">
        <f>SUMIF(AH$7:AH$3200,A2231,AI$7:AI$3200)+SUMIF(AH$7:AH$3200,VALUE(A2231),AI$7:AI$3200)</f>
        <v>26.11</v>
      </c>
      <c r="L2231" s="8">
        <f>SUMIF(AH$7:AH$3200,A2231,AJ$7:AJ$3200)+SUMIF(AH$7:AH$3200,VALUE(A2231),AJ$7:AJ$3200)</f>
        <v>71.95</v>
      </c>
      <c r="M2231" s="3">
        <v>16</v>
      </c>
      <c r="N2231" s="5">
        <v>0.39</v>
      </c>
      <c r="O2231" s="6">
        <v>3.66</v>
      </c>
      <c r="P2231" s="7">
        <v>-0.48482999999999998</v>
      </c>
      <c r="Q2231" s="7">
        <v>-0.58735999999999999</v>
      </c>
      <c r="R2231" s="7">
        <v>0.55767</v>
      </c>
      <c r="S2231" s="7">
        <v>-0.54810000000000003</v>
      </c>
      <c r="T2231" s="7">
        <v>1.0803499999999999</v>
      </c>
      <c r="U2231" s="8">
        <v>-0.41377999999999998</v>
      </c>
      <c r="V2231">
        <f>(G2231-G$1)/G$2</f>
        <v>-0.49140734151601612</v>
      </c>
      <c r="W2231">
        <f>((65.293683+0.320947*G2231) - I2231)/3.708847</f>
        <v>0.55522700181484996</v>
      </c>
      <c r="X2231">
        <f t="shared" si="172"/>
        <v>-0.65756457224127252</v>
      </c>
      <c r="Y2231">
        <f t="shared" si="173"/>
        <v>0.46472911123052613</v>
      </c>
      <c r="Z2231" s="5">
        <v>-0.4</v>
      </c>
      <c r="AA2231" s="8">
        <v>3</v>
      </c>
      <c r="AB2231" s="8"/>
      <c r="AC2231" s="18">
        <f t="shared" si="174"/>
        <v>-0.40507033970116629</v>
      </c>
      <c r="AD2231" s="18">
        <f t="shared" si="175"/>
        <v>-0.66172546101074659</v>
      </c>
      <c r="AE2231" s="20">
        <f t="shared" si="176"/>
        <v>-0.25665512130958029</v>
      </c>
      <c r="AF2231" s="8"/>
      <c r="AH2231">
        <v>41031</v>
      </c>
      <c r="AI2231">
        <v>34.14</v>
      </c>
      <c r="AJ2231">
        <v>67.78</v>
      </c>
    </row>
    <row r="2232" spans="1:36">
      <c r="A2232" s="2" t="s">
        <v>4247</v>
      </c>
      <c r="B2232" s="1" t="s">
        <v>4225</v>
      </c>
      <c r="C2232" s="1" t="s">
        <v>4248</v>
      </c>
      <c r="D2232" s="3">
        <v>2</v>
      </c>
      <c r="E2232" s="3">
        <v>0</v>
      </c>
      <c r="F2232" s="3">
        <v>1</v>
      </c>
      <c r="G2232" s="4">
        <v>31.1</v>
      </c>
      <c r="H2232" s="3">
        <v>151</v>
      </c>
      <c r="I2232" s="4">
        <v>75.400000000000006</v>
      </c>
      <c r="J2232" s="3">
        <v>63</v>
      </c>
      <c r="K2232" s="21">
        <f>SUMIF(AH$7:AH$3200,A2232,AI$7:AI$3200)+SUMIF(AH$7:AH$3200,VALUE(A2232),AI$7:AI$3200)</f>
        <v>31.63</v>
      </c>
      <c r="L2232" s="8">
        <f>SUMIF(AH$7:AH$3200,A2232,AJ$7:AJ$3200)+SUMIF(AH$7:AH$3200,VALUE(A2232),AJ$7:AJ$3200)</f>
        <v>76.849999999999994</v>
      </c>
      <c r="M2232" s="3">
        <v>5</v>
      </c>
      <c r="N2232" s="5">
        <v>0.51</v>
      </c>
      <c r="O2232" s="6">
        <v>3.923</v>
      </c>
      <c r="P2232" s="7">
        <v>-0.14566000000000001</v>
      </c>
      <c r="Q2232" s="7">
        <v>-1.529E-2</v>
      </c>
      <c r="R2232" s="7">
        <v>-3.0269999999999998E-2</v>
      </c>
      <c r="S2232" s="7">
        <v>-0.47965000000000002</v>
      </c>
      <c r="T2232" s="7">
        <v>-0.58799999999999997</v>
      </c>
      <c r="U2232" s="8">
        <v>-0.27460000000000001</v>
      </c>
      <c r="V2232">
        <f>(G2232-G$1)/G$2</f>
        <v>-0.15051949768203218</v>
      </c>
      <c r="W2232">
        <f>((65.293683+0.320947*G2232) - I2232)/3.708847</f>
        <v>-3.3666878142994412E-2</v>
      </c>
      <c r="X2232">
        <f t="shared" si="172"/>
        <v>-0.16327261456097988</v>
      </c>
      <c r="Y2232">
        <f t="shared" si="173"/>
        <v>-0.37876013488828181</v>
      </c>
      <c r="Z2232" s="5">
        <v>-1.53</v>
      </c>
      <c r="AA2232" s="8">
        <v>3</v>
      </c>
      <c r="AB2232" s="8"/>
      <c r="AC2232" s="18">
        <f t="shared" si="174"/>
        <v>-1.5417263758250264</v>
      </c>
      <c r="AD2232" s="18">
        <f t="shared" si="175"/>
        <v>-1.8995727494492618</v>
      </c>
      <c r="AE2232" s="20">
        <f t="shared" si="176"/>
        <v>-0.35784637362423544</v>
      </c>
      <c r="AF2232" s="8"/>
      <c r="AH2232">
        <v>41033</v>
      </c>
      <c r="AI2232">
        <v>40.56</v>
      </c>
      <c r="AJ2232">
        <v>69.260000000000005</v>
      </c>
    </row>
    <row r="2233" spans="1:36">
      <c r="A2233" s="2" t="s">
        <v>4249</v>
      </c>
      <c r="B2233" s="1" t="s">
        <v>4225</v>
      </c>
      <c r="C2233" s="1" t="s">
        <v>4250</v>
      </c>
      <c r="D2233" s="3">
        <v>2</v>
      </c>
      <c r="E2233" s="3">
        <v>7</v>
      </c>
      <c r="F2233" s="3">
        <v>8</v>
      </c>
      <c r="G2233" s="4">
        <v>26.3</v>
      </c>
      <c r="H2233" s="3">
        <v>91</v>
      </c>
      <c r="I2233" s="4">
        <v>70.2</v>
      </c>
      <c r="J2233" s="3">
        <v>64</v>
      </c>
      <c r="K2233" s="21">
        <f>SUMIF(AH$7:AH$3200,A2233,AI$7:AI$3200)+SUMIF(AH$7:AH$3200,VALUE(A2233),AI$7:AI$3200)</f>
        <v>25.71</v>
      </c>
      <c r="L2233" s="8">
        <f>SUMIF(AH$7:AH$3200,A2233,AJ$7:AJ$3200)+SUMIF(AH$7:AH$3200,VALUE(A2233),AJ$7:AJ$3200)</f>
        <v>71.05</v>
      </c>
      <c r="M2233" s="3">
        <v>19</v>
      </c>
      <c r="N2233" s="5">
        <v>1.07</v>
      </c>
      <c r="O2233" s="6">
        <v>4.6719999999999997</v>
      </c>
      <c r="P2233" s="7">
        <v>-0.54274</v>
      </c>
      <c r="Q2233" s="7">
        <v>-1.8218300000000001</v>
      </c>
      <c r="R2233" s="7">
        <v>0.95447000000000004</v>
      </c>
      <c r="S2233" s="7">
        <v>-0.54810000000000003</v>
      </c>
      <c r="T2233" s="7">
        <v>1.53535</v>
      </c>
      <c r="U2233" s="8">
        <v>0.12199</v>
      </c>
      <c r="V2233">
        <f>(G2233-G$1)/G$2</f>
        <v>-0.54960770509742796</v>
      </c>
      <c r="W2233">
        <f>((65.293683+0.320947*G2233) - I2233)/3.708847</f>
        <v>0.95301561374734278</v>
      </c>
      <c r="X2233">
        <f t="shared" si="172"/>
        <v>-0.6933828300441921</v>
      </c>
      <c r="Y2233">
        <f t="shared" si="173"/>
        <v>0.67277791993037228</v>
      </c>
      <c r="Z2233" s="5">
        <v>-0.3</v>
      </c>
      <c r="AA2233" s="8">
        <v>3</v>
      </c>
      <c r="AB2233" s="8"/>
      <c r="AC2233" s="18">
        <f t="shared" si="174"/>
        <v>-0.3091820913500854</v>
      </c>
      <c r="AD2233" s="18">
        <f t="shared" si="175"/>
        <v>-0.73319491011381954</v>
      </c>
      <c r="AE2233" s="20">
        <f t="shared" si="176"/>
        <v>-0.42401281876373415</v>
      </c>
      <c r="AF2233" s="8"/>
      <c r="AH2233">
        <v>41035</v>
      </c>
      <c r="AI2233">
        <v>31.82</v>
      </c>
      <c r="AJ2233">
        <v>64.94</v>
      </c>
    </row>
    <row r="2234" spans="1:36">
      <c r="A2234" s="2" t="s">
        <v>4251</v>
      </c>
      <c r="B2234" s="1" t="s">
        <v>4225</v>
      </c>
      <c r="C2234" s="1" t="s">
        <v>4252</v>
      </c>
      <c r="D2234" s="3">
        <v>2</v>
      </c>
      <c r="E2234" s="3">
        <v>6</v>
      </c>
      <c r="F2234" s="3">
        <v>6</v>
      </c>
      <c r="G2234" s="4">
        <v>24.1</v>
      </c>
      <c r="H2234" s="3">
        <v>132</v>
      </c>
      <c r="I2234" s="4">
        <v>68</v>
      </c>
      <c r="J2234" s="3">
        <v>64</v>
      </c>
      <c r="K2234" s="21">
        <f>SUMIF(AH$7:AH$3200,A2234,AI$7:AI$3200)+SUMIF(AH$7:AH$3200,VALUE(A2234),AI$7:AI$3200)</f>
        <v>25.23</v>
      </c>
      <c r="L2234" s="8">
        <f>SUMIF(AH$7:AH$3200,A2234,AJ$7:AJ$3200)+SUMIF(AH$7:AH$3200,VALUE(A2234),AJ$7:AJ$3200)</f>
        <v>70.790000000000006</v>
      </c>
      <c r="M2234" s="3">
        <v>19</v>
      </c>
      <c r="N2234" s="5">
        <v>0.56000000000000005</v>
      </c>
      <c r="O2234" s="6">
        <v>4.03</v>
      </c>
      <c r="P2234" s="7">
        <v>-0.72474000000000005</v>
      </c>
      <c r="Q2234" s="7">
        <v>-0.58735999999999999</v>
      </c>
      <c r="R2234" s="7">
        <v>1.3565199999999999</v>
      </c>
      <c r="S2234" s="7">
        <v>-0.54810000000000003</v>
      </c>
      <c r="T2234" s="7">
        <v>1.53535</v>
      </c>
      <c r="U2234" s="8">
        <v>-0.21793000000000001</v>
      </c>
      <c r="V2234">
        <f>(G2234-G$1)/G$2</f>
        <v>-0.73252313349615095</v>
      </c>
      <c r="W2234">
        <f>((65.293683+0.320947*G2234) - I2234)/3.708847</f>
        <v>1.355813734025695</v>
      </c>
      <c r="X2234">
        <f t="shared" si="172"/>
        <v>-0.73636473940769587</v>
      </c>
      <c r="Y2234">
        <f t="shared" si="173"/>
        <v>0.70134351996725686</v>
      </c>
      <c r="Z2234" s="5">
        <v>0.81</v>
      </c>
      <c r="AA2234" s="8">
        <v>4</v>
      </c>
      <c r="AB2234" s="8"/>
      <c r="AC2234" s="18">
        <f t="shared" si="174"/>
        <v>0.80525060052954411</v>
      </c>
      <c r="AD2234" s="18">
        <f t="shared" si="175"/>
        <v>0.14693878055956094</v>
      </c>
      <c r="AE2234" s="20">
        <f t="shared" si="176"/>
        <v>-0.65831181996998311</v>
      </c>
      <c r="AF2234" s="8"/>
      <c r="AH2234">
        <v>41037</v>
      </c>
      <c r="AI2234">
        <v>31.63</v>
      </c>
      <c r="AJ2234">
        <v>67.19</v>
      </c>
    </row>
    <row r="2235" spans="1:36">
      <c r="A2235" s="2" t="s">
        <v>4253</v>
      </c>
      <c r="B2235" s="1" t="s">
        <v>4225</v>
      </c>
      <c r="C2235" s="1" t="s">
        <v>1679</v>
      </c>
      <c r="D2235" s="3">
        <v>2</v>
      </c>
      <c r="E2235" s="3">
        <v>6</v>
      </c>
      <c r="F2235" s="3">
        <v>6</v>
      </c>
      <c r="G2235" s="4">
        <v>26.9</v>
      </c>
      <c r="H2235" s="3">
        <v>132</v>
      </c>
      <c r="I2235" s="4">
        <v>72.3</v>
      </c>
      <c r="J2235" s="3">
        <v>64</v>
      </c>
      <c r="K2235" s="21">
        <f>SUMIF(AH$7:AH$3200,A2235,AI$7:AI$3200)+SUMIF(AH$7:AH$3200,VALUE(A2235),AI$7:AI$3200)</f>
        <v>25.39</v>
      </c>
      <c r="L2235" s="8">
        <f>SUMIF(AH$7:AH$3200,A2235,AJ$7:AJ$3200)+SUMIF(AH$7:AH$3200,VALUE(A2235),AJ$7:AJ$3200)</f>
        <v>71.7</v>
      </c>
      <c r="M2235" s="3">
        <v>20</v>
      </c>
      <c r="N2235" s="5">
        <v>0.81</v>
      </c>
      <c r="O2235" s="6">
        <v>4.3879999999999999</v>
      </c>
      <c r="P2235" s="7">
        <v>-0.49309999999999998</v>
      </c>
      <c r="Q2235" s="7">
        <v>-0.58735999999999999</v>
      </c>
      <c r="R2235" s="7">
        <v>0.44151000000000001</v>
      </c>
      <c r="S2235" s="7">
        <v>-0.54810000000000003</v>
      </c>
      <c r="T2235" s="7">
        <v>1.68702</v>
      </c>
      <c r="U2235" s="8">
        <v>-2.8139999999999998E-2</v>
      </c>
      <c r="V2235">
        <f>(G2235-G$1)/G$2</f>
        <v>-0.49972167917050364</v>
      </c>
      <c r="W2235">
        <f>((65.293683+0.320947*G2235) - I2235)/3.708847</f>
        <v>0.43872322045099393</v>
      </c>
      <c r="X2235">
        <f t="shared" si="172"/>
        <v>-0.72203743628652794</v>
      </c>
      <c r="Y2235">
        <f t="shared" si="173"/>
        <v>0.46982993097315728</v>
      </c>
      <c r="Z2235" s="5">
        <v>0.47</v>
      </c>
      <c r="AA2235" s="8">
        <v>4</v>
      </c>
      <c r="AB2235" s="8"/>
      <c r="AC2235" s="18">
        <f t="shared" si="174"/>
        <v>0.46242154128049023</v>
      </c>
      <c r="AD2235" s="18">
        <f t="shared" si="175"/>
        <v>0.27121249468662928</v>
      </c>
      <c r="AE2235" s="20">
        <f t="shared" si="176"/>
        <v>-0.19120904659386095</v>
      </c>
      <c r="AF2235" s="8"/>
      <c r="AH2235">
        <v>41039</v>
      </c>
      <c r="AI2235">
        <v>40.270000000000003</v>
      </c>
      <c r="AJ2235">
        <v>65.430000000000007</v>
      </c>
    </row>
    <row r="2236" spans="1:36">
      <c r="A2236" s="2" t="s">
        <v>4254</v>
      </c>
      <c r="B2236" s="1" t="s">
        <v>4225</v>
      </c>
      <c r="C2236" s="1" t="s">
        <v>824</v>
      </c>
      <c r="D2236" s="3">
        <v>2</v>
      </c>
      <c r="E2236" s="3">
        <v>2</v>
      </c>
      <c r="F2236" s="3">
        <v>2</v>
      </c>
      <c r="G2236" s="4">
        <v>27.5</v>
      </c>
      <c r="H2236" s="3">
        <v>133</v>
      </c>
      <c r="I2236" s="4">
        <v>72.599999999999994</v>
      </c>
      <c r="J2236" s="3">
        <v>64</v>
      </c>
      <c r="K2236" s="21">
        <f>SUMIF(AH$7:AH$3200,A2236,AI$7:AI$3200)+SUMIF(AH$7:AH$3200,VALUE(A2236),AI$7:AI$3200)</f>
        <v>26.55</v>
      </c>
      <c r="L2236" s="8">
        <f>SUMIF(AH$7:AH$3200,A2236,AJ$7:AJ$3200)+SUMIF(AH$7:AH$3200,VALUE(A2236),AJ$7:AJ$3200)</f>
        <v>72.95</v>
      </c>
      <c r="M2236" s="3">
        <v>16</v>
      </c>
      <c r="N2236" s="5">
        <v>0.87</v>
      </c>
      <c r="O2236" s="6">
        <v>4.4610000000000003</v>
      </c>
      <c r="P2236" s="7">
        <v>-0.44346999999999998</v>
      </c>
      <c r="Q2236" s="7">
        <v>-0.55725000000000002</v>
      </c>
      <c r="R2236" s="7">
        <v>0.41252</v>
      </c>
      <c r="S2236" s="7">
        <v>-0.54810000000000003</v>
      </c>
      <c r="T2236" s="7">
        <v>1.0803499999999999</v>
      </c>
      <c r="U2236" s="8">
        <v>1.03E-2</v>
      </c>
      <c r="V2236">
        <f>(G2236-G$1)/G$2</f>
        <v>-0.4498356532435791</v>
      </c>
      <c r="W2236">
        <f>((65.293683+0.320947*G2236) - I2236)/3.708847</f>
        <v>0.4097568597464406</v>
      </c>
      <c r="X2236">
        <f t="shared" si="172"/>
        <v>-0.61816448865806062</v>
      </c>
      <c r="Y2236">
        <f t="shared" si="173"/>
        <v>0.23317916592407359</v>
      </c>
      <c r="Z2236" s="5">
        <v>-0.05</v>
      </c>
      <c r="AA2236" s="8">
        <v>3</v>
      </c>
      <c r="AB2236" s="8"/>
      <c r="AC2236" s="18">
        <f t="shared" si="174"/>
        <v>-5.4778793497138628E-2</v>
      </c>
      <c r="AD2236" s="18">
        <f t="shared" si="175"/>
        <v>-0.39968532273398716</v>
      </c>
      <c r="AE2236" s="20">
        <f t="shared" si="176"/>
        <v>-0.3449065292368485</v>
      </c>
      <c r="AF2236" s="8"/>
      <c r="AH2236">
        <v>41041</v>
      </c>
      <c r="AI2236">
        <v>43.41</v>
      </c>
      <c r="AJ2236">
        <v>63.29</v>
      </c>
    </row>
    <row r="2237" spans="1:36">
      <c r="A2237" s="2" t="s">
        <v>4255</v>
      </c>
      <c r="B2237" s="1" t="s">
        <v>4225</v>
      </c>
      <c r="C2237" s="1" t="s">
        <v>830</v>
      </c>
      <c r="D2237" s="3">
        <v>2</v>
      </c>
      <c r="E2237" s="3">
        <v>4</v>
      </c>
      <c r="F2237" s="3">
        <v>5</v>
      </c>
      <c r="G2237" s="4">
        <v>24.6</v>
      </c>
      <c r="H2237" s="3">
        <v>91</v>
      </c>
      <c r="I2237" s="4">
        <v>69.099999999999994</v>
      </c>
      <c r="J2237" s="3">
        <v>64</v>
      </c>
      <c r="K2237" s="21">
        <f>SUMIF(AH$7:AH$3200,A2237,AI$7:AI$3200)+SUMIF(AH$7:AH$3200,VALUE(A2237),AI$7:AI$3200)</f>
        <v>25.4</v>
      </c>
      <c r="L2237" s="8">
        <f>SUMIF(AH$7:AH$3200,A2237,AJ$7:AJ$3200)+SUMIF(AH$7:AH$3200,VALUE(A2237),AJ$7:AJ$3200)</f>
        <v>70.63</v>
      </c>
      <c r="M2237" s="3">
        <v>5</v>
      </c>
      <c r="N2237" s="5">
        <v>2.4</v>
      </c>
      <c r="O2237" s="6">
        <v>5.4809999999999999</v>
      </c>
      <c r="P2237" s="7">
        <v>-0.68337000000000003</v>
      </c>
      <c r="Q2237" s="7">
        <v>-1.8218300000000001</v>
      </c>
      <c r="R2237" s="7">
        <v>1.10382</v>
      </c>
      <c r="S2237" s="7">
        <v>-0.54810000000000003</v>
      </c>
      <c r="T2237" s="7">
        <v>-0.58799999999999997</v>
      </c>
      <c r="U2237" s="8">
        <v>0.55035999999999996</v>
      </c>
      <c r="V2237">
        <f>(G2237-G$1)/G$2</f>
        <v>-0.69095144522371388</v>
      </c>
      <c r="W2237">
        <f>((65.293683+0.320947*G2237) - I2237)/3.708847</f>
        <v>1.1024933624924433</v>
      </c>
      <c r="X2237">
        <f t="shared" si="172"/>
        <v>-0.72114197984145512</v>
      </c>
      <c r="Y2237">
        <f t="shared" si="173"/>
        <v>0.75919464998151998</v>
      </c>
      <c r="Z2237" s="5">
        <v>-1.99</v>
      </c>
      <c r="AA2237" s="8">
        <v>3</v>
      </c>
      <c r="AB2237" s="8"/>
      <c r="AC2237" s="18">
        <f t="shared" si="174"/>
        <v>-1.9960280827312706</v>
      </c>
      <c r="AD2237" s="18">
        <f t="shared" si="175"/>
        <v>-2.3695173298599355</v>
      </c>
      <c r="AE2237" s="20">
        <f t="shared" si="176"/>
        <v>-0.37348924712866483</v>
      </c>
      <c r="AF2237" s="8"/>
      <c r="AH2237">
        <v>41043</v>
      </c>
      <c r="AI2237">
        <v>39.270000000000003</v>
      </c>
      <c r="AJ2237">
        <v>65.31</v>
      </c>
    </row>
    <row r="2238" spans="1:36">
      <c r="A2238" s="2" t="s">
        <v>4256</v>
      </c>
      <c r="B2238" s="1" t="s">
        <v>4225</v>
      </c>
      <c r="C2238" s="1" t="s">
        <v>1685</v>
      </c>
      <c r="D2238" s="3">
        <v>2</v>
      </c>
      <c r="E2238" s="3">
        <v>2</v>
      </c>
      <c r="F2238" s="3">
        <v>2</v>
      </c>
      <c r="G2238" s="4">
        <v>30.1</v>
      </c>
      <c r="H2238" s="3">
        <v>145</v>
      </c>
      <c r="I2238" s="4">
        <v>75.5</v>
      </c>
      <c r="J2238" s="3">
        <v>60</v>
      </c>
      <c r="K2238" s="21">
        <f>SUMIF(AH$7:AH$3200,A2238,AI$7:AI$3200)+SUMIF(AH$7:AH$3200,VALUE(A2238),AI$7:AI$3200)</f>
        <v>30.16</v>
      </c>
      <c r="L2238" s="8">
        <f>SUMIF(AH$7:AH$3200,A2238,AJ$7:AJ$3200)+SUMIF(AH$7:AH$3200,VALUE(A2238),AJ$7:AJ$3200)</f>
        <v>76.430000000000007</v>
      </c>
      <c r="M2238" s="3">
        <v>16</v>
      </c>
      <c r="N2238" s="5">
        <v>0.19</v>
      </c>
      <c r="O2238" s="6">
        <v>2.9180000000000001</v>
      </c>
      <c r="P2238" s="7">
        <v>-0.22838</v>
      </c>
      <c r="Q2238" s="7">
        <v>-0.19594</v>
      </c>
      <c r="R2238" s="7">
        <v>-0.14329</v>
      </c>
      <c r="S2238" s="7">
        <v>-0.27427000000000001</v>
      </c>
      <c r="T2238" s="7">
        <v>1.0803499999999999</v>
      </c>
      <c r="U2238" s="8">
        <v>-0.80639000000000005</v>
      </c>
      <c r="V2238">
        <f>(G2238-G$1)/G$2</f>
        <v>-0.23366287422690629</v>
      </c>
      <c r="W2238">
        <f>((65.293683+0.320947*G2238) - I2238)/3.708847</f>
        <v>-0.14716495449933481</v>
      </c>
      <c r="X2238">
        <f t="shared" si="172"/>
        <v>-0.29490471198670987</v>
      </c>
      <c r="Y2238">
        <f t="shared" si="173"/>
        <v>-0.39272460686569322</v>
      </c>
      <c r="Z2238" s="5">
        <v>-0.56999999999999995</v>
      </c>
      <c r="AA2238" s="8">
        <v>3</v>
      </c>
      <c r="AB2238" s="8"/>
      <c r="AC2238" s="18">
        <f t="shared" si="174"/>
        <v>-0.57707782872624125</v>
      </c>
      <c r="AD2238" s="18">
        <f t="shared" si="175"/>
        <v>-0.88387931885240334</v>
      </c>
      <c r="AE2238" s="20">
        <f t="shared" si="176"/>
        <v>-0.30680149012616209</v>
      </c>
      <c r="AF2238" s="8"/>
      <c r="AH2238">
        <v>41045</v>
      </c>
      <c r="AI2238">
        <v>30.05</v>
      </c>
      <c r="AJ2238">
        <v>73.069999999999993</v>
      </c>
    </row>
    <row r="2239" spans="1:36">
      <c r="A2239" s="2" t="s">
        <v>4257</v>
      </c>
      <c r="B2239" s="1" t="s">
        <v>4225</v>
      </c>
      <c r="C2239" s="1" t="s">
        <v>4258</v>
      </c>
      <c r="D2239" s="3">
        <v>2</v>
      </c>
      <c r="E2239" s="3">
        <v>2</v>
      </c>
      <c r="F2239" s="3">
        <v>2</v>
      </c>
      <c r="G2239" s="4">
        <v>30.1</v>
      </c>
      <c r="H2239" s="3">
        <v>151</v>
      </c>
      <c r="I2239" s="4">
        <v>76.099999999999994</v>
      </c>
      <c r="J2239" s="3">
        <v>63</v>
      </c>
      <c r="K2239" s="21">
        <f>SUMIF(AH$7:AH$3200,A2239,AI$7:AI$3200)+SUMIF(AH$7:AH$3200,VALUE(A2239),AI$7:AI$3200)</f>
        <v>29.63</v>
      </c>
      <c r="L2239" s="8">
        <f>SUMIF(AH$7:AH$3200,A2239,AJ$7:AJ$3200)+SUMIF(AH$7:AH$3200,VALUE(A2239),AJ$7:AJ$3200)</f>
        <v>75.78</v>
      </c>
      <c r="M2239" s="3">
        <v>16</v>
      </c>
      <c r="N2239" s="5">
        <v>5.78</v>
      </c>
      <c r="O2239" s="6">
        <v>6.36</v>
      </c>
      <c r="P2239" s="7">
        <v>-0.22838</v>
      </c>
      <c r="Q2239" s="7">
        <v>-1.529E-2</v>
      </c>
      <c r="R2239" s="7">
        <v>-0.30462</v>
      </c>
      <c r="S2239" s="7">
        <v>-0.47965000000000002</v>
      </c>
      <c r="T2239" s="7">
        <v>1.0803499999999999</v>
      </c>
      <c r="U2239" s="8">
        <v>1.01572</v>
      </c>
      <c r="V2239">
        <f>(G2239-G$1)/G$2</f>
        <v>-0.23366287422690629</v>
      </c>
      <c r="W2239">
        <f>((65.293683+0.320947*G2239) - I2239)/3.708847</f>
        <v>-0.30894029869659995</v>
      </c>
      <c r="X2239">
        <f t="shared" si="172"/>
        <v>-0.34236390357557867</v>
      </c>
      <c r="Y2239">
        <f t="shared" si="173"/>
        <v>-0.26333180905009018</v>
      </c>
      <c r="Z2239" s="5">
        <v>1.07</v>
      </c>
      <c r="AA2239" s="8">
        <v>4</v>
      </c>
      <c r="AB2239" s="8"/>
      <c r="AC2239" s="18">
        <f t="shared" si="174"/>
        <v>1.0585268270764936</v>
      </c>
      <c r="AD2239" s="18">
        <f t="shared" si="175"/>
        <v>0.99543428737433115</v>
      </c>
      <c r="AE2239" s="20">
        <f t="shared" si="176"/>
        <v>-6.3092539702162442E-2</v>
      </c>
      <c r="AF2239" s="8"/>
      <c r="AH2239">
        <v>41047</v>
      </c>
      <c r="AI2239">
        <v>39.26</v>
      </c>
      <c r="AJ2239">
        <v>65.97</v>
      </c>
    </row>
    <row r="2240" spans="1:36">
      <c r="A2240" s="2" t="s">
        <v>4259</v>
      </c>
      <c r="B2240" s="1" t="s">
        <v>4225</v>
      </c>
      <c r="C2240" s="1" t="s">
        <v>1838</v>
      </c>
      <c r="D2240" s="3">
        <v>2</v>
      </c>
      <c r="E2240" s="3">
        <v>0</v>
      </c>
      <c r="F2240" s="3">
        <v>1</v>
      </c>
      <c r="G2240" s="4">
        <v>32.299999999999997</v>
      </c>
      <c r="H2240" s="3">
        <v>151</v>
      </c>
      <c r="I2240" s="4">
        <v>76.8</v>
      </c>
      <c r="J2240" s="3">
        <v>63</v>
      </c>
      <c r="K2240" s="21">
        <f>SUMIF(AH$7:AH$3200,A2240,AI$7:AI$3200)+SUMIF(AH$7:AH$3200,VALUE(A2240),AI$7:AI$3200)</f>
        <v>33.49</v>
      </c>
      <c r="L2240" s="8">
        <f>SUMIF(AH$7:AH$3200,A2240,AJ$7:AJ$3200)+SUMIF(AH$7:AH$3200,VALUE(A2240),AJ$7:AJ$3200)</f>
        <v>78.83</v>
      </c>
      <c r="M2240" s="3">
        <v>5</v>
      </c>
      <c r="N2240" s="5">
        <v>3.43</v>
      </c>
      <c r="O2240" s="6">
        <v>5.8369999999999997</v>
      </c>
      <c r="P2240" s="7">
        <v>-4.6390000000000001E-2</v>
      </c>
      <c r="Q2240" s="7">
        <v>-1.529E-2</v>
      </c>
      <c r="R2240" s="7">
        <v>-0.30335000000000001</v>
      </c>
      <c r="S2240" s="7">
        <v>-0.47965000000000002</v>
      </c>
      <c r="T2240" s="7">
        <v>-0.58799999999999997</v>
      </c>
      <c r="U2240" s="8">
        <v>0.73884000000000005</v>
      </c>
      <c r="V2240">
        <f>(G2240-G$1)/G$2</f>
        <v>-5.0747445828183593E-2</v>
      </c>
      <c r="W2240">
        <f>((65.293683+0.320947*G2240) - I2240)/3.708847</f>
        <v>-0.30730005848178543</v>
      </c>
      <c r="X2240">
        <f t="shared" si="172"/>
        <v>3.2822842225972439E-3</v>
      </c>
      <c r="Y2240">
        <f t="shared" si="173"/>
        <v>-0.75166270541761082</v>
      </c>
      <c r="Z2240" s="5">
        <v>-0.69</v>
      </c>
      <c r="AA2240" s="8">
        <v>3</v>
      </c>
      <c r="AB2240" s="8"/>
      <c r="AC2240" s="18">
        <f t="shared" si="174"/>
        <v>-0.70214750430996908</v>
      </c>
      <c r="AD2240" s="18">
        <f t="shared" si="175"/>
        <v>-1.0924804211950137</v>
      </c>
      <c r="AE2240" s="20">
        <f t="shared" si="176"/>
        <v>-0.39033291688504457</v>
      </c>
      <c r="AF2240" s="8"/>
      <c r="AH2240">
        <v>41049</v>
      </c>
      <c r="AI2240">
        <v>34.89</v>
      </c>
      <c r="AJ2240">
        <v>70.97</v>
      </c>
    </row>
    <row r="2241" spans="1:36">
      <c r="A2241" s="2" t="s">
        <v>4260</v>
      </c>
      <c r="B2241" s="1" t="s">
        <v>4225</v>
      </c>
      <c r="C2241" s="1" t="s">
        <v>2133</v>
      </c>
      <c r="D2241" s="3">
        <v>2</v>
      </c>
      <c r="E2241" s="3">
        <v>7</v>
      </c>
      <c r="F2241" s="3">
        <v>8</v>
      </c>
      <c r="G2241" s="4">
        <v>24.1</v>
      </c>
      <c r="H2241" s="3">
        <v>132</v>
      </c>
      <c r="I2241" s="4">
        <v>68</v>
      </c>
      <c r="J2241" s="3">
        <v>64</v>
      </c>
      <c r="K2241" s="21">
        <f>SUMIF(AH$7:AH$3200,A2241,AI$7:AI$3200)+SUMIF(AH$7:AH$3200,VALUE(A2241),AI$7:AI$3200)</f>
        <v>24.53</v>
      </c>
      <c r="L2241" s="8">
        <f>SUMIF(AH$7:AH$3200,A2241,AJ$7:AJ$3200)+SUMIF(AH$7:AH$3200,VALUE(A2241),AJ$7:AJ$3200)</f>
        <v>69.69</v>
      </c>
      <c r="M2241" s="3">
        <v>15</v>
      </c>
      <c r="N2241" s="5">
        <v>0.43</v>
      </c>
      <c r="O2241" s="6">
        <v>3.762</v>
      </c>
      <c r="P2241" s="7">
        <v>-0.72474000000000005</v>
      </c>
      <c r="Q2241" s="7">
        <v>-0.58735999999999999</v>
      </c>
      <c r="R2241" s="7">
        <v>1.3565199999999999</v>
      </c>
      <c r="S2241" s="7">
        <v>-0.54810000000000003</v>
      </c>
      <c r="T2241" s="7">
        <v>0.92867999999999995</v>
      </c>
      <c r="U2241" s="8">
        <v>-0.35988999999999999</v>
      </c>
      <c r="V2241">
        <f>(G2241-G$1)/G$2</f>
        <v>-0.73252313349615095</v>
      </c>
      <c r="W2241">
        <f>((65.293683+0.320947*G2241) - I2241)/3.708847</f>
        <v>1.355813734025695</v>
      </c>
      <c r="X2241">
        <f t="shared" si="172"/>
        <v>-0.79904669056280542</v>
      </c>
      <c r="Y2241">
        <f t="shared" si="173"/>
        <v>0.93735678770248454</v>
      </c>
      <c r="Z2241" s="5">
        <v>7.0000000000000007E-2</v>
      </c>
      <c r="AA2241" s="8">
        <v>4</v>
      </c>
      <c r="AB2241" s="8"/>
      <c r="AC2241" s="18">
        <f t="shared" si="174"/>
        <v>5.6620600529544041E-2</v>
      </c>
      <c r="AD2241" s="18">
        <f t="shared" si="175"/>
        <v>-0.42835990286032094</v>
      </c>
      <c r="AE2241" s="20">
        <f t="shared" si="176"/>
        <v>-0.48498050338986498</v>
      </c>
      <c r="AF2241" s="8"/>
      <c r="AH2241">
        <v>41051</v>
      </c>
      <c r="AI2241">
        <v>40.25</v>
      </c>
      <c r="AJ2241">
        <v>67.23</v>
      </c>
    </row>
    <row r="2242" spans="1:36">
      <c r="A2242" s="2" t="s">
        <v>4261</v>
      </c>
      <c r="B2242" s="1" t="s">
        <v>4225</v>
      </c>
      <c r="C2242" s="1" t="s">
        <v>3607</v>
      </c>
      <c r="D2242" s="3">
        <v>2</v>
      </c>
      <c r="E2242" s="3">
        <v>2</v>
      </c>
      <c r="F2242" s="3">
        <v>2</v>
      </c>
      <c r="G2242" s="4">
        <v>25.1</v>
      </c>
      <c r="H2242" s="3">
        <v>91</v>
      </c>
      <c r="I2242" s="4">
        <v>68.7</v>
      </c>
      <c r="J2242" s="3">
        <v>64</v>
      </c>
      <c r="K2242" s="21">
        <f>SUMIF(AH$7:AH$3200,A2242,AI$7:AI$3200)+SUMIF(AH$7:AH$3200,VALUE(A2242),AI$7:AI$3200)</f>
        <v>25.47</v>
      </c>
      <c r="L2242" s="8">
        <f>SUMIF(AH$7:AH$3200,A2242,AJ$7:AJ$3200)+SUMIF(AH$7:AH$3200,VALUE(A2242),AJ$7:AJ$3200)</f>
        <v>70.87</v>
      </c>
      <c r="M2242" s="3">
        <v>5</v>
      </c>
      <c r="N2242" s="5">
        <v>48.54</v>
      </c>
      <c r="O2242" s="6">
        <v>8.4879999999999995</v>
      </c>
      <c r="P2242" s="7">
        <v>-0.64200999999999997</v>
      </c>
      <c r="Q2242" s="7">
        <v>-1.8218300000000001</v>
      </c>
      <c r="R2242" s="7">
        <v>1.25444</v>
      </c>
      <c r="S2242" s="7">
        <v>-0.54810000000000003</v>
      </c>
      <c r="T2242" s="7">
        <v>-0.58799999999999997</v>
      </c>
      <c r="U2242" s="8">
        <v>1.7759100000000001</v>
      </c>
      <c r="V2242">
        <f>(G2242-G$1)/G$2</f>
        <v>-0.64937975695127681</v>
      </c>
      <c r="W2242">
        <f>((65.293683+0.320947*G2242) - I2242)/3.708847</f>
        <v>1.253611351452351</v>
      </c>
      <c r="X2242">
        <f t="shared" si="172"/>
        <v>-0.71487378472594421</v>
      </c>
      <c r="Y2242">
        <f t="shared" si="173"/>
        <v>0.70054199863191935</v>
      </c>
      <c r="Z2242" s="5">
        <v>-0.56999999999999995</v>
      </c>
      <c r="AA2242" s="8">
        <v>3</v>
      </c>
      <c r="AB2242" s="8"/>
      <c r="AC2242" s="18">
        <f t="shared" si="174"/>
        <v>-0.57778840549892552</v>
      </c>
      <c r="AD2242" s="18">
        <f t="shared" si="175"/>
        <v>-1.1963517860940249</v>
      </c>
      <c r="AE2242" s="20">
        <f t="shared" si="176"/>
        <v>-0.61856338059509941</v>
      </c>
      <c r="AF2242" s="8"/>
      <c r="AH2242">
        <v>41053</v>
      </c>
      <c r="AI2242">
        <v>41.47</v>
      </c>
      <c r="AJ2242">
        <v>67.22</v>
      </c>
    </row>
    <row r="2243" spans="1:36">
      <c r="A2243" s="2" t="s">
        <v>4262</v>
      </c>
      <c r="B2243" s="1" t="s">
        <v>4225</v>
      </c>
      <c r="C2243" s="1" t="s">
        <v>691</v>
      </c>
      <c r="D2243" s="3">
        <v>2</v>
      </c>
      <c r="E2243" s="3">
        <v>1</v>
      </c>
      <c r="F2243" s="3">
        <v>1</v>
      </c>
      <c r="G2243" s="4">
        <v>32.299999999999997</v>
      </c>
      <c r="H2243" s="3">
        <v>110</v>
      </c>
      <c r="I2243" s="4">
        <v>73.400000000000006</v>
      </c>
      <c r="J2243" s="3">
        <v>59</v>
      </c>
      <c r="K2243" s="21">
        <f>SUMIF(AH$7:AH$3200,A2243,AI$7:AI$3200)+SUMIF(AH$7:AH$3200,VALUE(A2243),AI$7:AI$3200)</f>
        <v>28.34</v>
      </c>
      <c r="L2243" s="8">
        <f>SUMIF(AH$7:AH$3200,A2243,AJ$7:AJ$3200)+SUMIF(AH$7:AH$3200,VALUE(A2243),AJ$7:AJ$3200)</f>
        <v>72.05</v>
      </c>
      <c r="M2243" s="3">
        <v>16</v>
      </c>
      <c r="N2243" s="5">
        <v>0.99</v>
      </c>
      <c r="O2243" s="6">
        <v>4.5910000000000002</v>
      </c>
      <c r="P2243" s="7">
        <v>-4.6390000000000001E-2</v>
      </c>
      <c r="Q2243" s="7">
        <v>-1.24976</v>
      </c>
      <c r="R2243" s="7">
        <v>0.61084000000000005</v>
      </c>
      <c r="S2243" s="7">
        <v>-0.20582</v>
      </c>
      <c r="T2243" s="7">
        <v>1.0803499999999999</v>
      </c>
      <c r="U2243" s="8">
        <v>7.9329999999999998E-2</v>
      </c>
      <c r="V2243">
        <f>(G2243-G$1)/G$2</f>
        <v>-5.0747445828183593E-2</v>
      </c>
      <c r="W2243">
        <f>((65.293683+0.320947*G2243) - I2243)/3.708847</f>
        <v>0.60942689196939026</v>
      </c>
      <c r="X2243">
        <f t="shared" si="172"/>
        <v>-0.45787778498999482</v>
      </c>
      <c r="Y2243">
        <f t="shared" si="173"/>
        <v>0.63074076121231493</v>
      </c>
      <c r="Z2243" s="5">
        <v>0.27</v>
      </c>
      <c r="AA2243" s="8">
        <v>4</v>
      </c>
      <c r="AB2243" s="8"/>
      <c r="AC2243" s="18">
        <f t="shared" si="174"/>
        <v>0.26277944614120663</v>
      </c>
      <c r="AD2243" s="18">
        <f t="shared" si="175"/>
        <v>-0.12303702377767979</v>
      </c>
      <c r="AE2243" s="20">
        <f t="shared" si="176"/>
        <v>-0.38581646991888641</v>
      </c>
      <c r="AF2243" s="8"/>
      <c r="AH2243">
        <v>41055</v>
      </c>
      <c r="AI2243">
        <v>34.5</v>
      </c>
      <c r="AJ2243">
        <v>71.31</v>
      </c>
    </row>
    <row r="2244" spans="1:36">
      <c r="A2244" s="2" t="s">
        <v>4263</v>
      </c>
      <c r="B2244" s="1" t="s">
        <v>4225</v>
      </c>
      <c r="C2244" s="1" t="s">
        <v>4264</v>
      </c>
      <c r="D2244" s="3">
        <v>2</v>
      </c>
      <c r="E2244" s="3">
        <v>9</v>
      </c>
      <c r="F2244" s="3">
        <v>9</v>
      </c>
      <c r="G2244" s="4">
        <v>26.3</v>
      </c>
      <c r="H2244" s="3">
        <v>91</v>
      </c>
      <c r="I2244" s="4">
        <v>70.2</v>
      </c>
      <c r="J2244" s="3">
        <v>64</v>
      </c>
      <c r="K2244" s="21">
        <f>SUMIF(AH$7:AH$3200,A2244,AI$7:AI$3200)+SUMIF(AH$7:AH$3200,VALUE(A2244),AI$7:AI$3200)</f>
        <v>25.05</v>
      </c>
      <c r="L2244" s="8">
        <f>SUMIF(AH$7:AH$3200,A2244,AJ$7:AJ$3200)+SUMIF(AH$7:AH$3200,VALUE(A2244),AJ$7:AJ$3200)</f>
        <v>70.069999999999993</v>
      </c>
      <c r="M2244" s="3">
        <v>15</v>
      </c>
      <c r="N2244" s="5">
        <v>0.76</v>
      </c>
      <c r="O2244" s="6">
        <v>4.3310000000000004</v>
      </c>
      <c r="P2244" s="7">
        <v>-0.54274</v>
      </c>
      <c r="Q2244" s="7">
        <v>-1.8218300000000001</v>
      </c>
      <c r="R2244" s="7">
        <v>0.95447000000000004</v>
      </c>
      <c r="S2244" s="7">
        <v>-0.54810000000000003</v>
      </c>
      <c r="T2244" s="7">
        <v>0.92867999999999995</v>
      </c>
      <c r="U2244" s="8">
        <v>-5.8400000000000001E-2</v>
      </c>
      <c r="V2244">
        <f>(G2244-G$1)/G$2</f>
        <v>-0.54960770509742796</v>
      </c>
      <c r="W2244">
        <f>((65.293683+0.320947*G2244) - I2244)/3.708847</f>
        <v>0.95301561374734278</v>
      </c>
      <c r="X2244">
        <f t="shared" si="172"/>
        <v>-0.75248295541900978</v>
      </c>
      <c r="Y2244">
        <f t="shared" si="173"/>
        <v>0.87989753958575634</v>
      </c>
      <c r="Z2244" s="5">
        <v>-1.0900000000000001</v>
      </c>
      <c r="AA2244" s="8">
        <v>3</v>
      </c>
      <c r="AB2244" s="8"/>
      <c r="AC2244" s="18">
        <f t="shared" si="174"/>
        <v>-1.0962420913500854</v>
      </c>
      <c r="AD2244" s="18">
        <f t="shared" si="175"/>
        <v>-1.3722354158332533</v>
      </c>
      <c r="AE2244" s="20">
        <f t="shared" si="176"/>
        <v>-0.27599332448316782</v>
      </c>
      <c r="AF2244" s="8"/>
      <c r="AH2244">
        <v>41057</v>
      </c>
      <c r="AI2244">
        <v>41.74</v>
      </c>
      <c r="AJ2244">
        <v>61.95</v>
      </c>
    </row>
    <row r="2245" spans="1:36">
      <c r="A2245" s="2" t="s">
        <v>4265</v>
      </c>
      <c r="B2245" s="1" t="s">
        <v>4225</v>
      </c>
      <c r="C2245" s="1" t="s">
        <v>693</v>
      </c>
      <c r="D2245" s="3">
        <v>2</v>
      </c>
      <c r="E2245" s="3">
        <v>4</v>
      </c>
      <c r="F2245" s="3">
        <v>5</v>
      </c>
      <c r="G2245" s="4">
        <v>29.7</v>
      </c>
      <c r="H2245" s="3">
        <v>145</v>
      </c>
      <c r="I2245" s="4">
        <v>73.900000000000006</v>
      </c>
      <c r="J2245" s="3">
        <v>60</v>
      </c>
      <c r="K2245" s="21">
        <f>SUMIF(AH$7:AH$3200,A2245,AI$7:AI$3200)+SUMIF(AH$7:AH$3200,VALUE(A2245),AI$7:AI$3200)</f>
        <v>30.13</v>
      </c>
      <c r="L2245" s="8">
        <f>SUMIF(AH$7:AH$3200,A2245,AJ$7:AJ$3200)+SUMIF(AH$7:AH$3200,VALUE(A2245),AJ$7:AJ$3200)</f>
        <v>75.48</v>
      </c>
      <c r="M2245" s="3">
        <v>16</v>
      </c>
      <c r="N2245" s="5">
        <v>0.09</v>
      </c>
      <c r="O2245" s="6">
        <v>2.2320000000000002</v>
      </c>
      <c r="P2245" s="7">
        <v>-0.26146999999999998</v>
      </c>
      <c r="Q2245" s="7">
        <v>-0.19594</v>
      </c>
      <c r="R2245" s="7">
        <v>0.25246000000000002</v>
      </c>
      <c r="S2245" s="7">
        <v>-0.27427000000000001</v>
      </c>
      <c r="T2245" s="7">
        <v>1.0803499999999999</v>
      </c>
      <c r="U2245" s="8">
        <v>-1.1695599999999999</v>
      </c>
      <c r="V2245">
        <f>(G2245-G$1)/G$2</f>
        <v>-0.26692022484485611</v>
      </c>
      <c r="W2245">
        <f>((65.293683+0.320947*G2245) - I2245)/3.708847</f>
        <v>0.24962175576398615</v>
      </c>
      <c r="X2245">
        <f t="shared" si="172"/>
        <v>-0.29759108132192896</v>
      </c>
      <c r="Y2245">
        <f t="shared" si="173"/>
        <v>-0.13917637745639216</v>
      </c>
      <c r="Z2245" s="5">
        <v>-0.56999999999999995</v>
      </c>
      <c r="AA2245" s="8">
        <v>3</v>
      </c>
      <c r="AB2245" s="8"/>
      <c r="AC2245" s="18">
        <f t="shared" si="174"/>
        <v>-0.57671846908086999</v>
      </c>
      <c r="AD2245" s="18">
        <f t="shared" si="175"/>
        <v>-0.99618745877832116</v>
      </c>
      <c r="AE2245" s="20">
        <f t="shared" si="176"/>
        <v>-0.41946898969745117</v>
      </c>
      <c r="AF2245" s="8"/>
      <c r="AH2245">
        <v>41059</v>
      </c>
      <c r="AI2245">
        <v>34</v>
      </c>
      <c r="AJ2245">
        <v>69.69</v>
      </c>
    </row>
    <row r="2246" spans="1:36">
      <c r="A2246" s="2" t="s">
        <v>4266</v>
      </c>
      <c r="B2246" s="1" t="s">
        <v>4225</v>
      </c>
      <c r="C2246" s="1" t="s">
        <v>844</v>
      </c>
      <c r="D2246" s="3">
        <v>2</v>
      </c>
      <c r="E2246" s="3">
        <v>8</v>
      </c>
      <c r="F2246" s="3">
        <v>6</v>
      </c>
      <c r="G2246" s="4">
        <v>28.9</v>
      </c>
      <c r="H2246" s="3">
        <v>110</v>
      </c>
      <c r="I2246" s="4">
        <v>72.3</v>
      </c>
      <c r="J2246" s="3">
        <v>59</v>
      </c>
      <c r="K2246" s="21">
        <f>SUMIF(AH$7:AH$3200,A2246,AI$7:AI$3200)+SUMIF(AH$7:AH$3200,VALUE(A2246),AI$7:AI$3200)</f>
        <v>29.88</v>
      </c>
      <c r="L2246" s="8">
        <f>SUMIF(AH$7:AH$3200,A2246,AJ$7:AJ$3200)+SUMIF(AH$7:AH$3200,VALUE(A2246),AJ$7:AJ$3200)</f>
        <v>74.430000000000007</v>
      </c>
      <c r="M2246" s="3">
        <v>16</v>
      </c>
      <c r="N2246" s="5">
        <v>0.11</v>
      </c>
      <c r="O2246" s="6">
        <v>2.351</v>
      </c>
      <c r="P2246" s="7">
        <v>-0.32765</v>
      </c>
      <c r="Q2246" s="7">
        <v>-1.24976</v>
      </c>
      <c r="R2246" s="7">
        <v>0.61377000000000004</v>
      </c>
      <c r="S2246" s="7">
        <v>-0.20582</v>
      </c>
      <c r="T2246" s="7">
        <v>1.0803499999999999</v>
      </c>
      <c r="U2246" s="8">
        <v>-1.1063099999999999</v>
      </c>
      <c r="V2246">
        <f>(G2246-G$1)/G$2</f>
        <v>-0.33343492608075542</v>
      </c>
      <c r="W2246">
        <f>((65.293683+0.320947*G2246) - I2246)/3.708847</f>
        <v>0.61179425843125934</v>
      </c>
      <c r="X2246">
        <f t="shared" si="172"/>
        <v>-0.31997749244875384</v>
      </c>
      <c r="Y2246">
        <f t="shared" si="173"/>
        <v>0.12229659514129108</v>
      </c>
      <c r="Z2246" s="5">
        <v>-1.2</v>
      </c>
      <c r="AA2246" s="8">
        <v>3</v>
      </c>
      <c r="AB2246" s="8"/>
      <c r="AC2246" s="18">
        <f t="shared" si="174"/>
        <v>-1.203180667649496</v>
      </c>
      <c r="AD2246" s="18">
        <f t="shared" si="175"/>
        <v>-1.6792208973074629</v>
      </c>
      <c r="AE2246" s="20">
        <f t="shared" si="176"/>
        <v>-0.47604022965796688</v>
      </c>
      <c r="AF2246" s="8"/>
      <c r="AH2246">
        <v>41061</v>
      </c>
      <c r="AI2246">
        <v>30.15</v>
      </c>
      <c r="AJ2246">
        <v>65.16</v>
      </c>
    </row>
    <row r="2247" spans="1:36">
      <c r="A2247" s="2" t="s">
        <v>4267</v>
      </c>
      <c r="B2247" s="1" t="s">
        <v>4225</v>
      </c>
      <c r="C2247" s="1" t="s">
        <v>697</v>
      </c>
      <c r="D2247" s="3">
        <v>2</v>
      </c>
      <c r="E2247" s="3">
        <v>6</v>
      </c>
      <c r="F2247" s="3">
        <v>4</v>
      </c>
      <c r="G2247" s="4">
        <v>29.8</v>
      </c>
      <c r="H2247" s="3">
        <v>110</v>
      </c>
      <c r="I2247" s="4">
        <v>71.7</v>
      </c>
      <c r="J2247" s="3">
        <v>59</v>
      </c>
      <c r="K2247" s="21">
        <f>SUMIF(AH$7:AH$3200,A2247,AI$7:AI$3200)+SUMIF(AH$7:AH$3200,VALUE(A2247),AI$7:AI$3200)</f>
        <v>29.47</v>
      </c>
      <c r="L2247" s="8">
        <f>SUMIF(AH$7:AH$3200,A2247,AJ$7:AJ$3200)+SUMIF(AH$7:AH$3200,VALUE(A2247),AJ$7:AJ$3200)</f>
        <v>73.09</v>
      </c>
      <c r="M2247" s="3">
        <v>19</v>
      </c>
      <c r="N2247" s="5">
        <v>0.36</v>
      </c>
      <c r="O2247" s="6">
        <v>3.5830000000000002</v>
      </c>
      <c r="P2247" s="7">
        <v>-0.25319999999999998</v>
      </c>
      <c r="Q2247" s="7">
        <v>-1.24976</v>
      </c>
      <c r="R2247" s="7">
        <v>0.85260999999999998</v>
      </c>
      <c r="S2247" s="7">
        <v>-0.20582</v>
      </c>
      <c r="T2247" s="7">
        <v>1.53535</v>
      </c>
      <c r="U2247" s="8">
        <v>-0.45432</v>
      </c>
      <c r="V2247">
        <f>(G2247-G$1)/G$2</f>
        <v>-0.25860588719036859</v>
      </c>
      <c r="W2247">
        <f>((65.293683+0.320947*G2247) - I2247)/3.708847</f>
        <v>0.85145156971964531</v>
      </c>
      <c r="X2247">
        <f t="shared" si="172"/>
        <v>-0.35669120669674659</v>
      </c>
      <c r="Y2247">
        <f t="shared" si="173"/>
        <v>0.44811530106256764</v>
      </c>
      <c r="Z2247" s="5">
        <v>0.22</v>
      </c>
      <c r="AA2247" s="8">
        <v>4</v>
      </c>
      <c r="AB2247" s="8"/>
      <c r="AC2247" s="18">
        <f t="shared" si="174"/>
        <v>0.21829568252927672</v>
      </c>
      <c r="AD2247" s="18">
        <f t="shared" si="175"/>
        <v>-0.283125905634179</v>
      </c>
      <c r="AE2247" s="20">
        <f t="shared" si="176"/>
        <v>-0.50142158816345572</v>
      </c>
      <c r="AF2247" s="8"/>
      <c r="AH2247">
        <v>41063</v>
      </c>
      <c r="AI2247">
        <v>28.19</v>
      </c>
      <c r="AJ2247">
        <v>65.38</v>
      </c>
    </row>
    <row r="2248" spans="1:36">
      <c r="A2248" s="2" t="s">
        <v>4268</v>
      </c>
      <c r="B2248" s="1" t="s">
        <v>4225</v>
      </c>
      <c r="C2248" s="1" t="s">
        <v>4269</v>
      </c>
      <c r="D2248" s="3">
        <v>2</v>
      </c>
      <c r="E2248" s="3">
        <v>6</v>
      </c>
      <c r="F2248" s="3">
        <v>6</v>
      </c>
      <c r="G2248" s="4">
        <v>28.2</v>
      </c>
      <c r="H2248" s="3">
        <v>110</v>
      </c>
      <c r="I2248" s="4">
        <v>72.3</v>
      </c>
      <c r="J2248" s="3">
        <v>59</v>
      </c>
      <c r="K2248" s="21">
        <f>SUMIF(AH$7:AH$3200,A2248,AI$7:AI$3200)+SUMIF(AH$7:AH$3200,VALUE(A2248),AI$7:AI$3200)</f>
        <v>28.57</v>
      </c>
      <c r="L2248" s="8">
        <f>SUMIF(AH$7:AH$3200,A2248,AJ$7:AJ$3200)+SUMIF(AH$7:AH$3200,VALUE(A2248),AJ$7:AJ$3200)</f>
        <v>73.89</v>
      </c>
      <c r="M2248" s="3">
        <v>16</v>
      </c>
      <c r="N2248" s="5">
        <v>1.68</v>
      </c>
      <c r="O2248" s="6">
        <v>5.1219999999999999</v>
      </c>
      <c r="P2248" s="7">
        <v>-0.38556000000000001</v>
      </c>
      <c r="Q2248" s="7">
        <v>-1.24976</v>
      </c>
      <c r="R2248" s="7">
        <v>0.55347999999999997</v>
      </c>
      <c r="S2248" s="7">
        <v>-0.20582</v>
      </c>
      <c r="T2248" s="7">
        <v>1.0803499999999999</v>
      </c>
      <c r="U2248" s="8">
        <v>0.36033999999999999</v>
      </c>
      <c r="V2248">
        <f>(G2248-G$1)/G$2</f>
        <v>-0.39163528966216726</v>
      </c>
      <c r="W2248">
        <f>((65.293683+0.320947*G2248) - I2248)/3.708847</f>
        <v>0.55121939513816631</v>
      </c>
      <c r="X2248">
        <f t="shared" si="172"/>
        <v>-0.43728228675331593</v>
      </c>
      <c r="Y2248">
        <f t="shared" si="173"/>
        <v>0.15453287504175869</v>
      </c>
      <c r="Z2248" s="5">
        <v>0.15</v>
      </c>
      <c r="AA2248" s="8">
        <v>4</v>
      </c>
      <c r="AB2248" s="8"/>
      <c r="AC2248" s="18">
        <f t="shared" si="174"/>
        <v>0.14469410547599881</v>
      </c>
      <c r="AD2248" s="18">
        <f t="shared" si="175"/>
        <v>-0.29763941171155717</v>
      </c>
      <c r="AE2248" s="20">
        <f t="shared" si="176"/>
        <v>-0.44233351718755598</v>
      </c>
      <c r="AF2248" s="8"/>
      <c r="AH2248">
        <v>41065</v>
      </c>
      <c r="AI2248">
        <v>34.01</v>
      </c>
      <c r="AJ2248">
        <v>69.03</v>
      </c>
    </row>
    <row r="2249" spans="1:36">
      <c r="A2249" s="2" t="s">
        <v>4270</v>
      </c>
      <c r="B2249" s="1" t="s">
        <v>4225</v>
      </c>
      <c r="C2249" s="1" t="s">
        <v>4271</v>
      </c>
      <c r="D2249" s="3">
        <v>2</v>
      </c>
      <c r="E2249" s="3">
        <v>6</v>
      </c>
      <c r="F2249" s="3">
        <v>3</v>
      </c>
      <c r="G2249" s="4">
        <v>30.3</v>
      </c>
      <c r="H2249" s="3">
        <v>110</v>
      </c>
      <c r="I2249" s="4">
        <v>72.3</v>
      </c>
      <c r="J2249" s="3">
        <v>59</v>
      </c>
      <c r="K2249" s="21">
        <f>SUMIF(AH$7:AH$3200,A2249,AI$7:AI$3200)+SUMIF(AH$7:AH$3200,VALUE(A2249),AI$7:AI$3200)</f>
        <v>26.62</v>
      </c>
      <c r="L2249" s="8">
        <f>SUMIF(AH$7:AH$3200,A2249,AJ$7:AJ$3200)+SUMIF(AH$7:AH$3200,VALUE(A2249),AJ$7:AJ$3200)</f>
        <v>71.63</v>
      </c>
      <c r="M2249" s="3">
        <v>19</v>
      </c>
      <c r="N2249" s="5">
        <v>0.57999999999999996</v>
      </c>
      <c r="O2249" s="6">
        <v>4.056</v>
      </c>
      <c r="P2249" s="7">
        <v>-0.21184</v>
      </c>
      <c r="Q2249" s="7">
        <v>-1.24976</v>
      </c>
      <c r="R2249" s="7">
        <v>0.73434999999999995</v>
      </c>
      <c r="S2249" s="7">
        <v>-0.20582</v>
      </c>
      <c r="T2249" s="7">
        <v>1.53535</v>
      </c>
      <c r="U2249" s="8">
        <v>-0.20377999999999999</v>
      </c>
      <c r="V2249">
        <f>(G2249-G$1)/G$2</f>
        <v>-0.21703419891793152</v>
      </c>
      <c r="W2249">
        <f>((65.293683+0.320947*G2249) - I2249)/3.708847</f>
        <v>0.73294398501744551</v>
      </c>
      <c r="X2249">
        <f t="shared" ref="X2249:X2312" si="177">(K2249-K$1)/K$2</f>
        <v>-0.61189629354254971</v>
      </c>
      <c r="Y2249">
        <f t="shared" ref="Y2249:Y2312" si="178">((65.293683+0.320947*K2249) - L2249)/3.708847</f>
        <v>0.59514240948737085</v>
      </c>
      <c r="Z2249" s="5">
        <v>0.4</v>
      </c>
      <c r="AA2249" s="8">
        <v>4</v>
      </c>
      <c r="AB2249" s="8"/>
      <c r="AC2249" s="18">
        <f t="shared" ref="AC2249:AC2312" si="179">SUM(V2249+W2249+Q2249+S2249+T2249+U2249)</f>
        <v>0.39189978609951404</v>
      </c>
      <c r="AD2249" s="18">
        <f t="shared" ref="AD2249:AD2312" si="180">SUM(X2249+Y2249+Q2249+S2249+T2249+U2249)</f>
        <v>-0.14076388405517873</v>
      </c>
      <c r="AE2249" s="20">
        <f t="shared" ref="AE2249:AE2312" si="181">AD2249-AC2249</f>
        <v>-0.53266367015469274</v>
      </c>
      <c r="AF2249" s="8"/>
      <c r="AH2249">
        <v>41067</v>
      </c>
      <c r="AI2249">
        <v>40.83</v>
      </c>
      <c r="AJ2249">
        <v>66.069999999999993</v>
      </c>
    </row>
    <row r="2250" spans="1:36">
      <c r="A2250" s="2" t="s">
        <v>4272</v>
      </c>
      <c r="B2250" s="1" t="s">
        <v>4225</v>
      </c>
      <c r="C2250" s="1" t="s">
        <v>707</v>
      </c>
      <c r="D2250" s="3">
        <v>2</v>
      </c>
      <c r="E2250" s="3">
        <v>7</v>
      </c>
      <c r="F2250" s="3">
        <v>8</v>
      </c>
      <c r="G2250" s="4">
        <v>24.1</v>
      </c>
      <c r="H2250" s="3">
        <v>91</v>
      </c>
      <c r="I2250" s="4">
        <v>68</v>
      </c>
      <c r="J2250" s="3">
        <v>64</v>
      </c>
      <c r="K2250" s="21">
        <f>SUMIF(AH$7:AH$3200,A2250,AI$7:AI$3200)+SUMIF(AH$7:AH$3200,VALUE(A2250),AI$7:AI$3200)</f>
        <v>25.35</v>
      </c>
      <c r="L2250" s="8">
        <f>SUMIF(AH$7:AH$3200,A2250,AJ$7:AJ$3200)+SUMIF(AH$7:AH$3200,VALUE(A2250),AJ$7:AJ$3200)</f>
        <v>70.430000000000007</v>
      </c>
      <c r="M2250" s="3">
        <v>19</v>
      </c>
      <c r="N2250" s="5">
        <v>0.21</v>
      </c>
      <c r="O2250" s="6">
        <v>3.0590000000000002</v>
      </c>
      <c r="P2250" s="7">
        <v>-0.72474000000000005</v>
      </c>
      <c r="Q2250" s="7">
        <v>-1.8218300000000001</v>
      </c>
      <c r="R2250" s="7">
        <v>1.3565199999999999</v>
      </c>
      <c r="S2250" s="7">
        <v>-0.54810000000000003</v>
      </c>
      <c r="T2250" s="7">
        <v>1.53535</v>
      </c>
      <c r="U2250" s="8">
        <v>-0.73163999999999996</v>
      </c>
      <c r="V2250">
        <f>(G2250-G$1)/G$2</f>
        <v>-0.73252313349615095</v>
      </c>
      <c r="W2250">
        <f>((65.293683+0.320947*G2250) - I2250)/3.708847</f>
        <v>1.355813734025695</v>
      </c>
      <c r="X2250">
        <f t="shared" si="177"/>
        <v>-0.72561926206681981</v>
      </c>
      <c r="Y2250">
        <f t="shared" si="178"/>
        <v>0.80879298876443029</v>
      </c>
      <c r="Z2250" s="5">
        <v>-0.93</v>
      </c>
      <c r="AA2250" s="8">
        <v>3</v>
      </c>
      <c r="AB2250" s="8"/>
      <c r="AC2250" s="18">
        <f t="shared" si="179"/>
        <v>-0.94292939947045606</v>
      </c>
      <c r="AD2250" s="18">
        <f t="shared" si="180"/>
        <v>-1.4830462733023895</v>
      </c>
      <c r="AE2250" s="20">
        <f t="shared" si="181"/>
        <v>-0.54011687383193341</v>
      </c>
      <c r="AF2250" s="8"/>
      <c r="AH2250">
        <v>41069</v>
      </c>
      <c r="AI2250">
        <v>33.53</v>
      </c>
      <c r="AJ2250">
        <v>68.209999999999994</v>
      </c>
    </row>
    <row r="2251" spans="1:36">
      <c r="A2251" s="2" t="s">
        <v>4273</v>
      </c>
      <c r="B2251" s="1" t="s">
        <v>4225</v>
      </c>
      <c r="C2251" s="1" t="s">
        <v>4274</v>
      </c>
      <c r="D2251" s="3">
        <v>2</v>
      </c>
      <c r="E2251" s="3">
        <v>8</v>
      </c>
      <c r="F2251" s="3">
        <v>6</v>
      </c>
      <c r="G2251" s="4">
        <v>28.9</v>
      </c>
      <c r="H2251" s="3">
        <v>133</v>
      </c>
      <c r="I2251" s="4">
        <v>73.5</v>
      </c>
      <c r="J2251" s="3">
        <v>64</v>
      </c>
      <c r="K2251" s="21">
        <f>SUMIF(AH$7:AH$3200,A2251,AI$7:AI$3200)+SUMIF(AH$7:AH$3200,VALUE(A2251),AI$7:AI$3200)</f>
        <v>29.17</v>
      </c>
      <c r="L2251" s="8">
        <f>SUMIF(AH$7:AH$3200,A2251,AJ$7:AJ$3200)+SUMIF(AH$7:AH$3200,VALUE(A2251),AJ$7:AJ$3200)</f>
        <v>74.97</v>
      </c>
      <c r="M2251" s="3">
        <v>16</v>
      </c>
      <c r="N2251" s="5">
        <v>0.5</v>
      </c>
      <c r="O2251" s="6">
        <v>3.9180000000000001</v>
      </c>
      <c r="P2251" s="7">
        <v>-0.32765</v>
      </c>
      <c r="Q2251" s="7">
        <v>-0.55725000000000002</v>
      </c>
      <c r="R2251" s="7">
        <v>0.29110999999999998</v>
      </c>
      <c r="S2251" s="7">
        <v>-0.54810000000000003</v>
      </c>
      <c r="T2251" s="7">
        <v>1.0803499999999999</v>
      </c>
      <c r="U2251" s="8">
        <v>-0.27703</v>
      </c>
      <c r="V2251">
        <f>(G2251-G$1)/G$2</f>
        <v>-0.33343492608075542</v>
      </c>
      <c r="W2251">
        <f>((65.293683+0.320947*G2251) - I2251)/3.708847</f>
        <v>0.28824357003672518</v>
      </c>
      <c r="X2251">
        <f t="shared" si="177"/>
        <v>-0.38355490004893616</v>
      </c>
      <c r="Y2251">
        <f t="shared" si="178"/>
        <v>-8.4741433119241663E-2</v>
      </c>
      <c r="Z2251" s="5">
        <v>-0.34</v>
      </c>
      <c r="AA2251" s="8">
        <v>3</v>
      </c>
      <c r="AB2251" s="8"/>
      <c r="AC2251" s="18">
        <f t="shared" si="179"/>
        <v>-0.34722135604403037</v>
      </c>
      <c r="AD2251" s="18">
        <f t="shared" si="180"/>
        <v>-0.77032633316817789</v>
      </c>
      <c r="AE2251" s="20">
        <f t="shared" si="181"/>
        <v>-0.42310497712414752</v>
      </c>
      <c r="AF2251" s="8"/>
      <c r="AH2251">
        <v>41071</v>
      </c>
      <c r="AI2251">
        <v>41.46</v>
      </c>
      <c r="AJ2251">
        <v>66.989999999999995</v>
      </c>
    </row>
    <row r="2252" spans="1:36">
      <c r="A2252" s="2" t="s">
        <v>4275</v>
      </c>
      <c r="B2252" s="1" t="s">
        <v>4225</v>
      </c>
      <c r="C2252" s="1" t="s">
        <v>4276</v>
      </c>
      <c r="D2252" s="3">
        <v>2</v>
      </c>
      <c r="E2252" s="3">
        <v>2</v>
      </c>
      <c r="F2252" s="3">
        <v>2</v>
      </c>
      <c r="G2252" s="4">
        <v>26.8</v>
      </c>
      <c r="H2252" s="3">
        <v>132</v>
      </c>
      <c r="I2252" s="4">
        <v>72.5</v>
      </c>
      <c r="J2252" s="3">
        <v>62</v>
      </c>
      <c r="K2252" s="21">
        <f>SUMIF(AH$7:AH$3200,A2252,AI$7:AI$3200)+SUMIF(AH$7:AH$3200,VALUE(A2252),AI$7:AI$3200)</f>
        <v>24.99</v>
      </c>
      <c r="L2252" s="8">
        <f>SUMIF(AH$7:AH$3200,A2252,AJ$7:AJ$3200)+SUMIF(AH$7:AH$3200,VALUE(A2252),AJ$7:AJ$3200)</f>
        <v>71.23</v>
      </c>
      <c r="M2252" s="3">
        <v>16</v>
      </c>
      <c r="N2252" s="5">
        <v>1.24</v>
      </c>
      <c r="O2252" s="6">
        <v>4.8239999999999998</v>
      </c>
      <c r="P2252" s="7">
        <v>-0.50138000000000005</v>
      </c>
      <c r="Q2252" s="7">
        <v>-0.58735999999999999</v>
      </c>
      <c r="R2252" s="7">
        <v>0.37912000000000001</v>
      </c>
      <c r="S2252" s="7">
        <v>-0.41119</v>
      </c>
      <c r="T2252" s="7">
        <v>1.0803499999999999</v>
      </c>
      <c r="U2252" s="8">
        <v>0.20230999999999999</v>
      </c>
      <c r="V2252">
        <f>(G2252-G$1)/G$2</f>
        <v>-0.50803601682499089</v>
      </c>
      <c r="W2252">
        <f>((65.293683+0.320947*G2252) - I2252)/3.708847</f>
        <v>0.37614455381955708</v>
      </c>
      <c r="X2252">
        <f t="shared" si="177"/>
        <v>-0.75785569408944786</v>
      </c>
      <c r="Y2252">
        <f t="shared" si="178"/>
        <v>0.56193974299829386</v>
      </c>
      <c r="Z2252" s="5">
        <v>0.16</v>
      </c>
      <c r="AA2252" s="8">
        <v>4</v>
      </c>
      <c r="AB2252" s="8"/>
      <c r="AC2252" s="18">
        <f t="shared" si="179"/>
        <v>0.15221853699456611</v>
      </c>
      <c r="AD2252" s="18">
        <f t="shared" si="180"/>
        <v>8.8194048908845968E-2</v>
      </c>
      <c r="AE2252" s="20">
        <f t="shared" si="181"/>
        <v>-6.4024488085720144E-2</v>
      </c>
      <c r="AF2252" s="8"/>
      <c r="AH2252">
        <v>42001</v>
      </c>
      <c r="AI2252">
        <v>30.47</v>
      </c>
      <c r="AJ2252">
        <v>76.12</v>
      </c>
    </row>
    <row r="2253" spans="1:36">
      <c r="A2253" s="2" t="s">
        <v>4277</v>
      </c>
      <c r="B2253" s="1" t="s">
        <v>4225</v>
      </c>
      <c r="C2253" s="1" t="s">
        <v>3391</v>
      </c>
      <c r="D2253" s="3">
        <v>2</v>
      </c>
      <c r="E2253" s="3">
        <v>2</v>
      </c>
      <c r="F2253" s="3">
        <v>2</v>
      </c>
      <c r="G2253" s="4">
        <v>30.5</v>
      </c>
      <c r="H2253" s="3">
        <v>151</v>
      </c>
      <c r="I2253" s="4">
        <v>74.3</v>
      </c>
      <c r="J2253" s="3">
        <v>63</v>
      </c>
      <c r="K2253" s="21">
        <f>SUMIF(AH$7:AH$3200,A2253,AI$7:AI$3200)+SUMIF(AH$7:AH$3200,VALUE(A2253),AI$7:AI$3200)</f>
        <v>31.12</v>
      </c>
      <c r="L2253" s="8">
        <f>SUMIF(AH$7:AH$3200,A2253,AJ$7:AJ$3200)+SUMIF(AH$7:AH$3200,VALUE(A2253),AJ$7:AJ$3200)</f>
        <v>76.47</v>
      </c>
      <c r="M2253" s="3">
        <v>10</v>
      </c>
      <c r="N2253" s="5">
        <v>3.53</v>
      </c>
      <c r="O2253" s="6">
        <v>5.8680000000000003</v>
      </c>
      <c r="P2253" s="7">
        <v>-0.19528999999999999</v>
      </c>
      <c r="Q2253" s="7">
        <v>-1.529E-2</v>
      </c>
      <c r="R2253" s="7">
        <v>0.21382000000000001</v>
      </c>
      <c r="S2253" s="7">
        <v>-0.47965000000000002</v>
      </c>
      <c r="T2253" s="7">
        <v>0.17033999999999999</v>
      </c>
      <c r="U2253" s="8">
        <v>0.75490999999999997</v>
      </c>
      <c r="V2253">
        <f>(G2253-G$1)/G$2</f>
        <v>-0.20040552360895675</v>
      </c>
      <c r="W2253">
        <f>((65.293683+0.320947*G2253) - I2253)/3.708847</f>
        <v>0.21099994149125093</v>
      </c>
      <c r="X2253">
        <f t="shared" si="177"/>
        <v>-0.20894089325970241</v>
      </c>
      <c r="Y2253">
        <f t="shared" si="178"/>
        <v>-0.320435531581648</v>
      </c>
      <c r="Z2253" s="5">
        <v>0.45</v>
      </c>
      <c r="AA2253" s="8">
        <v>4</v>
      </c>
      <c r="AB2253" s="8"/>
      <c r="AC2253" s="18">
        <f t="shared" si="179"/>
        <v>0.44090441788229412</v>
      </c>
      <c r="AD2253" s="18">
        <f t="shared" si="180"/>
        <v>-9.906642484135042E-2</v>
      </c>
      <c r="AE2253" s="20">
        <f t="shared" si="181"/>
        <v>-0.53997084272364448</v>
      </c>
      <c r="AF2253" s="8"/>
      <c r="AH2253">
        <v>42003</v>
      </c>
      <c r="AI2253">
        <v>29.21</v>
      </c>
      <c r="AJ2253">
        <v>73.84</v>
      </c>
    </row>
    <row r="2254" spans="1:36">
      <c r="A2254" s="2" t="s">
        <v>4278</v>
      </c>
      <c r="B2254" s="1" t="s">
        <v>4225</v>
      </c>
      <c r="C2254" s="1" t="s">
        <v>713</v>
      </c>
      <c r="D2254" s="3">
        <v>2</v>
      </c>
      <c r="E2254" s="3">
        <v>4</v>
      </c>
      <c r="F2254" s="3">
        <v>3</v>
      </c>
      <c r="G2254" s="4">
        <v>28.6</v>
      </c>
      <c r="H2254" s="3">
        <v>110</v>
      </c>
      <c r="I2254" s="4">
        <v>72</v>
      </c>
      <c r="J2254" s="3">
        <v>59</v>
      </c>
      <c r="K2254" s="21">
        <f>SUMIF(AH$7:AH$3200,A2254,AI$7:AI$3200)+SUMIF(AH$7:AH$3200,VALUE(A2254),AI$7:AI$3200)</f>
        <v>27.21</v>
      </c>
      <c r="L2254" s="8">
        <f>SUMIF(AH$7:AH$3200,A2254,AJ$7:AJ$3200)+SUMIF(AH$7:AH$3200,VALUE(A2254),AJ$7:AJ$3200)</f>
        <v>72.56</v>
      </c>
      <c r="M2254" s="3">
        <v>19</v>
      </c>
      <c r="N2254" s="5">
        <v>0.63</v>
      </c>
      <c r="O2254" s="6">
        <v>4.1449999999999996</v>
      </c>
      <c r="P2254" s="7">
        <v>-0.35247000000000001</v>
      </c>
      <c r="Q2254" s="7">
        <v>-1.24976</v>
      </c>
      <c r="R2254" s="7">
        <v>0.66859000000000002</v>
      </c>
      <c r="S2254" s="7">
        <v>-0.20582</v>
      </c>
      <c r="T2254" s="7">
        <v>1.53535</v>
      </c>
      <c r="U2254" s="8">
        <v>-0.15686</v>
      </c>
      <c r="V2254">
        <f>(G2254-G$1)/G$2</f>
        <v>-0.35837793904421744</v>
      </c>
      <c r="W2254">
        <f>((65.293683+0.320947*G2254) - I2254)/3.708847</f>
        <v>0.66672127483285426</v>
      </c>
      <c r="X2254">
        <f t="shared" si="177"/>
        <v>-0.55906436328324305</v>
      </c>
      <c r="Y2254">
        <f t="shared" si="178"/>
        <v>0.3954465821857831</v>
      </c>
      <c r="Z2254" s="5">
        <v>0.24</v>
      </c>
      <c r="AA2254" s="8">
        <v>4</v>
      </c>
      <c r="AB2254" s="8"/>
      <c r="AC2254" s="18">
        <f t="shared" si="179"/>
        <v>0.23125333578863683</v>
      </c>
      <c r="AD2254" s="18">
        <f t="shared" si="180"/>
        <v>-0.24070778109745983</v>
      </c>
      <c r="AE2254" s="20">
        <f t="shared" si="181"/>
        <v>-0.47196111688609665</v>
      </c>
      <c r="AF2254" s="8"/>
      <c r="AH2254">
        <v>42005</v>
      </c>
      <c r="AI2254">
        <v>27.07</v>
      </c>
      <c r="AJ2254">
        <v>72.260000000000005</v>
      </c>
    </row>
    <row r="2255" spans="1:36">
      <c r="A2255" s="2" t="s">
        <v>4279</v>
      </c>
      <c r="B2255" s="1" t="s">
        <v>4225</v>
      </c>
      <c r="C2255" s="1" t="s">
        <v>4280</v>
      </c>
      <c r="D2255" s="3">
        <v>2</v>
      </c>
      <c r="E2255" s="3">
        <v>2</v>
      </c>
      <c r="F2255" s="3">
        <v>2</v>
      </c>
      <c r="G2255" s="4">
        <v>30.1</v>
      </c>
      <c r="H2255" s="3">
        <v>151</v>
      </c>
      <c r="I2255" s="4">
        <v>76.099999999999994</v>
      </c>
      <c r="J2255" s="3">
        <v>63</v>
      </c>
      <c r="K2255" s="21">
        <f>SUMIF(AH$7:AH$3200,A2255,AI$7:AI$3200)+SUMIF(AH$7:AH$3200,VALUE(A2255),AI$7:AI$3200)</f>
        <v>29.82</v>
      </c>
      <c r="L2255" s="8">
        <f>SUMIF(AH$7:AH$3200,A2255,AJ$7:AJ$3200)+SUMIF(AH$7:AH$3200,VALUE(A2255),AJ$7:AJ$3200)</f>
        <v>75.819999999999993</v>
      </c>
      <c r="M2255" s="3">
        <v>16</v>
      </c>
      <c r="N2255" s="5">
        <v>0.22</v>
      </c>
      <c r="O2255" s="6">
        <v>3.0939999999999999</v>
      </c>
      <c r="P2255" s="7">
        <v>-0.22838</v>
      </c>
      <c r="Q2255" s="7">
        <v>-1.529E-2</v>
      </c>
      <c r="R2255" s="7">
        <v>-0.30462</v>
      </c>
      <c r="S2255" s="7">
        <v>-0.47965000000000002</v>
      </c>
      <c r="T2255" s="7">
        <v>1.0803499999999999</v>
      </c>
      <c r="U2255" s="8">
        <v>-0.71331999999999995</v>
      </c>
      <c r="V2255">
        <f>(G2255-G$1)/G$2</f>
        <v>-0.23366287422690629</v>
      </c>
      <c r="W2255">
        <f>((65.293683+0.320947*G2255) - I2255)/3.708847</f>
        <v>-0.30894029869659995</v>
      </c>
      <c r="X2255">
        <f t="shared" si="177"/>
        <v>-0.3253502311191917</v>
      </c>
      <c r="Y2255">
        <f t="shared" si="178"/>
        <v>-0.25767508338844652</v>
      </c>
      <c r="Z2255" s="5">
        <v>-0.66</v>
      </c>
      <c r="AA2255" s="8">
        <v>3</v>
      </c>
      <c r="AB2255" s="8"/>
      <c r="AC2255" s="18">
        <f t="shared" si="179"/>
        <v>-0.67051317292350632</v>
      </c>
      <c r="AD2255" s="18">
        <f t="shared" si="180"/>
        <v>-0.71093531450763847</v>
      </c>
      <c r="AE2255" s="20">
        <f t="shared" si="181"/>
        <v>-4.0422141584132154E-2</v>
      </c>
      <c r="AF2255" s="8"/>
      <c r="AH2255">
        <v>42007</v>
      </c>
      <c r="AI2255">
        <v>27.94</v>
      </c>
      <c r="AJ2255">
        <v>73.069999999999993</v>
      </c>
    </row>
    <row r="2256" spans="1:36">
      <c r="A2256" s="2" t="s">
        <v>4281</v>
      </c>
      <c r="B2256" s="1" t="s">
        <v>4225</v>
      </c>
      <c r="C2256" s="1" t="s">
        <v>4282</v>
      </c>
      <c r="D2256" s="3">
        <v>2</v>
      </c>
      <c r="E2256" s="3">
        <v>2</v>
      </c>
      <c r="F2256" s="3">
        <v>2</v>
      </c>
      <c r="G2256" s="4">
        <v>27.8</v>
      </c>
      <c r="H2256" s="3">
        <v>139</v>
      </c>
      <c r="I2256" s="4">
        <v>74.099999999999994</v>
      </c>
      <c r="J2256" s="3">
        <v>62</v>
      </c>
      <c r="K2256" s="21">
        <f>SUMIF(AH$7:AH$3200,A2256,AI$7:AI$3200)+SUMIF(AH$7:AH$3200,VALUE(A2256),AI$7:AI$3200)</f>
        <v>29.83</v>
      </c>
      <c r="L2256" s="8">
        <f>SUMIF(AH$7:AH$3200,A2256,AJ$7:AJ$3200)+SUMIF(AH$7:AH$3200,VALUE(A2256),AJ$7:AJ$3200)</f>
        <v>75.81</v>
      </c>
      <c r="M2256" s="3">
        <v>16</v>
      </c>
      <c r="N2256" s="5">
        <v>0.48</v>
      </c>
      <c r="O2256" s="6">
        <v>3.8639999999999999</v>
      </c>
      <c r="P2256" s="7">
        <v>-0.41865000000000002</v>
      </c>
      <c r="Q2256" s="7">
        <v>-0.37659999999999999</v>
      </c>
      <c r="R2256" s="7">
        <v>3.5040000000000002E-2</v>
      </c>
      <c r="S2256" s="7">
        <v>-0.41119</v>
      </c>
      <c r="T2256" s="7">
        <v>1.0803499999999999</v>
      </c>
      <c r="U2256" s="8">
        <v>-0.30564999999999998</v>
      </c>
      <c r="V2256">
        <f>(G2256-G$1)/G$2</f>
        <v>-0.42489264028011681</v>
      </c>
      <c r="W2256">
        <f>((65.293683+0.320947*G2256) - I2256)/3.708847</f>
        <v>3.1279154950315385E-2</v>
      </c>
      <c r="X2256">
        <f t="shared" si="177"/>
        <v>-0.32445477467411887</v>
      </c>
      <c r="Y2256">
        <f t="shared" si="178"/>
        <v>-0.25411347246192612</v>
      </c>
      <c r="Z2256" s="5">
        <v>-0.4</v>
      </c>
      <c r="AA2256" s="8">
        <v>3</v>
      </c>
      <c r="AB2256" s="8"/>
      <c r="AC2256" s="18">
        <f t="shared" si="179"/>
        <v>-0.4067034853298015</v>
      </c>
      <c r="AD2256" s="18">
        <f t="shared" si="180"/>
        <v>-0.59165824713604498</v>
      </c>
      <c r="AE2256" s="20">
        <f t="shared" si="181"/>
        <v>-0.18495476180624348</v>
      </c>
      <c r="AF2256" s="8"/>
      <c r="AH2256">
        <v>42009</v>
      </c>
      <c r="AI2256">
        <v>28.73</v>
      </c>
      <c r="AJ2256">
        <v>73.13</v>
      </c>
    </row>
    <row r="2257" spans="1:36">
      <c r="A2257" s="2" t="s">
        <v>4283</v>
      </c>
      <c r="B2257" s="1" t="s">
        <v>4225</v>
      </c>
      <c r="C2257" s="1" t="s">
        <v>4284</v>
      </c>
      <c r="D2257" s="3">
        <v>2</v>
      </c>
      <c r="E2257" s="3">
        <v>2</v>
      </c>
      <c r="F2257" s="3">
        <v>2</v>
      </c>
      <c r="G2257" s="4">
        <v>26</v>
      </c>
      <c r="H2257" s="3">
        <v>132</v>
      </c>
      <c r="I2257" s="4">
        <v>72.2</v>
      </c>
      <c r="J2257" s="3">
        <v>62</v>
      </c>
      <c r="K2257" s="21">
        <f>SUMIF(AH$7:AH$3200,A2257,AI$7:AI$3200)+SUMIF(AH$7:AH$3200,VALUE(A2257),AI$7:AI$3200)</f>
        <v>25.59</v>
      </c>
      <c r="L2257" s="8">
        <f>SUMIF(AH$7:AH$3200,A2257,AJ$7:AJ$3200)+SUMIF(AH$7:AH$3200,VALUE(A2257),AJ$7:AJ$3200)</f>
        <v>71.77</v>
      </c>
      <c r="M2257" s="3">
        <v>16</v>
      </c>
      <c r="N2257" s="5">
        <v>1.78</v>
      </c>
      <c r="O2257" s="6">
        <v>5.1840000000000002</v>
      </c>
      <c r="P2257" s="7">
        <v>-0.56755999999999995</v>
      </c>
      <c r="Q2257" s="7">
        <v>-0.58735999999999999</v>
      </c>
      <c r="R2257" s="7">
        <v>0.39088000000000001</v>
      </c>
      <c r="S2257" s="7">
        <v>-0.41119</v>
      </c>
      <c r="T2257" s="7">
        <v>1.0803499999999999</v>
      </c>
      <c r="U2257" s="8">
        <v>0.39329999999999998</v>
      </c>
      <c r="V2257">
        <f>(G2257-G$1)/G$2</f>
        <v>-0.5745507180608902</v>
      </c>
      <c r="W2257">
        <f>((65.293683+0.320947*G2257) - I2257)/3.708847</f>
        <v>0.38780381072608272</v>
      </c>
      <c r="X2257">
        <f t="shared" si="177"/>
        <v>-0.70412830738506815</v>
      </c>
      <c r="Y2257">
        <f t="shared" si="178"/>
        <v>0.46826324461483521</v>
      </c>
      <c r="Z2257" s="5">
        <v>0.3</v>
      </c>
      <c r="AA2257" s="8">
        <v>4</v>
      </c>
      <c r="AB2257" s="8"/>
      <c r="AC2257" s="18">
        <f t="shared" si="179"/>
        <v>0.28835309266519249</v>
      </c>
      <c r="AD2257" s="18">
        <f t="shared" si="180"/>
        <v>0.23923493722976708</v>
      </c>
      <c r="AE2257" s="20">
        <f t="shared" si="181"/>
        <v>-4.9118155435425415E-2</v>
      </c>
      <c r="AF2257" s="8"/>
      <c r="AH2257">
        <v>42011</v>
      </c>
      <c r="AI2257">
        <v>30.11</v>
      </c>
      <c r="AJ2257">
        <v>76.14</v>
      </c>
    </row>
    <row r="2258" spans="1:36">
      <c r="A2258" s="2" t="s">
        <v>4285</v>
      </c>
      <c r="B2258" s="1" t="s">
        <v>4225</v>
      </c>
      <c r="C2258" s="1" t="s">
        <v>4286</v>
      </c>
      <c r="D2258" s="3">
        <v>2</v>
      </c>
      <c r="E2258" s="3">
        <v>3</v>
      </c>
      <c r="F2258" s="3">
        <v>2</v>
      </c>
      <c r="G2258" s="4">
        <v>27.2</v>
      </c>
      <c r="H2258" s="3">
        <v>133</v>
      </c>
      <c r="I2258" s="4">
        <v>72.900000000000006</v>
      </c>
      <c r="J2258" s="3">
        <v>64</v>
      </c>
      <c r="K2258" s="21">
        <f>SUMIF(AH$7:AH$3200,A2258,AI$7:AI$3200)+SUMIF(AH$7:AH$3200,VALUE(A2258),AI$7:AI$3200)</f>
        <v>25.48</v>
      </c>
      <c r="L2258" s="8">
        <f>SUMIF(AH$7:AH$3200,A2258,AJ$7:AJ$3200)+SUMIF(AH$7:AH$3200,VALUE(A2258),AJ$7:AJ$3200)</f>
        <v>71.81</v>
      </c>
      <c r="M2258" s="3">
        <v>20</v>
      </c>
      <c r="N2258" s="5">
        <v>0.72</v>
      </c>
      <c r="O2258" s="6">
        <v>4.2720000000000002</v>
      </c>
      <c r="P2258" s="7">
        <v>-0.46828999999999998</v>
      </c>
      <c r="Q2258" s="7">
        <v>-0.55725000000000002</v>
      </c>
      <c r="R2258" s="7">
        <v>0.30602000000000001</v>
      </c>
      <c r="S2258" s="7">
        <v>-0.54810000000000003</v>
      </c>
      <c r="T2258" s="7">
        <v>1.68702</v>
      </c>
      <c r="U2258" s="8">
        <v>-8.992E-2</v>
      </c>
      <c r="V2258">
        <f>(G2258-G$1)/G$2</f>
        <v>-0.4747786662070414</v>
      </c>
      <c r="W2258">
        <f>((65.293683+0.320947*G2258) - I2258)/3.708847</f>
        <v>0.30290853195076262</v>
      </c>
      <c r="X2258">
        <f t="shared" si="177"/>
        <v>-0.71397832828087104</v>
      </c>
      <c r="Y2258">
        <f t="shared" si="178"/>
        <v>0.44795931457943727</v>
      </c>
      <c r="Z2258" s="5">
        <v>0.33</v>
      </c>
      <c r="AA2258" s="8">
        <v>4</v>
      </c>
      <c r="AB2258" s="8"/>
      <c r="AC2258" s="18">
        <f t="shared" si="179"/>
        <v>0.31987986574372118</v>
      </c>
      <c r="AD2258" s="18">
        <f t="shared" si="180"/>
        <v>0.22573098629856614</v>
      </c>
      <c r="AE2258" s="20">
        <f t="shared" si="181"/>
        <v>-9.4148879445155043E-2</v>
      </c>
      <c r="AF2258" s="8"/>
      <c r="AH2258">
        <v>42013</v>
      </c>
      <c r="AI2258">
        <v>27.13</v>
      </c>
      <c r="AJ2258">
        <v>72.400000000000006</v>
      </c>
    </row>
    <row r="2259" spans="1:36">
      <c r="A2259" s="2" t="s">
        <v>4287</v>
      </c>
      <c r="B2259" s="1" t="s">
        <v>4225</v>
      </c>
      <c r="C2259" s="1" t="s">
        <v>4288</v>
      </c>
      <c r="D2259" s="3">
        <v>2</v>
      </c>
      <c r="E2259" s="3">
        <v>7</v>
      </c>
      <c r="F2259" s="3">
        <v>8</v>
      </c>
      <c r="G2259" s="4">
        <v>23.1</v>
      </c>
      <c r="H2259" s="3">
        <v>91</v>
      </c>
      <c r="I2259" s="4">
        <v>66.2</v>
      </c>
      <c r="J2259" s="3">
        <v>64</v>
      </c>
      <c r="K2259" s="21">
        <f>SUMIF(AH$7:AH$3200,A2259,AI$7:AI$3200)+SUMIF(AH$7:AH$3200,VALUE(A2259),AI$7:AI$3200)</f>
        <v>23.6</v>
      </c>
      <c r="L2259" s="8">
        <f>SUMIF(AH$7:AH$3200,A2259,AJ$7:AJ$3200)+SUMIF(AH$7:AH$3200,VALUE(A2259),AJ$7:AJ$3200)</f>
        <v>68.66</v>
      </c>
      <c r="M2259" s="3">
        <v>15</v>
      </c>
      <c r="N2259" s="5">
        <v>0.26</v>
      </c>
      <c r="O2259" s="6">
        <v>3.274</v>
      </c>
      <c r="P2259" s="7">
        <v>-0.80745999999999996</v>
      </c>
      <c r="Q2259" s="7">
        <v>-1.8218300000000001</v>
      </c>
      <c r="R2259" s="7">
        <v>1.75437</v>
      </c>
      <c r="S2259" s="7">
        <v>-0.54810000000000003</v>
      </c>
      <c r="T2259" s="7">
        <v>0.92867999999999995</v>
      </c>
      <c r="U2259" s="8">
        <v>-0.61797000000000002</v>
      </c>
      <c r="V2259">
        <f>(G2259-G$1)/G$2</f>
        <v>-0.81566651004102508</v>
      </c>
      <c r="W2259">
        <f>((65.293683+0.320947*G2259) - I2259)/3.708847</f>
        <v>1.7546042476273636</v>
      </c>
      <c r="X2259">
        <f t="shared" si="177"/>
        <v>-0.8823241399545938</v>
      </c>
      <c r="Y2259">
        <f t="shared" si="178"/>
        <v>1.134593095913637</v>
      </c>
      <c r="Z2259" s="5">
        <v>-1.1100000000000001</v>
      </c>
      <c r="AA2259" s="8">
        <v>3</v>
      </c>
      <c r="AB2259" s="8"/>
      <c r="AC2259" s="18">
        <f t="shared" si="179"/>
        <v>-1.1202822624136619</v>
      </c>
      <c r="AD2259" s="18">
        <f t="shared" si="180"/>
        <v>-1.8069510440409569</v>
      </c>
      <c r="AE2259" s="20">
        <f t="shared" si="181"/>
        <v>-0.68666878162729494</v>
      </c>
      <c r="AF2259" s="8"/>
      <c r="AH2259">
        <v>42015</v>
      </c>
      <c r="AI2259">
        <v>24.59</v>
      </c>
      <c r="AJ2259">
        <v>70.650000000000006</v>
      </c>
    </row>
    <row r="2260" spans="1:36">
      <c r="A2260" s="2" t="s">
        <v>4289</v>
      </c>
      <c r="B2260" s="1" t="s">
        <v>4225</v>
      </c>
      <c r="C2260" s="1" t="s">
        <v>1759</v>
      </c>
      <c r="D2260" s="3">
        <v>2</v>
      </c>
      <c r="E2260" s="3">
        <v>3</v>
      </c>
      <c r="F2260" s="3">
        <v>2</v>
      </c>
      <c r="G2260" s="4">
        <v>29.5</v>
      </c>
      <c r="H2260" s="3">
        <v>91</v>
      </c>
      <c r="I2260" s="4">
        <v>74.3</v>
      </c>
      <c r="J2260" s="3">
        <v>64</v>
      </c>
      <c r="K2260" s="21">
        <f>SUMIF(AH$7:AH$3200,A2260,AI$7:AI$3200)+SUMIF(AH$7:AH$3200,VALUE(A2260),AI$7:AI$3200)</f>
        <v>26.15</v>
      </c>
      <c r="L2260" s="8">
        <f>SUMIF(AH$7:AH$3200,A2260,AJ$7:AJ$3200)+SUMIF(AH$7:AH$3200,VALUE(A2260),AJ$7:AJ$3200)</f>
        <v>71.5</v>
      </c>
      <c r="M2260" s="3">
        <v>5</v>
      </c>
      <c r="N2260" s="5">
        <v>1.58</v>
      </c>
      <c r="O2260" s="6">
        <v>5.0599999999999996</v>
      </c>
      <c r="P2260" s="7">
        <v>-0.27801999999999999</v>
      </c>
      <c r="Q2260" s="7">
        <v>-1.8218300000000001</v>
      </c>
      <c r="R2260" s="7">
        <v>0.12769</v>
      </c>
      <c r="S2260" s="7">
        <v>-0.54810000000000003</v>
      </c>
      <c r="T2260" s="7">
        <v>-0.58799999999999997</v>
      </c>
      <c r="U2260" s="8">
        <v>0.32756000000000002</v>
      </c>
      <c r="V2260">
        <f>(G2260-G$1)/G$2</f>
        <v>-0.28354890015383089</v>
      </c>
      <c r="W2260">
        <f>((65.293683+0.320947*G2260) - I2260)/3.708847</f>
        <v>0.12446442250111628</v>
      </c>
      <c r="X2260">
        <f t="shared" si="177"/>
        <v>-0.65398274646098065</v>
      </c>
      <c r="Y2260">
        <f t="shared" si="178"/>
        <v>0.58952204013808018</v>
      </c>
      <c r="Z2260" s="5">
        <v>-2.78</v>
      </c>
      <c r="AA2260" s="8">
        <v>2</v>
      </c>
      <c r="AB2260" s="8"/>
      <c r="AC2260" s="18">
        <f t="shared" si="179"/>
        <v>-2.7894544776527148</v>
      </c>
      <c r="AD2260" s="18">
        <f t="shared" si="180"/>
        <v>-2.6948307063229002</v>
      </c>
      <c r="AE2260" s="20">
        <f t="shared" si="181"/>
        <v>9.4623771329814588E-2</v>
      </c>
      <c r="AF2260" s="8"/>
      <c r="AH2260">
        <v>42017</v>
      </c>
      <c r="AI2260">
        <v>31.19</v>
      </c>
      <c r="AJ2260">
        <v>76.819999999999993</v>
      </c>
    </row>
    <row r="2261" spans="1:36">
      <c r="A2261" s="2" t="s">
        <v>4290</v>
      </c>
      <c r="B2261" s="1" t="s">
        <v>4225</v>
      </c>
      <c r="C2261" s="1" t="s">
        <v>4291</v>
      </c>
      <c r="D2261" s="3">
        <v>2</v>
      </c>
      <c r="E2261" s="3">
        <v>6</v>
      </c>
      <c r="F2261" s="3">
        <v>6</v>
      </c>
      <c r="G2261" s="4">
        <v>28.9</v>
      </c>
      <c r="H2261" s="3">
        <v>133</v>
      </c>
      <c r="I2261" s="4">
        <v>73.5</v>
      </c>
      <c r="J2261" s="3">
        <v>64</v>
      </c>
      <c r="K2261" s="21">
        <f>SUMIF(AH$7:AH$3200,A2261,AI$7:AI$3200)+SUMIF(AH$7:AH$3200,VALUE(A2261),AI$7:AI$3200)</f>
        <v>28.33</v>
      </c>
      <c r="L2261" s="8">
        <f>SUMIF(AH$7:AH$3200,A2261,AJ$7:AJ$3200)+SUMIF(AH$7:AH$3200,VALUE(A2261),AJ$7:AJ$3200)</f>
        <v>74.069999999999993</v>
      </c>
      <c r="M2261" s="3">
        <v>16</v>
      </c>
      <c r="N2261" s="5">
        <v>0.67</v>
      </c>
      <c r="O2261" s="6">
        <v>4.1970000000000001</v>
      </c>
      <c r="P2261" s="7">
        <v>-0.32765</v>
      </c>
      <c r="Q2261" s="7">
        <v>-0.55725000000000002</v>
      </c>
      <c r="R2261" s="7">
        <v>0.29110999999999998</v>
      </c>
      <c r="S2261" s="7">
        <v>-0.54810000000000003</v>
      </c>
      <c r="T2261" s="7">
        <v>1.0803499999999999</v>
      </c>
      <c r="U2261" s="8">
        <v>-0.12919</v>
      </c>
      <c r="V2261">
        <f>(G2261-G$1)/G$2</f>
        <v>-0.33343492608075542</v>
      </c>
      <c r="W2261">
        <f>((65.293683+0.320947*G2261) - I2261)/3.708847</f>
        <v>0.28824357003672518</v>
      </c>
      <c r="X2261">
        <f t="shared" si="177"/>
        <v>-0.45877324143506792</v>
      </c>
      <c r="Y2261">
        <f t="shared" si="178"/>
        <v>8.5231747224949736E-2</v>
      </c>
      <c r="Z2261" s="5">
        <v>-0.19</v>
      </c>
      <c r="AA2261" s="8">
        <v>3</v>
      </c>
      <c r="AB2261" s="8"/>
      <c r="AC2261" s="18">
        <f t="shared" si="179"/>
        <v>-0.19938135604403037</v>
      </c>
      <c r="AD2261" s="18">
        <f t="shared" si="180"/>
        <v>-0.52773149421011822</v>
      </c>
      <c r="AE2261" s="20">
        <f t="shared" si="181"/>
        <v>-0.32835013816608782</v>
      </c>
      <c r="AF2261" s="8"/>
      <c r="AH2261">
        <v>42019</v>
      </c>
      <c r="AI2261">
        <v>26.81</v>
      </c>
      <c r="AJ2261">
        <v>72.17</v>
      </c>
    </row>
    <row r="2262" spans="1:36">
      <c r="A2262" s="2" t="s">
        <v>4292</v>
      </c>
      <c r="B2262" s="1" t="s">
        <v>4225</v>
      </c>
      <c r="C2262" s="1" t="s">
        <v>733</v>
      </c>
      <c r="D2262" s="3">
        <v>2</v>
      </c>
      <c r="E2262" s="3">
        <v>6</v>
      </c>
      <c r="F2262" s="3">
        <v>6</v>
      </c>
      <c r="G2262" s="4">
        <v>26.6</v>
      </c>
      <c r="H2262" s="3">
        <v>132</v>
      </c>
      <c r="I2262" s="4">
        <v>72</v>
      </c>
      <c r="J2262" s="3">
        <v>62</v>
      </c>
      <c r="K2262" s="21">
        <f>SUMIF(AH$7:AH$3200,A2262,AI$7:AI$3200)+SUMIF(AH$7:AH$3200,VALUE(A2262),AI$7:AI$3200)</f>
        <v>25.73</v>
      </c>
      <c r="L2262" s="8">
        <f>SUMIF(AH$7:AH$3200,A2262,AJ$7:AJ$3200)+SUMIF(AH$7:AH$3200,VALUE(A2262),AJ$7:AJ$3200)</f>
        <v>71.2</v>
      </c>
      <c r="M2262" s="3">
        <v>20</v>
      </c>
      <c r="N2262" s="5">
        <v>1.41</v>
      </c>
      <c r="O2262" s="6">
        <v>4.9509999999999996</v>
      </c>
      <c r="P2262" s="7">
        <v>-0.51792000000000005</v>
      </c>
      <c r="Q2262" s="7">
        <v>-0.58735999999999999</v>
      </c>
      <c r="R2262" s="7">
        <v>0.49632999999999999</v>
      </c>
      <c r="S2262" s="7">
        <v>-0.41119</v>
      </c>
      <c r="T2262" s="7">
        <v>1.68702</v>
      </c>
      <c r="U2262" s="8">
        <v>0.26999000000000001</v>
      </c>
      <c r="V2262">
        <f>(G2262-G$1)/G$2</f>
        <v>-0.52466469213396572</v>
      </c>
      <c r="W2262">
        <f>((65.293683+0.320947*G2262) - I2262)/3.708847</f>
        <v>0.49365023685258497</v>
      </c>
      <c r="X2262">
        <f t="shared" si="177"/>
        <v>-0.69159191715404622</v>
      </c>
      <c r="Y2262">
        <f t="shared" si="178"/>
        <v>0.6340647942608576</v>
      </c>
      <c r="Z2262" s="5">
        <v>0.94</v>
      </c>
      <c r="AA2262" s="8">
        <v>4</v>
      </c>
      <c r="AB2262" s="8"/>
      <c r="AC2262" s="18">
        <f t="shared" si="179"/>
        <v>0.92744554471861917</v>
      </c>
      <c r="AD2262" s="18">
        <f t="shared" si="180"/>
        <v>0.90093287710681125</v>
      </c>
      <c r="AE2262" s="20">
        <f t="shared" si="181"/>
        <v>-2.6512667611807927E-2</v>
      </c>
      <c r="AF2262" s="8"/>
      <c r="AH2262">
        <v>42021</v>
      </c>
      <c r="AI2262">
        <v>25.23</v>
      </c>
      <c r="AJ2262">
        <v>70.48</v>
      </c>
    </row>
    <row r="2263" spans="1:36">
      <c r="A2263" s="2" t="s">
        <v>4293</v>
      </c>
      <c r="B2263" s="1" t="s">
        <v>4225</v>
      </c>
      <c r="C2263" s="1" t="s">
        <v>735</v>
      </c>
      <c r="D2263" s="3">
        <v>2</v>
      </c>
      <c r="E2263" s="3">
        <v>0</v>
      </c>
      <c r="F2263" s="3">
        <v>1</v>
      </c>
      <c r="G2263" s="4">
        <v>31.1</v>
      </c>
      <c r="H2263" s="3">
        <v>151</v>
      </c>
      <c r="I2263" s="4">
        <v>75.599999999999994</v>
      </c>
      <c r="J2263" s="3">
        <v>63</v>
      </c>
      <c r="K2263" s="21">
        <f>SUMIF(AH$7:AH$3200,A2263,AI$7:AI$3200)+SUMIF(AH$7:AH$3200,VALUE(A2263),AI$7:AI$3200)</f>
        <v>31.84</v>
      </c>
      <c r="L2263" s="8">
        <f>SUMIF(AH$7:AH$3200,A2263,AJ$7:AJ$3200)+SUMIF(AH$7:AH$3200,VALUE(A2263),AJ$7:AJ$3200)</f>
        <v>77.95</v>
      </c>
      <c r="M2263" s="3">
        <v>10</v>
      </c>
      <c r="N2263" s="5">
        <v>0.89</v>
      </c>
      <c r="O2263" s="6">
        <v>4.4870000000000001</v>
      </c>
      <c r="P2263" s="7">
        <v>-0.14566000000000001</v>
      </c>
      <c r="Q2263" s="7">
        <v>-1.529E-2</v>
      </c>
      <c r="R2263" s="7">
        <v>-8.405E-2</v>
      </c>
      <c r="S2263" s="7">
        <v>-0.47965000000000002</v>
      </c>
      <c r="T2263" s="7">
        <v>0.17033999999999999</v>
      </c>
      <c r="U2263" s="8">
        <v>2.3949999999999999E-2</v>
      </c>
      <c r="V2263">
        <f>(G2263-G$1)/G$2</f>
        <v>-0.15051949768203218</v>
      </c>
      <c r="W2263">
        <f>((65.293683+0.320947*G2263) - I2263)/3.708847</f>
        <v>-8.7591992875413582E-2</v>
      </c>
      <c r="X2263">
        <f t="shared" si="177"/>
        <v>-0.14446802921444693</v>
      </c>
      <c r="Y2263">
        <f t="shared" si="178"/>
        <v>-0.65717580692867694</v>
      </c>
      <c r="Z2263" s="5">
        <v>-0.53</v>
      </c>
      <c r="AA2263" s="8">
        <v>3</v>
      </c>
      <c r="AB2263" s="8"/>
      <c r="AC2263" s="18">
        <f t="shared" si="179"/>
        <v>-0.53876149055744571</v>
      </c>
      <c r="AD2263" s="18">
        <f t="shared" si="180"/>
        <v>-1.102293836143124</v>
      </c>
      <c r="AE2263" s="20">
        <f t="shared" si="181"/>
        <v>-0.56353234558567833</v>
      </c>
      <c r="AF2263" s="8"/>
      <c r="AH2263">
        <v>42023</v>
      </c>
      <c r="AI2263">
        <v>24.45</v>
      </c>
      <c r="AJ2263">
        <v>70.09</v>
      </c>
    </row>
    <row r="2264" spans="1:36">
      <c r="A2264" s="2" t="s">
        <v>4294</v>
      </c>
      <c r="B2264" s="1" t="s">
        <v>4225</v>
      </c>
      <c r="C2264" s="1" t="s">
        <v>4295</v>
      </c>
      <c r="D2264" s="3">
        <v>2</v>
      </c>
      <c r="E2264" s="3">
        <v>6</v>
      </c>
      <c r="F2264" s="3">
        <v>6</v>
      </c>
      <c r="G2264" s="4">
        <v>27.5</v>
      </c>
      <c r="H2264" s="3">
        <v>133</v>
      </c>
      <c r="I2264" s="4">
        <v>72.599999999999994</v>
      </c>
      <c r="J2264" s="3">
        <v>64</v>
      </c>
      <c r="K2264" s="21">
        <f>SUMIF(AH$7:AH$3200,A2264,AI$7:AI$3200)+SUMIF(AH$7:AH$3200,VALUE(A2264),AI$7:AI$3200)</f>
        <v>27.47</v>
      </c>
      <c r="L2264" s="8">
        <f>SUMIF(AH$7:AH$3200,A2264,AJ$7:AJ$3200)+SUMIF(AH$7:AH$3200,VALUE(A2264),AJ$7:AJ$3200)</f>
        <v>73.959999999999994</v>
      </c>
      <c r="M2264" s="3">
        <v>16</v>
      </c>
      <c r="N2264" s="5">
        <v>1.17</v>
      </c>
      <c r="O2264" s="6">
        <v>4.7640000000000002</v>
      </c>
      <c r="P2264" s="7">
        <v>-0.44346999999999998</v>
      </c>
      <c r="Q2264" s="7">
        <v>-0.55725000000000002</v>
      </c>
      <c r="R2264" s="7">
        <v>0.41252</v>
      </c>
      <c r="S2264" s="7">
        <v>-0.54810000000000003</v>
      </c>
      <c r="T2264" s="7">
        <v>1.0803499999999999</v>
      </c>
      <c r="U2264" s="8">
        <v>0.17050000000000001</v>
      </c>
      <c r="V2264">
        <f>(G2264-G$1)/G$2</f>
        <v>-0.4498356532435791</v>
      </c>
      <c r="W2264">
        <f>((65.293683+0.320947*G2264) - I2264)/3.708847</f>
        <v>0.4097568597464406</v>
      </c>
      <c r="X2264">
        <f t="shared" si="177"/>
        <v>-0.5357824957113454</v>
      </c>
      <c r="Y2264">
        <f t="shared" si="178"/>
        <v>4.0470013996264258E-2</v>
      </c>
      <c r="Z2264" s="5">
        <v>0.11</v>
      </c>
      <c r="AA2264" s="8">
        <v>4</v>
      </c>
      <c r="AB2264" s="8"/>
      <c r="AC2264" s="18">
        <f t="shared" si="179"/>
        <v>0.10542120650286138</v>
      </c>
      <c r="AD2264" s="18">
        <f t="shared" si="180"/>
        <v>-0.34981248171508128</v>
      </c>
      <c r="AE2264" s="20">
        <f t="shared" si="181"/>
        <v>-0.45523368821794263</v>
      </c>
      <c r="AF2264" s="8"/>
      <c r="AH2264">
        <v>42025</v>
      </c>
      <c r="AI2264">
        <v>26.25</v>
      </c>
      <c r="AJ2264">
        <v>71.91</v>
      </c>
    </row>
    <row r="2265" spans="1:36">
      <c r="A2265" s="2" t="s">
        <v>4296</v>
      </c>
      <c r="B2265" s="1" t="s">
        <v>4225</v>
      </c>
      <c r="C2265" s="1" t="s">
        <v>3784</v>
      </c>
      <c r="D2265" s="3">
        <v>2</v>
      </c>
      <c r="E2265" s="3">
        <v>2</v>
      </c>
      <c r="F2265" s="3">
        <v>2</v>
      </c>
      <c r="G2265" s="4">
        <v>27.8</v>
      </c>
      <c r="H2265" s="3">
        <v>139</v>
      </c>
      <c r="I2265" s="4">
        <v>74.099999999999994</v>
      </c>
      <c r="J2265" s="3">
        <v>62</v>
      </c>
      <c r="K2265" s="21">
        <f>SUMIF(AH$7:AH$3200,A2265,AI$7:AI$3200)+SUMIF(AH$7:AH$3200,VALUE(A2265),AI$7:AI$3200)</f>
        <v>29.03</v>
      </c>
      <c r="L2265" s="8">
        <f>SUMIF(AH$7:AH$3200,A2265,AJ$7:AJ$3200)+SUMIF(AH$7:AH$3200,VALUE(A2265),AJ$7:AJ$3200)</f>
        <v>74.87</v>
      </c>
      <c r="M2265" s="3">
        <v>16</v>
      </c>
      <c r="N2265" s="5">
        <v>0.94</v>
      </c>
      <c r="O2265" s="6">
        <v>4.5469999999999997</v>
      </c>
      <c r="P2265" s="7">
        <v>-0.41865000000000002</v>
      </c>
      <c r="Q2265" s="7">
        <v>-0.37659999999999999</v>
      </c>
      <c r="R2265" s="7">
        <v>3.5040000000000002E-2</v>
      </c>
      <c r="S2265" s="7">
        <v>-0.41119</v>
      </c>
      <c r="T2265" s="7">
        <v>1.0803499999999999</v>
      </c>
      <c r="U2265" s="8">
        <v>5.5759999999999997E-2</v>
      </c>
      <c r="V2265">
        <f>(G2265-G$1)/G$2</f>
        <v>-0.42489264028011681</v>
      </c>
      <c r="W2265">
        <f>((65.293683+0.320947*G2265) - I2265)/3.708847</f>
        <v>3.1279154950315385E-2</v>
      </c>
      <c r="X2265">
        <f t="shared" si="177"/>
        <v>-0.3960912902799581</v>
      </c>
      <c r="Y2265">
        <f t="shared" si="178"/>
        <v>-6.9893848411649168E-2</v>
      </c>
      <c r="Z2265" s="5">
        <v>-0.04</v>
      </c>
      <c r="AA2265" s="8">
        <v>3</v>
      </c>
      <c r="AB2265" s="8"/>
      <c r="AC2265" s="18">
        <f t="shared" si="179"/>
        <v>-4.5293485329801521E-2</v>
      </c>
      <c r="AD2265" s="18">
        <f t="shared" si="180"/>
        <v>-0.11766513869160725</v>
      </c>
      <c r="AE2265" s="20">
        <f t="shared" si="181"/>
        <v>-7.2371653361805732E-2</v>
      </c>
      <c r="AF2265" s="8"/>
      <c r="AH2265">
        <v>42027</v>
      </c>
      <c r="AI2265">
        <v>26.11</v>
      </c>
      <c r="AJ2265">
        <v>71.95</v>
      </c>
    </row>
    <row r="2266" spans="1:36">
      <c r="A2266" s="2" t="s">
        <v>4297</v>
      </c>
      <c r="B2266" s="1" t="s">
        <v>4225</v>
      </c>
      <c r="C2266" s="1" t="s">
        <v>4298</v>
      </c>
      <c r="D2266" s="3">
        <v>2</v>
      </c>
      <c r="E2266" s="3">
        <v>4</v>
      </c>
      <c r="F2266" s="3">
        <v>5</v>
      </c>
      <c r="G2266" s="4">
        <v>27.5</v>
      </c>
      <c r="H2266" s="3">
        <v>133</v>
      </c>
      <c r="I2266" s="4">
        <v>72.599999999999994</v>
      </c>
      <c r="J2266" s="3">
        <v>64</v>
      </c>
      <c r="K2266" s="21">
        <f>SUMIF(AH$7:AH$3200,A2266,AI$7:AI$3200)+SUMIF(AH$7:AH$3200,VALUE(A2266),AI$7:AI$3200)</f>
        <v>27.86</v>
      </c>
      <c r="L2266" s="8">
        <f>SUMIF(AH$7:AH$3200,A2266,AJ$7:AJ$3200)+SUMIF(AH$7:AH$3200,VALUE(A2266),AJ$7:AJ$3200)</f>
        <v>73.97</v>
      </c>
      <c r="M2266" s="3">
        <v>16</v>
      </c>
      <c r="N2266" s="5">
        <v>3.66</v>
      </c>
      <c r="O2266" s="6">
        <v>5.9020000000000001</v>
      </c>
      <c r="P2266" s="7">
        <v>-0.44346999999999998</v>
      </c>
      <c r="Q2266" s="7">
        <v>-0.55725000000000002</v>
      </c>
      <c r="R2266" s="7">
        <v>0.41252</v>
      </c>
      <c r="S2266" s="7">
        <v>-0.54810000000000003</v>
      </c>
      <c r="T2266" s="7">
        <v>1.0803499999999999</v>
      </c>
      <c r="U2266" s="8">
        <v>0.77339000000000002</v>
      </c>
      <c r="V2266">
        <f>(G2266-G$1)/G$2</f>
        <v>-0.4498356532435791</v>
      </c>
      <c r="W2266">
        <f>((65.293683+0.320947*G2266) - I2266)/3.708847</f>
        <v>0.4097568597464406</v>
      </c>
      <c r="X2266">
        <f t="shared" si="177"/>
        <v>-0.50085969435349853</v>
      </c>
      <c r="Y2266">
        <f t="shared" si="178"/>
        <v>7.1522610665795391E-2</v>
      </c>
      <c r="Z2266" s="5">
        <v>0.72</v>
      </c>
      <c r="AA2266" s="8">
        <v>4</v>
      </c>
      <c r="AB2266" s="8"/>
      <c r="AC2266" s="18">
        <f t="shared" si="179"/>
        <v>0.70831120650286139</v>
      </c>
      <c r="AD2266" s="18">
        <f t="shared" si="180"/>
        <v>0.31905291631229682</v>
      </c>
      <c r="AE2266" s="20">
        <f t="shared" si="181"/>
        <v>-0.38925829019056457</v>
      </c>
      <c r="AF2266" s="8"/>
      <c r="AH2266">
        <v>42029</v>
      </c>
      <c r="AI2266">
        <v>31.63</v>
      </c>
      <c r="AJ2266">
        <v>76.849999999999994</v>
      </c>
    </row>
    <row r="2267" spans="1:36">
      <c r="A2267" s="2" t="s">
        <v>4299</v>
      </c>
      <c r="B2267" s="1" t="s">
        <v>4225</v>
      </c>
      <c r="C2267" s="1" t="s">
        <v>739</v>
      </c>
      <c r="D2267" s="3">
        <v>2</v>
      </c>
      <c r="E2267" s="3">
        <v>2</v>
      </c>
      <c r="F2267" s="3">
        <v>2</v>
      </c>
      <c r="G2267" s="4">
        <v>28.9</v>
      </c>
      <c r="H2267" s="3">
        <v>133</v>
      </c>
      <c r="I2267" s="4">
        <v>73.5</v>
      </c>
      <c r="J2267" s="3">
        <v>64</v>
      </c>
      <c r="K2267" s="21">
        <f>SUMIF(AH$7:AH$3200,A2267,AI$7:AI$3200)+SUMIF(AH$7:AH$3200,VALUE(A2267),AI$7:AI$3200)</f>
        <v>29.5</v>
      </c>
      <c r="L2267" s="8">
        <f>SUMIF(AH$7:AH$3200,A2267,AJ$7:AJ$3200)+SUMIF(AH$7:AH$3200,VALUE(A2267),AJ$7:AJ$3200)</f>
        <v>75.489999999999995</v>
      </c>
      <c r="M2267" s="3">
        <v>16</v>
      </c>
      <c r="N2267" s="5">
        <v>0.4</v>
      </c>
      <c r="O2267" s="6">
        <v>3.7010000000000001</v>
      </c>
      <c r="P2267" s="7">
        <v>-0.32765</v>
      </c>
      <c r="Q2267" s="7">
        <v>-0.55725000000000002</v>
      </c>
      <c r="R2267" s="7">
        <v>0.29110999999999998</v>
      </c>
      <c r="S2267" s="7">
        <v>-0.54810000000000003</v>
      </c>
      <c r="T2267" s="7">
        <v>1.0803499999999999</v>
      </c>
      <c r="U2267" s="8">
        <v>-0.39201999999999998</v>
      </c>
      <c r="V2267">
        <f>(G2267-G$1)/G$2</f>
        <v>-0.33343492608075542</v>
      </c>
      <c r="W2267">
        <f>((65.293683+0.320947*G2267) - I2267)/3.708847</f>
        <v>0.28824357003672518</v>
      </c>
      <c r="X2267">
        <f t="shared" si="177"/>
        <v>-0.35400483736152749</v>
      </c>
      <c r="Y2267">
        <f t="shared" si="178"/>
        <v>-0.19639001015679539</v>
      </c>
      <c r="Z2267" s="5">
        <v>-0.45</v>
      </c>
      <c r="AA2267" s="8">
        <v>3</v>
      </c>
      <c r="AB2267" s="8"/>
      <c r="AC2267" s="18">
        <f t="shared" si="179"/>
        <v>-0.46221135604403035</v>
      </c>
      <c r="AD2267" s="18">
        <f t="shared" si="180"/>
        <v>-0.96741484751832307</v>
      </c>
      <c r="AE2267" s="20">
        <f t="shared" si="181"/>
        <v>-0.50520349147429267</v>
      </c>
      <c r="AF2267" s="8"/>
      <c r="AH2267">
        <v>42031</v>
      </c>
      <c r="AI2267">
        <v>25.71</v>
      </c>
      <c r="AJ2267">
        <v>71.05</v>
      </c>
    </row>
    <row r="2268" spans="1:36">
      <c r="A2268" s="2" t="s">
        <v>4300</v>
      </c>
      <c r="B2268" s="1" t="s">
        <v>4225</v>
      </c>
      <c r="C2268" s="1" t="s">
        <v>4301</v>
      </c>
      <c r="D2268" s="3">
        <v>2</v>
      </c>
      <c r="E2268" s="3">
        <v>0</v>
      </c>
      <c r="F2268" s="3">
        <v>1</v>
      </c>
      <c r="G2268" s="4">
        <v>32.299999999999997</v>
      </c>
      <c r="H2268" s="3">
        <v>151</v>
      </c>
      <c r="I2268" s="4">
        <v>76.8</v>
      </c>
      <c r="J2268" s="3">
        <v>63</v>
      </c>
      <c r="K2268" s="21">
        <f>SUMIF(AH$7:AH$3200,A2268,AI$7:AI$3200)+SUMIF(AH$7:AH$3200,VALUE(A2268),AI$7:AI$3200)</f>
        <v>34.090000000000003</v>
      </c>
      <c r="L2268" s="8">
        <f>SUMIF(AH$7:AH$3200,A2268,AJ$7:AJ$3200)+SUMIF(AH$7:AH$3200,VALUE(A2268),AJ$7:AJ$3200)</f>
        <v>79.3</v>
      </c>
      <c r="M2268" s="3">
        <v>5</v>
      </c>
      <c r="N2268" s="5">
        <v>5.29</v>
      </c>
      <c r="O2268" s="6">
        <v>6.2709999999999999</v>
      </c>
      <c r="P2268" s="7">
        <v>-4.6390000000000001E-2</v>
      </c>
      <c r="Q2268" s="7">
        <v>-1.529E-2</v>
      </c>
      <c r="R2268" s="7">
        <v>-0.30335000000000001</v>
      </c>
      <c r="S2268" s="7">
        <v>-0.47965000000000002</v>
      </c>
      <c r="T2268" s="7">
        <v>-0.58799999999999997</v>
      </c>
      <c r="U2268" s="8">
        <v>0.96862000000000004</v>
      </c>
      <c r="V2268">
        <f>(G2268-G$1)/G$2</f>
        <v>-5.0747445828183593E-2</v>
      </c>
      <c r="W2268">
        <f>((65.293683+0.320947*G2268) - I2268)/3.708847</f>
        <v>-0.30730005848178543</v>
      </c>
      <c r="X2268">
        <f t="shared" si="177"/>
        <v>5.7009670926977007E-2</v>
      </c>
      <c r="Y2268">
        <f t="shared" si="178"/>
        <v>-0.82646541364472348</v>
      </c>
      <c r="Z2268" s="5">
        <v>-0.46</v>
      </c>
      <c r="AA2268" s="8">
        <v>3</v>
      </c>
      <c r="AB2268" s="8"/>
      <c r="AC2268" s="18">
        <f t="shared" si="179"/>
        <v>-0.4723675043099691</v>
      </c>
      <c r="AD2268" s="18">
        <f t="shared" si="180"/>
        <v>-0.88377574271774639</v>
      </c>
      <c r="AE2268" s="20">
        <f t="shared" si="181"/>
        <v>-0.41140823840777729</v>
      </c>
      <c r="AF2268" s="8"/>
      <c r="AH2268">
        <v>42033</v>
      </c>
      <c r="AI2268">
        <v>25.23</v>
      </c>
      <c r="AJ2268">
        <v>70.790000000000006</v>
      </c>
    </row>
    <row r="2269" spans="1:36">
      <c r="A2269" s="2" t="s">
        <v>4302</v>
      </c>
      <c r="B2269" s="1" t="s">
        <v>4225</v>
      </c>
      <c r="C2269" s="1" t="s">
        <v>743</v>
      </c>
      <c r="D2269" s="3">
        <v>2</v>
      </c>
      <c r="E2269" s="3">
        <v>1</v>
      </c>
      <c r="F2269" s="3">
        <v>1</v>
      </c>
      <c r="G2269" s="4">
        <v>26</v>
      </c>
      <c r="H2269" s="3">
        <v>132</v>
      </c>
      <c r="I2269" s="4">
        <v>72.2</v>
      </c>
      <c r="J2269" s="3">
        <v>62</v>
      </c>
      <c r="K2269" s="21">
        <f>SUMIF(AH$7:AH$3200,A2269,AI$7:AI$3200)+SUMIF(AH$7:AH$3200,VALUE(A2269),AI$7:AI$3200)</f>
        <v>25.18</v>
      </c>
      <c r="L2269" s="8">
        <f>SUMIF(AH$7:AH$3200,A2269,AJ$7:AJ$3200)+SUMIF(AH$7:AH$3200,VALUE(A2269),AJ$7:AJ$3200)</f>
        <v>71.11</v>
      </c>
      <c r="M2269" s="3">
        <v>20</v>
      </c>
      <c r="N2269" s="5">
        <v>3.46</v>
      </c>
      <c r="O2269" s="6">
        <v>5.8460000000000001</v>
      </c>
      <c r="P2269" s="7">
        <v>-0.56755999999999995</v>
      </c>
      <c r="Q2269" s="7">
        <v>-0.58735999999999999</v>
      </c>
      <c r="R2269" s="7">
        <v>0.39088000000000001</v>
      </c>
      <c r="S2269" s="7">
        <v>-0.41119</v>
      </c>
      <c r="T2269" s="7">
        <v>1.68702</v>
      </c>
      <c r="U2269" s="8">
        <v>0.74328000000000005</v>
      </c>
      <c r="V2269">
        <f>(G2269-G$1)/G$2</f>
        <v>-0.5745507180608902</v>
      </c>
      <c r="W2269">
        <f>((65.293683+0.320947*G2269) - I2269)/3.708847</f>
        <v>0.38780381072608272</v>
      </c>
      <c r="X2269">
        <f t="shared" si="177"/>
        <v>-0.7408420216330609</v>
      </c>
      <c r="Y2269">
        <f t="shared" si="178"/>
        <v>0.61073656044587432</v>
      </c>
      <c r="Z2269" s="5">
        <v>1.26</v>
      </c>
      <c r="AA2269" s="8">
        <v>4</v>
      </c>
      <c r="AB2269" s="8"/>
      <c r="AC2269" s="18">
        <f t="shared" si="179"/>
        <v>1.2450030926651925</v>
      </c>
      <c r="AD2269" s="18">
        <f t="shared" si="180"/>
        <v>1.3016445388128135</v>
      </c>
      <c r="AE2269" s="20">
        <f t="shared" si="181"/>
        <v>5.6641446147621011E-2</v>
      </c>
      <c r="AF2269" s="8"/>
      <c r="AH2269">
        <v>42035</v>
      </c>
      <c r="AI2269">
        <v>25.39</v>
      </c>
      <c r="AJ2269">
        <v>71.7</v>
      </c>
    </row>
    <row r="2270" spans="1:36">
      <c r="A2270" s="2" t="s">
        <v>4303</v>
      </c>
      <c r="B2270" s="1" t="s">
        <v>4225</v>
      </c>
      <c r="C2270" s="1" t="s">
        <v>4304</v>
      </c>
      <c r="D2270" s="3">
        <v>2</v>
      </c>
      <c r="E2270" s="3">
        <v>7</v>
      </c>
      <c r="F2270" s="3">
        <v>8</v>
      </c>
      <c r="G2270" s="4">
        <v>24.5</v>
      </c>
      <c r="H2270" s="3">
        <v>91</v>
      </c>
      <c r="I2270" s="4">
        <v>69.900000000000006</v>
      </c>
      <c r="J2270" s="3">
        <v>64</v>
      </c>
      <c r="K2270" s="21">
        <f>SUMIF(AH$7:AH$3200,A2270,AI$7:AI$3200)+SUMIF(AH$7:AH$3200,VALUE(A2270),AI$7:AI$3200)</f>
        <v>23.31</v>
      </c>
      <c r="L2270" s="8">
        <f>SUMIF(AH$7:AH$3200,A2270,AJ$7:AJ$3200)+SUMIF(AH$7:AH$3200,VALUE(A2270),AJ$7:AJ$3200)</f>
        <v>68.63</v>
      </c>
      <c r="M2270" s="3">
        <v>20</v>
      </c>
      <c r="N2270" s="5">
        <v>0.02</v>
      </c>
      <c r="O2270" s="6">
        <v>0.79700000000000004</v>
      </c>
      <c r="P2270" s="7">
        <v>-0.69164000000000003</v>
      </c>
      <c r="Q2270" s="7">
        <v>-1.8218300000000001</v>
      </c>
      <c r="R2270" s="7">
        <v>0.88009999999999999</v>
      </c>
      <c r="S2270" s="7">
        <v>-0.54810000000000003</v>
      </c>
      <c r="T2270" s="7">
        <v>1.68702</v>
      </c>
      <c r="U2270" s="8">
        <v>-1.9290700000000001</v>
      </c>
      <c r="V2270">
        <f>(G2270-G$1)/G$2</f>
        <v>-0.6992657828782014</v>
      </c>
      <c r="W2270">
        <f>((65.293683+0.320947*G2270) - I2270)/3.708847</f>
        <v>0.87813935166373758</v>
      </c>
      <c r="X2270">
        <f t="shared" si="177"/>
        <v>-0.90829237686171083</v>
      </c>
      <c r="Y2270">
        <f t="shared" si="178"/>
        <v>1.117586562616361</v>
      </c>
      <c r="Z2270" s="5">
        <v>-2.42</v>
      </c>
      <c r="AA2270" s="8">
        <v>2</v>
      </c>
      <c r="AB2270" s="8"/>
      <c r="AC2270" s="18">
        <f t="shared" si="179"/>
        <v>-2.4331064312144637</v>
      </c>
      <c r="AD2270" s="18">
        <f t="shared" si="180"/>
        <v>-2.4026858142453502</v>
      </c>
      <c r="AE2270" s="20">
        <f t="shared" si="181"/>
        <v>3.0420616969113468E-2</v>
      </c>
      <c r="AF2270" s="8"/>
      <c r="AH2270">
        <v>42037</v>
      </c>
      <c r="AI2270">
        <v>26.55</v>
      </c>
      <c r="AJ2270">
        <v>72.95</v>
      </c>
    </row>
    <row r="2271" spans="1:36">
      <c r="A2271" s="2" t="s">
        <v>4305</v>
      </c>
      <c r="B2271" s="1" t="s">
        <v>4225</v>
      </c>
      <c r="C2271" s="1" t="s">
        <v>4306</v>
      </c>
      <c r="D2271" s="3">
        <v>2</v>
      </c>
      <c r="E2271" s="3">
        <v>4</v>
      </c>
      <c r="F2271" s="3">
        <v>5</v>
      </c>
      <c r="G2271" s="4">
        <v>26.8</v>
      </c>
      <c r="H2271" s="3">
        <v>151</v>
      </c>
      <c r="I2271" s="4">
        <v>71.400000000000006</v>
      </c>
      <c r="J2271" s="3">
        <v>63</v>
      </c>
      <c r="K2271" s="21">
        <f>SUMIF(AH$7:AH$3200,A2271,AI$7:AI$3200)+SUMIF(AH$7:AH$3200,VALUE(A2271),AI$7:AI$3200)</f>
        <v>27.26</v>
      </c>
      <c r="L2271" s="8">
        <f>SUMIF(AH$7:AH$3200,A2271,AJ$7:AJ$3200)+SUMIF(AH$7:AH$3200,VALUE(A2271),AJ$7:AJ$3200)</f>
        <v>73.319999999999993</v>
      </c>
      <c r="M2271" s="3">
        <v>16</v>
      </c>
      <c r="N2271" s="5">
        <v>0.51</v>
      </c>
      <c r="O2271" s="6">
        <v>3.9409999999999998</v>
      </c>
      <c r="P2271" s="7">
        <v>-0.50138000000000005</v>
      </c>
      <c r="Q2271" s="7">
        <v>-1.529E-2</v>
      </c>
      <c r="R2271" s="7">
        <v>0.67488000000000004</v>
      </c>
      <c r="S2271" s="7">
        <v>-0.47965000000000002</v>
      </c>
      <c r="T2271" s="7">
        <v>1.0803499999999999</v>
      </c>
      <c r="U2271" s="8">
        <v>-0.26466000000000001</v>
      </c>
      <c r="V2271">
        <f>(G2271-G$1)/G$2</f>
        <v>-0.50803601682499089</v>
      </c>
      <c r="W2271">
        <f>((65.293683+0.320947*G2271) - I2271)/3.708847</f>
        <v>0.67273268484787785</v>
      </c>
      <c r="X2271">
        <f t="shared" si="177"/>
        <v>-0.55458708105787802</v>
      </c>
      <c r="Y2271">
        <f t="shared" si="178"/>
        <v>0.19485792215208994</v>
      </c>
      <c r="Z2271" s="5">
        <v>0.49</v>
      </c>
      <c r="AA2271" s="8">
        <v>4</v>
      </c>
      <c r="AB2271" s="8"/>
      <c r="AC2271" s="18">
        <f t="shared" si="179"/>
        <v>0.48544666802288683</v>
      </c>
      <c r="AD2271" s="18">
        <f t="shared" si="180"/>
        <v>-3.897915890578818E-2</v>
      </c>
      <c r="AE2271" s="20">
        <f t="shared" si="181"/>
        <v>-0.52442582692867501</v>
      </c>
      <c r="AF2271" s="8"/>
      <c r="AH2271">
        <v>42039</v>
      </c>
      <c r="AI2271">
        <v>25.4</v>
      </c>
      <c r="AJ2271">
        <v>70.63</v>
      </c>
    </row>
    <row r="2272" spans="1:36">
      <c r="A2272" s="2" t="s">
        <v>4307</v>
      </c>
      <c r="B2272" s="1" t="s">
        <v>4225</v>
      </c>
      <c r="C2272" s="1" t="s">
        <v>4308</v>
      </c>
      <c r="D2272" s="3">
        <v>2</v>
      </c>
      <c r="E2272" s="3">
        <v>7</v>
      </c>
      <c r="F2272" s="3">
        <v>8</v>
      </c>
      <c r="G2272" s="4">
        <v>27.5</v>
      </c>
      <c r="H2272" s="3">
        <v>133</v>
      </c>
      <c r="I2272" s="4">
        <v>72.599999999999994</v>
      </c>
      <c r="J2272" s="3">
        <v>64</v>
      </c>
      <c r="K2272" s="21">
        <f>SUMIF(AH$7:AH$3200,A2272,AI$7:AI$3200)+SUMIF(AH$7:AH$3200,VALUE(A2272),AI$7:AI$3200)</f>
        <v>28.29</v>
      </c>
      <c r="L2272" s="8">
        <f>SUMIF(AH$7:AH$3200,A2272,AJ$7:AJ$3200)+SUMIF(AH$7:AH$3200,VALUE(A2272),AJ$7:AJ$3200)</f>
        <v>74.319999999999993</v>
      </c>
      <c r="M2272" s="3">
        <v>16</v>
      </c>
      <c r="N2272" s="5">
        <v>0.28999999999999998</v>
      </c>
      <c r="O2272" s="6">
        <v>3.3530000000000002</v>
      </c>
      <c r="P2272" s="7">
        <v>-0.44346999999999998</v>
      </c>
      <c r="Q2272" s="7">
        <v>-0.55725000000000002</v>
      </c>
      <c r="R2272" s="7">
        <v>0.41252</v>
      </c>
      <c r="S2272" s="7">
        <v>-0.54810000000000003</v>
      </c>
      <c r="T2272" s="7">
        <v>1.0803499999999999</v>
      </c>
      <c r="U2272" s="8">
        <v>-0.57594999999999996</v>
      </c>
      <c r="V2272">
        <f>(G2272-G$1)/G$2</f>
        <v>-0.4498356532435791</v>
      </c>
      <c r="W2272">
        <f>((65.293683+0.320947*G2272) - I2272)/3.708847</f>
        <v>0.4097568597464406</v>
      </c>
      <c r="X2272">
        <f t="shared" si="177"/>
        <v>-0.46235506721535985</v>
      </c>
      <c r="Y2272">
        <f t="shared" si="178"/>
        <v>1.436393304981487E-2</v>
      </c>
      <c r="Z2272" s="5">
        <v>-0.63</v>
      </c>
      <c r="AA2272" s="8">
        <v>3</v>
      </c>
      <c r="AB2272" s="8"/>
      <c r="AC2272" s="18">
        <f t="shared" si="179"/>
        <v>-0.64102879349713859</v>
      </c>
      <c r="AD2272" s="18">
        <f t="shared" si="180"/>
        <v>-1.048941134165545</v>
      </c>
      <c r="AE2272" s="20">
        <f t="shared" si="181"/>
        <v>-0.40791234066840643</v>
      </c>
      <c r="AF2272" s="8"/>
      <c r="AH2272">
        <v>42041</v>
      </c>
      <c r="AI2272">
        <v>30.16</v>
      </c>
      <c r="AJ2272">
        <v>76.430000000000007</v>
      </c>
    </row>
    <row r="2273" spans="1:36">
      <c r="A2273" s="2" t="s">
        <v>4309</v>
      </c>
      <c r="B2273" s="1" t="s">
        <v>4225</v>
      </c>
      <c r="C2273" s="1" t="s">
        <v>2576</v>
      </c>
      <c r="D2273" s="3">
        <v>2</v>
      </c>
      <c r="E2273" s="3">
        <v>3</v>
      </c>
      <c r="F2273" s="3">
        <v>2</v>
      </c>
      <c r="G2273" s="4">
        <v>32.299999999999997</v>
      </c>
      <c r="H2273" s="3">
        <v>110</v>
      </c>
      <c r="I2273" s="4">
        <v>73.400000000000006</v>
      </c>
      <c r="J2273" s="3">
        <v>59</v>
      </c>
      <c r="K2273" s="21">
        <f>SUMIF(AH$7:AH$3200,A2273,AI$7:AI$3200)+SUMIF(AH$7:AH$3200,VALUE(A2273),AI$7:AI$3200)</f>
        <v>25.92</v>
      </c>
      <c r="L2273" s="8">
        <f>SUMIF(AH$7:AH$3200,A2273,AJ$7:AJ$3200)+SUMIF(AH$7:AH$3200,VALUE(A2273),AJ$7:AJ$3200)</f>
        <v>70.069999999999993</v>
      </c>
      <c r="M2273" s="3">
        <v>16</v>
      </c>
      <c r="N2273" s="5">
        <v>0.6</v>
      </c>
      <c r="O2273" s="6">
        <v>4.0960000000000001</v>
      </c>
      <c r="P2273" s="7">
        <v>-4.6390000000000001E-2</v>
      </c>
      <c r="Q2273" s="7">
        <v>-1.24976</v>
      </c>
      <c r="R2273" s="7">
        <v>0.61084000000000005</v>
      </c>
      <c r="S2273" s="7">
        <v>-0.20582</v>
      </c>
      <c r="T2273" s="7">
        <v>1.0803499999999999</v>
      </c>
      <c r="U2273" s="8">
        <v>-0.18271000000000001</v>
      </c>
      <c r="V2273">
        <f>(G2273-G$1)/G$2</f>
        <v>-5.0747445828183593E-2</v>
      </c>
      <c r="W2273">
        <f>((65.293683+0.320947*G2273) - I2273)/3.708847</f>
        <v>0.60942689196939026</v>
      </c>
      <c r="X2273">
        <f t="shared" si="177"/>
        <v>-0.67457824469765915</v>
      </c>
      <c r="Y2273">
        <f t="shared" si="178"/>
        <v>0.95518344110717179</v>
      </c>
      <c r="Z2273" s="5">
        <v>0.01</v>
      </c>
      <c r="AA2273" s="8">
        <v>3</v>
      </c>
      <c r="AB2273" s="8"/>
      <c r="AC2273" s="18">
        <f t="shared" si="179"/>
        <v>7.3944614120660668E-4</v>
      </c>
      <c r="AD2273" s="18">
        <f t="shared" si="180"/>
        <v>-0.27733480359048734</v>
      </c>
      <c r="AE2273" s="20">
        <f t="shared" si="181"/>
        <v>-0.27807424973169392</v>
      </c>
      <c r="AF2273" s="8"/>
      <c r="AH2273">
        <v>42043</v>
      </c>
      <c r="AI2273">
        <v>29.63</v>
      </c>
      <c r="AJ2273">
        <v>75.78</v>
      </c>
    </row>
    <row r="2274" spans="1:36">
      <c r="A2274" s="2" t="s">
        <v>4310</v>
      </c>
      <c r="B2274" s="1" t="s">
        <v>4225</v>
      </c>
      <c r="C2274" s="1" t="s">
        <v>1923</v>
      </c>
      <c r="D2274" s="3">
        <v>2</v>
      </c>
      <c r="E2274" s="3">
        <v>8</v>
      </c>
      <c r="F2274" s="3">
        <v>6</v>
      </c>
      <c r="G2274" s="4">
        <v>25.9</v>
      </c>
      <c r="H2274" s="3">
        <v>132</v>
      </c>
      <c r="I2274" s="4">
        <v>70.8</v>
      </c>
      <c r="J2274" s="3">
        <v>62</v>
      </c>
      <c r="K2274" s="21">
        <f>SUMIF(AH$7:AH$3200,A2274,AI$7:AI$3200)+SUMIF(AH$7:AH$3200,VALUE(A2274),AI$7:AI$3200)</f>
        <v>23.23</v>
      </c>
      <c r="L2274" s="8">
        <f>SUMIF(AH$7:AH$3200,A2274,AJ$7:AJ$3200)+SUMIF(AH$7:AH$3200,VALUE(A2274),AJ$7:AJ$3200)</f>
        <v>69.09</v>
      </c>
      <c r="M2274" s="3">
        <v>16</v>
      </c>
      <c r="N2274" s="5">
        <v>0.53</v>
      </c>
      <c r="O2274" s="6">
        <v>3.9670000000000001</v>
      </c>
      <c r="P2274" s="7">
        <v>-0.57582999999999995</v>
      </c>
      <c r="Q2274" s="7">
        <v>-0.58735999999999999</v>
      </c>
      <c r="R2274" s="7">
        <v>0.75868999999999998</v>
      </c>
      <c r="S2274" s="7">
        <v>-0.41119</v>
      </c>
      <c r="T2274" s="7">
        <v>1.0803499999999999</v>
      </c>
      <c r="U2274" s="8">
        <v>-0.25106000000000001</v>
      </c>
      <c r="V2274">
        <f>(G2274-G$1)/G$2</f>
        <v>-0.58286505571537772</v>
      </c>
      <c r="W2274">
        <f>((65.293683+0.320947*G2274) - I2274)/3.708847</f>
        <v>0.75662606195402604</v>
      </c>
      <c r="X2274">
        <f t="shared" si="177"/>
        <v>-0.91545602842229468</v>
      </c>
      <c r="Y2274">
        <f t="shared" si="178"/>
        <v>0.98663595721257735</v>
      </c>
      <c r="Z2274" s="5">
        <v>0.01</v>
      </c>
      <c r="AA2274" s="8">
        <v>3</v>
      </c>
      <c r="AB2274" s="8"/>
      <c r="AC2274" s="18">
        <f t="shared" si="179"/>
        <v>4.5010062386481864E-3</v>
      </c>
      <c r="AD2274" s="18">
        <f t="shared" si="180"/>
        <v>-9.8080071209717345E-2</v>
      </c>
      <c r="AE2274" s="20">
        <f t="shared" si="181"/>
        <v>-0.10258107744836553</v>
      </c>
      <c r="AF2274" s="8"/>
      <c r="AH2274">
        <v>42045</v>
      </c>
      <c r="AI2274">
        <v>33.49</v>
      </c>
      <c r="AJ2274">
        <v>78.83</v>
      </c>
    </row>
    <row r="2275" spans="1:36">
      <c r="A2275" s="2" t="s">
        <v>4311</v>
      </c>
      <c r="B2275" s="1" t="s">
        <v>4225</v>
      </c>
      <c r="C2275" s="1" t="s">
        <v>4312</v>
      </c>
      <c r="D2275" s="3">
        <v>2</v>
      </c>
      <c r="E2275" s="3">
        <v>8</v>
      </c>
      <c r="F2275" s="3">
        <v>6</v>
      </c>
      <c r="G2275" s="4">
        <v>21.2</v>
      </c>
      <c r="H2275" s="3">
        <v>132</v>
      </c>
      <c r="I2275" s="4">
        <v>67.900000000000006</v>
      </c>
      <c r="J2275" s="3">
        <v>62</v>
      </c>
      <c r="K2275" s="21">
        <f>SUMIF(AH$7:AH$3200,A2275,AI$7:AI$3200)+SUMIF(AH$7:AH$3200,VALUE(A2275),AI$7:AI$3200)</f>
        <v>24.19</v>
      </c>
      <c r="L2275" s="8">
        <f>SUMIF(AH$7:AH$3200,A2275,AJ$7:AJ$3200)+SUMIF(AH$7:AH$3200,VALUE(A2275),AJ$7:AJ$3200)</f>
        <v>70.650000000000006</v>
      </c>
      <c r="M2275" s="3">
        <v>15</v>
      </c>
      <c r="N2275" s="5">
        <v>1.1299999999999999</v>
      </c>
      <c r="O2275" s="6">
        <v>4.7300000000000004</v>
      </c>
      <c r="P2275" s="7">
        <v>-0.96464000000000005</v>
      </c>
      <c r="Q2275" s="7">
        <v>-0.58735999999999999</v>
      </c>
      <c r="R2275" s="7">
        <v>1.1336299999999999</v>
      </c>
      <c r="S2275" s="7">
        <v>-0.41119</v>
      </c>
      <c r="T2275" s="7">
        <v>0.92867999999999995</v>
      </c>
      <c r="U2275" s="8">
        <v>0.15268999999999999</v>
      </c>
      <c r="V2275">
        <f>(G2275-G$1)/G$2</f>
        <v>-0.97363892547628605</v>
      </c>
      <c r="W2275">
        <f>((65.293683+0.320947*G2275) - I2275)/3.708847</f>
        <v>1.1318232863205182</v>
      </c>
      <c r="X2275">
        <f t="shared" si="177"/>
        <v>-0.82949220969528714</v>
      </c>
      <c r="Y2275">
        <f t="shared" si="178"/>
        <v>0.64909416053021096</v>
      </c>
      <c r="Z2275" s="5">
        <v>0.25</v>
      </c>
      <c r="AA2275" s="8">
        <v>4</v>
      </c>
      <c r="AB2275" s="8"/>
      <c r="AC2275" s="18">
        <f t="shared" si="179"/>
        <v>0.24100436084423205</v>
      </c>
      <c r="AD2275" s="18">
        <f t="shared" si="180"/>
        <v>-9.7578049165076175E-2</v>
      </c>
      <c r="AE2275" s="20">
        <f t="shared" si="181"/>
        <v>-0.33858241000930822</v>
      </c>
      <c r="AF2275" s="8"/>
      <c r="AH2275">
        <v>42047</v>
      </c>
      <c r="AI2275">
        <v>24.53</v>
      </c>
      <c r="AJ2275">
        <v>69.69</v>
      </c>
    </row>
    <row r="2276" spans="1:36">
      <c r="A2276" s="2" t="s">
        <v>4313</v>
      </c>
      <c r="B2276" s="1" t="s">
        <v>4225</v>
      </c>
      <c r="C2276" s="1" t="s">
        <v>3661</v>
      </c>
      <c r="D2276" s="3">
        <v>2</v>
      </c>
      <c r="E2276" s="3">
        <v>6</v>
      </c>
      <c r="F2276" s="3">
        <v>6</v>
      </c>
      <c r="G2276" s="4">
        <v>24.5</v>
      </c>
      <c r="H2276" s="3">
        <v>132</v>
      </c>
      <c r="I2276" s="4">
        <v>69.900000000000006</v>
      </c>
      <c r="J2276" s="3">
        <v>62</v>
      </c>
      <c r="K2276" s="21">
        <f>SUMIF(AH$7:AH$3200,A2276,AI$7:AI$3200)+SUMIF(AH$7:AH$3200,VALUE(A2276),AI$7:AI$3200)</f>
        <v>23.85</v>
      </c>
      <c r="L2276" s="8">
        <f>SUMIF(AH$7:AH$3200,A2276,AJ$7:AJ$3200)+SUMIF(AH$7:AH$3200,VALUE(A2276),AJ$7:AJ$3200)</f>
        <v>69.2</v>
      </c>
      <c r="M2276" s="3">
        <v>16</v>
      </c>
      <c r="N2276" s="5">
        <v>0.31</v>
      </c>
      <c r="O2276" s="6">
        <v>3.4489999999999998</v>
      </c>
      <c r="P2276" s="7">
        <v>-0.69164000000000003</v>
      </c>
      <c r="Q2276" s="7">
        <v>-0.58735999999999999</v>
      </c>
      <c r="R2276" s="7">
        <v>0.88009999999999999</v>
      </c>
      <c r="S2276" s="7">
        <v>-0.41119</v>
      </c>
      <c r="T2276" s="7">
        <v>1.0803499999999999</v>
      </c>
      <c r="U2276" s="8">
        <v>-0.5252</v>
      </c>
      <c r="V2276">
        <f>(G2276-G$1)/G$2</f>
        <v>-0.6992657828782014</v>
      </c>
      <c r="W2276">
        <f>((65.293683+0.320947*G2276) - I2276)/3.708847</f>
        <v>0.87813935166373758</v>
      </c>
      <c r="X2276">
        <f t="shared" si="177"/>
        <v>-0.85993772882776898</v>
      </c>
      <c r="Y2276">
        <f t="shared" si="178"/>
        <v>1.0106291658836282</v>
      </c>
      <c r="Z2276" s="5">
        <v>-0.25</v>
      </c>
      <c r="AA2276" s="8">
        <v>3</v>
      </c>
      <c r="AB2276" s="8"/>
      <c r="AC2276" s="18">
        <f t="shared" si="179"/>
        <v>-0.26452643121446384</v>
      </c>
      <c r="AD2276" s="18">
        <f t="shared" si="180"/>
        <v>-0.29270856294414094</v>
      </c>
      <c r="AE2276" s="20">
        <f t="shared" si="181"/>
        <v>-2.8182131729677096E-2</v>
      </c>
      <c r="AF2276" s="8"/>
      <c r="AH2276">
        <v>42049</v>
      </c>
      <c r="AI2276">
        <v>25.47</v>
      </c>
      <c r="AJ2276">
        <v>70.87</v>
      </c>
    </row>
    <row r="2277" spans="1:36">
      <c r="A2277" s="2" t="s">
        <v>4314</v>
      </c>
      <c r="B2277" s="1" t="s">
        <v>4225</v>
      </c>
      <c r="C2277" s="1" t="s">
        <v>922</v>
      </c>
      <c r="D2277" s="3">
        <v>2</v>
      </c>
      <c r="E2277" s="3">
        <v>6</v>
      </c>
      <c r="F2277" s="3">
        <v>6</v>
      </c>
      <c r="G2277" s="4">
        <v>27.5</v>
      </c>
      <c r="H2277" s="3">
        <v>133</v>
      </c>
      <c r="I2277" s="4">
        <v>72.599999999999994</v>
      </c>
      <c r="J2277" s="3">
        <v>64</v>
      </c>
      <c r="K2277" s="21">
        <f>SUMIF(AH$7:AH$3200,A2277,AI$7:AI$3200)+SUMIF(AH$7:AH$3200,VALUE(A2277),AI$7:AI$3200)</f>
        <v>27.29</v>
      </c>
      <c r="L2277" s="8">
        <f>SUMIF(AH$7:AH$3200,A2277,AJ$7:AJ$3200)+SUMIF(AH$7:AH$3200,VALUE(A2277),AJ$7:AJ$3200)</f>
        <v>73.650000000000006</v>
      </c>
      <c r="M2277" s="3">
        <v>16</v>
      </c>
      <c r="N2277" s="5">
        <v>0.12</v>
      </c>
      <c r="O2277" s="6">
        <v>2.5089999999999999</v>
      </c>
      <c r="P2277" s="7">
        <v>-0.44346999999999998</v>
      </c>
      <c r="Q2277" s="7">
        <v>-0.55725000000000002</v>
      </c>
      <c r="R2277" s="7">
        <v>0.41252</v>
      </c>
      <c r="S2277" s="7">
        <v>-0.54810000000000003</v>
      </c>
      <c r="T2277" s="7">
        <v>1.0803499999999999</v>
      </c>
      <c r="U2277" s="8">
        <v>-1.0227200000000001</v>
      </c>
      <c r="V2277">
        <f>(G2277-G$1)/G$2</f>
        <v>-0.4498356532435791</v>
      </c>
      <c r="W2277">
        <f>((65.293683+0.320947*G2277) - I2277)/3.708847</f>
        <v>0.4097568597464406</v>
      </c>
      <c r="X2277">
        <f t="shared" si="177"/>
        <v>-0.5519007117226592</v>
      </c>
      <c r="Y2277">
        <f t="shared" si="178"/>
        <v>0.10847754841329134</v>
      </c>
      <c r="Z2277" s="5">
        <v>-1.08</v>
      </c>
      <c r="AA2277" s="8">
        <v>3</v>
      </c>
      <c r="AB2277" s="8"/>
      <c r="AC2277" s="18">
        <f t="shared" si="179"/>
        <v>-1.0877987934971387</v>
      </c>
      <c r="AD2277" s="18">
        <f t="shared" si="180"/>
        <v>-1.4911431633093681</v>
      </c>
      <c r="AE2277" s="20">
        <f t="shared" si="181"/>
        <v>-0.40334436981222943</v>
      </c>
      <c r="AF2277" s="8"/>
      <c r="AH2277">
        <v>42051</v>
      </c>
      <c r="AI2277">
        <v>28.34</v>
      </c>
      <c r="AJ2277">
        <v>72.05</v>
      </c>
    </row>
    <row r="2278" spans="1:36">
      <c r="A2278" s="2" t="s">
        <v>4315</v>
      </c>
      <c r="B2278" s="1" t="s">
        <v>4225</v>
      </c>
      <c r="C2278" s="1" t="s">
        <v>4316</v>
      </c>
      <c r="D2278" s="3">
        <v>2</v>
      </c>
      <c r="E2278" s="3">
        <v>4</v>
      </c>
      <c r="F2278" s="3">
        <v>5</v>
      </c>
      <c r="G2278" s="4">
        <v>26.3</v>
      </c>
      <c r="H2278" s="3">
        <v>91</v>
      </c>
      <c r="I2278" s="4">
        <v>70.2</v>
      </c>
      <c r="J2278" s="3">
        <v>64</v>
      </c>
      <c r="K2278" s="21">
        <f>SUMIF(AH$7:AH$3200,A2278,AI$7:AI$3200)+SUMIF(AH$7:AH$3200,VALUE(A2278),AI$7:AI$3200)</f>
        <v>25.67</v>
      </c>
      <c r="L2278" s="8">
        <f>SUMIF(AH$7:AH$3200,A2278,AJ$7:AJ$3200)+SUMIF(AH$7:AH$3200,VALUE(A2278),AJ$7:AJ$3200)</f>
        <v>71.150000000000006</v>
      </c>
      <c r="M2278" s="3">
        <v>15</v>
      </c>
      <c r="N2278" s="5">
        <v>1.17</v>
      </c>
      <c r="O2278" s="6">
        <v>4.7590000000000003</v>
      </c>
      <c r="P2278" s="7">
        <v>-0.54274</v>
      </c>
      <c r="Q2278" s="7">
        <v>-1.8218300000000001</v>
      </c>
      <c r="R2278" s="7">
        <v>0.95447000000000004</v>
      </c>
      <c r="S2278" s="7">
        <v>-0.54810000000000003</v>
      </c>
      <c r="T2278" s="7">
        <v>0.92867999999999995</v>
      </c>
      <c r="U2278" s="8">
        <v>0.16832</v>
      </c>
      <c r="V2278">
        <f>(G2278-G$1)/G$2</f>
        <v>-0.54960770509742796</v>
      </c>
      <c r="W2278">
        <f>((65.293683+0.320947*G2278) - I2278)/3.708847</f>
        <v>0.95301561374734278</v>
      </c>
      <c r="X2278">
        <f t="shared" si="177"/>
        <v>-0.69696465582448397</v>
      </c>
      <c r="Y2278">
        <f t="shared" si="178"/>
        <v>0.64235394180455563</v>
      </c>
      <c r="Z2278" s="5">
        <v>-0.86</v>
      </c>
      <c r="AA2278" s="8">
        <v>3</v>
      </c>
      <c r="AB2278" s="8"/>
      <c r="AC2278" s="18">
        <f t="shared" si="179"/>
        <v>-0.8695220913500854</v>
      </c>
      <c r="AD2278" s="18">
        <f t="shared" si="180"/>
        <v>-1.3275407140199285</v>
      </c>
      <c r="AE2278" s="20">
        <f t="shared" si="181"/>
        <v>-0.45801862266984306</v>
      </c>
      <c r="AF2278" s="8"/>
      <c r="AH2278">
        <v>42053</v>
      </c>
      <c r="AI2278">
        <v>25.05</v>
      </c>
      <c r="AJ2278">
        <v>70.069999999999993</v>
      </c>
    </row>
    <row r="2279" spans="1:36">
      <c r="A2279" s="2" t="s">
        <v>4317</v>
      </c>
      <c r="B2279" s="1" t="s">
        <v>4225</v>
      </c>
      <c r="C2279" s="1" t="s">
        <v>1561</v>
      </c>
      <c r="D2279" s="3">
        <v>2</v>
      </c>
      <c r="E2279" s="3">
        <v>6</v>
      </c>
      <c r="F2279" s="3">
        <v>5</v>
      </c>
      <c r="G2279" s="4">
        <v>25.9</v>
      </c>
      <c r="H2279" s="3">
        <v>91</v>
      </c>
      <c r="I2279" s="4">
        <v>70</v>
      </c>
      <c r="J2279" s="3">
        <v>64</v>
      </c>
      <c r="K2279" s="21">
        <f>SUMIF(AH$7:AH$3200,A2279,AI$7:AI$3200)+SUMIF(AH$7:AH$3200,VALUE(A2279),AI$7:AI$3200)</f>
        <v>24.33</v>
      </c>
      <c r="L2279" s="8">
        <f>SUMIF(AH$7:AH$3200,A2279,AJ$7:AJ$3200)+SUMIF(AH$7:AH$3200,VALUE(A2279),AJ$7:AJ$3200)</f>
        <v>69.45</v>
      </c>
      <c r="M2279" s="3">
        <v>15</v>
      </c>
      <c r="N2279" s="5">
        <v>1.6</v>
      </c>
      <c r="O2279" s="6">
        <v>5.0750000000000002</v>
      </c>
      <c r="P2279" s="7">
        <v>-0.57582999999999995</v>
      </c>
      <c r="Q2279" s="7">
        <v>-1.8218300000000001</v>
      </c>
      <c r="R2279" s="7">
        <v>0.9738</v>
      </c>
      <c r="S2279" s="7">
        <v>-0.54810000000000003</v>
      </c>
      <c r="T2279" s="7">
        <v>0.92867999999999995</v>
      </c>
      <c r="U2279" s="8">
        <v>0.33527000000000001</v>
      </c>
      <c r="V2279">
        <f>(G2279-G$1)/G$2</f>
        <v>-0.58286505571537772</v>
      </c>
      <c r="W2279">
        <f>((65.293683+0.320947*G2279) - I2279)/3.708847</f>
        <v>0.97232652088371418</v>
      </c>
      <c r="X2279">
        <f t="shared" si="177"/>
        <v>-0.81695581946426554</v>
      </c>
      <c r="Y2279">
        <f t="shared" si="178"/>
        <v>0.98475982158336595</v>
      </c>
      <c r="Z2279" s="5">
        <v>-0.71</v>
      </c>
      <c r="AA2279" s="8">
        <v>3</v>
      </c>
      <c r="AB2279" s="8"/>
      <c r="AC2279" s="18">
        <f t="shared" si="179"/>
        <v>-0.71651853483166383</v>
      </c>
      <c r="AD2279" s="18">
        <f t="shared" si="180"/>
        <v>-0.93817599788089945</v>
      </c>
      <c r="AE2279" s="20">
        <f t="shared" si="181"/>
        <v>-0.22165746304923561</v>
      </c>
      <c r="AF2279" s="8"/>
      <c r="AH2279">
        <v>42055</v>
      </c>
      <c r="AI2279">
        <v>30.13</v>
      </c>
      <c r="AJ2279">
        <v>75.48</v>
      </c>
    </row>
    <row r="2280" spans="1:36">
      <c r="A2280" s="2" t="s">
        <v>4318</v>
      </c>
      <c r="B2280" s="1" t="s">
        <v>4225</v>
      </c>
      <c r="C2280" s="1" t="s">
        <v>763</v>
      </c>
      <c r="D2280" s="3">
        <v>2</v>
      </c>
      <c r="E2280" s="3">
        <v>0</v>
      </c>
      <c r="F2280" s="3">
        <v>1</v>
      </c>
      <c r="G2280" s="4">
        <v>28.7</v>
      </c>
      <c r="H2280" s="3">
        <v>110</v>
      </c>
      <c r="I2280" s="4">
        <v>70.8</v>
      </c>
      <c r="J2280" s="3">
        <v>59</v>
      </c>
      <c r="K2280" s="21">
        <f>SUMIF(AH$7:AH$3200,A2280,AI$7:AI$3200)+SUMIF(AH$7:AH$3200,VALUE(A2280),AI$7:AI$3200)</f>
        <v>29.09</v>
      </c>
      <c r="L2280" s="8">
        <f>SUMIF(AH$7:AH$3200,A2280,AJ$7:AJ$3200)+SUMIF(AH$7:AH$3200,VALUE(A2280),AJ$7:AJ$3200)</f>
        <v>73.19</v>
      </c>
      <c r="M2280" s="3">
        <v>19</v>
      </c>
      <c r="N2280" s="5">
        <v>0.45</v>
      </c>
      <c r="O2280" s="6">
        <v>3.8029999999999999</v>
      </c>
      <c r="P2280" s="7">
        <v>-0.34420000000000001</v>
      </c>
      <c r="Q2280" s="7">
        <v>-1.24976</v>
      </c>
      <c r="R2280" s="7">
        <v>0.99985999999999997</v>
      </c>
      <c r="S2280" s="7">
        <v>-0.20582</v>
      </c>
      <c r="T2280" s="7">
        <v>1.53535</v>
      </c>
      <c r="U2280" s="8">
        <v>-0.33799000000000001</v>
      </c>
      <c r="V2280">
        <f>(G2280-G$1)/G$2</f>
        <v>-0.35006360138973019</v>
      </c>
      <c r="W2280">
        <f>((65.293683+0.320947*G2280) - I2280)/3.708847</f>
        <v>0.99892551512639838</v>
      </c>
      <c r="X2280">
        <f t="shared" si="177"/>
        <v>-0.39071855160952029</v>
      </c>
      <c r="Y2280">
        <f t="shared" si="178"/>
        <v>0.38826924648010619</v>
      </c>
      <c r="Z2280" s="5">
        <v>0.4</v>
      </c>
      <c r="AA2280" s="8">
        <v>4</v>
      </c>
      <c r="AB2280" s="8"/>
      <c r="AC2280" s="18">
        <f t="shared" si="179"/>
        <v>0.39064191373666823</v>
      </c>
      <c r="AD2280" s="18">
        <f t="shared" si="180"/>
        <v>-0.260669305129414</v>
      </c>
      <c r="AE2280" s="20">
        <f t="shared" si="181"/>
        <v>-0.65131121886608223</v>
      </c>
      <c r="AF2280" s="8"/>
      <c r="AH2280">
        <v>42057</v>
      </c>
      <c r="AI2280">
        <v>29.88</v>
      </c>
      <c r="AJ2280">
        <v>74.430000000000007</v>
      </c>
    </row>
    <row r="2281" spans="1:36">
      <c r="A2281" s="2" t="s">
        <v>4319</v>
      </c>
      <c r="B2281" s="1" t="s">
        <v>4225</v>
      </c>
      <c r="C2281" s="1" t="s">
        <v>1564</v>
      </c>
      <c r="D2281" s="3">
        <v>2</v>
      </c>
      <c r="E2281" s="3">
        <v>6</v>
      </c>
      <c r="F2281" s="3">
        <v>6</v>
      </c>
      <c r="G2281" s="4">
        <v>26.8</v>
      </c>
      <c r="H2281" s="3">
        <v>132</v>
      </c>
      <c r="I2281" s="4">
        <v>72.5</v>
      </c>
      <c r="J2281" s="3">
        <v>62</v>
      </c>
      <c r="K2281" s="21">
        <f>SUMIF(AH$7:AH$3200,A2281,AI$7:AI$3200)+SUMIF(AH$7:AH$3200,VALUE(A2281),AI$7:AI$3200)</f>
        <v>24.24</v>
      </c>
      <c r="L2281" s="8">
        <f>SUMIF(AH$7:AH$3200,A2281,AJ$7:AJ$3200)+SUMIF(AH$7:AH$3200,VALUE(A2281),AJ$7:AJ$3200)</f>
        <v>70.45</v>
      </c>
      <c r="M2281" s="3">
        <v>15</v>
      </c>
      <c r="N2281" s="5">
        <v>2.83</v>
      </c>
      <c r="O2281" s="6">
        <v>5.6449999999999996</v>
      </c>
      <c r="P2281" s="7">
        <v>-0.50138000000000005</v>
      </c>
      <c r="Q2281" s="7">
        <v>-0.58735999999999999</v>
      </c>
      <c r="R2281" s="7">
        <v>0.37912000000000001</v>
      </c>
      <c r="S2281" s="7">
        <v>-0.41119</v>
      </c>
      <c r="T2281" s="7">
        <v>0.92867999999999995</v>
      </c>
      <c r="U2281" s="8">
        <v>0.63704000000000005</v>
      </c>
      <c r="V2281">
        <f>(G2281-G$1)/G$2</f>
        <v>-0.50803601682499089</v>
      </c>
      <c r="W2281">
        <f>((65.293683+0.320947*G2281) - I2281)/3.708847</f>
        <v>0.37614455381955708</v>
      </c>
      <c r="X2281">
        <f t="shared" si="177"/>
        <v>-0.82501492746992244</v>
      </c>
      <c r="Y2281">
        <f t="shared" si="178"/>
        <v>0.70734605121214278</v>
      </c>
      <c r="Z2281" s="5">
        <v>0.44</v>
      </c>
      <c r="AA2281" s="8">
        <v>4</v>
      </c>
      <c r="AB2281" s="8"/>
      <c r="AC2281" s="18">
        <f t="shared" si="179"/>
        <v>0.4352785369945662</v>
      </c>
      <c r="AD2281" s="18">
        <f t="shared" si="180"/>
        <v>0.4495011237422204</v>
      </c>
      <c r="AE2281" s="20">
        <f t="shared" si="181"/>
        <v>1.4222586747654198E-2</v>
      </c>
      <c r="AF2281" s="8"/>
      <c r="AH2281">
        <v>42059</v>
      </c>
      <c r="AI2281">
        <v>29.47</v>
      </c>
      <c r="AJ2281">
        <v>73.09</v>
      </c>
    </row>
    <row r="2282" spans="1:36">
      <c r="A2282" s="2" t="s">
        <v>4320</v>
      </c>
      <c r="B2282" s="1" t="s">
        <v>4225</v>
      </c>
      <c r="C2282" s="1" t="s">
        <v>4321</v>
      </c>
      <c r="D2282" s="3">
        <v>2</v>
      </c>
      <c r="E2282" s="3">
        <v>0</v>
      </c>
      <c r="F2282" s="3">
        <v>1</v>
      </c>
      <c r="G2282" s="4">
        <v>29.4</v>
      </c>
      <c r="H2282" s="3">
        <v>110</v>
      </c>
      <c r="I2282" s="4">
        <v>71.599999999999994</v>
      </c>
      <c r="J2282" s="3">
        <v>59</v>
      </c>
      <c r="K2282" s="21">
        <f>SUMIF(AH$7:AH$3200,A2282,AI$7:AI$3200)+SUMIF(AH$7:AH$3200,VALUE(A2282),AI$7:AI$3200)</f>
        <v>28.5</v>
      </c>
      <c r="L2282" s="8">
        <f>SUMIF(AH$7:AH$3200,A2282,AJ$7:AJ$3200)+SUMIF(AH$7:AH$3200,VALUE(A2282),AJ$7:AJ$3200)</f>
        <v>72.77</v>
      </c>
      <c r="M2282" s="3">
        <v>19</v>
      </c>
      <c r="N2282" s="5">
        <v>1.34</v>
      </c>
      <c r="O2282" s="6">
        <v>4.8970000000000002</v>
      </c>
      <c r="P2282" s="7">
        <v>-0.28628999999999999</v>
      </c>
      <c r="Q2282" s="7">
        <v>-1.24976</v>
      </c>
      <c r="R2282" s="7">
        <v>0.84504999999999997</v>
      </c>
      <c r="S2282" s="7">
        <v>-0.20582</v>
      </c>
      <c r="T2282" s="7">
        <v>1.53535</v>
      </c>
      <c r="U2282" s="8">
        <v>0.24127000000000001</v>
      </c>
      <c r="V2282">
        <f>(G2282-G$1)/G$2</f>
        <v>-0.29186323780831841</v>
      </c>
      <c r="W2282">
        <f>((65.293683+0.320947*G2282) - I2282)/3.708847</f>
        <v>0.84379991948980715</v>
      </c>
      <c r="X2282">
        <f t="shared" si="177"/>
        <v>-0.4435504818688269</v>
      </c>
      <c r="Y2282">
        <f t="shared" si="178"/>
        <v>0.45045603121401584</v>
      </c>
      <c r="Z2282" s="5">
        <v>0.88</v>
      </c>
      <c r="AA2282" s="8">
        <v>4</v>
      </c>
      <c r="AB2282" s="8"/>
      <c r="AC2282" s="18">
        <f t="shared" si="179"/>
        <v>0.87297668168148879</v>
      </c>
      <c r="AD2282" s="18">
        <f t="shared" si="180"/>
        <v>0.32794554934518871</v>
      </c>
      <c r="AE2282" s="20">
        <f t="shared" si="181"/>
        <v>-0.54503113233630007</v>
      </c>
      <c r="AF2282" s="8"/>
      <c r="AH2282">
        <v>42061</v>
      </c>
      <c r="AI2282">
        <v>28.57</v>
      </c>
      <c r="AJ2282">
        <v>73.89</v>
      </c>
    </row>
    <row r="2283" spans="1:36">
      <c r="A2283" s="2" t="s">
        <v>4322</v>
      </c>
      <c r="B2283" s="1" t="s">
        <v>4225</v>
      </c>
      <c r="C2283" s="1" t="s">
        <v>3672</v>
      </c>
      <c r="D2283" s="3">
        <v>2</v>
      </c>
      <c r="E2283" s="3">
        <v>2</v>
      </c>
      <c r="F2283" s="3">
        <v>2</v>
      </c>
      <c r="G2283" s="4">
        <v>25.9</v>
      </c>
      <c r="H2283" s="3">
        <v>132</v>
      </c>
      <c r="I2283" s="4">
        <v>70.8</v>
      </c>
      <c r="J2283" s="3">
        <v>62</v>
      </c>
      <c r="K2283" s="21">
        <f>SUMIF(AH$7:AH$3200,A2283,AI$7:AI$3200)+SUMIF(AH$7:AH$3200,VALUE(A2283),AI$7:AI$3200)</f>
        <v>25.29</v>
      </c>
      <c r="L2283" s="8">
        <f>SUMIF(AH$7:AH$3200,A2283,AJ$7:AJ$3200)+SUMIF(AH$7:AH$3200,VALUE(A2283),AJ$7:AJ$3200)</f>
        <v>71.64</v>
      </c>
      <c r="M2283" s="3">
        <v>16</v>
      </c>
      <c r="N2283" s="5">
        <v>1.88</v>
      </c>
      <c r="O2283" s="6">
        <v>5.2350000000000003</v>
      </c>
      <c r="P2283" s="7">
        <v>-0.57582999999999995</v>
      </c>
      <c r="Q2283" s="7">
        <v>-0.58735999999999999</v>
      </c>
      <c r="R2283" s="7">
        <v>0.75868999999999998</v>
      </c>
      <c r="S2283" s="7">
        <v>-0.41119</v>
      </c>
      <c r="T2283" s="7">
        <v>1.0803499999999999</v>
      </c>
      <c r="U2283" s="8">
        <v>0.42009000000000002</v>
      </c>
      <c r="V2283">
        <f>(G2283-G$1)/G$2</f>
        <v>-0.58286505571537772</v>
      </c>
      <c r="W2283">
        <f>((65.293683+0.320947*G2283) - I2283)/3.708847</f>
        <v>0.75662606195402604</v>
      </c>
      <c r="X2283">
        <f t="shared" si="177"/>
        <v>-0.73099200073725801</v>
      </c>
      <c r="Y2283">
        <f t="shared" si="178"/>
        <v>0.47735391349387074</v>
      </c>
      <c r="Z2283" s="5">
        <v>0.68</v>
      </c>
      <c r="AA2283" s="8">
        <v>4</v>
      </c>
      <c r="AB2283" s="8"/>
      <c r="AC2283" s="18">
        <f t="shared" si="179"/>
        <v>0.67565100623864827</v>
      </c>
      <c r="AD2283" s="18">
        <f t="shared" si="180"/>
        <v>0.24825191275661268</v>
      </c>
      <c r="AE2283" s="20">
        <f t="shared" si="181"/>
        <v>-0.42739909348203559</v>
      </c>
      <c r="AF2283" s="8"/>
      <c r="AH2283">
        <v>42063</v>
      </c>
      <c r="AI2283">
        <v>26.62</v>
      </c>
      <c r="AJ2283">
        <v>71.63</v>
      </c>
    </row>
    <row r="2284" spans="1:36">
      <c r="A2284" s="2" t="s">
        <v>4323</v>
      </c>
      <c r="B2284" s="1" t="s">
        <v>4225</v>
      </c>
      <c r="C2284" s="1" t="s">
        <v>2581</v>
      </c>
      <c r="D2284" s="3">
        <v>2</v>
      </c>
      <c r="E2284" s="3">
        <v>2</v>
      </c>
      <c r="F2284" s="3">
        <v>2</v>
      </c>
      <c r="G2284" s="4">
        <v>31.3</v>
      </c>
      <c r="H2284" s="3">
        <v>145</v>
      </c>
      <c r="I2284" s="4">
        <v>75.3</v>
      </c>
      <c r="J2284" s="3">
        <v>60</v>
      </c>
      <c r="K2284" s="21">
        <f>SUMIF(AH$7:AH$3200,A2284,AI$7:AI$3200)+SUMIF(AH$7:AH$3200,VALUE(A2284),AI$7:AI$3200)</f>
        <v>30.95</v>
      </c>
      <c r="L2284" s="8">
        <f>SUMIF(AH$7:AH$3200,A2284,AJ$7:AJ$3200)+SUMIF(AH$7:AH$3200,VALUE(A2284),AJ$7:AJ$3200)</f>
        <v>76.47</v>
      </c>
      <c r="M2284" s="3">
        <v>10</v>
      </c>
      <c r="N2284" s="5">
        <v>0.63</v>
      </c>
      <c r="O2284" s="6">
        <v>4.1390000000000002</v>
      </c>
      <c r="P2284" s="7">
        <v>-0.12911</v>
      </c>
      <c r="Q2284" s="7">
        <v>-0.19594</v>
      </c>
      <c r="R2284" s="7">
        <v>1.384E-2</v>
      </c>
      <c r="S2284" s="7">
        <v>-0.27427000000000001</v>
      </c>
      <c r="T2284" s="7">
        <v>0.17033999999999999</v>
      </c>
      <c r="U2284" s="8">
        <v>-0.16023000000000001</v>
      </c>
      <c r="V2284">
        <f>(G2284-G$1)/G$2</f>
        <v>-0.13389082237305741</v>
      </c>
      <c r="W2284">
        <f>((65.293683+0.320947*G2284) - I2284)/3.708847</f>
        <v>1.0602783021246696E-2</v>
      </c>
      <c r="X2284">
        <f t="shared" si="177"/>
        <v>-0.22416365282594344</v>
      </c>
      <c r="Y2284">
        <f t="shared" si="178"/>
        <v>-0.33514656980997037</v>
      </c>
      <c r="Z2284" s="5">
        <v>-0.57999999999999996</v>
      </c>
      <c r="AA2284" s="8">
        <v>3</v>
      </c>
      <c r="AB2284" s="8"/>
      <c r="AC2284" s="18">
        <f t="shared" si="179"/>
        <v>-0.58338803935181083</v>
      </c>
      <c r="AD2284" s="18">
        <f t="shared" si="180"/>
        <v>-1.0194102226359141</v>
      </c>
      <c r="AE2284" s="20">
        <f t="shared" si="181"/>
        <v>-0.43602218328410325</v>
      </c>
      <c r="AF2284" s="8"/>
      <c r="AH2284">
        <v>42065</v>
      </c>
      <c r="AI2284">
        <v>25.35</v>
      </c>
      <c r="AJ2284">
        <v>70.430000000000007</v>
      </c>
    </row>
    <row r="2285" spans="1:36">
      <c r="A2285" s="2" t="s">
        <v>4324</v>
      </c>
      <c r="B2285" s="1" t="s">
        <v>4325</v>
      </c>
      <c r="C2285" s="1" t="s">
        <v>2630</v>
      </c>
      <c r="D2285" s="3">
        <v>1</v>
      </c>
      <c r="E2285" s="3">
        <v>2</v>
      </c>
      <c r="F2285" s="3">
        <v>2</v>
      </c>
      <c r="G2285" s="4">
        <v>28.4</v>
      </c>
      <c r="H2285" s="3">
        <v>168</v>
      </c>
      <c r="I2285" s="4">
        <v>72.099999999999994</v>
      </c>
      <c r="J2285" s="3">
        <v>67</v>
      </c>
      <c r="K2285" s="21">
        <f>SUMIF(AH$7:AH$3200,A2285,AI$7:AI$3200)+SUMIF(AH$7:AH$3200,VALUE(A2285),AI$7:AI$3200)</f>
        <v>31.53</v>
      </c>
      <c r="L2285" s="8">
        <f>SUMIF(AH$7:AH$3200,A2285,AJ$7:AJ$3200)+SUMIF(AH$7:AH$3200,VALUE(A2285),AJ$7:AJ$3200)</f>
        <v>74.88</v>
      </c>
      <c r="M2285" s="3">
        <v>4</v>
      </c>
      <c r="N2285" s="5">
        <v>44.8</v>
      </c>
      <c r="O2285" s="6">
        <v>8.407</v>
      </c>
      <c r="P2285" s="7">
        <v>-0.36902000000000001</v>
      </c>
      <c r="Q2285" s="7">
        <v>0.49656</v>
      </c>
      <c r="R2285" s="7">
        <v>0.62448000000000004</v>
      </c>
      <c r="S2285" s="7">
        <v>-0.75346999999999997</v>
      </c>
      <c r="T2285" s="7">
        <v>-0.73965999999999998</v>
      </c>
      <c r="U2285" s="8">
        <v>2.0993300000000001</v>
      </c>
      <c r="V2285">
        <f>(G2285-G$1)/G$2</f>
        <v>-0.37500661435319249</v>
      </c>
      <c r="W2285">
        <f>((65.293683+0.320947*G2285) - I2285)/3.708847</f>
        <v>0.62245161366861701</v>
      </c>
      <c r="X2285">
        <f t="shared" si="177"/>
        <v>-0.17222717901170964</v>
      </c>
      <c r="Y2285">
        <f t="shared" si="178"/>
        <v>0.14374869332706683</v>
      </c>
      <c r="Z2285" s="5">
        <v>1.36</v>
      </c>
      <c r="AA2285" s="8">
        <v>4</v>
      </c>
      <c r="AB2285" s="8"/>
      <c r="AC2285" s="18">
        <f t="shared" si="179"/>
        <v>1.3502049993154248</v>
      </c>
      <c r="AD2285" s="18">
        <f t="shared" si="180"/>
        <v>1.0742815143153575</v>
      </c>
      <c r="AE2285" s="20">
        <f t="shared" si="181"/>
        <v>-0.27592348500006736</v>
      </c>
      <c r="AF2285" s="8"/>
      <c r="AH2285">
        <v>42067</v>
      </c>
      <c r="AI2285">
        <v>29.17</v>
      </c>
      <c r="AJ2285">
        <v>74.97</v>
      </c>
    </row>
    <row r="2286" spans="1:36">
      <c r="A2286" s="2" t="s">
        <v>4326</v>
      </c>
      <c r="B2286" s="1" t="s">
        <v>4325</v>
      </c>
      <c r="C2286" s="1" t="s">
        <v>1184</v>
      </c>
      <c r="D2286" s="3">
        <v>1</v>
      </c>
      <c r="E2286" s="3">
        <v>2</v>
      </c>
      <c r="F2286" s="3">
        <v>2</v>
      </c>
      <c r="G2286" s="4">
        <v>28.4</v>
      </c>
      <c r="H2286" s="3">
        <v>168</v>
      </c>
      <c r="I2286" s="4">
        <v>72.099999999999994</v>
      </c>
      <c r="J2286" s="3">
        <v>67</v>
      </c>
      <c r="K2286" s="21">
        <f>SUMIF(AH$7:AH$3200,A2286,AI$7:AI$3200)+SUMIF(AH$7:AH$3200,VALUE(A2286),AI$7:AI$3200)</f>
        <v>30.11</v>
      </c>
      <c r="L2286" s="8">
        <f>SUMIF(AH$7:AH$3200,A2286,AJ$7:AJ$3200)+SUMIF(AH$7:AH$3200,VALUE(A2286),AJ$7:AJ$3200)</f>
        <v>73.75</v>
      </c>
      <c r="M2286" s="3">
        <v>9</v>
      </c>
      <c r="N2286" s="5">
        <v>9.5399999999999991</v>
      </c>
      <c r="O2286" s="6">
        <v>6.86</v>
      </c>
      <c r="P2286" s="7">
        <v>-0.36902000000000001</v>
      </c>
      <c r="Q2286" s="7">
        <v>0.49656</v>
      </c>
      <c r="R2286" s="7">
        <v>0.62448000000000004</v>
      </c>
      <c r="S2286" s="7">
        <v>-0.75346999999999997</v>
      </c>
      <c r="T2286" s="7">
        <v>1.8669999999999999E-2</v>
      </c>
      <c r="U2286" s="8">
        <v>1.2804199999999999</v>
      </c>
      <c r="V2286">
        <f>(G2286-G$1)/G$2</f>
        <v>-0.37500661435319249</v>
      </c>
      <c r="W2286">
        <f>((65.293683+0.320947*G2286) - I2286)/3.708847</f>
        <v>0.62245161366861701</v>
      </c>
      <c r="X2286">
        <f t="shared" si="177"/>
        <v>-0.29938199421207495</v>
      </c>
      <c r="Y2286">
        <f t="shared" si="178"/>
        <v>0.32554515459926153</v>
      </c>
      <c r="Z2286" s="5">
        <v>1.3</v>
      </c>
      <c r="AA2286" s="8">
        <v>4</v>
      </c>
      <c r="AB2286" s="8"/>
      <c r="AC2286" s="18">
        <f t="shared" si="179"/>
        <v>1.2896249993154245</v>
      </c>
      <c r="AD2286" s="18">
        <f t="shared" si="180"/>
        <v>1.0683431603871865</v>
      </c>
      <c r="AE2286" s="20">
        <f t="shared" si="181"/>
        <v>-0.22128183892823805</v>
      </c>
      <c r="AF2286" s="8"/>
      <c r="AH2286">
        <v>42069</v>
      </c>
      <c r="AI2286">
        <v>24.99</v>
      </c>
      <c r="AJ2286">
        <v>71.23</v>
      </c>
    </row>
    <row r="2287" spans="1:36">
      <c r="A2287" s="2" t="s">
        <v>4327</v>
      </c>
      <c r="B2287" s="1" t="s">
        <v>4325</v>
      </c>
      <c r="C2287" s="1" t="s">
        <v>4328</v>
      </c>
      <c r="D2287" s="3">
        <v>1</v>
      </c>
      <c r="E2287" s="3">
        <v>4</v>
      </c>
      <c r="F2287" s="3">
        <v>5</v>
      </c>
      <c r="G2287" s="4">
        <v>28.3</v>
      </c>
      <c r="H2287" s="3">
        <v>168</v>
      </c>
      <c r="I2287" s="4">
        <v>69.900000000000006</v>
      </c>
      <c r="J2287" s="3">
        <v>67</v>
      </c>
      <c r="K2287" s="21">
        <f>SUMIF(AH$7:AH$3200,A2287,AI$7:AI$3200)+SUMIF(AH$7:AH$3200,VALUE(A2287),AI$7:AI$3200)</f>
        <v>31.9</v>
      </c>
      <c r="L2287" s="8">
        <f>SUMIF(AH$7:AH$3200,A2287,AJ$7:AJ$3200)+SUMIF(AH$7:AH$3200,VALUE(A2287),AJ$7:AJ$3200)</f>
        <v>74.150000000000006</v>
      </c>
      <c r="M2287" s="3">
        <v>4</v>
      </c>
      <c r="N2287" s="5">
        <v>66.819999999999993</v>
      </c>
      <c r="O2287" s="6">
        <v>8.8070000000000004</v>
      </c>
      <c r="P2287" s="7">
        <v>-0.37729000000000001</v>
      </c>
      <c r="Q2287" s="7">
        <v>0.49656</v>
      </c>
      <c r="R2287" s="7">
        <v>1.2074</v>
      </c>
      <c r="S2287" s="7">
        <v>-0.75346999999999997</v>
      </c>
      <c r="T2287" s="7">
        <v>-0.73965999999999998</v>
      </c>
      <c r="U2287" s="8">
        <v>2.3109899999999999</v>
      </c>
      <c r="V2287">
        <f>(G2287-G$1)/G$2</f>
        <v>-0.38332095200767974</v>
      </c>
      <c r="W2287">
        <f>((65.293683+0.320947*G2287) - I2287)/3.708847</f>
        <v>1.2069743238262447</v>
      </c>
      <c r="X2287">
        <f t="shared" si="177"/>
        <v>-0.1390952905440091</v>
      </c>
      <c r="Y2287">
        <f t="shared" si="178"/>
        <v>0.37259350412675146</v>
      </c>
      <c r="Z2287" s="5">
        <v>2.14</v>
      </c>
      <c r="AA2287" s="8">
        <v>4</v>
      </c>
      <c r="AB2287" s="8"/>
      <c r="AC2287" s="18">
        <f t="shared" si="179"/>
        <v>2.1380733718185652</v>
      </c>
      <c r="AD2287" s="18">
        <f t="shared" si="180"/>
        <v>1.5479182135827423</v>
      </c>
      <c r="AE2287" s="20">
        <f t="shared" si="181"/>
        <v>-0.59015515823582287</v>
      </c>
      <c r="AF2287" s="8"/>
      <c r="AH2287">
        <v>42071</v>
      </c>
      <c r="AI2287">
        <v>31.12</v>
      </c>
      <c r="AJ2287">
        <v>76.47</v>
      </c>
    </row>
    <row r="2288" spans="1:36">
      <c r="A2288" s="2" t="s">
        <v>4329</v>
      </c>
      <c r="B2288" s="1" t="s">
        <v>4325</v>
      </c>
      <c r="C2288" s="1" t="s">
        <v>4330</v>
      </c>
      <c r="D2288" s="3">
        <v>1</v>
      </c>
      <c r="E2288" s="3">
        <v>2</v>
      </c>
      <c r="F2288" s="3">
        <v>2</v>
      </c>
      <c r="G2288" s="4">
        <v>28.4</v>
      </c>
      <c r="H2288" s="3">
        <v>168</v>
      </c>
      <c r="I2288" s="4">
        <v>72.099999999999994</v>
      </c>
      <c r="J2288" s="3">
        <v>67</v>
      </c>
      <c r="K2288" s="21">
        <f>SUMIF(AH$7:AH$3200,A2288,AI$7:AI$3200)+SUMIF(AH$7:AH$3200,VALUE(A2288),AI$7:AI$3200)</f>
        <v>29.25</v>
      </c>
      <c r="L2288" s="8">
        <f>SUMIF(AH$7:AH$3200,A2288,AJ$7:AJ$3200)+SUMIF(AH$7:AH$3200,VALUE(A2288),AJ$7:AJ$3200)</f>
        <v>73.61</v>
      </c>
      <c r="M2288" s="3">
        <v>9</v>
      </c>
      <c r="N2288" s="5">
        <v>5.18</v>
      </c>
      <c r="O2288" s="6">
        <v>6.2489999999999997</v>
      </c>
      <c r="P2288" s="7">
        <v>-0.36902000000000001</v>
      </c>
      <c r="Q2288" s="7">
        <v>0.49656</v>
      </c>
      <c r="R2288" s="7">
        <v>0.62448000000000004</v>
      </c>
      <c r="S2288" s="7">
        <v>-0.75346999999999997</v>
      </c>
      <c r="T2288" s="7">
        <v>1.8669999999999999E-2</v>
      </c>
      <c r="U2288" s="8">
        <v>0.95694000000000001</v>
      </c>
      <c r="V2288">
        <f>(G2288-G$1)/G$2</f>
        <v>-0.37500661435319249</v>
      </c>
      <c r="W2288">
        <f>((65.293683+0.320947*G2288) - I2288)/3.708847</f>
        <v>0.62245161366861701</v>
      </c>
      <c r="X2288">
        <f t="shared" si="177"/>
        <v>-0.37639124848835237</v>
      </c>
      <c r="Y2288">
        <f t="shared" si="178"/>
        <v>0.28887218858043967</v>
      </c>
      <c r="Z2288" s="5">
        <v>0.97</v>
      </c>
      <c r="AA2288" s="8">
        <v>4</v>
      </c>
      <c r="AB2288" s="8"/>
      <c r="AC2288" s="18">
        <f t="shared" si="179"/>
        <v>0.96614499931542452</v>
      </c>
      <c r="AD2288" s="18">
        <f t="shared" si="180"/>
        <v>0.63118094009208736</v>
      </c>
      <c r="AE2288" s="20">
        <f t="shared" si="181"/>
        <v>-0.33496405922333716</v>
      </c>
      <c r="AF2288" s="8"/>
      <c r="AH2288">
        <v>42073</v>
      </c>
      <c r="AI2288">
        <v>27.21</v>
      </c>
      <c r="AJ2288">
        <v>72.56</v>
      </c>
    </row>
    <row r="2289" spans="1:36">
      <c r="A2289" s="2" t="s">
        <v>4331</v>
      </c>
      <c r="B2289" s="1" t="s">
        <v>4325</v>
      </c>
      <c r="C2289" s="1" t="s">
        <v>763</v>
      </c>
      <c r="D2289" s="3">
        <v>1</v>
      </c>
      <c r="E2289" s="3">
        <v>2</v>
      </c>
      <c r="F2289" s="3">
        <v>2</v>
      </c>
      <c r="G2289" s="4">
        <v>28.3</v>
      </c>
      <c r="H2289" s="3">
        <v>168</v>
      </c>
      <c r="I2289" s="4">
        <v>69.900000000000006</v>
      </c>
      <c r="J2289" s="3">
        <v>67</v>
      </c>
      <c r="K2289" s="21">
        <f>SUMIF(AH$7:AH$3200,A2289,AI$7:AI$3200)+SUMIF(AH$7:AH$3200,VALUE(A2289),AI$7:AI$3200)</f>
        <v>31.25</v>
      </c>
      <c r="L2289" s="8">
        <f>SUMIF(AH$7:AH$3200,A2289,AJ$7:AJ$3200)+SUMIF(AH$7:AH$3200,VALUE(A2289),AJ$7:AJ$3200)</f>
        <v>73.790000000000006</v>
      </c>
      <c r="M2289" s="3">
        <v>9</v>
      </c>
      <c r="N2289" s="5">
        <v>40.86</v>
      </c>
      <c r="O2289" s="6">
        <v>8.3149999999999995</v>
      </c>
      <c r="P2289" s="7">
        <v>-0.37729000000000001</v>
      </c>
      <c r="Q2289" s="7">
        <v>0.49656</v>
      </c>
      <c r="R2289" s="7">
        <v>1.2074</v>
      </c>
      <c r="S2289" s="7">
        <v>-0.75346999999999997</v>
      </c>
      <c r="T2289" s="7">
        <v>1.8669999999999999E-2</v>
      </c>
      <c r="U2289" s="8">
        <v>2.05063</v>
      </c>
      <c r="V2289">
        <f>(G2289-G$1)/G$2</f>
        <v>-0.38332095200767974</v>
      </c>
      <c r="W2289">
        <f>((65.293683+0.320947*G2289) - I2289)/3.708847</f>
        <v>1.2069743238262447</v>
      </c>
      <c r="X2289">
        <f t="shared" si="177"/>
        <v>-0.19729995947375356</v>
      </c>
      <c r="Y2289">
        <f t="shared" si="178"/>
        <v>0.41341062330152711</v>
      </c>
      <c r="Z2289" s="5">
        <v>2.64</v>
      </c>
      <c r="AA2289" s="8">
        <v>5</v>
      </c>
      <c r="AB2289" s="8"/>
      <c r="AC2289" s="18">
        <f t="shared" si="179"/>
        <v>2.6360433718185652</v>
      </c>
      <c r="AD2289" s="18">
        <f t="shared" si="180"/>
        <v>2.0285006638277734</v>
      </c>
      <c r="AE2289" s="20">
        <f t="shared" si="181"/>
        <v>-0.6075427079907918</v>
      </c>
      <c r="AF2289" s="8"/>
      <c r="AH2289">
        <v>42075</v>
      </c>
      <c r="AI2289">
        <v>29.82</v>
      </c>
      <c r="AJ2289">
        <v>75.819999999999993</v>
      </c>
    </row>
    <row r="2290" spans="1:36">
      <c r="A2290" s="2" t="s">
        <v>4332</v>
      </c>
      <c r="B2290" s="1" t="s">
        <v>4333</v>
      </c>
      <c r="C2290" s="1" t="s">
        <v>4334</v>
      </c>
      <c r="D2290" s="3">
        <v>5</v>
      </c>
      <c r="E2290" s="3">
        <v>6</v>
      </c>
      <c r="F2290" s="3">
        <v>6</v>
      </c>
      <c r="G2290" s="4">
        <v>43.7</v>
      </c>
      <c r="H2290" s="3">
        <v>171</v>
      </c>
      <c r="I2290" s="4">
        <v>79.599999999999994</v>
      </c>
      <c r="J2290" s="3">
        <v>72</v>
      </c>
      <c r="K2290" s="21">
        <f>SUMIF(AH$7:AH$3200,A2290,AI$7:AI$3200)+SUMIF(AH$7:AH$3200,VALUE(A2290),AI$7:AI$3200)</f>
        <v>43.61</v>
      </c>
      <c r="L2290" s="8">
        <f>SUMIF(AH$7:AH$3200,A2290,AJ$7:AJ$3200)+SUMIF(AH$7:AH$3200,VALUE(A2290),AJ$7:AJ$3200)</f>
        <v>80.989999999999995</v>
      </c>
      <c r="M2290" s="3">
        <v>4</v>
      </c>
      <c r="N2290" s="5">
        <v>0.6</v>
      </c>
      <c r="O2290" s="6">
        <v>4.0890000000000004</v>
      </c>
      <c r="P2290" s="7">
        <v>0.89668999999999999</v>
      </c>
      <c r="Q2290" s="7">
        <v>0.58689000000000002</v>
      </c>
      <c r="R2290" s="7">
        <v>-7.4319999999999997E-2</v>
      </c>
      <c r="S2290" s="7">
        <v>-1.0957600000000001</v>
      </c>
      <c r="T2290" s="7">
        <v>-0.73965999999999998</v>
      </c>
      <c r="U2290" s="8">
        <v>-0.18659999999999999</v>
      </c>
      <c r="V2290">
        <f>(G2290-G$1)/G$2</f>
        <v>0.89708704678338169</v>
      </c>
      <c r="W2290">
        <f>((65.293683+0.320947*G2290) - I2290)/3.708847</f>
        <v>-7.5746748248174858E-2</v>
      </c>
      <c r="X2290">
        <f t="shared" si="177"/>
        <v>0.9094842066364669</v>
      </c>
      <c r="Y2290">
        <f t="shared" si="178"/>
        <v>-0.45831449234762162</v>
      </c>
      <c r="Z2290" s="5">
        <v>-0.61</v>
      </c>
      <c r="AA2290" s="8">
        <v>3</v>
      </c>
      <c r="AB2290" s="8"/>
      <c r="AC2290" s="18">
        <f t="shared" si="179"/>
        <v>-0.61378970146479317</v>
      </c>
      <c r="AD2290" s="18">
        <f t="shared" si="180"/>
        <v>-0.98396028571115479</v>
      </c>
      <c r="AE2290" s="20">
        <f t="shared" si="181"/>
        <v>-0.37017058424636162</v>
      </c>
      <c r="AF2290" s="8"/>
      <c r="AH2290">
        <v>42077</v>
      </c>
      <c r="AI2290">
        <v>29.83</v>
      </c>
      <c r="AJ2290">
        <v>75.81</v>
      </c>
    </row>
    <row r="2291" spans="1:36">
      <c r="A2291" s="2" t="s">
        <v>4335</v>
      </c>
      <c r="B2291" s="1" t="s">
        <v>4333</v>
      </c>
      <c r="C2291" s="1" t="s">
        <v>4336</v>
      </c>
      <c r="D2291" s="3">
        <v>5</v>
      </c>
      <c r="E2291" s="3">
        <v>2</v>
      </c>
      <c r="F2291" s="3">
        <v>2</v>
      </c>
      <c r="G2291" s="4">
        <v>47.3</v>
      </c>
      <c r="H2291" s="3">
        <v>171</v>
      </c>
      <c r="I2291" s="4">
        <v>80</v>
      </c>
      <c r="J2291" s="3">
        <v>72</v>
      </c>
      <c r="K2291" s="21">
        <f>SUMIF(AH$7:AH$3200,A2291,AI$7:AI$3200)+SUMIF(AH$7:AH$3200,VALUE(A2291),AI$7:AI$3200)</f>
        <v>46.19</v>
      </c>
      <c r="L2291" s="8">
        <f>SUMIF(AH$7:AH$3200,A2291,AJ$7:AJ$3200)+SUMIF(AH$7:AH$3200,VALUE(A2291),AJ$7:AJ$3200)</f>
        <v>82</v>
      </c>
      <c r="M2291" s="3">
        <v>4</v>
      </c>
      <c r="N2291" s="5">
        <v>0.69</v>
      </c>
      <c r="O2291" s="6">
        <v>4.2350000000000003</v>
      </c>
      <c r="P2291" s="7">
        <v>1.1944999999999999</v>
      </c>
      <c r="Q2291" s="7">
        <v>0.58689000000000002</v>
      </c>
      <c r="R2291" s="7">
        <v>0.12820000000000001</v>
      </c>
      <c r="S2291" s="7">
        <v>-1.0957600000000001</v>
      </c>
      <c r="T2291" s="7">
        <v>-0.73965999999999998</v>
      </c>
      <c r="U2291" s="8">
        <v>-0.10944</v>
      </c>
      <c r="V2291">
        <f>(G2291-G$1)/G$2</f>
        <v>1.196403202344928</v>
      </c>
      <c r="W2291">
        <f>((65.293683+0.320947*G2291) - I2291)/3.708847</f>
        <v>0.12793089065146229</v>
      </c>
      <c r="X2291">
        <f t="shared" si="177"/>
        <v>1.1405119694652992</v>
      </c>
      <c r="Y2291">
        <f t="shared" si="178"/>
        <v>-0.5073746827518103</v>
      </c>
      <c r="Z2291" s="5">
        <v>-0.04</v>
      </c>
      <c r="AA2291" s="8">
        <v>3</v>
      </c>
      <c r="AB2291" s="8"/>
      <c r="AC2291" s="18">
        <f t="shared" si="179"/>
        <v>-3.3635907003609647E-2</v>
      </c>
      <c r="AD2291" s="18">
        <f t="shared" si="180"/>
        <v>-0.72483271328651111</v>
      </c>
      <c r="AE2291" s="20">
        <f t="shared" si="181"/>
        <v>-0.69119680628290148</v>
      </c>
      <c r="AF2291" s="8"/>
      <c r="AH2291">
        <v>42079</v>
      </c>
      <c r="AI2291">
        <v>25.59</v>
      </c>
      <c r="AJ2291">
        <v>71.77</v>
      </c>
    </row>
    <row r="2292" spans="1:36">
      <c r="A2292" s="2" t="s">
        <v>4337</v>
      </c>
      <c r="B2292" s="1" t="s">
        <v>4333</v>
      </c>
      <c r="C2292" s="1" t="s">
        <v>4338</v>
      </c>
      <c r="D2292" s="3">
        <v>5</v>
      </c>
      <c r="E2292" s="3">
        <v>7</v>
      </c>
      <c r="F2292" s="3">
        <v>8</v>
      </c>
      <c r="G2292" s="4">
        <v>49</v>
      </c>
      <c r="H2292" s="3">
        <v>181</v>
      </c>
      <c r="I2292" s="4">
        <v>81</v>
      </c>
      <c r="J2292" s="3">
        <v>79</v>
      </c>
      <c r="K2292" s="21">
        <f>SUMIF(AH$7:AH$3200,A2292,AI$7:AI$3200)+SUMIF(AH$7:AH$3200,VALUE(A2292),AI$7:AI$3200)</f>
        <v>47.35</v>
      </c>
      <c r="L2292" s="8">
        <f>SUMIF(AH$7:AH$3200,A2292,AJ$7:AJ$3200)+SUMIF(AH$7:AH$3200,VALUE(A2292),AJ$7:AJ$3200)</f>
        <v>81.849999999999994</v>
      </c>
      <c r="M2292" s="3">
        <v>2</v>
      </c>
      <c r="N2292" s="5">
        <v>1.06</v>
      </c>
      <c r="O2292" s="6">
        <v>4.66</v>
      </c>
      <c r="P2292" s="7">
        <v>1.3351299999999999</v>
      </c>
      <c r="Q2292" s="7">
        <v>0.88797999999999999</v>
      </c>
      <c r="R2292" s="7">
        <v>5.7400000000000003E-3</v>
      </c>
      <c r="S2292" s="7">
        <v>-1.5749599999999999</v>
      </c>
      <c r="T2292" s="7">
        <v>-1.0429999999999999</v>
      </c>
      <c r="U2292" s="8">
        <v>0.11589000000000001</v>
      </c>
      <c r="V2292">
        <f>(G2292-G$1)/G$2</f>
        <v>1.3377469424712143</v>
      </c>
      <c r="W2292">
        <f>((65.293683+0.320947*G2292) - I2292)/3.708847</f>
        <v>5.415699272578854E-3</v>
      </c>
      <c r="X2292">
        <f t="shared" si="177"/>
        <v>1.2443849170937669</v>
      </c>
      <c r="Y2292">
        <f t="shared" si="178"/>
        <v>-0.3665496446739368</v>
      </c>
      <c r="Z2292" s="5">
        <v>-0.27</v>
      </c>
      <c r="AA2292" s="8">
        <v>3</v>
      </c>
      <c r="AB2292" s="8"/>
      <c r="AC2292" s="18">
        <f t="shared" si="179"/>
        <v>-0.27092735825620645</v>
      </c>
      <c r="AD2292" s="18">
        <f t="shared" si="180"/>
        <v>-0.73625472758016963</v>
      </c>
      <c r="AE2292" s="20">
        <f t="shared" si="181"/>
        <v>-0.46532736932396318</v>
      </c>
      <c r="AF2292" s="8"/>
      <c r="AH2292">
        <v>42081</v>
      </c>
      <c r="AI2292">
        <v>25.48</v>
      </c>
      <c r="AJ2292">
        <v>71.81</v>
      </c>
    </row>
    <row r="2293" spans="1:36">
      <c r="A2293" s="2" t="s">
        <v>4339</v>
      </c>
      <c r="B2293" s="1" t="s">
        <v>4333</v>
      </c>
      <c r="C2293" s="1" t="s">
        <v>2098</v>
      </c>
      <c r="D2293" s="3">
        <v>5</v>
      </c>
      <c r="E2293" s="3">
        <v>2</v>
      </c>
      <c r="F2293" s="3">
        <v>2</v>
      </c>
      <c r="G2293" s="4">
        <v>43.8</v>
      </c>
      <c r="H2293" s="3">
        <v>160</v>
      </c>
      <c r="I2293" s="4">
        <v>78.8</v>
      </c>
      <c r="J2293" s="3">
        <v>68</v>
      </c>
      <c r="K2293" s="21">
        <f>SUMIF(AH$7:AH$3200,A2293,AI$7:AI$3200)+SUMIF(AH$7:AH$3200,VALUE(A2293),AI$7:AI$3200)</f>
        <v>42.95</v>
      </c>
      <c r="L2293" s="8">
        <f>SUMIF(AH$7:AH$3200,A2293,AJ$7:AJ$3200)+SUMIF(AH$7:AH$3200,VALUE(A2293),AJ$7:AJ$3200)</f>
        <v>80.37</v>
      </c>
      <c r="M2293" s="3">
        <v>4</v>
      </c>
      <c r="N2293" s="5">
        <v>5.21</v>
      </c>
      <c r="O2293" s="6">
        <v>6.2549999999999999</v>
      </c>
      <c r="P2293" s="7">
        <v>0.90495999999999999</v>
      </c>
      <c r="Q2293" s="7">
        <v>0.25568999999999997</v>
      </c>
      <c r="R2293" s="7">
        <v>0.14940000000000001</v>
      </c>
      <c r="S2293" s="7">
        <v>-0.82193000000000005</v>
      </c>
      <c r="T2293" s="7">
        <v>-0.73965999999999998</v>
      </c>
      <c r="U2293" s="8">
        <v>0.95992999999999995</v>
      </c>
      <c r="V2293">
        <f>(G2293-G$1)/G$2</f>
        <v>0.90540138443786866</v>
      </c>
      <c r="W2293">
        <f>((65.293683+0.320947*G2293) - I2293)/3.708847</f>
        <v>0.14860726258052714</v>
      </c>
      <c r="X2293">
        <f t="shared" si="177"/>
        <v>0.85038408126164955</v>
      </c>
      <c r="Y2293">
        <f t="shared" si="178"/>
        <v>-0.34826007921060131</v>
      </c>
      <c r="Z2293" s="5">
        <v>0.71</v>
      </c>
      <c r="AA2293" s="8">
        <v>4</v>
      </c>
      <c r="AB2293" s="8"/>
      <c r="AC2293" s="18">
        <f t="shared" si="179"/>
        <v>0.70803864701839569</v>
      </c>
      <c r="AD2293" s="18">
        <f t="shared" si="180"/>
        <v>0.15615400205104812</v>
      </c>
      <c r="AE2293" s="20">
        <f t="shared" si="181"/>
        <v>-0.55188464496734757</v>
      </c>
      <c r="AF2293" s="8"/>
      <c r="AH2293">
        <v>42083</v>
      </c>
      <c r="AI2293">
        <v>23.6</v>
      </c>
      <c r="AJ2293">
        <v>68.66</v>
      </c>
    </row>
    <row r="2294" spans="1:36">
      <c r="A2294" s="2" t="s">
        <v>4340</v>
      </c>
      <c r="B2294" s="1" t="s">
        <v>4333</v>
      </c>
      <c r="C2294" s="1" t="s">
        <v>4341</v>
      </c>
      <c r="D2294" s="3">
        <v>5</v>
      </c>
      <c r="E2294" s="3">
        <v>7</v>
      </c>
      <c r="F2294" s="3">
        <v>8</v>
      </c>
      <c r="G2294" s="4">
        <v>46.7</v>
      </c>
      <c r="H2294" s="3">
        <v>181</v>
      </c>
      <c r="I2294" s="4">
        <v>80.099999999999994</v>
      </c>
      <c r="J2294" s="3">
        <v>79</v>
      </c>
      <c r="K2294" s="21">
        <f>SUMIF(AH$7:AH$3200,A2294,AI$7:AI$3200)+SUMIF(AH$7:AH$3200,VALUE(A2294),AI$7:AI$3200)</f>
        <v>46.74</v>
      </c>
      <c r="L2294" s="8">
        <f>SUMIF(AH$7:AH$3200,A2294,AJ$7:AJ$3200)+SUMIF(AH$7:AH$3200,VALUE(A2294),AJ$7:AJ$3200)</f>
        <v>81.790000000000006</v>
      </c>
      <c r="M2294" s="3">
        <v>2</v>
      </c>
      <c r="N2294" s="5">
        <v>0.56000000000000005</v>
      </c>
      <c r="O2294" s="6">
        <v>4.0279999999999996</v>
      </c>
      <c r="P2294" s="7">
        <v>1.14486</v>
      </c>
      <c r="Q2294" s="7">
        <v>0.88797999999999999</v>
      </c>
      <c r="R2294" s="7">
        <v>4.9639999999999997E-2</v>
      </c>
      <c r="S2294" s="7">
        <v>-1.5749599999999999</v>
      </c>
      <c r="T2294" s="7">
        <v>-1.0429999999999999</v>
      </c>
      <c r="U2294" s="8">
        <v>-0.21898999999999999</v>
      </c>
      <c r="V2294">
        <f>(G2294-G$1)/G$2</f>
        <v>1.146517176418004</v>
      </c>
      <c r="W2294">
        <f>((65.293683+0.320947*G2294) - I2294)/3.708847</f>
        <v>4.9047021891173458E-2</v>
      </c>
      <c r="X2294">
        <f t="shared" si="177"/>
        <v>1.1897620739443142</v>
      </c>
      <c r="Y2294">
        <f t="shared" si="178"/>
        <v>-0.4031587768381944</v>
      </c>
      <c r="Z2294" s="5">
        <v>-0.75</v>
      </c>
      <c r="AA2294" s="8">
        <v>3</v>
      </c>
      <c r="AB2294" s="8"/>
      <c r="AC2294" s="18">
        <f t="shared" si="179"/>
        <v>-0.7534058016908225</v>
      </c>
      <c r="AD2294" s="18">
        <f t="shared" si="180"/>
        <v>-1.16236670289388</v>
      </c>
      <c r="AE2294" s="20">
        <f t="shared" si="181"/>
        <v>-0.4089609012030575</v>
      </c>
      <c r="AF2294" s="8"/>
      <c r="AH2294">
        <v>42085</v>
      </c>
      <c r="AI2294">
        <v>26.15</v>
      </c>
      <c r="AJ2294">
        <v>71.5</v>
      </c>
    </row>
    <row r="2295" spans="1:36">
      <c r="A2295" s="2" t="s">
        <v>4342</v>
      </c>
      <c r="B2295" s="1" t="s">
        <v>4333</v>
      </c>
      <c r="C2295" s="1" t="s">
        <v>4343</v>
      </c>
      <c r="D2295" s="3">
        <v>5</v>
      </c>
      <c r="E2295" s="3">
        <v>6</v>
      </c>
      <c r="F2295" s="3">
        <v>6</v>
      </c>
      <c r="G2295" s="4">
        <v>46.7</v>
      </c>
      <c r="H2295" s="3">
        <v>181</v>
      </c>
      <c r="I2295" s="4">
        <v>80.099999999999994</v>
      </c>
      <c r="J2295" s="3">
        <v>79</v>
      </c>
      <c r="K2295" s="21">
        <f>SUMIF(AH$7:AH$3200,A2295,AI$7:AI$3200)+SUMIF(AH$7:AH$3200,VALUE(A2295),AI$7:AI$3200)</f>
        <v>46.7</v>
      </c>
      <c r="L2295" s="8">
        <f>SUMIF(AH$7:AH$3200,A2295,AJ$7:AJ$3200)+SUMIF(AH$7:AH$3200,VALUE(A2295),AJ$7:AJ$3200)</f>
        <v>81.88</v>
      </c>
      <c r="M2295" s="3">
        <v>2</v>
      </c>
      <c r="N2295" s="5">
        <v>1.58</v>
      </c>
      <c r="O2295" s="6">
        <v>5.0609999999999999</v>
      </c>
      <c r="P2295" s="7">
        <v>1.14486</v>
      </c>
      <c r="Q2295" s="7">
        <v>0.88797999999999999</v>
      </c>
      <c r="R2295" s="7">
        <v>4.9639999999999997E-2</v>
      </c>
      <c r="S2295" s="7">
        <v>-1.5749599999999999</v>
      </c>
      <c r="T2295" s="7">
        <v>-1.0429999999999999</v>
      </c>
      <c r="U2295" s="8">
        <v>0.32789000000000001</v>
      </c>
      <c r="V2295">
        <f>(G2295-G$1)/G$2</f>
        <v>1.146517176418004</v>
      </c>
      <c r="W2295">
        <f>((65.293683+0.320947*G2295) - I2295)/3.708847</f>
        <v>4.9047021891173458E-2</v>
      </c>
      <c r="X2295">
        <f t="shared" si="177"/>
        <v>1.1861802481640222</v>
      </c>
      <c r="Y2295">
        <f t="shared" si="178"/>
        <v>-0.4308864992273847</v>
      </c>
      <c r="Z2295" s="5">
        <v>-0.21</v>
      </c>
      <c r="AA2295" s="8">
        <v>3</v>
      </c>
      <c r="AB2295" s="8"/>
      <c r="AC2295" s="18">
        <f t="shared" si="179"/>
        <v>-0.20652580169082246</v>
      </c>
      <c r="AD2295" s="18">
        <f t="shared" si="180"/>
        <v>-0.64679625106336225</v>
      </c>
      <c r="AE2295" s="20">
        <f t="shared" si="181"/>
        <v>-0.44027044937253978</v>
      </c>
      <c r="AF2295" s="8"/>
      <c r="AH2295">
        <v>42087</v>
      </c>
      <c r="AI2295">
        <v>28.33</v>
      </c>
      <c r="AJ2295">
        <v>74.069999999999993</v>
      </c>
    </row>
    <row r="2296" spans="1:36">
      <c r="A2296" s="2" t="s">
        <v>4344</v>
      </c>
      <c r="B2296" s="1" t="s">
        <v>4333</v>
      </c>
      <c r="C2296" s="1" t="s">
        <v>3688</v>
      </c>
      <c r="D2296" s="3">
        <v>5</v>
      </c>
      <c r="E2296" s="3">
        <v>5</v>
      </c>
      <c r="F2296" s="3">
        <v>7</v>
      </c>
      <c r="G2296" s="4">
        <v>49.8</v>
      </c>
      <c r="H2296" s="3">
        <v>181</v>
      </c>
      <c r="I2296" s="4">
        <v>80.7</v>
      </c>
      <c r="J2296" s="3">
        <v>79</v>
      </c>
      <c r="K2296" s="21">
        <f>SUMIF(AH$7:AH$3200,A2296,AI$7:AI$3200)+SUMIF(AH$7:AH$3200,VALUE(A2296),AI$7:AI$3200)</f>
        <v>50.41</v>
      </c>
      <c r="L2296" s="8">
        <f>SUMIF(AH$7:AH$3200,A2296,AJ$7:AJ$3200)+SUMIF(AH$7:AH$3200,VALUE(A2296),AJ$7:AJ$3200)</f>
        <v>82.89</v>
      </c>
      <c r="M2296" s="3">
        <v>1</v>
      </c>
      <c r="N2296" s="5">
        <v>36.4</v>
      </c>
      <c r="O2296" s="6">
        <v>8.1999999999999993</v>
      </c>
      <c r="P2296" s="7">
        <v>1.4013100000000001</v>
      </c>
      <c r="Q2296" s="7">
        <v>0.88797999999999999</v>
      </c>
      <c r="R2296" s="7">
        <v>0.15531</v>
      </c>
      <c r="S2296" s="7">
        <v>-1.5749599999999999</v>
      </c>
      <c r="T2296" s="7">
        <v>-1.1946600000000001</v>
      </c>
      <c r="U2296" s="8">
        <v>1.98942</v>
      </c>
      <c r="V2296">
        <f>(G2296-G$1)/G$2</f>
        <v>1.4042616437071134</v>
      </c>
      <c r="W2296">
        <f>((65.293683+0.320947*G2296) - I2296)/3.708847</f>
        <v>0.15553178656331837</v>
      </c>
      <c r="X2296">
        <f t="shared" si="177"/>
        <v>1.5183945892861024</v>
      </c>
      <c r="Y2296">
        <f t="shared" si="178"/>
        <v>-0.38216155317272343</v>
      </c>
      <c r="Z2296" s="5">
        <v>1.66</v>
      </c>
      <c r="AA2296" s="8">
        <v>4</v>
      </c>
      <c r="AB2296" s="8"/>
      <c r="AC2296" s="18">
        <f t="shared" si="179"/>
        <v>1.6675734302704315</v>
      </c>
      <c r="AD2296" s="18">
        <f t="shared" si="180"/>
        <v>1.244013036113379</v>
      </c>
      <c r="AE2296" s="20">
        <f t="shared" si="181"/>
        <v>-0.42356039415705249</v>
      </c>
      <c r="AF2296" s="8"/>
      <c r="AH2296">
        <v>42089</v>
      </c>
      <c r="AI2296">
        <v>25.73</v>
      </c>
      <c r="AJ2296">
        <v>71.2</v>
      </c>
    </row>
    <row r="2297" spans="1:36">
      <c r="A2297" s="2" t="s">
        <v>4345</v>
      </c>
      <c r="B2297" s="1" t="s">
        <v>4333</v>
      </c>
      <c r="C2297" s="1" t="s">
        <v>4346</v>
      </c>
      <c r="D2297" s="3">
        <v>5</v>
      </c>
      <c r="E2297" s="3">
        <v>2</v>
      </c>
      <c r="F2297" s="3">
        <v>2</v>
      </c>
      <c r="G2297" s="4">
        <v>47.4</v>
      </c>
      <c r="H2297" s="3">
        <v>181</v>
      </c>
      <c r="I2297" s="4">
        <v>80.3</v>
      </c>
      <c r="J2297" s="3">
        <v>79</v>
      </c>
      <c r="K2297" s="21">
        <f>SUMIF(AH$7:AH$3200,A2297,AI$7:AI$3200)+SUMIF(AH$7:AH$3200,VALUE(A2297),AI$7:AI$3200)</f>
        <v>48.2</v>
      </c>
      <c r="L2297" s="8">
        <f>SUMIF(AH$7:AH$3200,A2297,AJ$7:AJ$3200)+SUMIF(AH$7:AH$3200,VALUE(A2297),AJ$7:AJ$3200)</f>
        <v>82.41</v>
      </c>
      <c r="M2297" s="3">
        <v>1</v>
      </c>
      <c r="N2297" s="5">
        <v>10.55</v>
      </c>
      <c r="O2297" s="6">
        <v>6.9610000000000003</v>
      </c>
      <c r="P2297" s="7">
        <v>1.2027699999999999</v>
      </c>
      <c r="Q2297" s="7">
        <v>0.88797999999999999</v>
      </c>
      <c r="R2297" s="7">
        <v>5.6149999999999999E-2</v>
      </c>
      <c r="S2297" s="7">
        <v>-1.5749599999999999</v>
      </c>
      <c r="T2297" s="7">
        <v>-1.1946600000000001</v>
      </c>
      <c r="U2297" s="8">
        <v>1.33385</v>
      </c>
      <c r="V2297">
        <f>(G2297-G$1)/G$2</f>
        <v>1.2047175399994157</v>
      </c>
      <c r="W2297">
        <f>((65.293683+0.320947*G2297) - I2297)/3.708847</f>
        <v>5.5696770451843555E-2</v>
      </c>
      <c r="X2297">
        <f t="shared" si="177"/>
        <v>1.3204987149249714</v>
      </c>
      <c r="Y2297">
        <f t="shared" si="178"/>
        <v>-0.44398477478310389</v>
      </c>
      <c r="Z2297" s="5">
        <v>0.71</v>
      </c>
      <c r="AA2297" s="8">
        <v>4</v>
      </c>
      <c r="AB2297" s="8"/>
      <c r="AC2297" s="18">
        <f t="shared" si="179"/>
        <v>0.71262431045125907</v>
      </c>
      <c r="AD2297" s="18">
        <f t="shared" si="180"/>
        <v>0.32872394014186757</v>
      </c>
      <c r="AE2297" s="20">
        <f t="shared" si="181"/>
        <v>-0.3839003703093915</v>
      </c>
      <c r="AF2297" s="8"/>
      <c r="AH2297">
        <v>42091</v>
      </c>
      <c r="AI2297">
        <v>31.84</v>
      </c>
      <c r="AJ2297">
        <v>77.95</v>
      </c>
    </row>
    <row r="2298" spans="1:36">
      <c r="A2298" s="2" t="s">
        <v>4347</v>
      </c>
      <c r="B2298" s="1" t="s">
        <v>4333</v>
      </c>
      <c r="C2298" s="1" t="s">
        <v>649</v>
      </c>
      <c r="D2298" s="3">
        <v>5</v>
      </c>
      <c r="E2298" s="3">
        <v>8</v>
      </c>
      <c r="F2298" s="3">
        <v>6</v>
      </c>
      <c r="G2298" s="4">
        <v>45.4</v>
      </c>
      <c r="H2298" s="3">
        <v>184</v>
      </c>
      <c r="I2298" s="4">
        <v>81.2</v>
      </c>
      <c r="J2298" s="3">
        <v>72</v>
      </c>
      <c r="K2298" s="21">
        <f>SUMIF(AH$7:AH$3200,A2298,AI$7:AI$3200)+SUMIF(AH$7:AH$3200,VALUE(A2298),AI$7:AI$3200)</f>
        <v>46.57</v>
      </c>
      <c r="L2298" s="8">
        <f>SUMIF(AH$7:AH$3200,A2298,AJ$7:AJ$3200)+SUMIF(AH$7:AH$3200,VALUE(A2298),AJ$7:AJ$3200)</f>
        <v>82</v>
      </c>
      <c r="M2298" s="3">
        <v>2</v>
      </c>
      <c r="N2298" s="5">
        <v>3.07</v>
      </c>
      <c r="O2298" s="6">
        <v>5.726</v>
      </c>
      <c r="P2298" s="7">
        <v>1.03732</v>
      </c>
      <c r="Q2298" s="7">
        <v>0.97831000000000001</v>
      </c>
      <c r="R2298" s="7">
        <v>-0.35809999999999997</v>
      </c>
      <c r="S2298" s="7">
        <v>-1.0957600000000001</v>
      </c>
      <c r="T2298" s="7">
        <v>-1.0429999999999999</v>
      </c>
      <c r="U2298" s="8">
        <v>0.68018000000000001</v>
      </c>
      <c r="V2298">
        <f>(G2298-G$1)/G$2</f>
        <v>1.0384307869096674</v>
      </c>
      <c r="W2298">
        <f>((65.293683+0.320947*G2298) - I2298)/3.708847</f>
        <v>-0.36003728382432731</v>
      </c>
      <c r="X2298">
        <f t="shared" si="177"/>
        <v>1.1745393143780731</v>
      </c>
      <c r="Y2298">
        <f t="shared" si="178"/>
        <v>-0.47449118553555841</v>
      </c>
      <c r="Z2298" s="5">
        <v>0.2</v>
      </c>
      <c r="AA2298" s="8">
        <v>4</v>
      </c>
      <c r="AB2298" s="8"/>
      <c r="AC2298" s="18">
        <f t="shared" si="179"/>
        <v>0.1981235030853401</v>
      </c>
      <c r="AD2298" s="18">
        <f t="shared" si="180"/>
        <v>0.21977812884251469</v>
      </c>
      <c r="AE2298" s="20">
        <f t="shared" si="181"/>
        <v>2.1654625757174584E-2</v>
      </c>
      <c r="AF2298" s="8"/>
      <c r="AH2298">
        <v>42093</v>
      </c>
      <c r="AI2298">
        <v>27.47</v>
      </c>
      <c r="AJ2298">
        <v>73.959999999999994</v>
      </c>
    </row>
    <row r="2299" spans="1:36">
      <c r="A2299" s="2" t="s">
        <v>4348</v>
      </c>
      <c r="B2299" s="1" t="s">
        <v>4333</v>
      </c>
      <c r="C2299" s="1" t="s">
        <v>4349</v>
      </c>
      <c r="D2299" s="3">
        <v>5</v>
      </c>
      <c r="E2299" s="3">
        <v>2</v>
      </c>
      <c r="F2299" s="3">
        <v>2</v>
      </c>
      <c r="G2299" s="4">
        <v>50</v>
      </c>
      <c r="H2299" s="3">
        <v>181</v>
      </c>
      <c r="I2299" s="4">
        <v>81.400000000000006</v>
      </c>
      <c r="J2299" s="3">
        <v>79</v>
      </c>
      <c r="K2299" s="21">
        <f>SUMIF(AH$7:AH$3200,A2299,AI$7:AI$3200)+SUMIF(AH$7:AH$3200,VALUE(A2299),AI$7:AI$3200)</f>
        <v>49.49</v>
      </c>
      <c r="L2299" s="8">
        <f>SUMIF(AH$7:AH$3200,A2299,AJ$7:AJ$3200)+SUMIF(AH$7:AH$3200,VALUE(A2299),AJ$7:AJ$3200)</f>
        <v>82.32</v>
      </c>
      <c r="M2299" s="3">
        <v>1</v>
      </c>
      <c r="N2299" s="5">
        <v>32.4</v>
      </c>
      <c r="O2299" s="6">
        <v>8.0830000000000002</v>
      </c>
      <c r="P2299" s="7">
        <v>1.4178599999999999</v>
      </c>
      <c r="Q2299" s="7">
        <v>0.88797999999999999</v>
      </c>
      <c r="R2299" s="7">
        <v>-1.5679999999999999E-2</v>
      </c>
      <c r="S2299" s="7">
        <v>-1.5749599999999999</v>
      </c>
      <c r="T2299" s="7">
        <v>-1.1946600000000001</v>
      </c>
      <c r="U2299" s="8">
        <v>1.92781</v>
      </c>
      <c r="V2299">
        <f>(G2299-G$1)/G$2</f>
        <v>1.4208903190160884</v>
      </c>
      <c r="W2299">
        <f>((65.293683+0.320947*G2299) - I2299)/3.708847</f>
        <v>-1.589901120213634E-2</v>
      </c>
      <c r="X2299">
        <f t="shared" si="177"/>
        <v>1.4360125963393875</v>
      </c>
      <c r="Y2299">
        <f t="shared" si="178"/>
        <v>-0.30808765365624241</v>
      </c>
      <c r="Z2299" s="5">
        <v>1.45</v>
      </c>
      <c r="AA2299" s="8">
        <v>4</v>
      </c>
      <c r="AB2299" s="8"/>
      <c r="AC2299" s="18">
        <f t="shared" si="179"/>
        <v>1.4511613078139518</v>
      </c>
      <c r="AD2299" s="18">
        <f t="shared" si="180"/>
        <v>1.1740949426831448</v>
      </c>
      <c r="AE2299" s="20">
        <f t="shared" si="181"/>
        <v>-0.27706636513080696</v>
      </c>
      <c r="AF2299" s="8"/>
      <c r="AH2299">
        <v>42095</v>
      </c>
      <c r="AI2299">
        <v>29.03</v>
      </c>
      <c r="AJ2299">
        <v>74.87</v>
      </c>
    </row>
    <row r="2300" spans="1:36">
      <c r="A2300" s="2" t="s">
        <v>4350</v>
      </c>
      <c r="B2300" s="1" t="s">
        <v>4333</v>
      </c>
      <c r="C2300" s="1" t="s">
        <v>653</v>
      </c>
      <c r="D2300" s="3">
        <v>5</v>
      </c>
      <c r="E2300" s="3">
        <v>2</v>
      </c>
      <c r="F2300" s="3">
        <v>2</v>
      </c>
      <c r="G2300" s="4">
        <v>42.8</v>
      </c>
      <c r="H2300" s="3">
        <v>160</v>
      </c>
      <c r="I2300" s="4">
        <v>79</v>
      </c>
      <c r="J2300" s="3">
        <v>68</v>
      </c>
      <c r="K2300" s="21">
        <f>SUMIF(AH$7:AH$3200,A2300,AI$7:AI$3200)+SUMIF(AH$7:AH$3200,VALUE(A2300),AI$7:AI$3200)</f>
        <v>40.85</v>
      </c>
      <c r="L2300" s="8">
        <f>SUMIF(AH$7:AH$3200,A2300,AJ$7:AJ$3200)+SUMIF(AH$7:AH$3200,VALUE(A2300),AJ$7:AJ$3200)</f>
        <v>79.650000000000006</v>
      </c>
      <c r="M2300" s="3">
        <v>4</v>
      </c>
      <c r="N2300" s="5">
        <v>1.1599999999999999</v>
      </c>
      <c r="O2300" s="6">
        <v>4.75</v>
      </c>
      <c r="P2300" s="7">
        <v>0.82223000000000002</v>
      </c>
      <c r="Q2300" s="7">
        <v>0.25568999999999997</v>
      </c>
      <c r="R2300" s="7">
        <v>9.4900000000000002E-3</v>
      </c>
      <c r="S2300" s="7">
        <v>-0.82193000000000005</v>
      </c>
      <c r="T2300" s="7">
        <v>-0.73965999999999998</v>
      </c>
      <c r="U2300" s="8">
        <v>0.16309000000000001</v>
      </c>
      <c r="V2300">
        <f>(G2300-G$1)/G$2</f>
        <v>0.82225800789299452</v>
      </c>
      <c r="W2300">
        <f>((65.293683+0.320947*G2300) - I2300)/3.708847</f>
        <v>8.1466288579695127E-3</v>
      </c>
      <c r="X2300">
        <f t="shared" si="177"/>
        <v>0.66233822779632068</v>
      </c>
      <c r="Y2300">
        <f t="shared" si="178"/>
        <v>-0.33585425605316471</v>
      </c>
      <c r="Z2300" s="5">
        <v>-0.31</v>
      </c>
      <c r="AA2300" s="8">
        <v>3</v>
      </c>
      <c r="AB2300" s="8"/>
      <c r="AC2300" s="18">
        <f t="shared" si="179"/>
        <v>-0.31240536324903595</v>
      </c>
      <c r="AD2300" s="18">
        <f t="shared" si="180"/>
        <v>-0.81632602825684408</v>
      </c>
      <c r="AE2300" s="20">
        <f t="shared" si="181"/>
        <v>-0.50392066500780808</v>
      </c>
      <c r="AF2300" s="8"/>
      <c r="AH2300">
        <v>42097</v>
      </c>
      <c r="AI2300">
        <v>27.86</v>
      </c>
      <c r="AJ2300">
        <v>73.97</v>
      </c>
    </row>
    <row r="2301" spans="1:36">
      <c r="A2301" s="2" t="s">
        <v>4351</v>
      </c>
      <c r="B2301" s="1" t="s">
        <v>4333</v>
      </c>
      <c r="C2301" s="1" t="s">
        <v>4248</v>
      </c>
      <c r="D2301" s="3">
        <v>5</v>
      </c>
      <c r="E2301" s="3">
        <v>6</v>
      </c>
      <c r="F2301" s="3">
        <v>6</v>
      </c>
      <c r="G2301" s="4">
        <v>42.5</v>
      </c>
      <c r="H2301" s="3">
        <v>182</v>
      </c>
      <c r="I2301" s="4">
        <v>78.900000000000006</v>
      </c>
      <c r="J2301" s="3">
        <v>72</v>
      </c>
      <c r="K2301" s="21">
        <f>SUMIF(AH$7:AH$3200,A2301,AI$7:AI$3200)+SUMIF(AH$7:AH$3200,VALUE(A2301),AI$7:AI$3200)</f>
        <v>42.5</v>
      </c>
      <c r="L2301" s="8">
        <f>SUMIF(AH$7:AH$3200,A2301,AJ$7:AJ$3200)+SUMIF(AH$7:AH$3200,VALUE(A2301),AJ$7:AJ$3200)</f>
        <v>80.33</v>
      </c>
      <c r="M2301" s="3">
        <v>4</v>
      </c>
      <c r="N2301" s="5">
        <v>0.96</v>
      </c>
      <c r="O2301" s="6">
        <v>4.5650000000000004</v>
      </c>
      <c r="P2301" s="7">
        <v>0.79742000000000002</v>
      </c>
      <c r="Q2301" s="7">
        <v>0.91808999999999996</v>
      </c>
      <c r="R2301" s="7">
        <v>1.0540000000000001E-2</v>
      </c>
      <c r="S2301" s="7">
        <v>-1.0957600000000001</v>
      </c>
      <c r="T2301" s="7">
        <v>-0.73965999999999998</v>
      </c>
      <c r="U2301" s="8">
        <v>6.5310000000000007E-2</v>
      </c>
      <c r="V2301">
        <f>(G2301-G$1)/G$2</f>
        <v>0.79731499492953251</v>
      </c>
      <c r="W2301">
        <f>((65.293683+0.320947*G2301) - I2301)/3.708847</f>
        <v>9.148530527141388E-3</v>
      </c>
      <c r="X2301">
        <f t="shared" si="177"/>
        <v>0.8100885412333646</v>
      </c>
      <c r="Y2301">
        <f t="shared" si="178"/>
        <v>-0.37641603980967558</v>
      </c>
      <c r="Z2301" s="5">
        <v>-0.04</v>
      </c>
      <c r="AA2301" s="8">
        <v>3</v>
      </c>
      <c r="AB2301" s="8"/>
      <c r="AC2301" s="18">
        <f t="shared" si="179"/>
        <v>-4.5556474543326092E-2</v>
      </c>
      <c r="AD2301" s="18">
        <f t="shared" si="180"/>
        <v>-0.41834749857631115</v>
      </c>
      <c r="AE2301" s="20">
        <f t="shared" si="181"/>
        <v>-0.37279102403298503</v>
      </c>
      <c r="AF2301" s="8"/>
      <c r="AH2301">
        <v>42099</v>
      </c>
      <c r="AI2301">
        <v>29.5</v>
      </c>
      <c r="AJ2301">
        <v>75.489999999999995</v>
      </c>
    </row>
    <row r="2302" spans="1:36">
      <c r="A2302" s="2" t="s">
        <v>4352</v>
      </c>
      <c r="B2302" s="1" t="s">
        <v>4333</v>
      </c>
      <c r="C2302" s="1" t="s">
        <v>4353</v>
      </c>
      <c r="D2302" s="3">
        <v>5</v>
      </c>
      <c r="E2302" s="3">
        <v>6</v>
      </c>
      <c r="F2302" s="3">
        <v>4</v>
      </c>
      <c r="G2302" s="4">
        <v>42.3</v>
      </c>
      <c r="H2302" s="3">
        <v>184</v>
      </c>
      <c r="I2302" s="4">
        <v>79.8</v>
      </c>
      <c r="J2302" s="3">
        <v>73</v>
      </c>
      <c r="K2302" s="21">
        <f>SUMIF(AH$7:AH$3200,A2302,AI$7:AI$3200)+SUMIF(AH$7:AH$3200,VALUE(A2302),AI$7:AI$3200)</f>
        <v>43.46</v>
      </c>
      <c r="L2302" s="8">
        <f>SUMIF(AH$7:AH$3200,A2302,AJ$7:AJ$3200)+SUMIF(AH$7:AH$3200,VALUE(A2302),AJ$7:AJ$3200)</f>
        <v>81.23</v>
      </c>
      <c r="M2302" s="3">
        <v>4</v>
      </c>
      <c r="N2302" s="5">
        <v>0.88</v>
      </c>
      <c r="O2302" s="6">
        <v>4.4729999999999999</v>
      </c>
      <c r="P2302" s="7">
        <v>0.78086999999999995</v>
      </c>
      <c r="Q2302" s="7">
        <v>0.97831000000000001</v>
      </c>
      <c r="R2302" s="7">
        <v>-0.24868000000000001</v>
      </c>
      <c r="S2302" s="7">
        <v>-1.16422</v>
      </c>
      <c r="T2302" s="7">
        <v>-0.73965999999999998</v>
      </c>
      <c r="U2302" s="8">
        <v>1.6660000000000001E-2</v>
      </c>
      <c r="V2302">
        <f>(G2302-G$1)/G$2</f>
        <v>0.78068631962055746</v>
      </c>
      <c r="W2302">
        <f>((65.293683+0.320947*G2302) - I2302)/3.708847</f>
        <v>-0.25082158956678408</v>
      </c>
      <c r="X2302">
        <f t="shared" si="177"/>
        <v>0.89605235996037202</v>
      </c>
      <c r="Y2302">
        <f t="shared" si="178"/>
        <v>-0.53600495787504965</v>
      </c>
      <c r="Z2302" s="5">
        <v>-0.38</v>
      </c>
      <c r="AA2302" s="8">
        <v>3</v>
      </c>
      <c r="AB2302" s="8"/>
      <c r="AC2302" s="18">
        <f t="shared" si="179"/>
        <v>-0.37904526994622667</v>
      </c>
      <c r="AD2302" s="18">
        <f t="shared" si="180"/>
        <v>-0.54886259791467762</v>
      </c>
      <c r="AE2302" s="20">
        <f t="shared" si="181"/>
        <v>-0.16981732796845095</v>
      </c>
      <c r="AF2302" s="8"/>
      <c r="AH2302">
        <v>42101</v>
      </c>
      <c r="AI2302">
        <v>34.090000000000003</v>
      </c>
      <c r="AJ2302">
        <v>79.3</v>
      </c>
    </row>
    <row r="2303" spans="1:36">
      <c r="A2303" s="2" t="s">
        <v>4354</v>
      </c>
      <c r="B2303" s="1" t="s">
        <v>4333</v>
      </c>
      <c r="C2303" s="1" t="s">
        <v>4355</v>
      </c>
      <c r="D2303" s="3">
        <v>5</v>
      </c>
      <c r="E2303" s="3">
        <v>6</v>
      </c>
      <c r="F2303" s="3">
        <v>6</v>
      </c>
      <c r="G2303" s="4">
        <v>46.5</v>
      </c>
      <c r="H2303" s="3">
        <v>184</v>
      </c>
      <c r="I2303" s="4">
        <v>80.599999999999994</v>
      </c>
      <c r="J2303" s="3">
        <v>72</v>
      </c>
      <c r="K2303" s="21">
        <f>SUMIF(AH$7:AH$3200,A2303,AI$7:AI$3200)+SUMIF(AH$7:AH$3200,VALUE(A2303),AI$7:AI$3200)</f>
        <v>46.71</v>
      </c>
      <c r="L2303" s="8">
        <f>SUMIF(AH$7:AH$3200,A2303,AJ$7:AJ$3200)+SUMIF(AH$7:AH$3200,VALUE(A2303),AJ$7:AJ$3200)</f>
        <v>81.91</v>
      </c>
      <c r="M2303" s="3">
        <v>1</v>
      </c>
      <c r="N2303" s="5">
        <v>12.72</v>
      </c>
      <c r="O2303" s="6">
        <v>7.1479999999999997</v>
      </c>
      <c r="P2303" s="7">
        <v>1.12832</v>
      </c>
      <c r="Q2303" s="7">
        <v>0.97831000000000001</v>
      </c>
      <c r="R2303" s="7">
        <v>-0.10203</v>
      </c>
      <c r="S2303" s="7">
        <v>-1.0957600000000001</v>
      </c>
      <c r="T2303" s="7">
        <v>-1.1946600000000001</v>
      </c>
      <c r="U2303" s="8">
        <v>1.4326700000000001</v>
      </c>
      <c r="V2303">
        <f>(G2303-G$1)/G$2</f>
        <v>1.1298885011090289</v>
      </c>
      <c r="W2303">
        <f>((65.293683+0.320947*G2303) - I2303)/3.708847</f>
        <v>-0.10307286873790981</v>
      </c>
      <c r="X2303">
        <f t="shared" si="177"/>
        <v>1.1870757046090952</v>
      </c>
      <c r="Y2303">
        <f t="shared" si="178"/>
        <v>-0.43810991124735044</v>
      </c>
      <c r="Z2303" s="5">
        <v>1.1499999999999999</v>
      </c>
      <c r="AA2303" s="8">
        <v>4</v>
      </c>
      <c r="AB2303" s="8"/>
      <c r="AC2303" s="18">
        <f t="shared" si="179"/>
        <v>1.1473756323711191</v>
      </c>
      <c r="AD2303" s="18">
        <f t="shared" si="180"/>
        <v>0.86952579336174485</v>
      </c>
      <c r="AE2303" s="20">
        <f t="shared" si="181"/>
        <v>-0.27784983900937421</v>
      </c>
      <c r="AF2303" s="8"/>
      <c r="AH2303">
        <v>42103</v>
      </c>
      <c r="AI2303">
        <v>25.18</v>
      </c>
      <c r="AJ2303">
        <v>71.11</v>
      </c>
    </row>
    <row r="2304" spans="1:36">
      <c r="A2304" s="2" t="s">
        <v>4356</v>
      </c>
      <c r="B2304" s="1" t="s">
        <v>4333</v>
      </c>
      <c r="C2304" s="1" t="s">
        <v>4357</v>
      </c>
      <c r="D2304" s="3">
        <v>5</v>
      </c>
      <c r="E2304" s="3">
        <v>6</v>
      </c>
      <c r="F2304" s="3">
        <v>6</v>
      </c>
      <c r="G2304" s="4">
        <v>48.6</v>
      </c>
      <c r="H2304" s="3">
        <v>181</v>
      </c>
      <c r="I2304" s="4">
        <v>80.3</v>
      </c>
      <c r="J2304" s="3">
        <v>79</v>
      </c>
      <c r="K2304" s="21">
        <f>SUMIF(AH$7:AH$3200,A2304,AI$7:AI$3200)+SUMIF(AH$7:AH$3200,VALUE(A2304),AI$7:AI$3200)</f>
        <v>48.47</v>
      </c>
      <c r="L2304" s="8">
        <f>SUMIF(AH$7:AH$3200,A2304,AJ$7:AJ$3200)+SUMIF(AH$7:AH$3200,VALUE(A2304),AJ$7:AJ$3200)</f>
        <v>82.13</v>
      </c>
      <c r="M2304" s="3">
        <v>1</v>
      </c>
      <c r="N2304" s="5">
        <v>6.68</v>
      </c>
      <c r="O2304" s="6">
        <v>6.5039999999999996</v>
      </c>
      <c r="P2304" s="7">
        <v>1.3020400000000001</v>
      </c>
      <c r="Q2304" s="7">
        <v>0.88797999999999999</v>
      </c>
      <c r="R2304" s="7">
        <v>0.15951000000000001</v>
      </c>
      <c r="S2304" s="7">
        <v>-1.5749599999999999</v>
      </c>
      <c r="T2304" s="7">
        <v>-1.1946600000000001</v>
      </c>
      <c r="U2304" s="8">
        <v>1.0915999999999999</v>
      </c>
      <c r="V2304">
        <f>(G2304-G$1)/G$2</f>
        <v>1.3044895918532646</v>
      </c>
      <c r="W2304">
        <f>((65.293683+0.320947*G2304) - I2304)/3.708847</f>
        <v>0.15953939324000205</v>
      </c>
      <c r="X2304">
        <f t="shared" si="177"/>
        <v>1.3446760389419419</v>
      </c>
      <c r="Y2304">
        <f t="shared" si="178"/>
        <v>-0.34512502403038009</v>
      </c>
      <c r="Z2304" s="5">
        <v>0.67</v>
      </c>
      <c r="AA2304" s="8">
        <v>4</v>
      </c>
      <c r="AB2304" s="8"/>
      <c r="AC2304" s="18">
        <f t="shared" si="179"/>
        <v>0.67398898509326655</v>
      </c>
      <c r="AD2304" s="18">
        <f t="shared" si="180"/>
        <v>0.20951101491156177</v>
      </c>
      <c r="AE2304" s="20">
        <f t="shared" si="181"/>
        <v>-0.46447797018170478</v>
      </c>
      <c r="AF2304" s="8"/>
      <c r="AH2304">
        <v>42105</v>
      </c>
      <c r="AI2304">
        <v>23.31</v>
      </c>
      <c r="AJ2304">
        <v>68.63</v>
      </c>
    </row>
    <row r="2305" spans="1:36">
      <c r="A2305" s="2" t="s">
        <v>4358</v>
      </c>
      <c r="B2305" s="1" t="s">
        <v>4333</v>
      </c>
      <c r="C2305" s="1" t="s">
        <v>4359</v>
      </c>
      <c r="D2305" s="3">
        <v>5</v>
      </c>
      <c r="E2305" s="3">
        <v>4</v>
      </c>
      <c r="F2305" s="3">
        <v>6</v>
      </c>
      <c r="G2305" s="4">
        <v>45.4</v>
      </c>
      <c r="H2305" s="3">
        <v>184</v>
      </c>
      <c r="I2305" s="4">
        <v>79.5</v>
      </c>
      <c r="J2305" s="3">
        <v>73</v>
      </c>
      <c r="K2305" s="21">
        <f>SUMIF(AH$7:AH$3200,A2305,AI$7:AI$3200)+SUMIF(AH$7:AH$3200,VALUE(A2305),AI$7:AI$3200)</f>
        <v>44.92</v>
      </c>
      <c r="L2305" s="8">
        <f>SUMIF(AH$7:AH$3200,A2305,AJ$7:AJ$3200)+SUMIF(AH$7:AH$3200,VALUE(A2305),AJ$7:AJ$3200)</f>
        <v>82.05</v>
      </c>
      <c r="M2305" s="3">
        <v>4</v>
      </c>
      <c r="N2305" s="5">
        <v>0.97</v>
      </c>
      <c r="O2305" s="6">
        <v>4.5720000000000001</v>
      </c>
      <c r="P2305" s="7">
        <v>1.03732</v>
      </c>
      <c r="Q2305" s="7">
        <v>0.97831000000000001</v>
      </c>
      <c r="R2305" s="7">
        <v>9.8989999999999995E-2</v>
      </c>
      <c r="S2305" s="7">
        <v>-1.16422</v>
      </c>
      <c r="T2305" s="7">
        <v>-0.73965999999999998</v>
      </c>
      <c r="U2305" s="8">
        <v>6.9080000000000003E-2</v>
      </c>
      <c r="V2305">
        <f>(G2305-G$1)/G$2</f>
        <v>1.0384307869096674</v>
      </c>
      <c r="W2305">
        <f>((65.293683+0.320947*G2305) - I2305)/3.708847</f>
        <v>9.8326191401262447E-2</v>
      </c>
      <c r="X2305">
        <f t="shared" si="177"/>
        <v>1.0267890009410292</v>
      </c>
      <c r="Y2305">
        <f t="shared" si="178"/>
        <v>-0.63075607055238214</v>
      </c>
      <c r="Z2305" s="5">
        <v>0.28000000000000003</v>
      </c>
      <c r="AA2305" s="8">
        <v>4</v>
      </c>
      <c r="AB2305" s="8"/>
      <c r="AC2305" s="18">
        <f t="shared" si="179"/>
        <v>0.28026697831092973</v>
      </c>
      <c r="AD2305" s="18">
        <f t="shared" si="180"/>
        <v>-0.46045706961135302</v>
      </c>
      <c r="AE2305" s="20">
        <f t="shared" si="181"/>
        <v>-0.74072404792228275</v>
      </c>
      <c r="AF2305" s="8"/>
      <c r="AH2305">
        <v>42107</v>
      </c>
      <c r="AI2305">
        <v>27.26</v>
      </c>
      <c r="AJ2305">
        <v>73.319999999999993</v>
      </c>
    </row>
    <row r="2306" spans="1:36">
      <c r="A2306" s="2" t="s">
        <v>4360</v>
      </c>
      <c r="B2306" s="1" t="s">
        <v>4333</v>
      </c>
      <c r="C2306" s="1" t="s">
        <v>4361</v>
      </c>
      <c r="D2306" s="3">
        <v>5</v>
      </c>
      <c r="E2306" s="3">
        <v>6</v>
      </c>
      <c r="F2306" s="3">
        <v>6</v>
      </c>
      <c r="G2306" s="4">
        <v>44.2</v>
      </c>
      <c r="H2306" s="3">
        <v>184</v>
      </c>
      <c r="I2306" s="4">
        <v>79.5</v>
      </c>
      <c r="J2306" s="3">
        <v>73</v>
      </c>
      <c r="K2306" s="21">
        <f>SUMIF(AH$7:AH$3200,A2306,AI$7:AI$3200)+SUMIF(AH$7:AH$3200,VALUE(A2306),AI$7:AI$3200)</f>
        <v>45.16</v>
      </c>
      <c r="L2306" s="8">
        <f>SUMIF(AH$7:AH$3200,A2306,AJ$7:AJ$3200)+SUMIF(AH$7:AH$3200,VALUE(A2306),AJ$7:AJ$3200)</f>
        <v>82.09</v>
      </c>
      <c r="M2306" s="3">
        <v>2</v>
      </c>
      <c r="N2306" s="5">
        <v>0.41</v>
      </c>
      <c r="O2306" s="6">
        <v>3.7149999999999999</v>
      </c>
      <c r="P2306" s="7">
        <v>0.93805000000000005</v>
      </c>
      <c r="Q2306" s="7">
        <v>0.97831000000000001</v>
      </c>
      <c r="R2306" s="7">
        <v>-4.3600000000000002E-3</v>
      </c>
      <c r="S2306" s="7">
        <v>-1.16422</v>
      </c>
      <c r="T2306" s="7">
        <v>-1.0429999999999999</v>
      </c>
      <c r="U2306" s="8">
        <v>-0.38429999999999997</v>
      </c>
      <c r="V2306">
        <f>(G2306-G$1)/G$2</f>
        <v>0.93865873505581876</v>
      </c>
      <c r="W2306">
        <f>((65.293683+0.320947*G2306) - I2306)/3.708847</f>
        <v>-5.5164313868960486E-3</v>
      </c>
      <c r="X2306">
        <f t="shared" si="177"/>
        <v>1.0482799556227806</v>
      </c>
      <c r="Y2306">
        <f t="shared" si="178"/>
        <v>-0.62077256894123733</v>
      </c>
      <c r="Z2306" s="5">
        <v>-0.68</v>
      </c>
      <c r="AA2306" s="8">
        <v>3</v>
      </c>
      <c r="AB2306" s="8"/>
      <c r="AC2306" s="18">
        <f t="shared" si="179"/>
        <v>-0.68006769633107733</v>
      </c>
      <c r="AD2306" s="18">
        <f t="shared" si="180"/>
        <v>-1.1857026133184565</v>
      </c>
      <c r="AE2306" s="20">
        <f t="shared" si="181"/>
        <v>-0.50563491698737917</v>
      </c>
      <c r="AF2306" s="8"/>
      <c r="AH2306">
        <v>42109</v>
      </c>
      <c r="AI2306">
        <v>28.29</v>
      </c>
      <c r="AJ2306">
        <v>74.319999999999993</v>
      </c>
    </row>
    <row r="2307" spans="1:36">
      <c r="A2307" s="2" t="s">
        <v>4362</v>
      </c>
      <c r="B2307" s="1" t="s">
        <v>4333</v>
      </c>
      <c r="C2307" s="1" t="s">
        <v>2599</v>
      </c>
      <c r="D2307" s="3">
        <v>5</v>
      </c>
      <c r="E2307" s="3">
        <v>2</v>
      </c>
      <c r="F2307" s="3">
        <v>2</v>
      </c>
      <c r="G2307" s="4">
        <v>47.4</v>
      </c>
      <c r="H2307" s="3">
        <v>181</v>
      </c>
      <c r="I2307" s="4">
        <v>80.3</v>
      </c>
      <c r="J2307" s="3">
        <v>79</v>
      </c>
      <c r="K2307" s="21">
        <f>SUMIF(AH$7:AH$3200,A2307,AI$7:AI$3200)+SUMIF(AH$7:AH$3200,VALUE(A2307),AI$7:AI$3200)</f>
        <v>48.37</v>
      </c>
      <c r="L2307" s="8">
        <f>SUMIF(AH$7:AH$3200,A2307,AJ$7:AJ$3200)+SUMIF(AH$7:AH$3200,VALUE(A2307),AJ$7:AJ$3200)</f>
        <v>82.47</v>
      </c>
      <c r="M2307" s="3">
        <v>1</v>
      </c>
      <c r="N2307" s="5">
        <v>0.34</v>
      </c>
      <c r="O2307" s="6">
        <v>3.5259999999999998</v>
      </c>
      <c r="P2307" s="7">
        <v>1.2027699999999999</v>
      </c>
      <c r="Q2307" s="7">
        <v>0.88797999999999999</v>
      </c>
      <c r="R2307" s="7">
        <v>5.6149999999999999E-2</v>
      </c>
      <c r="S2307" s="7">
        <v>-1.5749599999999999</v>
      </c>
      <c r="T2307" s="7">
        <v>-1.1946600000000001</v>
      </c>
      <c r="U2307" s="8">
        <v>-0.48463000000000001</v>
      </c>
      <c r="V2307">
        <f>(G2307-G$1)/G$2</f>
        <v>1.2047175399994157</v>
      </c>
      <c r="W2307">
        <f>((65.293683+0.320947*G2307) - I2307)/3.708847</f>
        <v>5.5696770451843555E-2</v>
      </c>
      <c r="X2307">
        <f t="shared" si="177"/>
        <v>1.3357214744912118</v>
      </c>
      <c r="Y2307">
        <f t="shared" si="178"/>
        <v>-0.44545127097450882</v>
      </c>
      <c r="Z2307" s="5">
        <v>-1.1100000000000001</v>
      </c>
      <c r="AA2307" s="8">
        <v>3</v>
      </c>
      <c r="AB2307" s="8"/>
      <c r="AC2307" s="18">
        <f t="shared" si="179"/>
        <v>-1.1058556895487408</v>
      </c>
      <c r="AD2307" s="18">
        <f t="shared" si="180"/>
        <v>-1.4759997964832969</v>
      </c>
      <c r="AE2307" s="20">
        <f t="shared" si="181"/>
        <v>-0.37014410693455613</v>
      </c>
      <c r="AF2307" s="8"/>
      <c r="AH2307">
        <v>42111</v>
      </c>
      <c r="AI2307">
        <v>25.92</v>
      </c>
      <c r="AJ2307">
        <v>70.069999999999993</v>
      </c>
    </row>
    <row r="2308" spans="1:36">
      <c r="A2308" s="2" t="s">
        <v>4363</v>
      </c>
      <c r="B2308" s="1" t="s">
        <v>4333</v>
      </c>
      <c r="C2308" s="1" t="s">
        <v>4364</v>
      </c>
      <c r="D2308" s="3">
        <v>5</v>
      </c>
      <c r="E2308" s="3">
        <v>2</v>
      </c>
      <c r="F2308" s="3">
        <v>2</v>
      </c>
      <c r="G2308" s="4">
        <v>45.8</v>
      </c>
      <c r="H2308" s="3">
        <v>171</v>
      </c>
      <c r="I2308" s="4">
        <v>80.400000000000006</v>
      </c>
      <c r="J2308" s="3">
        <v>72</v>
      </c>
      <c r="K2308" s="21">
        <f>SUMIF(AH$7:AH$3200,A2308,AI$7:AI$3200)+SUMIF(AH$7:AH$3200,VALUE(A2308),AI$7:AI$3200)</f>
        <v>45.41</v>
      </c>
      <c r="L2308" s="8">
        <f>SUMIF(AH$7:AH$3200,A2308,AJ$7:AJ$3200)+SUMIF(AH$7:AH$3200,VALUE(A2308),AJ$7:AJ$3200)</f>
        <v>81.73</v>
      </c>
      <c r="M2308" s="3">
        <v>4</v>
      </c>
      <c r="N2308" s="5">
        <v>0.92</v>
      </c>
      <c r="O2308" s="6">
        <v>4.5170000000000003</v>
      </c>
      <c r="P2308" s="7">
        <v>1.0704100000000001</v>
      </c>
      <c r="Q2308" s="7">
        <v>0.58689000000000002</v>
      </c>
      <c r="R2308" s="7">
        <v>-0.10854999999999999</v>
      </c>
      <c r="S2308" s="7">
        <v>-1.0957600000000001</v>
      </c>
      <c r="T2308" s="7">
        <v>-0.73965999999999998</v>
      </c>
      <c r="U2308" s="8">
        <v>4.0219999999999999E-2</v>
      </c>
      <c r="V2308">
        <f>(G2308-G$1)/G$2</f>
        <v>1.0716881375276168</v>
      </c>
      <c r="W2308">
        <f>((65.293683+0.320947*G2308) - I2308)/3.708847</f>
        <v>-0.10972261729858375</v>
      </c>
      <c r="X2308">
        <f t="shared" si="177"/>
        <v>1.0706663667496055</v>
      </c>
      <c r="Y2308">
        <f t="shared" si="178"/>
        <v>-0.5020734826753448</v>
      </c>
      <c r="Z2308" s="5">
        <v>-0.25</v>
      </c>
      <c r="AA2308" s="8">
        <v>3</v>
      </c>
      <c r="AB2308" s="8"/>
      <c r="AC2308" s="18">
        <f t="shared" si="179"/>
        <v>-0.24634447977096699</v>
      </c>
      <c r="AD2308" s="18">
        <f t="shared" si="180"/>
        <v>-0.63971711592573943</v>
      </c>
      <c r="AE2308" s="20">
        <f t="shared" si="181"/>
        <v>-0.39337263615477247</v>
      </c>
      <c r="AF2308" s="8"/>
      <c r="AH2308">
        <v>42113</v>
      </c>
      <c r="AI2308">
        <v>23.23</v>
      </c>
      <c r="AJ2308">
        <v>69.09</v>
      </c>
    </row>
    <row r="2309" spans="1:36">
      <c r="A2309" s="2" t="s">
        <v>4365</v>
      </c>
      <c r="B2309" s="1" t="s">
        <v>4333</v>
      </c>
      <c r="C2309" s="1" t="s">
        <v>1167</v>
      </c>
      <c r="D2309" s="3">
        <v>5</v>
      </c>
      <c r="E2309" s="3">
        <v>6</v>
      </c>
      <c r="F2309" s="3">
        <v>6</v>
      </c>
      <c r="G2309" s="4">
        <v>43.8</v>
      </c>
      <c r="H2309" s="3">
        <v>182</v>
      </c>
      <c r="I2309" s="4">
        <v>79.5</v>
      </c>
      <c r="J2309" s="3">
        <v>72</v>
      </c>
      <c r="K2309" s="21">
        <f>SUMIF(AH$7:AH$3200,A2309,AI$7:AI$3200)+SUMIF(AH$7:AH$3200,VALUE(A2309),AI$7:AI$3200)</f>
        <v>43.85</v>
      </c>
      <c r="L2309" s="8">
        <f>SUMIF(AH$7:AH$3200,A2309,AJ$7:AJ$3200)+SUMIF(AH$7:AH$3200,VALUE(A2309),AJ$7:AJ$3200)</f>
        <v>81.19</v>
      </c>
      <c r="M2309" s="3">
        <v>4</v>
      </c>
      <c r="N2309" s="5">
        <v>3.3</v>
      </c>
      <c r="O2309" s="6">
        <v>5.7990000000000004</v>
      </c>
      <c r="P2309" s="7">
        <v>0.90495999999999999</v>
      </c>
      <c r="Q2309" s="7">
        <v>0.91808999999999996</v>
      </c>
      <c r="R2309" s="7">
        <v>-3.882E-2</v>
      </c>
      <c r="S2309" s="7">
        <v>-1.0957600000000001</v>
      </c>
      <c r="T2309" s="7">
        <v>-0.73965999999999998</v>
      </c>
      <c r="U2309" s="8">
        <v>0.71845000000000003</v>
      </c>
      <c r="V2309">
        <f>(G2309-G$1)/G$2</f>
        <v>0.90540138443786866</v>
      </c>
      <c r="W2309">
        <f>((65.293683+0.320947*G2309) - I2309)/3.708847</f>
        <v>-4.0130638982951432E-2</v>
      </c>
      <c r="X2309">
        <f t="shared" si="177"/>
        <v>0.93097516131821889</v>
      </c>
      <c r="Y2309">
        <f t="shared" si="178"/>
        <v>-0.49147108252240984</v>
      </c>
      <c r="Z2309" s="5">
        <v>0.67</v>
      </c>
      <c r="AA2309" s="8">
        <v>4</v>
      </c>
      <c r="AB2309" s="8"/>
      <c r="AC2309" s="18">
        <f t="shared" si="179"/>
        <v>0.66639074545491717</v>
      </c>
      <c r="AD2309" s="18">
        <f t="shared" si="180"/>
        <v>0.24062407879580894</v>
      </c>
      <c r="AE2309" s="20">
        <f t="shared" si="181"/>
        <v>-0.42576666665910823</v>
      </c>
      <c r="AF2309" s="8"/>
      <c r="AH2309">
        <v>42115</v>
      </c>
      <c r="AI2309">
        <v>24.19</v>
      </c>
      <c r="AJ2309">
        <v>70.650000000000006</v>
      </c>
    </row>
    <row r="2310" spans="1:36">
      <c r="A2310" s="2" t="s">
        <v>4366</v>
      </c>
      <c r="B2310" s="1" t="s">
        <v>4333</v>
      </c>
      <c r="C2310" s="1" t="s">
        <v>4367</v>
      </c>
      <c r="D2310" s="3">
        <v>5</v>
      </c>
      <c r="E2310" s="3">
        <v>3</v>
      </c>
      <c r="F2310" s="3">
        <v>2</v>
      </c>
      <c r="G2310" s="4">
        <v>44.9</v>
      </c>
      <c r="H2310" s="3">
        <v>184</v>
      </c>
      <c r="I2310" s="4">
        <v>79.8</v>
      </c>
      <c r="J2310" s="3">
        <v>73</v>
      </c>
      <c r="K2310" s="21">
        <f>SUMIF(AH$7:AH$3200,A2310,AI$7:AI$3200)+SUMIF(AH$7:AH$3200,VALUE(A2310),AI$7:AI$3200)</f>
        <v>46.17</v>
      </c>
      <c r="L2310" s="8">
        <f>SUMIF(AH$7:AH$3200,A2310,AJ$7:AJ$3200)+SUMIF(AH$7:AH$3200,VALUE(A2310),AJ$7:AJ$3200)</f>
        <v>82.22</v>
      </c>
      <c r="M2310" s="3">
        <v>2</v>
      </c>
      <c r="N2310" s="5">
        <v>0.48</v>
      </c>
      <c r="O2310" s="6">
        <v>3.867</v>
      </c>
      <c r="P2310" s="7">
        <v>0.99595999999999996</v>
      </c>
      <c r="Q2310" s="7">
        <v>0.97831000000000001</v>
      </c>
      <c r="R2310" s="7">
        <v>-2.4740000000000002E-2</v>
      </c>
      <c r="S2310" s="7">
        <v>-1.16422</v>
      </c>
      <c r="T2310" s="7">
        <v>-1.0429999999999999</v>
      </c>
      <c r="U2310" s="8">
        <v>-0.30386000000000002</v>
      </c>
      <c r="V2310">
        <f>(G2310-G$1)/G$2</f>
        <v>0.99685909863723032</v>
      </c>
      <c r="W2310">
        <f>((65.293683+0.320947*G2310) - I2310)/3.708847</f>
        <v>-2.5829240192435536E-2</v>
      </c>
      <c r="X2310">
        <f t="shared" si="177"/>
        <v>1.1387210565751535</v>
      </c>
      <c r="Y2310">
        <f t="shared" si="178"/>
        <v>-0.56842301933727801</v>
      </c>
      <c r="Z2310" s="5">
        <v>-0.56000000000000005</v>
      </c>
      <c r="AA2310" s="8">
        <v>3</v>
      </c>
      <c r="AB2310" s="8"/>
      <c r="AC2310" s="18">
        <f t="shared" si="179"/>
        <v>-0.56174014155520502</v>
      </c>
      <c r="AD2310" s="18">
        <f t="shared" si="180"/>
        <v>-0.96247196276212432</v>
      </c>
      <c r="AE2310" s="20">
        <f t="shared" si="181"/>
        <v>-0.4007318212069193</v>
      </c>
      <c r="AF2310" s="8"/>
      <c r="AH2310">
        <v>42117</v>
      </c>
      <c r="AI2310">
        <v>23.85</v>
      </c>
      <c r="AJ2310">
        <v>69.2</v>
      </c>
    </row>
    <row r="2311" spans="1:36">
      <c r="A2311" s="2" t="s">
        <v>4368</v>
      </c>
      <c r="B2311" s="1" t="s">
        <v>4333</v>
      </c>
      <c r="C2311" s="1" t="s">
        <v>4369</v>
      </c>
      <c r="D2311" s="3">
        <v>5</v>
      </c>
      <c r="E2311" s="3">
        <v>6</v>
      </c>
      <c r="F2311" s="3">
        <v>6</v>
      </c>
      <c r="G2311" s="4">
        <v>47.8</v>
      </c>
      <c r="H2311" s="3">
        <v>184</v>
      </c>
      <c r="I2311" s="4">
        <v>80.900000000000006</v>
      </c>
      <c r="J2311" s="3">
        <v>73</v>
      </c>
      <c r="K2311" s="21">
        <f>SUMIF(AH$7:AH$3200,A2311,AI$7:AI$3200)+SUMIF(AH$7:AH$3200,VALUE(A2311),AI$7:AI$3200)</f>
        <v>47.21</v>
      </c>
      <c r="L2311" s="8">
        <f>SUMIF(AH$7:AH$3200,A2311,AJ$7:AJ$3200)+SUMIF(AH$7:AH$3200,VALUE(A2311),AJ$7:AJ$3200)</f>
        <v>81.09</v>
      </c>
      <c r="M2311" s="3">
        <v>1</v>
      </c>
      <c r="N2311" s="5">
        <v>21.28</v>
      </c>
      <c r="O2311" s="6">
        <v>7.6630000000000003</v>
      </c>
      <c r="P2311" s="7">
        <v>1.23586</v>
      </c>
      <c r="Q2311" s="7">
        <v>0.97831000000000001</v>
      </c>
      <c r="R2311" s="7">
        <v>-7.0720000000000005E-2</v>
      </c>
      <c r="S2311" s="7">
        <v>-1.16422</v>
      </c>
      <c r="T2311" s="7">
        <v>-1.1946600000000001</v>
      </c>
      <c r="U2311" s="8">
        <v>1.7051799999999999</v>
      </c>
      <c r="V2311">
        <f>(G2311-G$1)/G$2</f>
        <v>1.2379748906173651</v>
      </c>
      <c r="W2311">
        <f>((65.293683+0.320947*G2311) - I2311)/3.708847</f>
        <v>-7.146436614937389E-2</v>
      </c>
      <c r="X2311">
        <f t="shared" si="177"/>
        <v>1.2318485268627448</v>
      </c>
      <c r="Y2311">
        <f t="shared" si="178"/>
        <v>-0.17374918134935188</v>
      </c>
      <c r="Z2311" s="5">
        <v>1.49</v>
      </c>
      <c r="AA2311" s="8">
        <v>4</v>
      </c>
      <c r="AB2311" s="8"/>
      <c r="AC2311" s="18">
        <f t="shared" si="179"/>
        <v>1.4911205244679908</v>
      </c>
      <c r="AD2311" s="18">
        <f t="shared" si="180"/>
        <v>1.3827093455133928</v>
      </c>
      <c r="AE2311" s="20">
        <f t="shared" si="181"/>
        <v>-0.10841117895459806</v>
      </c>
      <c r="AF2311" s="8"/>
      <c r="AH2311">
        <v>42119</v>
      </c>
      <c r="AI2311">
        <v>27.29</v>
      </c>
      <c r="AJ2311">
        <v>73.650000000000006</v>
      </c>
    </row>
    <row r="2312" spans="1:36">
      <c r="A2312" s="2" t="s">
        <v>4370</v>
      </c>
      <c r="B2312" s="1" t="s">
        <v>4333</v>
      </c>
      <c r="C2312" s="1" t="s">
        <v>4371</v>
      </c>
      <c r="D2312" s="3">
        <v>5</v>
      </c>
      <c r="E2312" s="3">
        <v>2</v>
      </c>
      <c r="F2312" s="3">
        <v>2</v>
      </c>
      <c r="G2312" s="4">
        <v>42.6</v>
      </c>
      <c r="H2312" s="3">
        <v>160</v>
      </c>
      <c r="I2312" s="4">
        <v>78.7</v>
      </c>
      <c r="J2312" s="3">
        <v>68</v>
      </c>
      <c r="K2312" s="21">
        <f>SUMIF(AH$7:AH$3200,A2312,AI$7:AI$3200)+SUMIF(AH$7:AH$3200,VALUE(A2312),AI$7:AI$3200)</f>
        <v>41.64</v>
      </c>
      <c r="L2312" s="8">
        <f>SUMIF(AH$7:AH$3200,A2312,AJ$7:AJ$3200)+SUMIF(AH$7:AH$3200,VALUE(A2312),AJ$7:AJ$3200)</f>
        <v>79.03</v>
      </c>
      <c r="M2312" s="3">
        <v>20</v>
      </c>
      <c r="N2312" s="5">
        <v>0.62</v>
      </c>
      <c r="O2312" s="6">
        <v>4.1230000000000002</v>
      </c>
      <c r="P2312" s="7">
        <v>0.80569000000000002</v>
      </c>
      <c r="Q2312" s="7">
        <v>0.25568999999999997</v>
      </c>
      <c r="R2312" s="7">
        <v>7.2929999999999995E-2</v>
      </c>
      <c r="S2312" s="7">
        <v>-0.82193000000000005</v>
      </c>
      <c r="T2312" s="7">
        <v>1.68702</v>
      </c>
      <c r="U2312" s="8">
        <v>-0.16866999999999999</v>
      </c>
      <c r="V2312">
        <f>(G2312-G$1)/G$2</f>
        <v>0.80562933258402003</v>
      </c>
      <c r="W2312">
        <f>((65.293683+0.320947*G2312) - I2312)/3.708847</f>
        <v>7.1727197158578226E-2</v>
      </c>
      <c r="X2312">
        <f t="shared" si="177"/>
        <v>0.73307928695708713</v>
      </c>
      <c r="Y2312">
        <f t="shared" si="178"/>
        <v>-0.10032334038044555</v>
      </c>
      <c r="Z2312" s="5">
        <v>1.83</v>
      </c>
      <c r="AA2312" s="8">
        <v>4</v>
      </c>
      <c r="AB2312" s="8"/>
      <c r="AC2312" s="18">
        <f t="shared" si="179"/>
        <v>1.8294665297425983</v>
      </c>
      <c r="AD2312" s="18">
        <f t="shared" si="180"/>
        <v>1.5848659465766413</v>
      </c>
      <c r="AE2312" s="20">
        <f t="shared" si="181"/>
        <v>-0.24460058316595701</v>
      </c>
      <c r="AF2312" s="8"/>
      <c r="AH2312">
        <v>42121</v>
      </c>
      <c r="AI2312">
        <v>25.67</v>
      </c>
      <c r="AJ2312">
        <v>71.150000000000006</v>
      </c>
    </row>
    <row r="2313" spans="1:36">
      <c r="A2313" s="2" t="s">
        <v>4372</v>
      </c>
      <c r="B2313" s="1" t="s">
        <v>4333</v>
      </c>
      <c r="C2313" s="1" t="s">
        <v>2153</v>
      </c>
      <c r="D2313" s="3">
        <v>5</v>
      </c>
      <c r="E2313" s="3">
        <v>5</v>
      </c>
      <c r="F2313" s="3">
        <v>7</v>
      </c>
      <c r="G2313" s="4">
        <v>43.1</v>
      </c>
      <c r="H2313" s="3">
        <v>171</v>
      </c>
      <c r="I2313" s="4">
        <v>79.3</v>
      </c>
      <c r="J2313" s="3">
        <v>72</v>
      </c>
      <c r="K2313" s="21">
        <f>SUMIF(AH$7:AH$3200,A2313,AI$7:AI$3200)+SUMIF(AH$7:AH$3200,VALUE(A2313),AI$7:AI$3200)</f>
        <v>44.01</v>
      </c>
      <c r="L2313" s="8">
        <f>SUMIF(AH$7:AH$3200,A2313,AJ$7:AJ$3200)+SUMIF(AH$7:AH$3200,VALUE(A2313),AJ$7:AJ$3200)</f>
        <v>81.13</v>
      </c>
      <c r="M2313" s="3">
        <v>4</v>
      </c>
      <c r="N2313" s="5">
        <v>1.6</v>
      </c>
      <c r="O2313" s="6">
        <v>5.077</v>
      </c>
      <c r="P2313" s="7">
        <v>0.84704999999999997</v>
      </c>
      <c r="Q2313" s="7">
        <v>0.58689000000000002</v>
      </c>
      <c r="R2313" s="7">
        <v>-4.5330000000000002E-2</v>
      </c>
      <c r="S2313" s="7">
        <v>-1.0957600000000001</v>
      </c>
      <c r="T2313" s="7">
        <v>-0.73965999999999998</v>
      </c>
      <c r="U2313" s="8">
        <v>0.33638000000000001</v>
      </c>
      <c r="V2313">
        <f>(G2313-G$1)/G$2</f>
        <v>0.8472010208564571</v>
      </c>
      <c r="W2313">
        <f>((65.293683+0.320947*G2313) - I2313)/3.708847</f>
        <v>-4.6780387543621529E-2</v>
      </c>
      <c r="X2313">
        <f t="shared" ref="X2313:X2376" si="182">(K2313-K$1)/K$2</f>
        <v>0.94530246443938648</v>
      </c>
      <c r="Y2313">
        <f t="shared" ref="Y2313:Y2376" si="183">((65.293683+0.320947*K2313) - L2313)/3.708847</f>
        <v>-0.46144786506426194</v>
      </c>
      <c r="Z2313" s="5">
        <v>-0.11</v>
      </c>
      <c r="AA2313" s="8">
        <v>3</v>
      </c>
      <c r="AB2313" s="8"/>
      <c r="AC2313" s="18">
        <f t="shared" ref="AC2313:AC2376" si="184">SUM(V2313+W2313+Q2313+S2313+T2313+U2313)</f>
        <v>-0.11172936668716449</v>
      </c>
      <c r="AD2313" s="18">
        <f t="shared" ref="AD2313:AD2376" si="185">SUM(X2313+Y2313+Q2313+S2313+T2313+U2313)</f>
        <v>-0.42829540062487548</v>
      </c>
      <c r="AE2313" s="20">
        <f t="shared" ref="AE2313:AE2376" si="186">AD2313-AC2313</f>
        <v>-0.31656603393771099</v>
      </c>
      <c r="AF2313" s="8"/>
      <c r="AH2313">
        <v>42123</v>
      </c>
      <c r="AI2313">
        <v>24.33</v>
      </c>
      <c r="AJ2313">
        <v>69.45</v>
      </c>
    </row>
    <row r="2314" spans="1:36">
      <c r="A2314" s="2" t="s">
        <v>4373</v>
      </c>
      <c r="B2314" s="1" t="s">
        <v>4333</v>
      </c>
      <c r="C2314" s="1" t="s">
        <v>4374</v>
      </c>
      <c r="D2314" s="3">
        <v>5</v>
      </c>
      <c r="E2314" s="3">
        <v>7</v>
      </c>
      <c r="F2314" s="3">
        <v>8</v>
      </c>
      <c r="G2314" s="4">
        <v>48.7</v>
      </c>
      <c r="H2314" s="3">
        <v>181</v>
      </c>
      <c r="I2314" s="4">
        <v>80.3</v>
      </c>
      <c r="J2314" s="3">
        <v>79</v>
      </c>
      <c r="K2314" s="21">
        <f>SUMIF(AH$7:AH$3200,A2314,AI$7:AI$3200)+SUMIF(AH$7:AH$3200,VALUE(A2314),AI$7:AI$3200)</f>
        <v>48.08</v>
      </c>
      <c r="L2314" s="8">
        <f>SUMIF(AH$7:AH$3200,A2314,AJ$7:AJ$3200)+SUMIF(AH$7:AH$3200,VALUE(A2314),AJ$7:AJ$3200)</f>
        <v>81.96</v>
      </c>
      <c r="M2314" s="3">
        <v>1</v>
      </c>
      <c r="N2314" s="5">
        <v>0.49</v>
      </c>
      <c r="O2314" s="6">
        <v>3.9</v>
      </c>
      <c r="P2314" s="7">
        <v>1.3103100000000001</v>
      </c>
      <c r="Q2314" s="7">
        <v>0.88797999999999999</v>
      </c>
      <c r="R2314" s="7">
        <v>0.16811999999999999</v>
      </c>
      <c r="S2314" s="7">
        <v>-1.5749599999999999</v>
      </c>
      <c r="T2314" s="7">
        <v>-1.1946600000000001</v>
      </c>
      <c r="U2314" s="8">
        <v>-0.28660000000000002</v>
      </c>
      <c r="V2314">
        <f>(G2314-G$1)/G$2</f>
        <v>1.3128039295077523</v>
      </c>
      <c r="W2314">
        <f>((65.293683+0.320947*G2314) - I2314)/3.708847</f>
        <v>0.16819294513901589</v>
      </c>
      <c r="X2314">
        <f t="shared" si="182"/>
        <v>1.309753237584095</v>
      </c>
      <c r="Y2314">
        <f t="shared" si="183"/>
        <v>-0.33303752891397048</v>
      </c>
      <c r="Z2314" s="5">
        <v>-0.69</v>
      </c>
      <c r="AA2314" s="8">
        <v>3</v>
      </c>
      <c r="AB2314" s="8"/>
      <c r="AC2314" s="18">
        <f t="shared" si="184"/>
        <v>-0.68724312535323162</v>
      </c>
      <c r="AD2314" s="18">
        <f t="shared" si="185"/>
        <v>-1.1915242913298754</v>
      </c>
      <c r="AE2314" s="20">
        <f t="shared" si="186"/>
        <v>-0.50428116597664374</v>
      </c>
      <c r="AF2314" s="8"/>
      <c r="AH2314">
        <v>42125</v>
      </c>
      <c r="AI2314">
        <v>29.09</v>
      </c>
      <c r="AJ2314">
        <v>73.19</v>
      </c>
    </row>
    <row r="2315" spans="1:36">
      <c r="A2315" s="2" t="s">
        <v>4375</v>
      </c>
      <c r="B2315" s="1" t="s">
        <v>4333</v>
      </c>
      <c r="C2315" s="1" t="s">
        <v>4376</v>
      </c>
      <c r="D2315" s="3">
        <v>5</v>
      </c>
      <c r="E2315" s="3">
        <v>3</v>
      </c>
      <c r="F2315" s="3">
        <v>2</v>
      </c>
      <c r="G2315" s="4">
        <v>46.5</v>
      </c>
      <c r="H2315" s="3">
        <v>184</v>
      </c>
      <c r="I2315" s="4">
        <v>80.8</v>
      </c>
      <c r="J2315" s="3">
        <v>73</v>
      </c>
      <c r="K2315" s="21">
        <f>SUMIF(AH$7:AH$3200,A2315,AI$7:AI$3200)+SUMIF(AH$7:AH$3200,VALUE(A2315),AI$7:AI$3200)</f>
        <v>46.37</v>
      </c>
      <c r="L2315" s="8">
        <f>SUMIF(AH$7:AH$3200,A2315,AJ$7:AJ$3200)+SUMIF(AH$7:AH$3200,VALUE(A2315),AJ$7:AJ$3200)</f>
        <v>81.13</v>
      </c>
      <c r="M2315" s="3">
        <v>1</v>
      </c>
      <c r="N2315" s="5">
        <v>9.66</v>
      </c>
      <c r="O2315" s="6">
        <v>6.8739999999999997</v>
      </c>
      <c r="P2315" s="7">
        <v>1.12832</v>
      </c>
      <c r="Q2315" s="7">
        <v>0.97831000000000001</v>
      </c>
      <c r="R2315" s="7">
        <v>-0.15581</v>
      </c>
      <c r="S2315" s="7">
        <v>-1.16422</v>
      </c>
      <c r="T2315" s="7">
        <v>-1.1946600000000001</v>
      </c>
      <c r="U2315" s="8">
        <v>1.28746</v>
      </c>
      <c r="V2315">
        <f>(G2315-G$1)/G$2</f>
        <v>1.1298885011090289</v>
      </c>
      <c r="W2315">
        <f>((65.293683+0.320947*G2315) - I2315)/3.708847</f>
        <v>-0.15699798347033281</v>
      </c>
      <c r="X2315">
        <f t="shared" si="182"/>
        <v>1.156630185476613</v>
      </c>
      <c r="Y2315">
        <f t="shared" si="183"/>
        <v>-0.25722404024754819</v>
      </c>
      <c r="Z2315" s="5">
        <v>0.88</v>
      </c>
      <c r="AA2315" s="8">
        <v>4</v>
      </c>
      <c r="AB2315" s="8"/>
      <c r="AC2315" s="18">
        <f t="shared" si="184"/>
        <v>0.87978051763869614</v>
      </c>
      <c r="AD2315" s="18">
        <f t="shared" si="185"/>
        <v>0.80629614522906468</v>
      </c>
      <c r="AE2315" s="20">
        <f t="shared" si="186"/>
        <v>-7.348437240963146E-2</v>
      </c>
      <c r="AF2315" s="8"/>
      <c r="AH2315">
        <v>42127</v>
      </c>
      <c r="AI2315">
        <v>24.24</v>
      </c>
      <c r="AJ2315">
        <v>70.45</v>
      </c>
    </row>
    <row r="2316" spans="1:36">
      <c r="A2316" s="2" t="s">
        <v>4377</v>
      </c>
      <c r="B2316" s="1" t="s">
        <v>4333</v>
      </c>
      <c r="C2316" s="1" t="s">
        <v>1448</v>
      </c>
      <c r="D2316" s="3">
        <v>5</v>
      </c>
      <c r="E2316" s="3">
        <v>8</v>
      </c>
      <c r="F2316" s="3">
        <v>6</v>
      </c>
      <c r="G2316" s="4">
        <v>49.6</v>
      </c>
      <c r="H2316" s="3">
        <v>181</v>
      </c>
      <c r="I2316" s="4">
        <v>80.5</v>
      </c>
      <c r="J2316" s="3">
        <v>79</v>
      </c>
      <c r="K2316" s="21">
        <f>SUMIF(AH$7:AH$3200,A2316,AI$7:AI$3200)+SUMIF(AH$7:AH$3200,VALUE(A2316),AI$7:AI$3200)</f>
        <v>49.56</v>
      </c>
      <c r="L2316" s="8">
        <f>SUMIF(AH$7:AH$3200,A2316,AJ$7:AJ$3200)+SUMIF(AH$7:AH$3200,VALUE(A2316),AJ$7:AJ$3200)</f>
        <v>82.45</v>
      </c>
      <c r="M2316" s="3">
        <v>1</v>
      </c>
      <c r="N2316" s="5">
        <v>4.59</v>
      </c>
      <c r="O2316" s="6">
        <v>6.13</v>
      </c>
      <c r="P2316" s="7">
        <v>1.3847700000000001</v>
      </c>
      <c r="Q2316" s="7">
        <v>0.88797999999999999</v>
      </c>
      <c r="R2316" s="7">
        <v>0.19186</v>
      </c>
      <c r="S2316" s="7">
        <v>-1.5749599999999999</v>
      </c>
      <c r="T2316" s="7">
        <v>-1.1946600000000001</v>
      </c>
      <c r="U2316" s="8">
        <v>0.89383000000000001</v>
      </c>
      <c r="V2316">
        <f>(G2316-G$1)/G$2</f>
        <v>1.3876329683981388</v>
      </c>
      <c r="W2316">
        <f>((65.293683+0.320947*G2316) - I2316)/3.708847</f>
        <v>0.19214979749771369</v>
      </c>
      <c r="X2316">
        <f t="shared" si="182"/>
        <v>1.4422807914548985</v>
      </c>
      <c r="Y2316">
        <f t="shared" si="183"/>
        <v>-0.3370814919030109</v>
      </c>
      <c r="Z2316" s="5">
        <v>0.59</v>
      </c>
      <c r="AA2316" s="8">
        <v>4</v>
      </c>
      <c r="AB2316" s="8"/>
      <c r="AC2316" s="18">
        <f t="shared" si="184"/>
        <v>0.59197276589585257</v>
      </c>
      <c r="AD2316" s="18">
        <f t="shared" si="185"/>
        <v>0.11738929955188759</v>
      </c>
      <c r="AE2316" s="20">
        <f t="shared" si="186"/>
        <v>-0.47458346634396498</v>
      </c>
      <c r="AF2316" s="8"/>
      <c r="AH2316">
        <v>42129</v>
      </c>
      <c r="AI2316">
        <v>28.5</v>
      </c>
      <c r="AJ2316">
        <v>72.77</v>
      </c>
    </row>
    <row r="2317" spans="1:36">
      <c r="A2317" s="2" t="s">
        <v>4378</v>
      </c>
      <c r="B2317" s="1" t="s">
        <v>4333</v>
      </c>
      <c r="C2317" s="1" t="s">
        <v>4379</v>
      </c>
      <c r="D2317" s="3">
        <v>5</v>
      </c>
      <c r="E2317" s="3">
        <v>6</v>
      </c>
      <c r="F2317" s="3">
        <v>6</v>
      </c>
      <c r="G2317" s="4">
        <v>43.5</v>
      </c>
      <c r="H2317" s="3">
        <v>182</v>
      </c>
      <c r="I2317" s="4">
        <v>79.7</v>
      </c>
      <c r="J2317" s="3">
        <v>72</v>
      </c>
      <c r="K2317" s="21">
        <f>SUMIF(AH$7:AH$3200,A2317,AI$7:AI$3200)+SUMIF(AH$7:AH$3200,VALUE(A2317),AI$7:AI$3200)</f>
        <v>44.07</v>
      </c>
      <c r="L2317" s="8">
        <f>SUMIF(AH$7:AH$3200,A2317,AJ$7:AJ$3200)+SUMIF(AH$7:AH$3200,VALUE(A2317),AJ$7:AJ$3200)</f>
        <v>81.17</v>
      </c>
      <c r="M2317" s="3">
        <v>4</v>
      </c>
      <c r="N2317" s="5">
        <v>1.89</v>
      </c>
      <c r="O2317" s="6">
        <v>5.2430000000000003</v>
      </c>
      <c r="P2317" s="7">
        <v>0.88014000000000003</v>
      </c>
      <c r="Q2317" s="7">
        <v>0.91808999999999996</v>
      </c>
      <c r="R2317" s="7">
        <v>-0.11842999999999999</v>
      </c>
      <c r="S2317" s="7">
        <v>-1.0957600000000001</v>
      </c>
      <c r="T2317" s="7">
        <v>-0.73965999999999998</v>
      </c>
      <c r="U2317" s="8">
        <v>0.42432999999999998</v>
      </c>
      <c r="V2317">
        <f>(G2317-G$1)/G$2</f>
        <v>0.88045837147440664</v>
      </c>
      <c r="W2317">
        <f>((65.293683+0.320947*G2317) - I2317)/3.708847</f>
        <v>-0.12001640941241214</v>
      </c>
      <c r="X2317">
        <f t="shared" si="182"/>
        <v>0.95067520310982467</v>
      </c>
      <c r="Y2317">
        <f t="shared" si="183"/>
        <v>-0.46704075687134128</v>
      </c>
      <c r="Z2317" s="5">
        <v>0.27</v>
      </c>
      <c r="AA2317" s="8">
        <v>4</v>
      </c>
      <c r="AB2317" s="8"/>
      <c r="AC2317" s="18">
        <f t="shared" si="184"/>
        <v>0.26744196206199444</v>
      </c>
      <c r="AD2317" s="18">
        <f t="shared" si="185"/>
        <v>-9.3655537615168205E-3</v>
      </c>
      <c r="AE2317" s="20">
        <f t="shared" si="186"/>
        <v>-0.27680751582351126</v>
      </c>
      <c r="AF2317" s="8"/>
      <c r="AH2317">
        <v>42131</v>
      </c>
      <c r="AI2317">
        <v>25.29</v>
      </c>
      <c r="AJ2317">
        <v>71.64</v>
      </c>
    </row>
    <row r="2318" spans="1:36">
      <c r="A2318" s="2" t="s">
        <v>4380</v>
      </c>
      <c r="B2318" s="1" t="s">
        <v>4333</v>
      </c>
      <c r="C2318" s="1" t="s">
        <v>3391</v>
      </c>
      <c r="D2318" s="3">
        <v>5</v>
      </c>
      <c r="E2318" s="3">
        <v>6</v>
      </c>
      <c r="F2318" s="3">
        <v>4</v>
      </c>
      <c r="G2318" s="4">
        <v>43.1</v>
      </c>
      <c r="H2318" s="3">
        <v>182</v>
      </c>
      <c r="I2318" s="4">
        <v>79.099999999999994</v>
      </c>
      <c r="J2318" s="3">
        <v>72</v>
      </c>
      <c r="K2318" s="21">
        <f>SUMIF(AH$7:AH$3200,A2318,AI$7:AI$3200)+SUMIF(AH$7:AH$3200,VALUE(A2318),AI$7:AI$3200)</f>
        <v>42.55</v>
      </c>
      <c r="L2318" s="8">
        <f>SUMIF(AH$7:AH$3200,A2318,AJ$7:AJ$3200)+SUMIF(AH$7:AH$3200,VALUE(A2318),AJ$7:AJ$3200)</f>
        <v>80.3</v>
      </c>
      <c r="M2318" s="3">
        <v>4</v>
      </c>
      <c r="N2318" s="5">
        <v>1.1299999999999999</v>
      </c>
      <c r="O2318" s="6">
        <v>4.7309999999999999</v>
      </c>
      <c r="P2318" s="7">
        <v>0.84704999999999997</v>
      </c>
      <c r="Q2318" s="7">
        <v>0.91808999999999996</v>
      </c>
      <c r="R2318" s="7">
        <v>8.4399999999999996E-3</v>
      </c>
      <c r="S2318" s="7">
        <v>-1.0957600000000001</v>
      </c>
      <c r="T2318" s="7">
        <v>-0.73965999999999998</v>
      </c>
      <c r="U2318" s="8">
        <v>0.15346000000000001</v>
      </c>
      <c r="V2318">
        <f>(G2318-G$1)/G$2</f>
        <v>0.8472010208564571</v>
      </c>
      <c r="W2318">
        <f>((65.293683+0.320947*G2318) - I2318)/3.708847</f>
        <v>7.1447271888014684E-3</v>
      </c>
      <c r="X2318">
        <f t="shared" si="182"/>
        <v>0.8145658234587293</v>
      </c>
      <c r="Y2318">
        <f t="shared" si="183"/>
        <v>-0.36400049665030693</v>
      </c>
      <c r="Z2318" s="5">
        <v>0.09</v>
      </c>
      <c r="AA2318" s="8">
        <v>4</v>
      </c>
      <c r="AB2318" s="8"/>
      <c r="AC2318" s="18">
        <f t="shared" si="184"/>
        <v>9.0475748045258347E-2</v>
      </c>
      <c r="AD2318" s="18">
        <f t="shared" si="185"/>
        <v>-0.31330467319157773</v>
      </c>
      <c r="AE2318" s="20">
        <f t="shared" si="186"/>
        <v>-0.40378042123683611</v>
      </c>
      <c r="AF2318" s="8"/>
      <c r="AH2318">
        <v>42133</v>
      </c>
      <c r="AI2318">
        <v>30.95</v>
      </c>
      <c r="AJ2318">
        <v>76.47</v>
      </c>
    </row>
    <row r="2319" spans="1:36">
      <c r="A2319" s="2" t="s">
        <v>4381</v>
      </c>
      <c r="B2319" s="1" t="s">
        <v>4333</v>
      </c>
      <c r="C2319" s="1" t="s">
        <v>1461</v>
      </c>
      <c r="D2319" s="3">
        <v>5</v>
      </c>
      <c r="E2319" s="3">
        <v>6</v>
      </c>
      <c r="F2319" s="3">
        <v>6</v>
      </c>
      <c r="G2319" s="4">
        <v>43.2</v>
      </c>
      <c r="H2319" s="3">
        <v>160</v>
      </c>
      <c r="I2319" s="4">
        <v>79.5</v>
      </c>
      <c r="J2319" s="3">
        <v>68</v>
      </c>
      <c r="K2319" s="21">
        <f>SUMIF(AH$7:AH$3200,A2319,AI$7:AI$3200)+SUMIF(AH$7:AH$3200,VALUE(A2319),AI$7:AI$3200)</f>
        <v>43.23</v>
      </c>
      <c r="L2319" s="8">
        <f>SUMIF(AH$7:AH$3200,A2319,AJ$7:AJ$3200)+SUMIF(AH$7:AH$3200,VALUE(A2319),AJ$7:AJ$3200)</f>
        <v>80.599999999999994</v>
      </c>
      <c r="M2319" s="3">
        <v>4</v>
      </c>
      <c r="N2319" s="5">
        <v>1.23</v>
      </c>
      <c r="O2319" s="6">
        <v>4.8099999999999996</v>
      </c>
      <c r="P2319" s="7">
        <v>0.85531999999999997</v>
      </c>
      <c r="Q2319" s="7">
        <v>0.25568999999999997</v>
      </c>
      <c r="R2319" s="7">
        <v>-9.0490000000000001E-2</v>
      </c>
      <c r="S2319" s="7">
        <v>-0.82193000000000005</v>
      </c>
      <c r="T2319" s="7">
        <v>-0.73965999999999998</v>
      </c>
      <c r="U2319" s="8">
        <v>0.19500999999999999</v>
      </c>
      <c r="V2319">
        <f>(G2319-G$1)/G$2</f>
        <v>0.85551535851094462</v>
      </c>
      <c r="W2319">
        <f>((65.293683+0.320947*G2319) - I2319)/3.708847</f>
        <v>-9.2051950377030678E-2</v>
      </c>
      <c r="X2319">
        <f t="shared" si="182"/>
        <v>0.87545686172369286</v>
      </c>
      <c r="Y2319">
        <f t="shared" si="183"/>
        <v>-0.38604401583564613</v>
      </c>
      <c r="Z2319" s="5">
        <v>-0.35</v>
      </c>
      <c r="AA2319" s="8">
        <v>3</v>
      </c>
      <c r="AB2319" s="8"/>
      <c r="AC2319" s="18">
        <f t="shared" si="184"/>
        <v>-0.34742659186608604</v>
      </c>
      <c r="AD2319" s="18">
        <f t="shared" si="185"/>
        <v>-0.62147715411195337</v>
      </c>
      <c r="AE2319" s="20">
        <f t="shared" si="186"/>
        <v>-0.27405056224586732</v>
      </c>
      <c r="AF2319" s="8"/>
      <c r="AH2319">
        <v>44001</v>
      </c>
      <c r="AI2319">
        <v>31.53</v>
      </c>
      <c r="AJ2319">
        <v>74.88</v>
      </c>
    </row>
    <row r="2320" spans="1:36">
      <c r="A2320" s="2" t="s">
        <v>4382</v>
      </c>
      <c r="B2320" s="1" t="s">
        <v>4333</v>
      </c>
      <c r="C2320" s="1" t="s">
        <v>715</v>
      </c>
      <c r="D2320" s="3">
        <v>5</v>
      </c>
      <c r="E2320" s="3">
        <v>6</v>
      </c>
      <c r="F2320" s="3">
        <v>6</v>
      </c>
      <c r="G2320" s="4">
        <v>44.2</v>
      </c>
      <c r="H2320" s="3">
        <v>184</v>
      </c>
      <c r="I2320" s="4">
        <v>79.900000000000006</v>
      </c>
      <c r="J2320" s="3">
        <v>72</v>
      </c>
      <c r="K2320" s="21">
        <f>SUMIF(AH$7:AH$3200,A2320,AI$7:AI$3200)+SUMIF(AH$7:AH$3200,VALUE(A2320),AI$7:AI$3200)</f>
        <v>44.95</v>
      </c>
      <c r="L2320" s="8">
        <f>SUMIF(AH$7:AH$3200,A2320,AJ$7:AJ$3200)+SUMIF(AH$7:AH$3200,VALUE(A2320),AJ$7:AJ$3200)</f>
        <v>81.63</v>
      </c>
      <c r="M2320" s="3">
        <v>2</v>
      </c>
      <c r="N2320" s="5">
        <v>0.24</v>
      </c>
      <c r="O2320" s="6">
        <v>3.1909999999999998</v>
      </c>
      <c r="P2320" s="7">
        <v>0.93805000000000005</v>
      </c>
      <c r="Q2320" s="7">
        <v>0.97831000000000001</v>
      </c>
      <c r="R2320" s="7">
        <v>-0.11192000000000001</v>
      </c>
      <c r="S2320" s="7">
        <v>-1.0957600000000001</v>
      </c>
      <c r="T2320" s="7">
        <v>-1.0429999999999999</v>
      </c>
      <c r="U2320" s="8">
        <v>-0.66193000000000002</v>
      </c>
      <c r="V2320">
        <f>(G2320-G$1)/G$2</f>
        <v>0.93865873505581876</v>
      </c>
      <c r="W2320">
        <f>((65.293683+0.320947*G2320) - I2320)/3.708847</f>
        <v>-0.11336666085174205</v>
      </c>
      <c r="X2320">
        <f t="shared" si="182"/>
        <v>1.0294753702762482</v>
      </c>
      <c r="Y2320">
        <f t="shared" si="183"/>
        <v>-0.51491726404459348</v>
      </c>
      <c r="Z2320" s="5">
        <v>-1</v>
      </c>
      <c r="AA2320" s="8">
        <v>3</v>
      </c>
      <c r="AB2320" s="8"/>
      <c r="AC2320" s="18">
        <f t="shared" si="184"/>
        <v>-0.9970879257959232</v>
      </c>
      <c r="AD2320" s="18">
        <f t="shared" si="185"/>
        <v>-1.3078218937683452</v>
      </c>
      <c r="AE2320" s="20">
        <f t="shared" si="186"/>
        <v>-0.31073396797242203</v>
      </c>
      <c r="AF2320" s="8"/>
      <c r="AH2320">
        <v>44003</v>
      </c>
      <c r="AI2320">
        <v>30.11</v>
      </c>
      <c r="AJ2320">
        <v>73.75</v>
      </c>
    </row>
    <row r="2321" spans="1:36">
      <c r="A2321" s="2" t="s">
        <v>4383</v>
      </c>
      <c r="B2321" s="1" t="s">
        <v>4333</v>
      </c>
      <c r="C2321" s="1" t="s">
        <v>4384</v>
      </c>
      <c r="D2321" s="3">
        <v>5</v>
      </c>
      <c r="E2321" s="3">
        <v>2</v>
      </c>
      <c r="F2321" s="3">
        <v>2</v>
      </c>
      <c r="G2321" s="4">
        <v>45.4</v>
      </c>
      <c r="H2321" s="3">
        <v>184</v>
      </c>
      <c r="I2321" s="4">
        <v>81.2</v>
      </c>
      <c r="J2321" s="3">
        <v>72</v>
      </c>
      <c r="K2321" s="21">
        <f>SUMIF(AH$7:AH$3200,A2321,AI$7:AI$3200)+SUMIF(AH$7:AH$3200,VALUE(A2321),AI$7:AI$3200)</f>
        <v>45.41</v>
      </c>
      <c r="L2321" s="8">
        <f>SUMIF(AH$7:AH$3200,A2321,AJ$7:AJ$3200)+SUMIF(AH$7:AH$3200,VALUE(A2321),AJ$7:AJ$3200)</f>
        <v>81.849999999999994</v>
      </c>
      <c r="M2321" s="3">
        <v>4</v>
      </c>
      <c r="N2321" s="5">
        <v>7.72</v>
      </c>
      <c r="O2321" s="6">
        <v>6.65</v>
      </c>
      <c r="P2321" s="7">
        <v>1.03732</v>
      </c>
      <c r="Q2321" s="7">
        <v>0.97831000000000001</v>
      </c>
      <c r="R2321" s="7">
        <v>-0.35809999999999997</v>
      </c>
      <c r="S2321" s="7">
        <v>-1.0957600000000001</v>
      </c>
      <c r="T2321" s="7">
        <v>-0.73965999999999998</v>
      </c>
      <c r="U2321" s="8">
        <v>1.1688799999999999</v>
      </c>
      <c r="V2321">
        <f>(G2321-G$1)/G$2</f>
        <v>1.0384307869096674</v>
      </c>
      <c r="W2321">
        <f>((65.293683+0.320947*G2321) - I2321)/3.708847</f>
        <v>-0.36003728382432731</v>
      </c>
      <c r="X2321">
        <f t="shared" si="182"/>
        <v>1.0706663667496055</v>
      </c>
      <c r="Y2321">
        <f t="shared" si="183"/>
        <v>-0.53442855151479551</v>
      </c>
      <c r="Z2321" s="5">
        <v>0.99</v>
      </c>
      <c r="AA2321" s="8">
        <v>4</v>
      </c>
      <c r="AB2321" s="8"/>
      <c r="AC2321" s="18">
        <f t="shared" si="184"/>
        <v>0.99016350308533996</v>
      </c>
      <c r="AD2321" s="18">
        <f t="shared" si="185"/>
        <v>0.84800781523480984</v>
      </c>
      <c r="AE2321" s="20">
        <f t="shared" si="186"/>
        <v>-0.14215568785053012</v>
      </c>
      <c r="AF2321" s="8"/>
      <c r="AH2321">
        <v>44005</v>
      </c>
      <c r="AI2321">
        <v>31.9</v>
      </c>
      <c r="AJ2321">
        <v>74.150000000000006</v>
      </c>
    </row>
    <row r="2322" spans="1:36">
      <c r="A2322" s="2" t="s">
        <v>4385</v>
      </c>
      <c r="B2322" s="1" t="s">
        <v>4333</v>
      </c>
      <c r="C2322" s="1" t="s">
        <v>4386</v>
      </c>
      <c r="D2322" s="3">
        <v>5</v>
      </c>
      <c r="E2322" s="3">
        <v>8</v>
      </c>
      <c r="F2322" s="3">
        <v>6</v>
      </c>
      <c r="G2322" s="4">
        <v>43.7</v>
      </c>
      <c r="H2322" s="3">
        <v>171</v>
      </c>
      <c r="I2322" s="4">
        <v>79.599999999999994</v>
      </c>
      <c r="J2322" s="3">
        <v>72</v>
      </c>
      <c r="K2322" s="21">
        <f>SUMIF(AH$7:AH$3200,A2322,AI$7:AI$3200)+SUMIF(AH$7:AH$3200,VALUE(A2322),AI$7:AI$3200)</f>
        <v>44.75</v>
      </c>
      <c r="L2322" s="8">
        <f>SUMIF(AH$7:AH$3200,A2322,AJ$7:AJ$3200)+SUMIF(AH$7:AH$3200,VALUE(A2322),AJ$7:AJ$3200)</f>
        <v>81.41</v>
      </c>
      <c r="M2322" s="3">
        <v>4</v>
      </c>
      <c r="N2322" s="5">
        <v>8.7100000000000009</v>
      </c>
      <c r="O2322" s="6">
        <v>6.7690000000000001</v>
      </c>
      <c r="P2322" s="7">
        <v>0.89668999999999999</v>
      </c>
      <c r="Q2322" s="7">
        <v>0.58689000000000002</v>
      </c>
      <c r="R2322" s="7">
        <v>-7.4319999999999997E-2</v>
      </c>
      <c r="S2322" s="7">
        <v>-1.0957600000000001</v>
      </c>
      <c r="T2322" s="7">
        <v>-0.73965999999999998</v>
      </c>
      <c r="U2322" s="8">
        <v>1.23214</v>
      </c>
      <c r="V2322">
        <f>(G2322-G$1)/G$2</f>
        <v>0.89708704678338169</v>
      </c>
      <c r="W2322">
        <f>((65.293683+0.320947*G2322) - I2322)/3.708847</f>
        <v>-7.5746748248174858E-2</v>
      </c>
      <c r="X2322">
        <f t="shared" si="182"/>
        <v>1.0115662413747881</v>
      </c>
      <c r="Y2322">
        <f t="shared" si="183"/>
        <v>-0.47290674163695706</v>
      </c>
      <c r="Z2322" s="5">
        <v>0.81</v>
      </c>
      <c r="AA2322" s="8">
        <v>4</v>
      </c>
      <c r="AB2322" s="8"/>
      <c r="AC2322" s="18">
        <f t="shared" si="184"/>
        <v>0.80495029853520683</v>
      </c>
      <c r="AD2322" s="18">
        <f t="shared" si="185"/>
        <v>0.52226949973783099</v>
      </c>
      <c r="AE2322" s="20">
        <f t="shared" si="186"/>
        <v>-0.28268079879737584</v>
      </c>
      <c r="AF2322" s="8"/>
      <c r="AH2322">
        <v>44007</v>
      </c>
      <c r="AI2322">
        <v>29.25</v>
      </c>
      <c r="AJ2322">
        <v>73.61</v>
      </c>
    </row>
    <row r="2323" spans="1:36">
      <c r="A2323" s="2" t="s">
        <v>4387</v>
      </c>
      <c r="B2323" s="1" t="s">
        <v>4333</v>
      </c>
      <c r="C2323" s="1" t="s">
        <v>727</v>
      </c>
      <c r="D2323" s="3">
        <v>5</v>
      </c>
      <c r="E2323" s="3">
        <v>6</v>
      </c>
      <c r="F2323" s="3">
        <v>6</v>
      </c>
      <c r="G2323" s="4">
        <v>46.2</v>
      </c>
      <c r="H2323" s="3">
        <v>184</v>
      </c>
      <c r="I2323" s="4">
        <v>80</v>
      </c>
      <c r="J2323" s="3">
        <v>73</v>
      </c>
      <c r="K2323" s="21">
        <f>SUMIF(AH$7:AH$3200,A2323,AI$7:AI$3200)+SUMIF(AH$7:AH$3200,VALUE(A2323),AI$7:AI$3200)</f>
        <v>46.17</v>
      </c>
      <c r="L2323" s="8">
        <f>SUMIF(AH$7:AH$3200,A2323,AJ$7:AJ$3200)+SUMIF(AH$7:AH$3200,VALUE(A2323),AJ$7:AJ$3200)</f>
        <v>81.91</v>
      </c>
      <c r="M2323" s="3">
        <v>1</v>
      </c>
      <c r="N2323" s="5">
        <v>1.01</v>
      </c>
      <c r="O2323" s="6">
        <v>4.617</v>
      </c>
      <c r="P2323" s="7">
        <v>1.1034999999999999</v>
      </c>
      <c r="Q2323" s="7">
        <v>0.97831000000000001</v>
      </c>
      <c r="R2323" s="7">
        <v>3.3459999999999997E-2</v>
      </c>
      <c r="S2323" s="7">
        <v>-1.16422</v>
      </c>
      <c r="T2323" s="7">
        <v>-1.1946600000000001</v>
      </c>
      <c r="U2323" s="8">
        <v>9.2950000000000005E-2</v>
      </c>
      <c r="V2323">
        <f>(G2323-G$1)/G$2</f>
        <v>1.1049454881455669</v>
      </c>
      <c r="W2323">
        <f>((65.293683+0.320947*G2323) - I2323)/3.708847</f>
        <v>3.2741819762313808E-2</v>
      </c>
      <c r="X2323">
        <f t="shared" si="182"/>
        <v>1.1387210565751535</v>
      </c>
      <c r="Y2323">
        <f t="shared" si="183"/>
        <v>-0.48483909150202292</v>
      </c>
      <c r="Z2323" s="5">
        <v>-0.15</v>
      </c>
      <c r="AA2323" s="8">
        <v>3</v>
      </c>
      <c r="AB2323" s="8"/>
      <c r="AC2323" s="18">
        <f t="shared" si="184"/>
        <v>-0.14993269209211943</v>
      </c>
      <c r="AD2323" s="18">
        <f t="shared" si="185"/>
        <v>-0.63373803492686942</v>
      </c>
      <c r="AE2323" s="20">
        <f t="shared" si="186"/>
        <v>-0.48380534283474996</v>
      </c>
      <c r="AF2323" s="8"/>
      <c r="AH2323">
        <v>44009</v>
      </c>
      <c r="AI2323">
        <v>31.25</v>
      </c>
      <c r="AJ2323">
        <v>73.790000000000006</v>
      </c>
    </row>
    <row r="2324" spans="1:36">
      <c r="A2324" s="2" t="s">
        <v>4388</v>
      </c>
      <c r="B2324" s="1" t="s">
        <v>4333</v>
      </c>
      <c r="C2324" s="1" t="s">
        <v>4389</v>
      </c>
      <c r="D2324" s="3">
        <v>5</v>
      </c>
      <c r="E2324" s="3">
        <v>7</v>
      </c>
      <c r="F2324" s="3">
        <v>8</v>
      </c>
      <c r="G2324" s="4">
        <v>45.1</v>
      </c>
      <c r="H2324" s="3">
        <v>184</v>
      </c>
      <c r="I2324" s="4">
        <v>79.7</v>
      </c>
      <c r="J2324" s="3">
        <v>73</v>
      </c>
      <c r="K2324" s="21">
        <f>SUMIF(AH$7:AH$3200,A2324,AI$7:AI$3200)+SUMIF(AH$7:AH$3200,VALUE(A2324),AI$7:AI$3200)</f>
        <v>44.44</v>
      </c>
      <c r="L2324" s="8">
        <f>SUMIF(AH$7:AH$3200,A2324,AJ$7:AJ$3200)+SUMIF(AH$7:AH$3200,VALUE(A2324),AJ$7:AJ$3200)</f>
        <v>81.99</v>
      </c>
      <c r="M2324" s="3">
        <v>4</v>
      </c>
      <c r="N2324" s="5">
        <v>1.1499999999999999</v>
      </c>
      <c r="O2324" s="6">
        <v>4.7450000000000001</v>
      </c>
      <c r="P2324" s="7">
        <v>1.0125</v>
      </c>
      <c r="Q2324" s="7">
        <v>0.97831000000000001</v>
      </c>
      <c r="R2324" s="7">
        <v>1.9380000000000001E-2</v>
      </c>
      <c r="S2324" s="7">
        <v>-1.16422</v>
      </c>
      <c r="T2324" s="7">
        <v>-0.73965999999999998</v>
      </c>
      <c r="U2324" s="8">
        <v>0.16056999999999999</v>
      </c>
      <c r="V2324">
        <f>(G2324-G$1)/G$2</f>
        <v>1.0134877739462054</v>
      </c>
      <c r="W2324">
        <f>((65.293683+0.320947*G2324) - I2324)/3.708847</f>
        <v>1.8440420971801739E-2</v>
      </c>
      <c r="X2324">
        <f t="shared" si="182"/>
        <v>0.98380709157752522</v>
      </c>
      <c r="Y2324">
        <f t="shared" si="183"/>
        <v>-0.65611558524792057</v>
      </c>
      <c r="Z2324" s="5">
        <v>0.27</v>
      </c>
      <c r="AA2324" s="8">
        <v>4</v>
      </c>
      <c r="AB2324" s="8"/>
      <c r="AC2324" s="18">
        <f t="shared" si="184"/>
        <v>0.26692819491800723</v>
      </c>
      <c r="AD2324" s="18">
        <f t="shared" si="185"/>
        <v>-0.43730849367039537</v>
      </c>
      <c r="AE2324" s="20">
        <f t="shared" si="186"/>
        <v>-0.7042366885884026</v>
      </c>
      <c r="AF2324" s="8"/>
      <c r="AH2324">
        <v>45001</v>
      </c>
      <c r="AI2324">
        <v>43.61</v>
      </c>
      <c r="AJ2324">
        <v>80.989999999999995</v>
      </c>
    </row>
    <row r="2325" spans="1:36">
      <c r="A2325" s="2" t="s">
        <v>4390</v>
      </c>
      <c r="B2325" s="1" t="s">
        <v>4333</v>
      </c>
      <c r="C2325" s="1" t="s">
        <v>4391</v>
      </c>
      <c r="D2325" s="3">
        <v>5</v>
      </c>
      <c r="E2325" s="3">
        <v>6</v>
      </c>
      <c r="F2325" s="3">
        <v>5</v>
      </c>
      <c r="G2325" s="4">
        <v>44.5</v>
      </c>
      <c r="H2325" s="3">
        <v>171</v>
      </c>
      <c r="I2325" s="4">
        <v>80</v>
      </c>
      <c r="J2325" s="3">
        <v>72</v>
      </c>
      <c r="K2325" s="21">
        <f>SUMIF(AH$7:AH$3200,A2325,AI$7:AI$3200)+SUMIF(AH$7:AH$3200,VALUE(A2325),AI$7:AI$3200)</f>
        <v>44.07</v>
      </c>
      <c r="L2325" s="8">
        <f>SUMIF(AH$7:AH$3200,A2325,AJ$7:AJ$3200)+SUMIF(AH$7:AH$3200,VALUE(A2325),AJ$7:AJ$3200)</f>
        <v>81.400000000000006</v>
      </c>
      <c r="M2325" s="3">
        <v>4</v>
      </c>
      <c r="N2325" s="5">
        <v>2.5499999999999998</v>
      </c>
      <c r="O2325" s="6">
        <v>5.5410000000000004</v>
      </c>
      <c r="P2325" s="7">
        <v>0.96287</v>
      </c>
      <c r="Q2325" s="7">
        <v>0.58689000000000002</v>
      </c>
      <c r="R2325" s="7">
        <v>-0.11296</v>
      </c>
      <c r="S2325" s="7">
        <v>-1.0957600000000001</v>
      </c>
      <c r="T2325" s="7">
        <v>-0.73965999999999998</v>
      </c>
      <c r="U2325" s="8">
        <v>0.58228999999999997</v>
      </c>
      <c r="V2325">
        <f>(G2325-G$1)/G$2</f>
        <v>0.96360174801928078</v>
      </c>
      <c r="W2325">
        <f>((65.293683+0.320947*G2325) - I2325)/3.708847</f>
        <v>-0.11436856252091392</v>
      </c>
      <c r="X2325">
        <f t="shared" si="182"/>
        <v>0.95067520310982467</v>
      </c>
      <c r="Y2325">
        <f t="shared" si="183"/>
        <v>-0.52905463881362791</v>
      </c>
      <c r="Z2325" s="5">
        <v>0.18</v>
      </c>
      <c r="AA2325" s="8">
        <v>4</v>
      </c>
      <c r="AB2325" s="8"/>
      <c r="AC2325" s="18">
        <f t="shared" si="184"/>
        <v>0.18299318549836685</v>
      </c>
      <c r="AD2325" s="18">
        <f t="shared" si="185"/>
        <v>-0.2446194357038034</v>
      </c>
      <c r="AE2325" s="20">
        <f t="shared" si="186"/>
        <v>-0.42761262120217025</v>
      </c>
      <c r="AF2325" s="8"/>
      <c r="AH2325">
        <v>45003</v>
      </c>
      <c r="AI2325">
        <v>46.19</v>
      </c>
      <c r="AJ2325">
        <v>82</v>
      </c>
    </row>
    <row r="2326" spans="1:36">
      <c r="A2326" s="2" t="s">
        <v>4392</v>
      </c>
      <c r="B2326" s="1" t="s">
        <v>4333</v>
      </c>
      <c r="C2326" s="1" t="s">
        <v>1491</v>
      </c>
      <c r="D2326" s="3">
        <v>5</v>
      </c>
      <c r="E2326" s="3">
        <v>6</v>
      </c>
      <c r="F2326" s="3">
        <v>6</v>
      </c>
      <c r="G2326" s="4">
        <v>42.2</v>
      </c>
      <c r="H2326" s="3">
        <v>160</v>
      </c>
      <c r="I2326" s="4">
        <v>76.900000000000006</v>
      </c>
      <c r="J2326" s="3">
        <v>68</v>
      </c>
      <c r="K2326" s="21">
        <f>SUMIF(AH$7:AH$3200,A2326,AI$7:AI$3200)+SUMIF(AH$7:AH$3200,VALUE(A2326),AI$7:AI$3200)</f>
        <v>41.45</v>
      </c>
      <c r="L2326" s="8">
        <f>SUMIF(AH$7:AH$3200,A2326,AJ$7:AJ$3200)+SUMIF(AH$7:AH$3200,VALUE(A2326),AJ$7:AJ$3200)</f>
        <v>78.53</v>
      </c>
      <c r="M2326" s="3">
        <v>20</v>
      </c>
      <c r="N2326" s="5">
        <v>7.2</v>
      </c>
      <c r="O2326" s="6">
        <v>6.58</v>
      </c>
      <c r="P2326" s="7">
        <v>0.77259999999999995</v>
      </c>
      <c r="Q2326" s="7">
        <v>0.25568999999999997</v>
      </c>
      <c r="R2326" s="7">
        <v>0.52246000000000004</v>
      </c>
      <c r="S2326" s="7">
        <v>-0.82193000000000005</v>
      </c>
      <c r="T2326" s="7">
        <v>1.68702</v>
      </c>
      <c r="U2326" s="8">
        <v>1.13195</v>
      </c>
      <c r="V2326">
        <f>(G2326-G$1)/G$2</f>
        <v>0.7723719819660706</v>
      </c>
      <c r="W2326">
        <f>((65.293683+0.320947*G2326) - I2326)/3.708847</f>
        <v>0.52243902215432214</v>
      </c>
      <c r="X2326">
        <f t="shared" si="182"/>
        <v>0.7160656145007005</v>
      </c>
      <c r="Y2326">
        <f t="shared" si="183"/>
        <v>1.8047697842484101E-2</v>
      </c>
      <c r="Z2326" s="5">
        <v>3.55</v>
      </c>
      <c r="AA2326" s="8">
        <v>5</v>
      </c>
      <c r="AB2326" s="8"/>
      <c r="AC2326" s="18">
        <f t="shared" si="184"/>
        <v>3.5475410041203927</v>
      </c>
      <c r="AD2326" s="18">
        <f t="shared" si="185"/>
        <v>2.9868433123431846</v>
      </c>
      <c r="AE2326" s="20">
        <f t="shared" si="186"/>
        <v>-0.56069769177720818</v>
      </c>
      <c r="AF2326" s="8"/>
      <c r="AH2326">
        <v>45005</v>
      </c>
      <c r="AI2326">
        <v>47.35</v>
      </c>
      <c r="AJ2326">
        <v>81.849999999999994</v>
      </c>
    </row>
    <row r="2327" spans="1:36">
      <c r="A2327" s="2" t="s">
        <v>4393</v>
      </c>
      <c r="B2327" s="1" t="s">
        <v>4333</v>
      </c>
      <c r="C2327" s="1" t="s">
        <v>4394</v>
      </c>
      <c r="D2327" s="3">
        <v>5</v>
      </c>
      <c r="E2327" s="3">
        <v>4</v>
      </c>
      <c r="F2327" s="3">
        <v>5</v>
      </c>
      <c r="G2327" s="4">
        <v>46.2</v>
      </c>
      <c r="H2327" s="3">
        <v>184</v>
      </c>
      <c r="I2327" s="4">
        <v>80.599999999999994</v>
      </c>
      <c r="J2327" s="3">
        <v>72</v>
      </c>
      <c r="K2327" s="21">
        <f>SUMIF(AH$7:AH$3200,A2327,AI$7:AI$3200)+SUMIF(AH$7:AH$3200,VALUE(A2327),AI$7:AI$3200)</f>
        <v>46.91</v>
      </c>
      <c r="L2327" s="8">
        <f>SUMIF(AH$7:AH$3200,A2327,AJ$7:AJ$3200)+SUMIF(AH$7:AH$3200,VALUE(A2327),AJ$7:AJ$3200)</f>
        <v>82.04</v>
      </c>
      <c r="M2327" s="3">
        <v>2</v>
      </c>
      <c r="N2327" s="5">
        <v>1.94</v>
      </c>
      <c r="O2327" s="6">
        <v>5.266</v>
      </c>
      <c r="P2327" s="7">
        <v>1.1034999999999999</v>
      </c>
      <c r="Q2327" s="7">
        <v>0.97831000000000001</v>
      </c>
      <c r="R2327" s="7">
        <v>-0.12787000000000001</v>
      </c>
      <c r="S2327" s="7">
        <v>-1.0957600000000001</v>
      </c>
      <c r="T2327" s="7">
        <v>-1.0429999999999999</v>
      </c>
      <c r="U2327" s="8">
        <v>0.4365</v>
      </c>
      <c r="V2327">
        <f>(G2327-G$1)/G$2</f>
        <v>1.1049454881455669</v>
      </c>
      <c r="W2327">
        <f>((65.293683+0.320947*G2327) - I2327)/3.708847</f>
        <v>-0.12903352443495136</v>
      </c>
      <c r="X2327">
        <f t="shared" si="182"/>
        <v>1.2049848335105546</v>
      </c>
      <c r="Y2327">
        <f t="shared" si="183"/>
        <v>-0.45585413202539976</v>
      </c>
      <c r="Z2327" s="5">
        <v>0.25</v>
      </c>
      <c r="AA2327" s="8">
        <v>4</v>
      </c>
      <c r="AB2327" s="8"/>
      <c r="AC2327" s="18">
        <f t="shared" si="184"/>
        <v>0.25196196371061552</v>
      </c>
      <c r="AD2327" s="18">
        <f t="shared" si="185"/>
        <v>2.5180701485154944E-2</v>
      </c>
      <c r="AE2327" s="20">
        <f t="shared" si="186"/>
        <v>-0.22678126222546058</v>
      </c>
      <c r="AF2327" s="8"/>
      <c r="AH2327">
        <v>45007</v>
      </c>
      <c r="AI2327">
        <v>42.95</v>
      </c>
      <c r="AJ2327">
        <v>80.37</v>
      </c>
    </row>
    <row r="2328" spans="1:36">
      <c r="A2328" s="2" t="s">
        <v>4395</v>
      </c>
      <c r="B2328" s="1" t="s">
        <v>4333</v>
      </c>
      <c r="C2328" s="1" t="s">
        <v>741</v>
      </c>
      <c r="D2328" s="3">
        <v>5</v>
      </c>
      <c r="E2328" s="3">
        <v>2</v>
      </c>
      <c r="F2328" s="3">
        <v>2</v>
      </c>
      <c r="G2328" s="4">
        <v>43</v>
      </c>
      <c r="H2328" s="3">
        <v>160</v>
      </c>
      <c r="I2328" s="4">
        <v>77.599999999999994</v>
      </c>
      <c r="J2328" s="3">
        <v>68</v>
      </c>
      <c r="K2328" s="21">
        <f>SUMIF(AH$7:AH$3200,A2328,AI$7:AI$3200)+SUMIF(AH$7:AH$3200,VALUE(A2328),AI$7:AI$3200)</f>
        <v>41.81</v>
      </c>
      <c r="L2328" s="8">
        <f>SUMIF(AH$7:AH$3200,A2328,AJ$7:AJ$3200)+SUMIF(AH$7:AH$3200,VALUE(A2328),AJ$7:AJ$3200)</f>
        <v>78.62</v>
      </c>
      <c r="M2328" s="3">
        <v>20</v>
      </c>
      <c r="N2328" s="5">
        <v>2.92</v>
      </c>
      <c r="O2328" s="6">
        <v>5.6769999999999996</v>
      </c>
      <c r="P2328" s="7">
        <v>0.83877999999999997</v>
      </c>
      <c r="Q2328" s="7">
        <v>0.25568999999999997</v>
      </c>
      <c r="R2328" s="7">
        <v>0.40315000000000001</v>
      </c>
      <c r="S2328" s="7">
        <v>-0.82193000000000005</v>
      </c>
      <c r="T2328" s="7">
        <v>1.68702</v>
      </c>
      <c r="U2328" s="8">
        <v>0.65403</v>
      </c>
      <c r="V2328">
        <f>(G2328-G$1)/G$2</f>
        <v>0.83888668320196957</v>
      </c>
      <c r="W2328">
        <f>((65.293683+0.320947*G2328) - I2328)/3.708847</f>
        <v>0.40292953578295437</v>
      </c>
      <c r="X2328">
        <f t="shared" si="182"/>
        <v>0.74830204652332821</v>
      </c>
      <c r="Y2328">
        <f t="shared" si="183"/>
        <v>2.4934183049341495E-2</v>
      </c>
      <c r="Z2328" s="5">
        <v>3.02</v>
      </c>
      <c r="AA2328" s="8">
        <v>5</v>
      </c>
      <c r="AB2328" s="8"/>
      <c r="AC2328" s="18">
        <f t="shared" si="184"/>
        <v>3.016626218984924</v>
      </c>
      <c r="AD2328" s="18">
        <f t="shared" si="185"/>
        <v>2.5480462295726696</v>
      </c>
      <c r="AE2328" s="20">
        <f t="shared" si="186"/>
        <v>-0.46857998941225443</v>
      </c>
      <c r="AF2328" s="8"/>
      <c r="AH2328">
        <v>45009</v>
      </c>
      <c r="AI2328">
        <v>46.74</v>
      </c>
      <c r="AJ2328">
        <v>81.790000000000006</v>
      </c>
    </row>
    <row r="2329" spans="1:36">
      <c r="A2329" s="2" t="s">
        <v>4396</v>
      </c>
      <c r="B2329" s="1" t="s">
        <v>4333</v>
      </c>
      <c r="C2329" s="1" t="s">
        <v>1778</v>
      </c>
      <c r="D2329" s="3">
        <v>5</v>
      </c>
      <c r="E2329" s="3">
        <v>2</v>
      </c>
      <c r="F2329" s="3">
        <v>2</v>
      </c>
      <c r="G2329" s="4">
        <v>47</v>
      </c>
      <c r="H2329" s="3">
        <v>184</v>
      </c>
      <c r="I2329" s="4">
        <v>81.099999999999994</v>
      </c>
      <c r="J2329" s="3">
        <v>72</v>
      </c>
      <c r="K2329" s="21">
        <f>SUMIF(AH$7:AH$3200,A2329,AI$7:AI$3200)+SUMIF(AH$7:AH$3200,VALUE(A2329),AI$7:AI$3200)</f>
        <v>45.49</v>
      </c>
      <c r="L2329" s="8">
        <f>SUMIF(AH$7:AH$3200,A2329,AJ$7:AJ$3200)+SUMIF(AH$7:AH$3200,VALUE(A2329),AJ$7:AJ$3200)</f>
        <v>82.07</v>
      </c>
      <c r="M2329" s="3">
        <v>4</v>
      </c>
      <c r="N2329" s="5">
        <v>1.97</v>
      </c>
      <c r="O2329" s="6">
        <v>5.2830000000000004</v>
      </c>
      <c r="P2329" s="7">
        <v>1.1696800000000001</v>
      </c>
      <c r="Q2329" s="7">
        <v>0.97831000000000001</v>
      </c>
      <c r="R2329" s="7">
        <v>-0.19339999999999999</v>
      </c>
      <c r="S2329" s="7">
        <v>-1.0957600000000001</v>
      </c>
      <c r="T2329" s="7">
        <v>-0.73965999999999998</v>
      </c>
      <c r="U2329" s="8">
        <v>0.44546999999999998</v>
      </c>
      <c r="V2329">
        <f>(G2329-G$1)/G$2</f>
        <v>1.171460189381466</v>
      </c>
      <c r="W2329">
        <f>((65.293683+0.320947*G2329) - I2329)/3.708847</f>
        <v>-0.19461789607390001</v>
      </c>
      <c r="X2329">
        <f t="shared" si="182"/>
        <v>1.0778300183101899</v>
      </c>
      <c r="Y2329">
        <f t="shared" si="183"/>
        <v>-0.58682333620124927</v>
      </c>
      <c r="Z2329" s="5">
        <v>0.56000000000000005</v>
      </c>
      <c r="AA2329" s="8">
        <v>4</v>
      </c>
      <c r="AB2329" s="8"/>
      <c r="AC2329" s="18">
        <f t="shared" si="184"/>
        <v>0.56520229330756599</v>
      </c>
      <c r="AD2329" s="18">
        <f t="shared" si="185"/>
        <v>7.9366682108940434E-2</v>
      </c>
      <c r="AE2329" s="20">
        <f t="shared" si="186"/>
        <v>-0.48583561119862556</v>
      </c>
      <c r="AF2329" s="8"/>
      <c r="AH2329">
        <v>45011</v>
      </c>
      <c r="AI2329">
        <v>46.7</v>
      </c>
      <c r="AJ2329">
        <v>81.88</v>
      </c>
    </row>
    <row r="2330" spans="1:36">
      <c r="A2330" s="2" t="s">
        <v>4397</v>
      </c>
      <c r="B2330" s="1" t="s">
        <v>4333</v>
      </c>
      <c r="C2330" s="1" t="s">
        <v>4398</v>
      </c>
      <c r="D2330" s="3">
        <v>5</v>
      </c>
      <c r="E2330" s="3">
        <v>6</v>
      </c>
      <c r="F2330" s="3">
        <v>6</v>
      </c>
      <c r="G2330" s="4">
        <v>44.9</v>
      </c>
      <c r="H2330" s="3">
        <v>171</v>
      </c>
      <c r="I2330" s="4">
        <v>80.400000000000006</v>
      </c>
      <c r="J2330" s="3">
        <v>72</v>
      </c>
      <c r="K2330" s="21">
        <f>SUMIF(AH$7:AH$3200,A2330,AI$7:AI$3200)+SUMIF(AH$7:AH$3200,VALUE(A2330),AI$7:AI$3200)</f>
        <v>44.53</v>
      </c>
      <c r="L2330" s="8">
        <f>SUMIF(AH$7:AH$3200,A2330,AJ$7:AJ$3200)+SUMIF(AH$7:AH$3200,VALUE(A2330),AJ$7:AJ$3200)</f>
        <v>81.5</v>
      </c>
      <c r="M2330" s="3">
        <v>4</v>
      </c>
      <c r="N2330" s="5">
        <v>2.0099999999999998</v>
      </c>
      <c r="O2330" s="6">
        <v>5.3049999999999997</v>
      </c>
      <c r="P2330" s="7">
        <v>0.99595999999999996</v>
      </c>
      <c r="Q2330" s="7">
        <v>0.58689000000000002</v>
      </c>
      <c r="R2330" s="7">
        <v>-0.18606</v>
      </c>
      <c r="S2330" s="7">
        <v>-1.0957600000000001</v>
      </c>
      <c r="T2330" s="7">
        <v>-0.73965999999999998</v>
      </c>
      <c r="U2330" s="8">
        <v>0.45685999999999999</v>
      </c>
      <c r="V2330">
        <f>(G2330-G$1)/G$2</f>
        <v>0.99685909863723032</v>
      </c>
      <c r="W2330">
        <f>((65.293683+0.320947*G2330) - I2330)/3.708847</f>
        <v>-0.18760458438970454</v>
      </c>
      <c r="X2330">
        <f t="shared" si="182"/>
        <v>0.99186619958318245</v>
      </c>
      <c r="Y2330">
        <f t="shared" si="183"/>
        <v>-0.51621085744437534</v>
      </c>
      <c r="Z2330" s="5">
        <v>0.02</v>
      </c>
      <c r="AA2330" s="8">
        <v>3</v>
      </c>
      <c r="AB2330" s="8"/>
      <c r="AC2330" s="18">
        <f t="shared" si="184"/>
        <v>1.7584514247525884E-2</v>
      </c>
      <c r="AD2330" s="18">
        <f t="shared" si="185"/>
        <v>-0.31601465786119293</v>
      </c>
      <c r="AE2330" s="20">
        <f t="shared" si="186"/>
        <v>-0.33359917210871881</v>
      </c>
      <c r="AF2330" s="8"/>
      <c r="AH2330">
        <v>45013</v>
      </c>
      <c r="AI2330">
        <v>50.41</v>
      </c>
      <c r="AJ2330">
        <v>82.89</v>
      </c>
    </row>
    <row r="2331" spans="1:36">
      <c r="A2331" s="2" t="s">
        <v>4399</v>
      </c>
      <c r="B2331" s="1" t="s">
        <v>4333</v>
      </c>
      <c r="C2331" s="1" t="s">
        <v>4400</v>
      </c>
      <c r="D2331" s="3">
        <v>5</v>
      </c>
      <c r="E2331" s="3">
        <v>2</v>
      </c>
      <c r="F2331" s="3">
        <v>2</v>
      </c>
      <c r="G2331" s="4">
        <v>42.8</v>
      </c>
      <c r="H2331" s="3">
        <v>160</v>
      </c>
      <c r="I2331" s="4">
        <v>79</v>
      </c>
      <c r="J2331" s="3">
        <v>68</v>
      </c>
      <c r="K2331" s="21">
        <f>SUMIF(AH$7:AH$3200,A2331,AI$7:AI$3200)+SUMIF(AH$7:AH$3200,VALUE(A2331),AI$7:AI$3200)</f>
        <v>41.85</v>
      </c>
      <c r="L2331" s="8">
        <f>SUMIF(AH$7:AH$3200,A2331,AJ$7:AJ$3200)+SUMIF(AH$7:AH$3200,VALUE(A2331),AJ$7:AJ$3200)</f>
        <v>79.89</v>
      </c>
      <c r="M2331" s="3">
        <v>10</v>
      </c>
      <c r="N2331" s="5">
        <v>1</v>
      </c>
      <c r="O2331" s="6">
        <v>4.609</v>
      </c>
      <c r="P2331" s="7">
        <v>0.82223000000000002</v>
      </c>
      <c r="Q2331" s="7">
        <v>0.25568999999999997</v>
      </c>
      <c r="R2331" s="7">
        <v>9.4900000000000002E-3</v>
      </c>
      <c r="S2331" s="7">
        <v>-0.82193000000000005</v>
      </c>
      <c r="T2331" s="7">
        <v>0.17033999999999999</v>
      </c>
      <c r="U2331" s="8">
        <v>8.8469999999999993E-2</v>
      </c>
      <c r="V2331">
        <f>(G2331-G$1)/G$2</f>
        <v>0.82225800789299452</v>
      </c>
      <c r="W2331">
        <f>((65.293683+0.320947*G2331) - I2331)/3.708847</f>
        <v>8.1466288579695127E-3</v>
      </c>
      <c r="X2331">
        <f t="shared" si="182"/>
        <v>0.75188387230362008</v>
      </c>
      <c r="Y2331">
        <f t="shared" si="183"/>
        <v>-0.31402887474193536</v>
      </c>
      <c r="Z2331" s="5">
        <v>0.52</v>
      </c>
      <c r="AA2331" s="8">
        <v>4</v>
      </c>
      <c r="AB2331" s="8"/>
      <c r="AC2331" s="18">
        <f t="shared" si="184"/>
        <v>0.52297463675096401</v>
      </c>
      <c r="AD2331" s="18">
        <f t="shared" si="185"/>
        <v>0.13042499756168469</v>
      </c>
      <c r="AE2331" s="20">
        <f t="shared" si="186"/>
        <v>-0.39254963918927932</v>
      </c>
      <c r="AF2331" s="8"/>
      <c r="AH2331">
        <v>45015</v>
      </c>
      <c r="AI2331">
        <v>48.2</v>
      </c>
      <c r="AJ2331">
        <v>82.41</v>
      </c>
    </row>
    <row r="2332" spans="1:36">
      <c r="A2332" s="2" t="s">
        <v>4401</v>
      </c>
      <c r="B2332" s="1" t="s">
        <v>4333</v>
      </c>
      <c r="C2332" s="1" t="s">
        <v>753</v>
      </c>
      <c r="D2332" s="3">
        <v>5</v>
      </c>
      <c r="E2332" s="3">
        <v>3</v>
      </c>
      <c r="F2332" s="3">
        <v>2</v>
      </c>
      <c r="G2332" s="4">
        <v>46.5</v>
      </c>
      <c r="H2332" s="3">
        <v>184</v>
      </c>
      <c r="I2332" s="4">
        <v>80.5</v>
      </c>
      <c r="J2332" s="3">
        <v>72</v>
      </c>
      <c r="K2332" s="21">
        <f>SUMIF(AH$7:AH$3200,A2332,AI$7:AI$3200)+SUMIF(AH$7:AH$3200,VALUE(A2332),AI$7:AI$3200)</f>
        <v>45.65</v>
      </c>
      <c r="L2332" s="8">
        <f>SUMIF(AH$7:AH$3200,A2332,AJ$7:AJ$3200)+SUMIF(AH$7:AH$3200,VALUE(A2332),AJ$7:AJ$3200)</f>
        <v>81.709999999999994</v>
      </c>
      <c r="M2332" s="3">
        <v>2</v>
      </c>
      <c r="N2332" s="5">
        <v>2.44</v>
      </c>
      <c r="O2332" s="6">
        <v>5.4960000000000004</v>
      </c>
      <c r="P2332" s="7">
        <v>1.12832</v>
      </c>
      <c r="Q2332" s="7">
        <v>0.97831000000000001</v>
      </c>
      <c r="R2332" s="7">
        <v>-7.5139999999999998E-2</v>
      </c>
      <c r="S2332" s="7">
        <v>-1.0957600000000001</v>
      </c>
      <c r="T2332" s="7">
        <v>-1.0429999999999999</v>
      </c>
      <c r="U2332" s="8">
        <v>0.55811999999999995</v>
      </c>
      <c r="V2332">
        <f>(G2332-G$1)/G$2</f>
        <v>1.1298885011090289</v>
      </c>
      <c r="W2332">
        <f>((65.293683+0.320947*G2332) - I2332)/3.708847</f>
        <v>-7.611031137170024E-2</v>
      </c>
      <c r="X2332">
        <f t="shared" si="182"/>
        <v>1.0921573214313576</v>
      </c>
      <c r="Y2332">
        <f t="shared" si="183"/>
        <v>-0.47591244664446886</v>
      </c>
      <c r="Z2332" s="5">
        <v>0.45</v>
      </c>
      <c r="AA2332" s="8">
        <v>4</v>
      </c>
      <c r="AB2332" s="8"/>
      <c r="AC2332" s="18">
        <f t="shared" si="184"/>
        <v>0.45144818973732881</v>
      </c>
      <c r="AD2332" s="18">
        <f t="shared" si="185"/>
        <v>1.3914874786888687E-2</v>
      </c>
      <c r="AE2332" s="20">
        <f t="shared" si="186"/>
        <v>-0.43753331495044012</v>
      </c>
      <c r="AF2332" s="8"/>
      <c r="AH2332">
        <v>45017</v>
      </c>
      <c r="AI2332">
        <v>46.57</v>
      </c>
      <c r="AJ2332">
        <v>82</v>
      </c>
    </row>
    <row r="2333" spans="1:36">
      <c r="A2333" s="2" t="s">
        <v>4402</v>
      </c>
      <c r="B2333" s="1" t="s">
        <v>4333</v>
      </c>
      <c r="C2333" s="1" t="s">
        <v>922</v>
      </c>
      <c r="D2333" s="3">
        <v>5</v>
      </c>
      <c r="E2333" s="3">
        <v>6</v>
      </c>
      <c r="F2333" s="3">
        <v>6</v>
      </c>
      <c r="G2333" s="4">
        <v>43.9</v>
      </c>
      <c r="H2333" s="3">
        <v>160</v>
      </c>
      <c r="I2333" s="4">
        <v>79.099999999999994</v>
      </c>
      <c r="J2333" s="3">
        <v>68</v>
      </c>
      <c r="K2333" s="21">
        <f>SUMIF(AH$7:AH$3200,A2333,AI$7:AI$3200)+SUMIF(AH$7:AH$3200,VALUE(A2333),AI$7:AI$3200)</f>
        <v>42.49</v>
      </c>
      <c r="L2333" s="8">
        <f>SUMIF(AH$7:AH$3200,A2333,AJ$7:AJ$3200)+SUMIF(AH$7:AH$3200,VALUE(A2333),AJ$7:AJ$3200)</f>
        <v>80.650000000000006</v>
      </c>
      <c r="M2333" s="3">
        <v>4</v>
      </c>
      <c r="N2333" s="5">
        <v>0.34</v>
      </c>
      <c r="O2333" s="6">
        <v>3.524</v>
      </c>
      <c r="P2333" s="7">
        <v>0.91322999999999999</v>
      </c>
      <c r="Q2333" s="7">
        <v>0.25568999999999997</v>
      </c>
      <c r="R2333" s="7">
        <v>7.7350000000000002E-2</v>
      </c>
      <c r="S2333" s="7">
        <v>-0.82193000000000005</v>
      </c>
      <c r="T2333" s="7">
        <v>-0.73965999999999998</v>
      </c>
      <c r="U2333" s="8">
        <v>-0.48566999999999999</v>
      </c>
      <c r="V2333">
        <f>(G2333-G$1)/G$2</f>
        <v>0.91371572209235619</v>
      </c>
      <c r="W2333">
        <f>((65.293683+0.320947*G2333) - I2333)/3.708847</f>
        <v>7.6373142380908407E-2</v>
      </c>
      <c r="X2333">
        <f t="shared" si="182"/>
        <v>0.80919308478829177</v>
      </c>
      <c r="Y2333">
        <f t="shared" si="183"/>
        <v>-0.46356157857145491</v>
      </c>
      <c r="Z2333" s="5">
        <v>-0.8</v>
      </c>
      <c r="AA2333" s="8">
        <v>3</v>
      </c>
      <c r="AB2333" s="8"/>
      <c r="AC2333" s="18">
        <f t="shared" si="184"/>
        <v>-0.8014811355267355</v>
      </c>
      <c r="AD2333" s="18">
        <f t="shared" si="185"/>
        <v>-1.4459384937831632</v>
      </c>
      <c r="AE2333" s="20">
        <f t="shared" si="186"/>
        <v>-0.64445735825642769</v>
      </c>
      <c r="AF2333" s="8"/>
      <c r="AH2333">
        <v>45019</v>
      </c>
      <c r="AI2333">
        <v>49.49</v>
      </c>
      <c r="AJ2333">
        <v>82.32</v>
      </c>
    </row>
    <row r="2334" spans="1:36">
      <c r="A2334" s="2" t="s">
        <v>4403</v>
      </c>
      <c r="B2334" s="1" t="s">
        <v>4333</v>
      </c>
      <c r="C2334" s="1" t="s">
        <v>4404</v>
      </c>
      <c r="D2334" s="3">
        <v>5</v>
      </c>
      <c r="E2334" s="3">
        <v>6</v>
      </c>
      <c r="F2334" s="3">
        <v>6</v>
      </c>
      <c r="G2334" s="4">
        <v>46.5</v>
      </c>
      <c r="H2334" s="3">
        <v>184</v>
      </c>
      <c r="I2334" s="4">
        <v>80.599999999999994</v>
      </c>
      <c r="J2334" s="3">
        <v>73</v>
      </c>
      <c r="K2334" s="21">
        <f>SUMIF(AH$7:AH$3200,A2334,AI$7:AI$3200)+SUMIF(AH$7:AH$3200,VALUE(A2334),AI$7:AI$3200)</f>
        <v>46.87</v>
      </c>
      <c r="L2334" s="8">
        <f>SUMIF(AH$7:AH$3200,A2334,AJ$7:AJ$3200)+SUMIF(AH$7:AH$3200,VALUE(A2334),AJ$7:AJ$3200)</f>
        <v>81.77</v>
      </c>
      <c r="M2334" s="3">
        <v>1</v>
      </c>
      <c r="N2334" s="5">
        <v>0.32</v>
      </c>
      <c r="O2334" s="6">
        <v>3.456</v>
      </c>
      <c r="P2334" s="7">
        <v>1.12832</v>
      </c>
      <c r="Q2334" s="7">
        <v>0.97831000000000001</v>
      </c>
      <c r="R2334" s="7">
        <v>-0.10203</v>
      </c>
      <c r="S2334" s="7">
        <v>-1.16422</v>
      </c>
      <c r="T2334" s="7">
        <v>-1.1946600000000001</v>
      </c>
      <c r="U2334" s="8">
        <v>-0.52149000000000001</v>
      </c>
      <c r="V2334">
        <f>(G2334-G$1)/G$2</f>
        <v>1.1298885011090289</v>
      </c>
      <c r="W2334">
        <f>((65.293683+0.320947*G2334) - I2334)/3.708847</f>
        <v>-0.10307286873790981</v>
      </c>
      <c r="X2334">
        <f t="shared" si="182"/>
        <v>1.2014030077302627</v>
      </c>
      <c r="Y2334">
        <f t="shared" si="183"/>
        <v>-0.38651664789623408</v>
      </c>
      <c r="Z2334" s="5">
        <v>-0.88</v>
      </c>
      <c r="AA2334" s="8">
        <v>3</v>
      </c>
      <c r="AB2334" s="8"/>
      <c r="AC2334" s="18">
        <f t="shared" si="184"/>
        <v>-0.87524436762888103</v>
      </c>
      <c r="AD2334" s="18">
        <f t="shared" si="185"/>
        <v>-1.0871736401659715</v>
      </c>
      <c r="AE2334" s="20">
        <f t="shared" si="186"/>
        <v>-0.21192927253709049</v>
      </c>
      <c r="AF2334" s="8"/>
      <c r="AH2334">
        <v>45021</v>
      </c>
      <c r="AI2334">
        <v>40.85</v>
      </c>
      <c r="AJ2334">
        <v>79.650000000000006</v>
      </c>
    </row>
    <row r="2335" spans="1:36">
      <c r="A2335" s="2" t="s">
        <v>4405</v>
      </c>
      <c r="B2335" s="1" t="s">
        <v>4333</v>
      </c>
      <c r="C2335" s="1" t="s">
        <v>2581</v>
      </c>
      <c r="D2335" s="3">
        <v>5</v>
      </c>
      <c r="E2335" s="3">
        <v>0</v>
      </c>
      <c r="F2335" s="3">
        <v>1</v>
      </c>
      <c r="G2335" s="4">
        <v>43.3</v>
      </c>
      <c r="H2335" s="3">
        <v>182</v>
      </c>
      <c r="I2335" s="4">
        <v>78.900000000000006</v>
      </c>
      <c r="J2335" s="3">
        <v>72</v>
      </c>
      <c r="K2335" s="21">
        <f>SUMIF(AH$7:AH$3200,A2335,AI$7:AI$3200)+SUMIF(AH$7:AH$3200,VALUE(A2335),AI$7:AI$3200)</f>
        <v>41.67</v>
      </c>
      <c r="L2335" s="8">
        <f>SUMIF(AH$7:AH$3200,A2335,AJ$7:AJ$3200)+SUMIF(AH$7:AH$3200,VALUE(A2335),AJ$7:AJ$3200)</f>
        <v>79.930000000000007</v>
      </c>
      <c r="M2335" s="3">
        <v>4</v>
      </c>
      <c r="N2335" s="5">
        <v>1.9</v>
      </c>
      <c r="O2335" s="6">
        <v>5.2469999999999999</v>
      </c>
      <c r="P2335" s="7">
        <v>0.86360000000000003</v>
      </c>
      <c r="Q2335" s="7">
        <v>0.91808999999999996</v>
      </c>
      <c r="R2335" s="7">
        <v>7.9450000000000007E-2</v>
      </c>
      <c r="S2335" s="7">
        <v>-1.0957600000000001</v>
      </c>
      <c r="T2335" s="7">
        <v>-0.73965999999999998</v>
      </c>
      <c r="U2335" s="8">
        <v>0.42645</v>
      </c>
      <c r="V2335">
        <f>(G2335-G$1)/G$2</f>
        <v>0.86382969616543159</v>
      </c>
      <c r="W2335">
        <f>((65.293683+0.320947*G2335) - I2335)/3.708847</f>
        <v>7.8376945719248331E-2</v>
      </c>
      <c r="X2335">
        <f t="shared" si="182"/>
        <v>0.73576565629230628</v>
      </c>
      <c r="Y2335">
        <f t="shared" si="183"/>
        <v>-0.34039029110664565</v>
      </c>
      <c r="Z2335" s="5">
        <v>0.45</v>
      </c>
      <c r="AA2335" s="8">
        <v>4</v>
      </c>
      <c r="AB2335" s="8"/>
      <c r="AC2335" s="18">
        <f t="shared" si="184"/>
        <v>0.45132664188467997</v>
      </c>
      <c r="AD2335" s="18">
        <f t="shared" si="185"/>
        <v>-9.5504634814339351E-2</v>
      </c>
      <c r="AE2335" s="20">
        <f t="shared" si="186"/>
        <v>-0.54683127669901932</v>
      </c>
      <c r="AF2335" s="8"/>
      <c r="AH2335">
        <v>45023</v>
      </c>
      <c r="AI2335">
        <v>42.5</v>
      </c>
      <c r="AJ2335">
        <v>80.33</v>
      </c>
    </row>
    <row r="2336" spans="1:36">
      <c r="A2336" s="2" t="s">
        <v>4406</v>
      </c>
      <c r="B2336" s="1" t="s">
        <v>4407</v>
      </c>
      <c r="C2336" s="1" t="s">
        <v>4408</v>
      </c>
      <c r="D2336" s="3">
        <v>4</v>
      </c>
      <c r="E2336" s="3">
        <v>9</v>
      </c>
      <c r="F2336" s="3">
        <v>9</v>
      </c>
      <c r="G2336" s="4">
        <v>16.7</v>
      </c>
      <c r="H2336" s="3">
        <v>168</v>
      </c>
      <c r="I2336" s="4">
        <v>74.8</v>
      </c>
      <c r="J2336" s="3">
        <v>51</v>
      </c>
      <c r="K2336" s="21">
        <f>SUMIF(AH$7:AH$3200,A2336,AI$7:AI$3200)+SUMIF(AH$7:AH$3200,VALUE(A2336),AI$7:AI$3200)</f>
        <v>18.579999999999998</v>
      </c>
      <c r="L2336" s="8">
        <f>SUMIF(AH$7:AH$3200,A2336,AJ$7:AJ$3200)+SUMIF(AH$7:AH$3200,VALUE(A2336),AJ$7:AJ$3200)</f>
        <v>74.319999999999993</v>
      </c>
      <c r="M2336" s="3">
        <v>2</v>
      </c>
      <c r="N2336" s="5">
        <v>0.61</v>
      </c>
      <c r="O2336" s="6">
        <v>4.1120000000000001</v>
      </c>
      <c r="P2336" s="7">
        <v>-1.3369</v>
      </c>
      <c r="Q2336" s="7">
        <v>0.49656</v>
      </c>
      <c r="R2336" s="7">
        <v>-1.1092299999999999</v>
      </c>
      <c r="S2336" s="7">
        <v>0.34183999999999998</v>
      </c>
      <c r="T2336" s="7">
        <v>-1.0429999999999999</v>
      </c>
      <c r="U2336" s="8">
        <v>-0.17458000000000001</v>
      </c>
      <c r="V2336">
        <f>(G2336-G$1)/G$2</f>
        <v>-1.3477841199282194</v>
      </c>
      <c r="W2336">
        <f>((65.293683+0.320947*G2336) - I2336)/3.708847</f>
        <v>-1.1180030074036464</v>
      </c>
      <c r="X2336">
        <f t="shared" si="182"/>
        <v>-1.331843275381237</v>
      </c>
      <c r="Y2336">
        <f t="shared" si="183"/>
        <v>-0.82589595634438018</v>
      </c>
      <c r="Z2336" s="5">
        <v>-2.83</v>
      </c>
      <c r="AA2336" s="8">
        <v>2</v>
      </c>
      <c r="AB2336" s="8"/>
      <c r="AC2336" s="18">
        <f t="shared" si="184"/>
        <v>-2.844967127331866</v>
      </c>
      <c r="AD2336" s="18">
        <f t="shared" si="185"/>
        <v>-2.5369192317256171</v>
      </c>
      <c r="AE2336" s="20">
        <f t="shared" si="186"/>
        <v>0.3080478956062489</v>
      </c>
      <c r="AF2336" s="8"/>
      <c r="AH2336">
        <v>45025</v>
      </c>
      <c r="AI2336">
        <v>43.46</v>
      </c>
      <c r="AJ2336">
        <v>81.23</v>
      </c>
    </row>
    <row r="2337" spans="1:36">
      <c r="A2337" s="2" t="s">
        <v>4409</v>
      </c>
      <c r="B2337" s="1" t="s">
        <v>4407</v>
      </c>
      <c r="C2337" s="1" t="s">
        <v>4410</v>
      </c>
      <c r="D2337" s="3">
        <v>4</v>
      </c>
      <c r="E2337" s="3">
        <v>7</v>
      </c>
      <c r="F2337" s="3">
        <v>7</v>
      </c>
      <c r="G2337" s="4">
        <v>12.5</v>
      </c>
      <c r="H2337" s="3">
        <v>159</v>
      </c>
      <c r="I2337" s="4">
        <v>73.7</v>
      </c>
      <c r="J2337" s="3">
        <v>49</v>
      </c>
      <c r="K2337" s="21">
        <f>SUMIF(AH$7:AH$3200,A2337,AI$7:AI$3200)+SUMIF(AH$7:AH$3200,VALUE(A2337),AI$7:AI$3200)</f>
        <v>15.81</v>
      </c>
      <c r="L2337" s="8">
        <f>SUMIF(AH$7:AH$3200,A2337,AJ$7:AJ$3200)+SUMIF(AH$7:AH$3200,VALUE(A2337),AJ$7:AJ$3200)</f>
        <v>73.930000000000007</v>
      </c>
      <c r="M2337" s="3">
        <v>4</v>
      </c>
      <c r="N2337" s="5">
        <v>0.44</v>
      </c>
      <c r="O2337" s="6">
        <v>3.774</v>
      </c>
      <c r="P2337" s="7">
        <v>-1.68435</v>
      </c>
      <c r="Q2337" s="7">
        <v>0.22558</v>
      </c>
      <c r="R2337" s="7">
        <v>-1.1752100000000001</v>
      </c>
      <c r="S2337" s="7">
        <v>0.47875000000000001</v>
      </c>
      <c r="T2337" s="7">
        <v>-0.73965999999999998</v>
      </c>
      <c r="U2337" s="8">
        <v>-0.35322999999999999</v>
      </c>
      <c r="V2337">
        <f>(G2337-G$1)/G$2</f>
        <v>-1.6969863014166908</v>
      </c>
      <c r="W2337">
        <f>((65.293683+0.320947*G2337) - I2337)/3.708847</f>
        <v>-1.1848640561338881</v>
      </c>
      <c r="X2337">
        <f t="shared" si="182"/>
        <v>-1.579884710666456</v>
      </c>
      <c r="Y2337">
        <f t="shared" si="183"/>
        <v>-0.96044537021883147</v>
      </c>
      <c r="Z2337" s="5">
        <v>-3.25</v>
      </c>
      <c r="AA2337" s="8">
        <v>2</v>
      </c>
      <c r="AB2337" s="8"/>
      <c r="AC2337" s="18">
        <f t="shared" si="184"/>
        <v>-3.2704103575505785</v>
      </c>
      <c r="AD2337" s="18">
        <f t="shared" si="185"/>
        <v>-2.9288900808852874</v>
      </c>
      <c r="AE2337" s="20">
        <f t="shared" si="186"/>
        <v>0.34152027666529117</v>
      </c>
      <c r="AF2337" s="8"/>
      <c r="AH2337">
        <v>45027</v>
      </c>
      <c r="AI2337">
        <v>46.71</v>
      </c>
      <c r="AJ2337">
        <v>81.91</v>
      </c>
    </row>
    <row r="2338" spans="1:36">
      <c r="A2338" s="2" t="s">
        <v>4411</v>
      </c>
      <c r="B2338" s="1" t="s">
        <v>4407</v>
      </c>
      <c r="C2338" s="1" t="s">
        <v>4412</v>
      </c>
      <c r="D2338" s="3">
        <v>4</v>
      </c>
      <c r="E2338" s="3">
        <v>9</v>
      </c>
      <c r="F2338" s="3">
        <v>9</v>
      </c>
      <c r="G2338" s="4">
        <v>22.5</v>
      </c>
      <c r="H2338" s="3">
        <v>155</v>
      </c>
      <c r="I2338" s="4">
        <v>73.3</v>
      </c>
      <c r="J2338" s="3">
        <v>41</v>
      </c>
      <c r="K2338" s="21">
        <f>SUMIF(AH$7:AH$3200,A2338,AI$7:AI$3200)+SUMIF(AH$7:AH$3200,VALUE(A2338),AI$7:AI$3200)</f>
        <v>24.18</v>
      </c>
      <c r="L2338" s="8">
        <f>SUMIF(AH$7:AH$3200,A2338,AJ$7:AJ$3200)+SUMIF(AH$7:AH$3200,VALUE(A2338),AJ$7:AJ$3200)</f>
        <v>73.8</v>
      </c>
      <c r="M2338" s="3">
        <v>14</v>
      </c>
      <c r="N2338" s="5">
        <v>0.45</v>
      </c>
      <c r="O2338" s="6">
        <v>3.7959999999999998</v>
      </c>
      <c r="P2338" s="7">
        <v>-0.85709999999999997</v>
      </c>
      <c r="Q2338" s="7">
        <v>0.10514999999999999</v>
      </c>
      <c r="R2338" s="7">
        <v>-0.20635000000000001</v>
      </c>
      <c r="S2338" s="7">
        <v>1.02641</v>
      </c>
      <c r="T2338" s="7">
        <v>0.77700999999999998</v>
      </c>
      <c r="U2338" s="8">
        <v>-0.34177999999999997</v>
      </c>
      <c r="V2338">
        <f>(G2338-G$1)/G$2</f>
        <v>-0.86555253596794968</v>
      </c>
      <c r="W2338">
        <f>((65.293683+0.320947*G2338) - I2338)/3.708847</f>
        <v>-0.21165863676770733</v>
      </c>
      <c r="X2338">
        <f t="shared" si="182"/>
        <v>-0.8303876661403603</v>
      </c>
      <c r="Y2338">
        <f t="shared" si="183"/>
        <v>-0.20109175169533872</v>
      </c>
      <c r="Z2338" s="5">
        <v>0.5</v>
      </c>
      <c r="AA2338" s="8">
        <v>4</v>
      </c>
      <c r="AB2338" s="8"/>
      <c r="AC2338" s="18">
        <f t="shared" si="184"/>
        <v>0.48957882726434299</v>
      </c>
      <c r="AD2338" s="18">
        <f t="shared" si="185"/>
        <v>0.53531058216430105</v>
      </c>
      <c r="AE2338" s="20">
        <f t="shared" si="186"/>
        <v>4.5731754899958066E-2</v>
      </c>
      <c r="AF2338" s="8"/>
      <c r="AH2338">
        <v>45029</v>
      </c>
      <c r="AI2338">
        <v>48.47</v>
      </c>
      <c r="AJ2338">
        <v>82.13</v>
      </c>
    </row>
    <row r="2339" spans="1:36">
      <c r="A2339" s="2" t="s">
        <v>4413</v>
      </c>
      <c r="B2339" s="1" t="s">
        <v>4407</v>
      </c>
      <c r="C2339" s="1" t="s">
        <v>4414</v>
      </c>
      <c r="D2339" s="3">
        <v>4</v>
      </c>
      <c r="E2339" s="3">
        <v>9</v>
      </c>
      <c r="F2339" s="3">
        <v>9</v>
      </c>
      <c r="G2339" s="4">
        <v>18.399999999999999</v>
      </c>
      <c r="H2339" s="3">
        <v>168</v>
      </c>
      <c r="I2339" s="4">
        <v>75.599999999999994</v>
      </c>
      <c r="J2339" s="3">
        <v>51</v>
      </c>
      <c r="K2339" s="21">
        <f>SUMIF(AH$7:AH$3200,A2339,AI$7:AI$3200)+SUMIF(AH$7:AH$3200,VALUE(A2339),AI$7:AI$3200)</f>
        <v>20.74</v>
      </c>
      <c r="L2339" s="8">
        <f>SUMIF(AH$7:AH$3200,A2339,AJ$7:AJ$3200)+SUMIF(AH$7:AH$3200,VALUE(A2339),AJ$7:AJ$3200)</f>
        <v>75.31</v>
      </c>
      <c r="M2339" s="3">
        <v>4</v>
      </c>
      <c r="N2339" s="5">
        <v>3.08</v>
      </c>
      <c r="O2339" s="6">
        <v>5.7309999999999999</v>
      </c>
      <c r="P2339" s="7">
        <v>-1.1962699999999999</v>
      </c>
      <c r="Q2339" s="7">
        <v>0.49656</v>
      </c>
      <c r="R2339" s="7">
        <v>-1.17791</v>
      </c>
      <c r="S2339" s="7">
        <v>0.34183999999999998</v>
      </c>
      <c r="T2339" s="7">
        <v>-0.73965999999999998</v>
      </c>
      <c r="U2339" s="8">
        <v>0.68254999999999999</v>
      </c>
      <c r="V2339">
        <f>(G2339-G$1)/G$2</f>
        <v>-1.2064403798019336</v>
      </c>
      <c r="W2339">
        <f>((65.293683+0.320947*G2339) - I2339)/3.708847</f>
        <v>-1.1865930840501069</v>
      </c>
      <c r="X2339">
        <f t="shared" si="182"/>
        <v>-1.1384246832454703</v>
      </c>
      <c r="Y2339">
        <f t="shared" si="183"/>
        <v>-0.90590855325118669</v>
      </c>
      <c r="Z2339" s="5">
        <v>-1.59</v>
      </c>
      <c r="AA2339" s="8">
        <v>3</v>
      </c>
      <c r="AB2339" s="8"/>
      <c r="AC2339" s="18">
        <f t="shared" si="184"/>
        <v>-1.61174346385204</v>
      </c>
      <c r="AD2339" s="18">
        <f t="shared" si="185"/>
        <v>-1.2630432364966568</v>
      </c>
      <c r="AE2339" s="20">
        <f t="shared" si="186"/>
        <v>0.3487002273553832</v>
      </c>
      <c r="AF2339" s="8"/>
      <c r="AH2339">
        <v>45031</v>
      </c>
      <c r="AI2339">
        <v>44.92</v>
      </c>
      <c r="AJ2339">
        <v>82.05</v>
      </c>
    </row>
    <row r="2340" spans="1:36">
      <c r="A2340" s="2" t="s">
        <v>4415</v>
      </c>
      <c r="B2340" s="1" t="s">
        <v>4407</v>
      </c>
      <c r="C2340" s="1" t="s">
        <v>4416</v>
      </c>
      <c r="D2340" s="3">
        <v>4</v>
      </c>
      <c r="E2340" s="3">
        <v>7</v>
      </c>
      <c r="F2340" s="3">
        <v>7</v>
      </c>
      <c r="G2340" s="4">
        <v>12</v>
      </c>
      <c r="H2340" s="3">
        <v>159</v>
      </c>
      <c r="I2340" s="4">
        <v>71.099999999999994</v>
      </c>
      <c r="J2340" s="3">
        <v>49</v>
      </c>
      <c r="K2340" s="21">
        <f>SUMIF(AH$7:AH$3200,A2340,AI$7:AI$3200)+SUMIF(AH$7:AH$3200,VALUE(A2340),AI$7:AI$3200)</f>
        <v>14.27</v>
      </c>
      <c r="L2340" s="8">
        <f>SUMIF(AH$7:AH$3200,A2340,AJ$7:AJ$3200)+SUMIF(AH$7:AH$3200,VALUE(A2340),AJ$7:AJ$3200)</f>
        <v>71.510000000000005</v>
      </c>
      <c r="M2340" s="3">
        <v>4</v>
      </c>
      <c r="N2340" s="5">
        <v>1.28</v>
      </c>
      <c r="O2340" s="6">
        <v>4.8520000000000003</v>
      </c>
      <c r="P2340" s="7">
        <v>-1.7257100000000001</v>
      </c>
      <c r="Q2340" s="7">
        <v>0.22558</v>
      </c>
      <c r="R2340" s="7">
        <v>-0.51919000000000004</v>
      </c>
      <c r="S2340" s="7">
        <v>0.47875000000000001</v>
      </c>
      <c r="T2340" s="7">
        <v>-0.73965999999999998</v>
      </c>
      <c r="U2340" s="8">
        <v>0.21726000000000001</v>
      </c>
      <c r="V2340">
        <f>(G2340-G$1)/G$2</f>
        <v>-1.7385579896891277</v>
      </c>
      <c r="W2340">
        <f>((65.293683+0.320947*G2340) - I2340)/3.708847</f>
        <v>-0.52710532410746225</v>
      </c>
      <c r="X2340">
        <f t="shared" si="182"/>
        <v>-1.7177850032076973</v>
      </c>
      <c r="Y2340">
        <f t="shared" si="183"/>
        <v>-0.44121618120132905</v>
      </c>
      <c r="Z2340" s="5">
        <v>-2.06</v>
      </c>
      <c r="AA2340" s="8">
        <v>3</v>
      </c>
      <c r="AB2340" s="8"/>
      <c r="AC2340" s="18">
        <f t="shared" si="184"/>
        <v>-2.0837333137965901</v>
      </c>
      <c r="AD2340" s="18">
        <f t="shared" si="185"/>
        <v>-1.9770711844090263</v>
      </c>
      <c r="AE2340" s="20">
        <f t="shared" si="186"/>
        <v>0.10666212938756381</v>
      </c>
      <c r="AF2340" s="8"/>
      <c r="AH2340">
        <v>45033</v>
      </c>
      <c r="AI2340">
        <v>45.16</v>
      </c>
      <c r="AJ2340">
        <v>82.09</v>
      </c>
    </row>
    <row r="2341" spans="1:36">
      <c r="A2341" s="2" t="s">
        <v>4417</v>
      </c>
      <c r="B2341" s="1" t="s">
        <v>4407</v>
      </c>
      <c r="C2341" s="1" t="s">
        <v>1665</v>
      </c>
      <c r="D2341" s="3">
        <v>4</v>
      </c>
      <c r="E2341" s="3">
        <v>5</v>
      </c>
      <c r="F2341" s="3">
        <v>7</v>
      </c>
      <c r="G2341" s="4">
        <v>9.5</v>
      </c>
      <c r="H2341" s="3">
        <v>163</v>
      </c>
      <c r="I2341" s="4">
        <v>71.8</v>
      </c>
      <c r="J2341" s="3">
        <v>50</v>
      </c>
      <c r="K2341" s="21">
        <f>SUMIF(AH$7:AH$3200,A2341,AI$7:AI$3200)+SUMIF(AH$7:AH$3200,VALUE(A2341),AI$7:AI$3200)</f>
        <v>13.43</v>
      </c>
      <c r="L2341" s="8">
        <f>SUMIF(AH$7:AH$3200,A2341,AJ$7:AJ$3200)+SUMIF(AH$7:AH$3200,VALUE(A2341),AJ$7:AJ$3200)</f>
        <v>72.489999999999995</v>
      </c>
      <c r="M2341" s="3">
        <v>4</v>
      </c>
      <c r="N2341" s="5">
        <v>1.07</v>
      </c>
      <c r="O2341" s="6">
        <v>4.6740000000000004</v>
      </c>
      <c r="P2341" s="7">
        <v>-1.9325300000000001</v>
      </c>
      <c r="Q2341" s="7">
        <v>0.34601999999999999</v>
      </c>
      <c r="R2341" s="7">
        <v>-0.92273000000000005</v>
      </c>
      <c r="S2341" s="7">
        <v>0.4103</v>
      </c>
      <c r="T2341" s="7">
        <v>-0.73965999999999998</v>
      </c>
      <c r="U2341" s="8">
        <v>0.1229</v>
      </c>
      <c r="V2341">
        <f>(G2341-G$1)/G$2</f>
        <v>-1.946416431051313</v>
      </c>
      <c r="W2341">
        <f>((65.293683+0.320947*G2341) - I2341)/3.708847</f>
        <v>-0.93218202314627552</v>
      </c>
      <c r="X2341">
        <f t="shared" si="182"/>
        <v>-1.7930033445938287</v>
      </c>
      <c r="Y2341">
        <f t="shared" si="183"/>
        <v>-0.7781390793419054</v>
      </c>
      <c r="Z2341" s="5">
        <v>-2.72</v>
      </c>
      <c r="AA2341" s="8">
        <v>2</v>
      </c>
      <c r="AB2341" s="8"/>
      <c r="AC2341" s="18">
        <f t="shared" si="184"/>
        <v>-2.7390384541975892</v>
      </c>
      <c r="AD2341" s="18">
        <f t="shared" si="185"/>
        <v>-2.4315824239357346</v>
      </c>
      <c r="AE2341" s="20">
        <f t="shared" si="186"/>
        <v>0.30745603026185453</v>
      </c>
      <c r="AF2341" s="8"/>
      <c r="AH2341">
        <v>45035</v>
      </c>
      <c r="AI2341">
        <v>48.37</v>
      </c>
      <c r="AJ2341">
        <v>82.47</v>
      </c>
    </row>
    <row r="2342" spans="1:36">
      <c r="A2342" s="2" t="s">
        <v>4418</v>
      </c>
      <c r="B2342" s="1" t="s">
        <v>4407</v>
      </c>
      <c r="C2342" s="1" t="s">
        <v>4419</v>
      </c>
      <c r="D2342" s="3">
        <v>4</v>
      </c>
      <c r="E2342" s="3">
        <v>9</v>
      </c>
      <c r="F2342" s="3">
        <v>9</v>
      </c>
      <c r="G2342" s="4">
        <v>16.7</v>
      </c>
      <c r="H2342" s="3">
        <v>160</v>
      </c>
      <c r="I2342" s="4">
        <v>74.8</v>
      </c>
      <c r="J2342" s="3">
        <v>46</v>
      </c>
      <c r="K2342" s="21">
        <f>SUMIF(AH$7:AH$3200,A2342,AI$7:AI$3200)+SUMIF(AH$7:AH$3200,VALUE(A2342),AI$7:AI$3200)</f>
        <v>19.93</v>
      </c>
      <c r="L2342" s="8">
        <f>SUMIF(AH$7:AH$3200,A2342,AJ$7:AJ$3200)+SUMIF(AH$7:AH$3200,VALUE(A2342),AJ$7:AJ$3200)</f>
        <v>75.03</v>
      </c>
      <c r="M2342" s="3">
        <v>4</v>
      </c>
      <c r="N2342" s="5">
        <v>3.25</v>
      </c>
      <c r="O2342" s="6">
        <v>5.7839999999999998</v>
      </c>
      <c r="P2342" s="7">
        <v>-1.3369</v>
      </c>
      <c r="Q2342" s="7">
        <v>0.25568999999999997</v>
      </c>
      <c r="R2342" s="7">
        <v>-1.1092299999999999</v>
      </c>
      <c r="S2342" s="7">
        <v>0.68411999999999995</v>
      </c>
      <c r="T2342" s="7">
        <v>-0.73965999999999998</v>
      </c>
      <c r="U2342" s="8">
        <v>0.71052000000000004</v>
      </c>
      <c r="V2342">
        <f>(G2342-G$1)/G$2</f>
        <v>-1.3477841199282194</v>
      </c>
      <c r="W2342">
        <f>((65.293683+0.320947*G2342) - I2342)/3.708847</f>
        <v>-1.1180030074036464</v>
      </c>
      <c r="X2342">
        <f t="shared" si="182"/>
        <v>-1.2109566552963826</v>
      </c>
      <c r="Y2342">
        <f t="shared" si="183"/>
        <v>-0.90050716300780398</v>
      </c>
      <c r="Z2342" s="5">
        <v>-1.54</v>
      </c>
      <c r="AA2342" s="8">
        <v>3</v>
      </c>
      <c r="AB2342" s="8"/>
      <c r="AC2342" s="18">
        <f t="shared" si="184"/>
        <v>-1.5551171273318658</v>
      </c>
      <c r="AD2342" s="18">
        <f t="shared" si="185"/>
        <v>-1.2007938183041866</v>
      </c>
      <c r="AE2342" s="20">
        <f t="shared" si="186"/>
        <v>0.35432330902767917</v>
      </c>
      <c r="AF2342" s="8"/>
      <c r="AH2342">
        <v>45037</v>
      </c>
      <c r="AI2342">
        <v>45.41</v>
      </c>
      <c r="AJ2342">
        <v>81.73</v>
      </c>
    </row>
    <row r="2343" spans="1:36">
      <c r="A2343" s="2" t="s">
        <v>4420</v>
      </c>
      <c r="B2343" s="1" t="s">
        <v>4407</v>
      </c>
      <c r="C2343" s="1" t="s">
        <v>3325</v>
      </c>
      <c r="D2343" s="3">
        <v>4</v>
      </c>
      <c r="E2343" s="3">
        <v>9</v>
      </c>
      <c r="F2343" s="3">
        <v>9</v>
      </c>
      <c r="G2343" s="4">
        <v>14.9</v>
      </c>
      <c r="H2343" s="3">
        <v>160</v>
      </c>
      <c r="I2343" s="4">
        <v>74</v>
      </c>
      <c r="J2343" s="3">
        <v>46</v>
      </c>
      <c r="K2343" s="21">
        <f>SUMIF(AH$7:AH$3200,A2343,AI$7:AI$3200)+SUMIF(AH$7:AH$3200,VALUE(A2343),AI$7:AI$3200)</f>
        <v>18.29</v>
      </c>
      <c r="L2343" s="8">
        <f>SUMIF(AH$7:AH$3200,A2343,AJ$7:AJ$3200)+SUMIF(AH$7:AH$3200,VALUE(A2343),AJ$7:AJ$3200)</f>
        <v>74.150000000000006</v>
      </c>
      <c r="M2343" s="3">
        <v>4</v>
      </c>
      <c r="N2343" s="5">
        <v>3.45</v>
      </c>
      <c r="O2343" s="6">
        <v>5.8440000000000003</v>
      </c>
      <c r="P2343" s="7">
        <v>-1.4858100000000001</v>
      </c>
      <c r="Q2343" s="7">
        <v>0.25568999999999997</v>
      </c>
      <c r="R2343" s="7">
        <v>-1.0491600000000001</v>
      </c>
      <c r="S2343" s="7">
        <v>0.68411999999999995</v>
      </c>
      <c r="T2343" s="7">
        <v>-0.73965999999999998</v>
      </c>
      <c r="U2343" s="8">
        <v>0.74258999999999997</v>
      </c>
      <c r="V2343">
        <f>(G2343-G$1)/G$2</f>
        <v>-1.4974421977089929</v>
      </c>
      <c r="W2343">
        <f>((65.293683+0.320947*G2343) - I2343)/3.708847</f>
        <v>-1.0580664826561998</v>
      </c>
      <c r="X2343">
        <f t="shared" si="182"/>
        <v>-1.3578115122883538</v>
      </c>
      <c r="Y2343">
        <f t="shared" si="183"/>
        <v>-0.8051549093289645</v>
      </c>
      <c r="Z2343" s="5">
        <v>-1.59</v>
      </c>
      <c r="AA2343" s="8">
        <v>3</v>
      </c>
      <c r="AB2343" s="8"/>
      <c r="AC2343" s="18">
        <f t="shared" si="184"/>
        <v>-1.6127686803651926</v>
      </c>
      <c r="AD2343" s="18">
        <f t="shared" si="185"/>
        <v>-1.2202264216173182</v>
      </c>
      <c r="AE2343" s="20">
        <f t="shared" si="186"/>
        <v>0.39254225874787441</v>
      </c>
      <c r="AF2343" s="8"/>
      <c r="AH2343">
        <v>45039</v>
      </c>
      <c r="AI2343">
        <v>43.85</v>
      </c>
      <c r="AJ2343">
        <v>81.19</v>
      </c>
    </row>
    <row r="2344" spans="1:36">
      <c r="A2344" s="2" t="s">
        <v>4421</v>
      </c>
      <c r="B2344" s="1" t="s">
        <v>4407</v>
      </c>
      <c r="C2344" s="1" t="s">
        <v>940</v>
      </c>
      <c r="D2344" s="3">
        <v>4</v>
      </c>
      <c r="E2344" s="3">
        <v>7</v>
      </c>
      <c r="F2344" s="3">
        <v>8</v>
      </c>
      <c r="G2344" s="4">
        <v>21.3</v>
      </c>
      <c r="H2344" s="3">
        <v>160</v>
      </c>
      <c r="I2344" s="4">
        <v>71.7</v>
      </c>
      <c r="J2344" s="3">
        <v>41</v>
      </c>
      <c r="K2344" s="21">
        <f>SUMIF(AH$7:AH$3200,A2344,AI$7:AI$3200)+SUMIF(AH$7:AH$3200,VALUE(A2344),AI$7:AI$3200)</f>
        <v>22.35</v>
      </c>
      <c r="L2344" s="8">
        <f>SUMIF(AH$7:AH$3200,A2344,AJ$7:AJ$3200)+SUMIF(AH$7:AH$3200,VALUE(A2344),AJ$7:AJ$3200)</f>
        <v>73.319999999999993</v>
      </c>
      <c r="M2344" s="3">
        <v>9</v>
      </c>
      <c r="N2344" s="5">
        <v>0.79</v>
      </c>
      <c r="O2344" s="6">
        <v>4.3659999999999997</v>
      </c>
      <c r="P2344" s="7">
        <v>-0.95637000000000005</v>
      </c>
      <c r="Q2344" s="7">
        <v>0.25568999999999997</v>
      </c>
      <c r="R2344" s="7">
        <v>0.1205</v>
      </c>
      <c r="S2344" s="7">
        <v>1.02641</v>
      </c>
      <c r="T2344" s="7">
        <v>1.8669999999999999E-2</v>
      </c>
      <c r="U2344" s="8">
        <v>-3.9730000000000001E-2</v>
      </c>
      <c r="V2344">
        <f>(G2344-G$1)/G$2</f>
        <v>-0.96532458782179853</v>
      </c>
      <c r="W2344">
        <f>((65.293683+0.320947*G2344) - I2344)/3.708847</f>
        <v>0.1158996583035105</v>
      </c>
      <c r="X2344">
        <f t="shared" si="182"/>
        <v>-0.99425619558871803</v>
      </c>
      <c r="Y2344">
        <f t="shared" si="183"/>
        <v>-0.23003147608946733</v>
      </c>
      <c r="Z2344" s="5">
        <v>0.43</v>
      </c>
      <c r="AA2344" s="8">
        <v>4</v>
      </c>
      <c r="AB2344" s="8"/>
      <c r="AC2344" s="18">
        <f t="shared" si="184"/>
        <v>0.41161507048171198</v>
      </c>
      <c r="AD2344" s="18">
        <f t="shared" si="185"/>
        <v>3.675232832181459E-2</v>
      </c>
      <c r="AE2344" s="20">
        <f t="shared" si="186"/>
        <v>-0.3748627421598974</v>
      </c>
      <c r="AF2344" s="8"/>
      <c r="AH2344">
        <v>45041</v>
      </c>
      <c r="AI2344">
        <v>46.17</v>
      </c>
      <c r="AJ2344">
        <v>82.22</v>
      </c>
    </row>
    <row r="2345" spans="1:36">
      <c r="A2345" s="2" t="s">
        <v>4422</v>
      </c>
      <c r="B2345" s="1" t="s">
        <v>4407</v>
      </c>
      <c r="C2345" s="1" t="s">
        <v>2300</v>
      </c>
      <c r="D2345" s="3">
        <v>4</v>
      </c>
      <c r="E2345" s="3">
        <v>9</v>
      </c>
      <c r="F2345" s="3">
        <v>9</v>
      </c>
      <c r="G2345" s="4">
        <v>9.6</v>
      </c>
      <c r="H2345" s="3">
        <v>163</v>
      </c>
      <c r="I2345" s="4">
        <v>71.3</v>
      </c>
      <c r="J2345" s="3">
        <v>45</v>
      </c>
      <c r="K2345" s="21">
        <f>SUMIF(AH$7:AH$3200,A2345,AI$7:AI$3200)+SUMIF(AH$7:AH$3200,VALUE(A2345),AI$7:AI$3200)</f>
        <v>14.79</v>
      </c>
      <c r="L2345" s="8">
        <f>SUMIF(AH$7:AH$3200,A2345,AJ$7:AJ$3200)+SUMIF(AH$7:AH$3200,VALUE(A2345),AJ$7:AJ$3200)</f>
        <v>72.13</v>
      </c>
      <c r="M2345" s="3">
        <v>4</v>
      </c>
      <c r="N2345" s="5">
        <v>4.6100000000000003</v>
      </c>
      <c r="O2345" s="6">
        <v>6.133</v>
      </c>
      <c r="P2345" s="7">
        <v>-1.9242600000000001</v>
      </c>
      <c r="Q2345" s="7">
        <v>0.34601999999999999</v>
      </c>
      <c r="R2345" s="7">
        <v>-0.77968000000000004</v>
      </c>
      <c r="S2345" s="7">
        <v>0.75258000000000003</v>
      </c>
      <c r="T2345" s="7">
        <v>-0.73965999999999998</v>
      </c>
      <c r="U2345" s="8">
        <v>0.89531000000000005</v>
      </c>
      <c r="V2345">
        <f>(G2345-G$1)/G$2</f>
        <v>-1.9381020933968256</v>
      </c>
      <c r="W2345">
        <f>((65.293683+0.320947*G2345) - I2345)/3.708847</f>
        <v>-0.7887156844162061</v>
      </c>
      <c r="X2345">
        <f t="shared" si="182"/>
        <v>-1.6712212680639016</v>
      </c>
      <c r="Y2345">
        <f t="shared" si="183"/>
        <v>-0.5633855669969664</v>
      </c>
      <c r="Z2345" s="5">
        <v>-1.45</v>
      </c>
      <c r="AA2345" s="8">
        <v>3</v>
      </c>
      <c r="AB2345" s="8"/>
      <c r="AC2345" s="18">
        <f t="shared" si="184"/>
        <v>-1.4725677778130317</v>
      </c>
      <c r="AD2345" s="18">
        <f t="shared" si="185"/>
        <v>-0.98035683506086779</v>
      </c>
      <c r="AE2345" s="20">
        <f t="shared" si="186"/>
        <v>0.49221094275216393</v>
      </c>
      <c r="AF2345" s="8"/>
      <c r="AH2345">
        <v>45043</v>
      </c>
      <c r="AI2345">
        <v>47.21</v>
      </c>
      <c r="AJ2345">
        <v>81.09</v>
      </c>
    </row>
    <row r="2346" spans="1:36">
      <c r="A2346" s="2" t="s">
        <v>4423</v>
      </c>
      <c r="B2346" s="1" t="s">
        <v>4407</v>
      </c>
      <c r="C2346" s="1" t="s">
        <v>4424</v>
      </c>
      <c r="D2346" s="3">
        <v>4</v>
      </c>
      <c r="E2346" s="3">
        <v>9</v>
      </c>
      <c r="F2346" s="3">
        <v>9</v>
      </c>
      <c r="G2346" s="4">
        <v>18.3</v>
      </c>
      <c r="H2346" s="3">
        <v>168</v>
      </c>
      <c r="I2346" s="4">
        <v>75.5</v>
      </c>
      <c r="J2346" s="3">
        <v>51</v>
      </c>
      <c r="K2346" s="21">
        <f>SUMIF(AH$7:AH$3200,A2346,AI$7:AI$3200)+SUMIF(AH$7:AH$3200,VALUE(A2346),AI$7:AI$3200)</f>
        <v>21.11</v>
      </c>
      <c r="L2346" s="8">
        <f>SUMIF(AH$7:AH$3200,A2346,AJ$7:AJ$3200)+SUMIF(AH$7:AH$3200,VALUE(A2346),AJ$7:AJ$3200)</f>
        <v>75.66</v>
      </c>
      <c r="M2346" s="3">
        <v>5</v>
      </c>
      <c r="N2346" s="5">
        <v>4.5199999999999996</v>
      </c>
      <c r="O2346" s="6">
        <v>6.1139999999999999</v>
      </c>
      <c r="P2346" s="7">
        <v>-1.2045399999999999</v>
      </c>
      <c r="Q2346" s="7">
        <v>0.49656</v>
      </c>
      <c r="R2346" s="7">
        <v>-1.1596299999999999</v>
      </c>
      <c r="S2346" s="7">
        <v>0.34183999999999998</v>
      </c>
      <c r="T2346" s="7">
        <v>-0.58799999999999997</v>
      </c>
      <c r="U2346" s="8">
        <v>0.88517000000000001</v>
      </c>
      <c r="V2346">
        <f>(G2346-G$1)/G$2</f>
        <v>-1.2147547174564208</v>
      </c>
      <c r="W2346">
        <f>((65.293683+0.320947*G2346) - I2346)/3.708847</f>
        <v>-1.1682840785829112</v>
      </c>
      <c r="X2346">
        <f t="shared" si="182"/>
        <v>-1.1052927947777695</v>
      </c>
      <c r="Y2346">
        <f t="shared" si="183"/>
        <v>-0.96825936200657392</v>
      </c>
      <c r="Z2346" s="5">
        <v>-1.23</v>
      </c>
      <c r="AA2346" s="8">
        <v>3</v>
      </c>
      <c r="AB2346" s="8"/>
      <c r="AC2346" s="18">
        <f t="shared" si="184"/>
        <v>-1.2474687960393323</v>
      </c>
      <c r="AD2346" s="18">
        <f t="shared" si="185"/>
        <v>-0.9379821567843436</v>
      </c>
      <c r="AE2346" s="20">
        <f t="shared" si="186"/>
        <v>0.30948663925498865</v>
      </c>
      <c r="AF2346" s="8"/>
      <c r="AH2346">
        <v>45045</v>
      </c>
      <c r="AI2346">
        <v>41.64</v>
      </c>
      <c r="AJ2346">
        <v>79.03</v>
      </c>
    </row>
    <row r="2347" spans="1:36">
      <c r="A2347" s="2" t="s">
        <v>4425</v>
      </c>
      <c r="B2347" s="1" t="s">
        <v>4407</v>
      </c>
      <c r="C2347" s="1" t="s">
        <v>818</v>
      </c>
      <c r="D2347" s="3">
        <v>4</v>
      </c>
      <c r="E2347" s="3">
        <v>9</v>
      </c>
      <c r="F2347" s="3">
        <v>9</v>
      </c>
      <c r="G2347" s="4">
        <v>11.2</v>
      </c>
      <c r="H2347" s="3">
        <v>159</v>
      </c>
      <c r="I2347" s="4">
        <v>71.5</v>
      </c>
      <c r="J2347" s="3">
        <v>49</v>
      </c>
      <c r="K2347" s="21">
        <f>SUMIF(AH$7:AH$3200,A2347,AI$7:AI$3200)+SUMIF(AH$7:AH$3200,VALUE(A2347),AI$7:AI$3200)</f>
        <v>13.64</v>
      </c>
      <c r="L2347" s="8">
        <f>SUMIF(AH$7:AH$3200,A2347,AJ$7:AJ$3200)+SUMIF(AH$7:AH$3200,VALUE(A2347),AJ$7:AJ$3200)</f>
        <v>72.16</v>
      </c>
      <c r="M2347" s="3">
        <v>5</v>
      </c>
      <c r="N2347" s="5">
        <v>1.02</v>
      </c>
      <c r="O2347" s="6">
        <v>4.625</v>
      </c>
      <c r="P2347" s="7">
        <v>-1.7919</v>
      </c>
      <c r="Q2347" s="7">
        <v>0.22558</v>
      </c>
      <c r="R2347" s="7">
        <v>-0.69564000000000004</v>
      </c>
      <c r="S2347" s="7">
        <v>0.47875000000000001</v>
      </c>
      <c r="T2347" s="7">
        <v>-0.58799999999999997</v>
      </c>
      <c r="U2347" s="8">
        <v>9.7030000000000005E-2</v>
      </c>
      <c r="V2347">
        <f>(G2347-G$1)/G$2</f>
        <v>-1.8050726909250272</v>
      </c>
      <c r="W2347">
        <f>((65.293683+0.320947*G2347) - I2347)/3.708847</f>
        <v>-0.70418396876441525</v>
      </c>
      <c r="X2347">
        <f t="shared" si="182"/>
        <v>-1.7741987592472959</v>
      </c>
      <c r="Y2347">
        <f t="shared" si="183"/>
        <v>-0.67099018104548358</v>
      </c>
      <c r="Z2347" s="5">
        <v>-2.27</v>
      </c>
      <c r="AA2347" s="8">
        <v>2</v>
      </c>
      <c r="AB2347" s="8"/>
      <c r="AC2347" s="18">
        <f t="shared" si="184"/>
        <v>-2.2958966596894421</v>
      </c>
      <c r="AD2347" s="18">
        <f t="shared" si="185"/>
        <v>-2.2318289402927793</v>
      </c>
      <c r="AE2347" s="20">
        <f t="shared" si="186"/>
        <v>6.4067719396662781E-2</v>
      </c>
      <c r="AF2347" s="8"/>
      <c r="AH2347">
        <v>45047</v>
      </c>
      <c r="AI2347">
        <v>44.01</v>
      </c>
      <c r="AJ2347">
        <v>81.13</v>
      </c>
    </row>
    <row r="2348" spans="1:36">
      <c r="A2348" s="2" t="s">
        <v>4426</v>
      </c>
      <c r="B2348" s="1" t="s">
        <v>4407</v>
      </c>
      <c r="C2348" s="1" t="s">
        <v>661</v>
      </c>
      <c r="D2348" s="3">
        <v>4</v>
      </c>
      <c r="E2348" s="3">
        <v>7</v>
      </c>
      <c r="F2348" s="3">
        <v>7</v>
      </c>
      <c r="G2348" s="4">
        <v>19.2</v>
      </c>
      <c r="H2348" s="3">
        <v>168</v>
      </c>
      <c r="I2348" s="4">
        <v>75.3</v>
      </c>
      <c r="J2348" s="3">
        <v>51</v>
      </c>
      <c r="K2348" s="21">
        <f>SUMIF(AH$7:AH$3200,A2348,AI$7:AI$3200)+SUMIF(AH$7:AH$3200,VALUE(A2348),AI$7:AI$3200)</f>
        <v>19.47</v>
      </c>
      <c r="L2348" s="8">
        <f>SUMIF(AH$7:AH$3200,A2348,AJ$7:AJ$3200)+SUMIF(AH$7:AH$3200,VALUE(A2348),AJ$7:AJ$3200)</f>
        <v>74.69</v>
      </c>
      <c r="M2348" s="3">
        <v>4</v>
      </c>
      <c r="N2348" s="5">
        <v>1.22</v>
      </c>
      <c r="O2348" s="6">
        <v>4.8049999999999997</v>
      </c>
      <c r="P2348" s="7">
        <v>-1.13009</v>
      </c>
      <c r="Q2348" s="7">
        <v>0.49656</v>
      </c>
      <c r="R2348" s="7">
        <v>-1.02834</v>
      </c>
      <c r="S2348" s="7">
        <v>0.34183999999999998</v>
      </c>
      <c r="T2348" s="7">
        <v>-0.73965999999999998</v>
      </c>
      <c r="U2348" s="8">
        <v>0.19255</v>
      </c>
      <c r="V2348">
        <f>(G2348-G$1)/G$2</f>
        <v>-1.1399256785660343</v>
      </c>
      <c r="W2348">
        <f>((65.293683+0.320947*G2348) - I2348)/3.708847</f>
        <v>-1.0364769967593674</v>
      </c>
      <c r="X2348">
        <f t="shared" si="182"/>
        <v>-1.2521476517697405</v>
      </c>
      <c r="Y2348">
        <f t="shared" si="183"/>
        <v>-0.84864080669814357</v>
      </c>
      <c r="Z2348" s="5">
        <v>-1.87</v>
      </c>
      <c r="AA2348" s="8">
        <v>3</v>
      </c>
      <c r="AB2348" s="8"/>
      <c r="AC2348" s="18">
        <f t="shared" si="184"/>
        <v>-1.8851126753254019</v>
      </c>
      <c r="AD2348" s="18">
        <f t="shared" si="185"/>
        <v>-1.8094984584678844</v>
      </c>
      <c r="AE2348" s="20">
        <f t="shared" si="186"/>
        <v>7.5614216857517569E-2</v>
      </c>
      <c r="AF2348" s="8"/>
      <c r="AH2348">
        <v>45049</v>
      </c>
      <c r="AI2348">
        <v>48.08</v>
      </c>
      <c r="AJ2348">
        <v>81.96</v>
      </c>
    </row>
    <row r="2349" spans="1:36">
      <c r="A2349" s="2" t="s">
        <v>4427</v>
      </c>
      <c r="B2349" s="1" t="s">
        <v>4407</v>
      </c>
      <c r="C2349" s="1" t="s">
        <v>4428</v>
      </c>
      <c r="D2349" s="3">
        <v>4</v>
      </c>
      <c r="E2349" s="3">
        <v>7</v>
      </c>
      <c r="F2349" s="3">
        <v>7</v>
      </c>
      <c r="G2349" s="4">
        <v>9.6999999999999993</v>
      </c>
      <c r="H2349" s="3">
        <v>159</v>
      </c>
      <c r="I2349" s="4">
        <v>70.7</v>
      </c>
      <c r="J2349" s="3">
        <v>49</v>
      </c>
      <c r="K2349" s="21">
        <f>SUMIF(AH$7:AH$3200,A2349,AI$7:AI$3200)+SUMIF(AH$7:AH$3200,VALUE(A2349),AI$7:AI$3200)</f>
        <v>12.57</v>
      </c>
      <c r="L2349" s="8">
        <f>SUMIF(AH$7:AH$3200,A2349,AJ$7:AJ$3200)+SUMIF(AH$7:AH$3200,VALUE(A2349),AJ$7:AJ$3200)</f>
        <v>71.010000000000005</v>
      </c>
      <c r="M2349" s="3">
        <v>4</v>
      </c>
      <c r="N2349" s="5">
        <v>4.0999999999999996</v>
      </c>
      <c r="O2349" s="6">
        <v>6.0149999999999997</v>
      </c>
      <c r="P2349" s="7">
        <v>-1.91598</v>
      </c>
      <c r="Q2349" s="7">
        <v>0.22558</v>
      </c>
      <c r="R2349" s="7">
        <v>-0.60973999999999995</v>
      </c>
      <c r="S2349" s="7">
        <v>0.47875000000000001</v>
      </c>
      <c r="T2349" s="7">
        <v>-0.73965999999999998</v>
      </c>
      <c r="U2349" s="8">
        <v>0.83298000000000005</v>
      </c>
      <c r="V2349">
        <f>(G2349-G$1)/G$2</f>
        <v>-1.9297877557423382</v>
      </c>
      <c r="W2349">
        <f>((65.293683+0.320947*G2349) - I2349)/3.708847</f>
        <v>-0.61828678831992712</v>
      </c>
      <c r="X2349">
        <f t="shared" si="182"/>
        <v>-1.8700125988701062</v>
      </c>
      <c r="Y2349">
        <f t="shared" si="183"/>
        <v>-0.45351377665350123</v>
      </c>
      <c r="Z2349" s="5">
        <v>-1.73</v>
      </c>
      <c r="AA2349" s="8">
        <v>3</v>
      </c>
      <c r="AB2349" s="8"/>
      <c r="AC2349" s="18">
        <f t="shared" si="184"/>
        <v>-1.7504245440622652</v>
      </c>
      <c r="AD2349" s="18">
        <f t="shared" si="185"/>
        <v>-1.5258763755236076</v>
      </c>
      <c r="AE2349" s="20">
        <f t="shared" si="186"/>
        <v>0.22454816853865767</v>
      </c>
      <c r="AF2349" s="8"/>
      <c r="AH2349">
        <v>45051</v>
      </c>
      <c r="AI2349">
        <v>46.37</v>
      </c>
      <c r="AJ2349">
        <v>81.13</v>
      </c>
    </row>
    <row r="2350" spans="1:36">
      <c r="A2350" s="2" t="s">
        <v>4429</v>
      </c>
      <c r="B2350" s="1" t="s">
        <v>4407</v>
      </c>
      <c r="C2350" s="1" t="s">
        <v>4430</v>
      </c>
      <c r="D2350" s="3">
        <v>4</v>
      </c>
      <c r="E2350" s="3">
        <v>9</v>
      </c>
      <c r="F2350" s="3">
        <v>9</v>
      </c>
      <c r="G2350" s="4">
        <v>12.7</v>
      </c>
      <c r="H2350" s="3">
        <v>163</v>
      </c>
      <c r="I2350" s="4">
        <v>71.900000000000006</v>
      </c>
      <c r="J2350" s="3">
        <v>45</v>
      </c>
      <c r="K2350" s="21">
        <f>SUMIF(AH$7:AH$3200,A2350,AI$7:AI$3200)+SUMIF(AH$7:AH$3200,VALUE(A2350),AI$7:AI$3200)</f>
        <v>16.72</v>
      </c>
      <c r="L2350" s="8">
        <f>SUMIF(AH$7:AH$3200,A2350,AJ$7:AJ$3200)+SUMIF(AH$7:AH$3200,VALUE(A2350),AJ$7:AJ$3200)</f>
        <v>72.47</v>
      </c>
      <c r="M2350" s="3">
        <v>9</v>
      </c>
      <c r="N2350" s="5">
        <v>2.23</v>
      </c>
      <c r="O2350" s="6">
        <v>5.4080000000000004</v>
      </c>
      <c r="P2350" s="7">
        <v>-1.66781</v>
      </c>
      <c r="Q2350" s="7">
        <v>0.34601999999999999</v>
      </c>
      <c r="R2350" s="7">
        <v>-0.67400000000000004</v>
      </c>
      <c r="S2350" s="7">
        <v>0.75258000000000003</v>
      </c>
      <c r="T2350" s="7">
        <v>1.8669999999999999E-2</v>
      </c>
      <c r="U2350" s="8">
        <v>0.51168999999999998</v>
      </c>
      <c r="V2350">
        <f>(G2350-G$1)/G$2</f>
        <v>-1.680357626107716</v>
      </c>
      <c r="W2350">
        <f>((65.293683+0.320947*G2350) - I2350)/3.708847</f>
        <v>-0.68223091974406114</v>
      </c>
      <c r="X2350">
        <f t="shared" si="182"/>
        <v>-1.4983981741648138</v>
      </c>
      <c r="Y2350">
        <f t="shared" si="183"/>
        <v>-0.48804471039112829</v>
      </c>
      <c r="Z2350" s="5">
        <v>-0.71</v>
      </c>
      <c r="AA2350" s="8">
        <v>3</v>
      </c>
      <c r="AB2350" s="8"/>
      <c r="AC2350" s="18">
        <f t="shared" si="184"/>
        <v>-0.7336285458517775</v>
      </c>
      <c r="AD2350" s="18">
        <f t="shared" si="185"/>
        <v>-0.35748288455594213</v>
      </c>
      <c r="AE2350" s="20">
        <f t="shared" si="186"/>
        <v>0.37614566129583538</v>
      </c>
      <c r="AF2350" s="8"/>
      <c r="AH2350">
        <v>45053</v>
      </c>
      <c r="AI2350">
        <v>49.56</v>
      </c>
      <c r="AJ2350">
        <v>82.45</v>
      </c>
    </row>
    <row r="2351" spans="1:36">
      <c r="A2351" s="2" t="s">
        <v>4431</v>
      </c>
      <c r="B2351" s="1" t="s">
        <v>4407</v>
      </c>
      <c r="C2351" s="1" t="s">
        <v>1075</v>
      </c>
      <c r="D2351" s="3">
        <v>4</v>
      </c>
      <c r="E2351" s="3">
        <v>8</v>
      </c>
      <c r="F2351" s="3">
        <v>6</v>
      </c>
      <c r="G2351" s="4">
        <v>24.3</v>
      </c>
      <c r="H2351" s="3">
        <v>155</v>
      </c>
      <c r="I2351" s="4">
        <v>73</v>
      </c>
      <c r="J2351" s="3">
        <v>41</v>
      </c>
      <c r="K2351" s="21">
        <f>SUMIF(AH$7:AH$3200,A2351,AI$7:AI$3200)+SUMIF(AH$7:AH$3200,VALUE(A2351),AI$7:AI$3200)</f>
        <v>25.92</v>
      </c>
      <c r="L2351" s="8">
        <f>SUMIF(AH$7:AH$3200,A2351,AJ$7:AJ$3200)+SUMIF(AH$7:AH$3200,VALUE(A2351),AJ$7:AJ$3200)</f>
        <v>71.23</v>
      </c>
      <c r="M2351" s="3">
        <v>20</v>
      </c>
      <c r="N2351" s="5">
        <v>0.09</v>
      </c>
      <c r="O2351" s="6">
        <v>2.23</v>
      </c>
      <c r="P2351" s="7">
        <v>-0.70818999999999999</v>
      </c>
      <c r="Q2351" s="7">
        <v>0.10514999999999999</v>
      </c>
      <c r="R2351" s="7">
        <v>2.9350000000000001E-2</v>
      </c>
      <c r="S2351" s="7">
        <v>1.02641</v>
      </c>
      <c r="T2351" s="7">
        <v>1.68702</v>
      </c>
      <c r="U2351" s="8">
        <v>-1.17062</v>
      </c>
      <c r="V2351">
        <f>(G2351-G$1)/G$2</f>
        <v>-0.71589445818717612</v>
      </c>
      <c r="W2351">
        <f>((65.293683+0.320947*G2351) - I2351)/3.708847</f>
        <v>2.4992969513166829E-2</v>
      </c>
      <c r="X2351">
        <f t="shared" si="182"/>
        <v>-0.67457824469765915</v>
      </c>
      <c r="Y2351">
        <f t="shared" si="183"/>
        <v>0.64241777565911995</v>
      </c>
      <c r="Z2351" s="5">
        <v>0.97</v>
      </c>
      <c r="AA2351" s="8">
        <v>4</v>
      </c>
      <c r="AB2351" s="8"/>
      <c r="AC2351" s="18">
        <f t="shared" si="184"/>
        <v>0.95705851132599085</v>
      </c>
      <c r="AD2351" s="18">
        <f t="shared" si="185"/>
        <v>1.615799530961461</v>
      </c>
      <c r="AE2351" s="20">
        <f t="shared" si="186"/>
        <v>0.65874101963547016</v>
      </c>
      <c r="AF2351" s="8"/>
      <c r="AH2351">
        <v>45055</v>
      </c>
      <c r="AI2351">
        <v>44.07</v>
      </c>
      <c r="AJ2351">
        <v>81.17</v>
      </c>
    </row>
    <row r="2352" spans="1:36">
      <c r="A2352" s="2" t="s">
        <v>4432</v>
      </c>
      <c r="B2352" s="1" t="s">
        <v>4407</v>
      </c>
      <c r="C2352" s="1" t="s">
        <v>4433</v>
      </c>
      <c r="D2352" s="3">
        <v>4</v>
      </c>
      <c r="E2352" s="3">
        <v>7</v>
      </c>
      <c r="F2352" s="3">
        <v>7</v>
      </c>
      <c r="G2352" s="4">
        <v>16.7</v>
      </c>
      <c r="H2352" s="3">
        <v>168</v>
      </c>
      <c r="I2352" s="4">
        <v>75.2</v>
      </c>
      <c r="J2352" s="3">
        <v>51</v>
      </c>
      <c r="K2352" s="21">
        <f>SUMIF(AH$7:AH$3200,A2352,AI$7:AI$3200)+SUMIF(AH$7:AH$3200,VALUE(A2352),AI$7:AI$3200)</f>
        <v>17.61</v>
      </c>
      <c r="L2352" s="8">
        <f>SUMIF(AH$7:AH$3200,A2352,AJ$7:AJ$3200)+SUMIF(AH$7:AH$3200,VALUE(A2352),AJ$7:AJ$3200)</f>
        <v>74.38</v>
      </c>
      <c r="M2352" s="3">
        <v>2</v>
      </c>
      <c r="N2352" s="5">
        <v>0.31</v>
      </c>
      <c r="O2352" s="6">
        <v>3.431</v>
      </c>
      <c r="P2352" s="7">
        <v>-1.3369</v>
      </c>
      <c r="Q2352" s="7">
        <v>0.49656</v>
      </c>
      <c r="R2352" s="7">
        <v>-1.21678</v>
      </c>
      <c r="S2352" s="7">
        <v>0.34183999999999998</v>
      </c>
      <c r="T2352" s="7">
        <v>-1.0429999999999999</v>
      </c>
      <c r="U2352" s="8">
        <v>-0.53488999999999998</v>
      </c>
      <c r="V2352">
        <f>(G2352-G$1)/G$2</f>
        <v>-1.3477841199282194</v>
      </c>
      <c r="W2352">
        <f>((65.293683+0.320947*G2352) - I2352)/3.708847</f>
        <v>-1.2258532368684925</v>
      </c>
      <c r="X2352">
        <f t="shared" si="182"/>
        <v>-1.4187025505533173</v>
      </c>
      <c r="Y2352">
        <f t="shared" si="183"/>
        <v>-0.92601294418454061</v>
      </c>
      <c r="Z2352" s="5">
        <v>-3.29</v>
      </c>
      <c r="AA2352" s="8">
        <v>2</v>
      </c>
      <c r="AB2352" s="8"/>
      <c r="AC2352" s="18">
        <f t="shared" si="184"/>
        <v>-3.3131273567967119</v>
      </c>
      <c r="AD2352" s="18">
        <f t="shared" si="185"/>
        <v>-3.0842054947378577</v>
      </c>
      <c r="AE2352" s="20">
        <f t="shared" si="186"/>
        <v>0.22892186205885423</v>
      </c>
      <c r="AF2352" s="8"/>
      <c r="AH2352">
        <v>45057</v>
      </c>
      <c r="AI2352">
        <v>42.55</v>
      </c>
      <c r="AJ2352">
        <v>80.3</v>
      </c>
    </row>
    <row r="2353" spans="1:36">
      <c r="A2353" s="2" t="s">
        <v>4434</v>
      </c>
      <c r="B2353" s="1" t="s">
        <v>4407</v>
      </c>
      <c r="C2353" s="1" t="s">
        <v>4435</v>
      </c>
      <c r="D2353" s="3">
        <v>4</v>
      </c>
      <c r="E2353" s="3">
        <v>9</v>
      </c>
      <c r="F2353" s="3">
        <v>9</v>
      </c>
      <c r="G2353" s="4">
        <v>10</v>
      </c>
      <c r="H2353" s="3">
        <v>163</v>
      </c>
      <c r="I2353" s="4">
        <v>70.400000000000006</v>
      </c>
      <c r="J2353" s="3">
        <v>50</v>
      </c>
      <c r="K2353" s="21">
        <f>SUMIF(AH$7:AH$3200,A2353,AI$7:AI$3200)+SUMIF(AH$7:AH$3200,VALUE(A2353),AI$7:AI$3200)</f>
        <v>11.99</v>
      </c>
      <c r="L2353" s="8">
        <f>SUMIF(AH$7:AH$3200,A2353,AJ$7:AJ$3200)+SUMIF(AH$7:AH$3200,VALUE(A2353),AJ$7:AJ$3200)</f>
        <v>71.39</v>
      </c>
      <c r="M2353" s="3">
        <v>5</v>
      </c>
      <c r="N2353" s="5">
        <v>5.74</v>
      </c>
      <c r="O2353" s="6">
        <v>6.3529999999999998</v>
      </c>
      <c r="P2353" s="7">
        <v>-1.89117</v>
      </c>
      <c r="Q2353" s="7">
        <v>0.34601999999999999</v>
      </c>
      <c r="R2353" s="7">
        <v>-0.50322999999999996</v>
      </c>
      <c r="S2353" s="7">
        <v>0.4103</v>
      </c>
      <c r="T2353" s="7">
        <v>-0.58799999999999997</v>
      </c>
      <c r="U2353" s="8">
        <v>1.01176</v>
      </c>
      <c r="V2353">
        <f>(G2353-G$1)/G$2</f>
        <v>-1.9048447427788759</v>
      </c>
      <c r="W2353">
        <f>((65.293683+0.320947*G2353) - I2353)/3.708847</f>
        <v>-0.51143846052425679</v>
      </c>
      <c r="X2353">
        <f t="shared" si="182"/>
        <v>-1.9219490726843396</v>
      </c>
      <c r="Y2353">
        <f t="shared" si="183"/>
        <v>-0.60616209565937795</v>
      </c>
      <c r="Z2353" s="5">
        <v>-1.21</v>
      </c>
      <c r="AA2353" s="8">
        <v>3</v>
      </c>
      <c r="AB2353" s="8"/>
      <c r="AC2353" s="18">
        <f t="shared" si="184"/>
        <v>-1.2362032033031325</v>
      </c>
      <c r="AD2353" s="18">
        <f t="shared" si="185"/>
        <v>-1.3480311683437176</v>
      </c>
      <c r="AE2353" s="20">
        <f t="shared" si="186"/>
        <v>-0.11182796504058512</v>
      </c>
      <c r="AF2353" s="8"/>
      <c r="AH2353">
        <v>45059</v>
      </c>
      <c r="AI2353">
        <v>43.23</v>
      </c>
      <c r="AJ2353">
        <v>80.599999999999994</v>
      </c>
    </row>
    <row r="2354" spans="1:36">
      <c r="A2354" s="2" t="s">
        <v>4436</v>
      </c>
      <c r="B2354" s="1" t="s">
        <v>4407</v>
      </c>
      <c r="C2354" s="1" t="s">
        <v>3346</v>
      </c>
      <c r="D2354" s="3">
        <v>4</v>
      </c>
      <c r="E2354" s="3">
        <v>9</v>
      </c>
      <c r="F2354" s="3">
        <v>9</v>
      </c>
      <c r="G2354" s="4">
        <v>11.2</v>
      </c>
      <c r="H2354" s="3">
        <v>159</v>
      </c>
      <c r="I2354" s="4">
        <v>70.7</v>
      </c>
      <c r="J2354" s="3">
        <v>49</v>
      </c>
      <c r="K2354" s="21">
        <f>SUMIF(AH$7:AH$3200,A2354,AI$7:AI$3200)+SUMIF(AH$7:AH$3200,VALUE(A2354),AI$7:AI$3200)</f>
        <v>13.71</v>
      </c>
      <c r="L2354" s="8">
        <f>SUMIF(AH$7:AH$3200,A2354,AJ$7:AJ$3200)+SUMIF(AH$7:AH$3200,VALUE(A2354),AJ$7:AJ$3200)</f>
        <v>70.849999999999994</v>
      </c>
      <c r="M2354" s="3">
        <v>5</v>
      </c>
      <c r="N2354" s="5">
        <v>2.0699999999999998</v>
      </c>
      <c r="O2354" s="6">
        <v>5.3319999999999999</v>
      </c>
      <c r="P2354" s="7">
        <v>-1.7919</v>
      </c>
      <c r="Q2354" s="7">
        <v>0.22558</v>
      </c>
      <c r="R2354" s="7">
        <v>-0.48054000000000002</v>
      </c>
      <c r="S2354" s="7">
        <v>0.47875000000000001</v>
      </c>
      <c r="T2354" s="7">
        <v>-0.58799999999999997</v>
      </c>
      <c r="U2354" s="8">
        <v>0.47136</v>
      </c>
      <c r="V2354">
        <f>(G2354-G$1)/G$2</f>
        <v>-1.8050726909250272</v>
      </c>
      <c r="W2354">
        <f>((65.293683+0.320947*G2354) - I2354)/3.708847</f>
        <v>-0.48848350983472705</v>
      </c>
      <c r="X2354">
        <f t="shared" si="182"/>
        <v>-1.7679305641317848</v>
      </c>
      <c r="Y2354">
        <f t="shared" si="183"/>
        <v>-0.31172319321880881</v>
      </c>
      <c r="Z2354" s="5">
        <v>-1.68</v>
      </c>
      <c r="AA2354" s="8">
        <v>3</v>
      </c>
      <c r="AB2354" s="8"/>
      <c r="AC2354" s="18">
        <f t="shared" si="184"/>
        <v>-1.7058662007597543</v>
      </c>
      <c r="AD2354" s="18">
        <f t="shared" si="185"/>
        <v>-1.4919637573505937</v>
      </c>
      <c r="AE2354" s="20">
        <f t="shared" si="186"/>
        <v>0.21390244340916054</v>
      </c>
      <c r="AF2354" s="8"/>
      <c r="AH2354">
        <v>45061</v>
      </c>
      <c r="AI2354">
        <v>44.95</v>
      </c>
      <c r="AJ2354">
        <v>81.63</v>
      </c>
    </row>
    <row r="2355" spans="1:36">
      <c r="A2355" s="2" t="s">
        <v>4437</v>
      </c>
      <c r="B2355" s="1" t="s">
        <v>4407</v>
      </c>
      <c r="C2355" s="1" t="s">
        <v>4085</v>
      </c>
      <c r="D2355" s="3">
        <v>4</v>
      </c>
      <c r="E2355" s="3">
        <v>9</v>
      </c>
      <c r="F2355" s="3">
        <v>9</v>
      </c>
      <c r="G2355" s="4">
        <v>13.4</v>
      </c>
      <c r="H2355" s="3">
        <v>163</v>
      </c>
      <c r="I2355" s="4">
        <v>72.099999999999994</v>
      </c>
      <c r="J2355" s="3">
        <v>45</v>
      </c>
      <c r="K2355" s="21">
        <f>SUMIF(AH$7:AH$3200,A2355,AI$7:AI$3200)+SUMIF(AH$7:AH$3200,VALUE(A2355),AI$7:AI$3200)</f>
        <v>18.05</v>
      </c>
      <c r="L2355" s="8">
        <f>SUMIF(AH$7:AH$3200,A2355,AJ$7:AJ$3200)+SUMIF(AH$7:AH$3200,VALUE(A2355),AJ$7:AJ$3200)</f>
        <v>73.900000000000006</v>
      </c>
      <c r="M2355" s="3">
        <v>14</v>
      </c>
      <c r="N2355" s="5">
        <v>5.85</v>
      </c>
      <c r="O2355" s="6">
        <v>6.3710000000000004</v>
      </c>
      <c r="P2355" s="7">
        <v>-1.6099000000000001</v>
      </c>
      <c r="Q2355" s="7">
        <v>0.34601999999999999</v>
      </c>
      <c r="R2355" s="7">
        <v>-0.66747999999999996</v>
      </c>
      <c r="S2355" s="7">
        <v>0.75258000000000003</v>
      </c>
      <c r="T2355" s="7">
        <v>0.77700999999999998</v>
      </c>
      <c r="U2355" s="8">
        <v>1.02146</v>
      </c>
      <c r="V2355">
        <f>(G2355-G$1)/G$2</f>
        <v>-1.6221572625263041</v>
      </c>
      <c r="W2355">
        <f>((65.293683+0.320947*G2355) - I2355)/3.708847</f>
        <v>-0.67558117118338723</v>
      </c>
      <c r="X2355">
        <f t="shared" si="182"/>
        <v>-1.3793024669701055</v>
      </c>
      <c r="Y2355">
        <f t="shared" si="183"/>
        <v>-0.75851704047106761</v>
      </c>
      <c r="Z2355" s="5">
        <v>0.62</v>
      </c>
      <c r="AA2355" s="8">
        <v>4</v>
      </c>
      <c r="AB2355" s="8"/>
      <c r="AC2355" s="18">
        <f t="shared" si="184"/>
        <v>0.59933156629030893</v>
      </c>
      <c r="AD2355" s="18">
        <f t="shared" si="185"/>
        <v>0.75925049255882704</v>
      </c>
      <c r="AE2355" s="20">
        <f t="shared" si="186"/>
        <v>0.15991892626851811</v>
      </c>
      <c r="AF2355" s="8"/>
      <c r="AH2355">
        <v>45063</v>
      </c>
      <c r="AI2355">
        <v>45.41</v>
      </c>
      <c r="AJ2355">
        <v>81.849999999999994</v>
      </c>
    </row>
    <row r="2356" spans="1:36">
      <c r="A2356" s="2" t="s">
        <v>4438</v>
      </c>
      <c r="B2356" s="1" t="s">
        <v>4407</v>
      </c>
      <c r="C2356" s="1" t="s">
        <v>1083</v>
      </c>
      <c r="D2356" s="3">
        <v>4</v>
      </c>
      <c r="E2356" s="3">
        <v>9</v>
      </c>
      <c r="F2356" s="3">
        <v>9</v>
      </c>
      <c r="G2356" s="4">
        <v>18.3</v>
      </c>
      <c r="H2356" s="3">
        <v>168</v>
      </c>
      <c r="I2356" s="4">
        <v>75.5</v>
      </c>
      <c r="J2356" s="3">
        <v>51</v>
      </c>
      <c r="K2356" s="21">
        <f>SUMIF(AH$7:AH$3200,A2356,AI$7:AI$3200)+SUMIF(AH$7:AH$3200,VALUE(A2356),AI$7:AI$3200)</f>
        <v>19.510000000000002</v>
      </c>
      <c r="L2356" s="8">
        <f>SUMIF(AH$7:AH$3200,A2356,AJ$7:AJ$3200)+SUMIF(AH$7:AH$3200,VALUE(A2356),AJ$7:AJ$3200)</f>
        <v>74.91</v>
      </c>
      <c r="M2356" s="3">
        <v>2</v>
      </c>
      <c r="N2356" s="5">
        <v>0.12</v>
      </c>
      <c r="O2356" s="6">
        <v>2.5209999999999999</v>
      </c>
      <c r="P2356" s="7">
        <v>-1.2045399999999999</v>
      </c>
      <c r="Q2356" s="7">
        <v>0.49656</v>
      </c>
      <c r="R2356" s="7">
        <v>-1.1596299999999999</v>
      </c>
      <c r="S2356" s="7">
        <v>0.34183999999999998</v>
      </c>
      <c r="T2356" s="7">
        <v>-1.0429999999999999</v>
      </c>
      <c r="U2356" s="8">
        <v>-1.0166999999999999</v>
      </c>
      <c r="V2356">
        <f>(G2356-G$1)/G$2</f>
        <v>-1.2147547174564208</v>
      </c>
      <c r="W2356">
        <f>((65.293683+0.320947*G2356) - I2356)/3.708847</f>
        <v>-1.1682840785829112</v>
      </c>
      <c r="X2356">
        <f t="shared" si="182"/>
        <v>-1.2485658259894483</v>
      </c>
      <c r="Y2356">
        <f t="shared" si="183"/>
        <v>-0.90449701214420442</v>
      </c>
      <c r="Z2356" s="5">
        <v>-3.59</v>
      </c>
      <c r="AA2356" s="8">
        <v>2</v>
      </c>
      <c r="AB2356" s="8"/>
      <c r="AC2356" s="18">
        <f t="shared" si="184"/>
        <v>-3.6043387960393325</v>
      </c>
      <c r="AD2356" s="18">
        <f t="shared" si="185"/>
        <v>-3.3743628381336528</v>
      </c>
      <c r="AE2356" s="20">
        <f t="shared" si="186"/>
        <v>0.22997595790567971</v>
      </c>
      <c r="AF2356" s="8"/>
      <c r="AH2356">
        <v>45065</v>
      </c>
      <c r="AI2356">
        <v>44.75</v>
      </c>
      <c r="AJ2356">
        <v>81.41</v>
      </c>
    </row>
    <row r="2357" spans="1:36">
      <c r="A2357" s="2" t="s">
        <v>4439</v>
      </c>
      <c r="B2357" s="1" t="s">
        <v>4407</v>
      </c>
      <c r="C2357" s="1" t="s">
        <v>4440</v>
      </c>
      <c r="D2357" s="3">
        <v>4</v>
      </c>
      <c r="E2357" s="3">
        <v>9</v>
      </c>
      <c r="F2357" s="3">
        <v>9</v>
      </c>
      <c r="G2357" s="4">
        <v>12.1</v>
      </c>
      <c r="H2357" s="3">
        <v>163</v>
      </c>
      <c r="I2357" s="4">
        <v>73</v>
      </c>
      <c r="J2357" s="3">
        <v>45</v>
      </c>
      <c r="K2357" s="21">
        <f>SUMIF(AH$7:AH$3200,A2357,AI$7:AI$3200)+SUMIF(AH$7:AH$3200,VALUE(A2357),AI$7:AI$3200)</f>
        <v>14.3</v>
      </c>
      <c r="L2357" s="8">
        <f>SUMIF(AH$7:AH$3200,A2357,AJ$7:AJ$3200)+SUMIF(AH$7:AH$3200,VALUE(A2357),AJ$7:AJ$3200)</f>
        <v>72.099999999999994</v>
      </c>
      <c r="M2357" s="3">
        <v>4</v>
      </c>
      <c r="N2357" s="5">
        <v>0.48</v>
      </c>
      <c r="O2357" s="6">
        <v>3.8809999999999998</v>
      </c>
      <c r="P2357" s="7">
        <v>-1.7174400000000001</v>
      </c>
      <c r="Q2357" s="7">
        <v>0.34601999999999999</v>
      </c>
      <c r="R2357" s="7">
        <v>-1.02145</v>
      </c>
      <c r="S2357" s="7">
        <v>0.75258000000000003</v>
      </c>
      <c r="T2357" s="7">
        <v>-0.73965999999999998</v>
      </c>
      <c r="U2357" s="8">
        <v>-0.29669000000000001</v>
      </c>
      <c r="V2357">
        <f>(G2357-G$1)/G$2</f>
        <v>-1.7302436520346403</v>
      </c>
      <c r="W2357">
        <f>((65.293683+0.320947*G2357) - I2357)/3.708847</f>
        <v>-1.0307403621664613</v>
      </c>
      <c r="X2357">
        <f t="shared" si="182"/>
        <v>-1.7150986338724783</v>
      </c>
      <c r="Y2357">
        <f t="shared" si="183"/>
        <v>-0.5976992040922664</v>
      </c>
      <c r="Z2357" s="5">
        <v>-2.68</v>
      </c>
      <c r="AA2357" s="8">
        <v>2</v>
      </c>
      <c r="AB2357" s="8"/>
      <c r="AC2357" s="18">
        <f t="shared" si="184"/>
        <v>-2.6987340142011007</v>
      </c>
      <c r="AD2357" s="18">
        <f t="shared" si="185"/>
        <v>-2.2505478379647443</v>
      </c>
      <c r="AE2357" s="20">
        <f t="shared" si="186"/>
        <v>0.44818617623635637</v>
      </c>
      <c r="AF2357" s="8"/>
      <c r="AH2357">
        <v>45067</v>
      </c>
      <c r="AI2357">
        <v>46.17</v>
      </c>
      <c r="AJ2357">
        <v>81.91</v>
      </c>
    </row>
    <row r="2358" spans="1:36">
      <c r="A2358" s="2" t="s">
        <v>4441</v>
      </c>
      <c r="B2358" s="1" t="s">
        <v>4407</v>
      </c>
      <c r="C2358" s="1" t="s">
        <v>4442</v>
      </c>
      <c r="D2358" s="3">
        <v>4</v>
      </c>
      <c r="E2358" s="3">
        <v>7</v>
      </c>
      <c r="F2358" s="3">
        <v>8</v>
      </c>
      <c r="G2358" s="4">
        <v>24.3</v>
      </c>
      <c r="H2358" s="3">
        <v>155</v>
      </c>
      <c r="I2358" s="4">
        <v>73</v>
      </c>
      <c r="J2358" s="3">
        <v>41</v>
      </c>
      <c r="K2358" s="21">
        <f>SUMIF(AH$7:AH$3200,A2358,AI$7:AI$3200)+SUMIF(AH$7:AH$3200,VALUE(A2358),AI$7:AI$3200)</f>
        <v>25.6</v>
      </c>
      <c r="L2358" s="8">
        <f>SUMIF(AH$7:AH$3200,A2358,AJ$7:AJ$3200)+SUMIF(AH$7:AH$3200,VALUE(A2358),AJ$7:AJ$3200)</f>
        <v>74.099999999999994</v>
      </c>
      <c r="M2358" s="3">
        <v>20</v>
      </c>
      <c r="N2358" s="5">
        <v>0.53</v>
      </c>
      <c r="O2358" s="6">
        <v>3.9740000000000002</v>
      </c>
      <c r="P2358" s="7">
        <v>-0.70818999999999999</v>
      </c>
      <c r="Q2358" s="7">
        <v>0.10514999999999999</v>
      </c>
      <c r="R2358" s="7">
        <v>2.9350000000000001E-2</v>
      </c>
      <c r="S2358" s="7">
        <v>1.02641</v>
      </c>
      <c r="T2358" s="7">
        <v>1.68702</v>
      </c>
      <c r="U2358" s="8">
        <v>-0.24717</v>
      </c>
      <c r="V2358">
        <f>(G2358-G$1)/G$2</f>
        <v>-0.71589445818717612</v>
      </c>
      <c r="W2358">
        <f>((65.293683+0.320947*G2358) - I2358)/3.708847</f>
        <v>2.4992969513166829E-2</v>
      </c>
      <c r="X2358">
        <f t="shared" si="182"/>
        <v>-0.70323285093999499</v>
      </c>
      <c r="Y2358">
        <f t="shared" si="183"/>
        <v>-0.15909898682798157</v>
      </c>
      <c r="Z2358" s="5">
        <v>1.89</v>
      </c>
      <c r="AA2358" s="8">
        <v>4</v>
      </c>
      <c r="AB2358" s="8"/>
      <c r="AC2358" s="18">
        <f t="shared" si="184"/>
        <v>1.8805085113259907</v>
      </c>
      <c r="AD2358" s="18">
        <f t="shared" si="185"/>
        <v>1.7090781622320232</v>
      </c>
      <c r="AE2358" s="20">
        <f t="shared" si="186"/>
        <v>-0.17143034909396748</v>
      </c>
      <c r="AF2358" s="8"/>
      <c r="AH2358">
        <v>45069</v>
      </c>
      <c r="AI2358">
        <v>44.44</v>
      </c>
      <c r="AJ2358">
        <v>81.99</v>
      </c>
    </row>
    <row r="2359" spans="1:36">
      <c r="A2359" s="2" t="s">
        <v>4443</v>
      </c>
      <c r="B2359" s="1" t="s">
        <v>4407</v>
      </c>
      <c r="C2359" s="1" t="s">
        <v>4444</v>
      </c>
      <c r="D2359" s="3">
        <v>4</v>
      </c>
      <c r="E2359" s="3">
        <v>9</v>
      </c>
      <c r="F2359" s="3">
        <v>9</v>
      </c>
      <c r="G2359" s="4">
        <v>12.7</v>
      </c>
      <c r="H2359" s="3">
        <v>163</v>
      </c>
      <c r="I2359" s="4">
        <v>72.3</v>
      </c>
      <c r="J2359" s="3">
        <v>45</v>
      </c>
      <c r="K2359" s="21">
        <f>SUMIF(AH$7:AH$3200,A2359,AI$7:AI$3200)+SUMIF(AH$7:AH$3200,VALUE(A2359),AI$7:AI$3200)</f>
        <v>15.17</v>
      </c>
      <c r="L2359" s="8">
        <f>SUMIF(AH$7:AH$3200,A2359,AJ$7:AJ$3200)+SUMIF(AH$7:AH$3200,VALUE(A2359),AJ$7:AJ$3200)</f>
        <v>72.44</v>
      </c>
      <c r="M2359" s="3">
        <v>4</v>
      </c>
      <c r="N2359" s="5">
        <v>0.55000000000000004</v>
      </c>
      <c r="O2359" s="6">
        <v>4.0069999999999997</v>
      </c>
      <c r="P2359" s="7">
        <v>-1.66781</v>
      </c>
      <c r="Q2359" s="7">
        <v>0.34601999999999999</v>
      </c>
      <c r="R2359" s="7">
        <v>-0.78154999999999997</v>
      </c>
      <c r="S2359" s="7">
        <v>0.75258000000000003</v>
      </c>
      <c r="T2359" s="7">
        <v>-0.73965999999999998</v>
      </c>
      <c r="U2359" s="8">
        <v>-0.22994999999999999</v>
      </c>
      <c r="V2359">
        <f>(G2359-G$1)/G$2</f>
        <v>-1.680357626107716</v>
      </c>
      <c r="W2359">
        <f>((65.293683+0.320947*G2359) - I2359)/3.708847</f>
        <v>-0.79008114920890327</v>
      </c>
      <c r="X2359">
        <f t="shared" si="182"/>
        <v>-1.6371939231511277</v>
      </c>
      <c r="Y2359">
        <f t="shared" si="183"/>
        <v>-0.61408599761596971</v>
      </c>
      <c r="Z2359" s="5">
        <v>-2.3199999999999998</v>
      </c>
      <c r="AA2359" s="8">
        <v>2</v>
      </c>
      <c r="AB2359" s="8"/>
      <c r="AC2359" s="18">
        <f t="shared" si="184"/>
        <v>-2.3414487753166191</v>
      </c>
      <c r="AD2359" s="18">
        <f t="shared" si="185"/>
        <v>-2.1222899207670975</v>
      </c>
      <c r="AE2359" s="20">
        <f t="shared" si="186"/>
        <v>0.21915885454952155</v>
      </c>
      <c r="AF2359" s="8"/>
      <c r="AH2359">
        <v>45071</v>
      </c>
      <c r="AI2359">
        <v>44.07</v>
      </c>
      <c r="AJ2359">
        <v>81.400000000000006</v>
      </c>
    </row>
    <row r="2360" spans="1:36">
      <c r="A2360" s="2" t="s">
        <v>4445</v>
      </c>
      <c r="B2360" s="1" t="s">
        <v>4407</v>
      </c>
      <c r="C2360" s="1" t="s">
        <v>848</v>
      </c>
      <c r="D2360" s="3">
        <v>4</v>
      </c>
      <c r="E2360" s="3">
        <v>7</v>
      </c>
      <c r="F2360" s="3">
        <v>8</v>
      </c>
      <c r="G2360" s="4">
        <v>12.5</v>
      </c>
      <c r="H2360" s="3">
        <v>163</v>
      </c>
      <c r="I2360" s="4">
        <v>72.8</v>
      </c>
      <c r="J2360" s="3">
        <v>50</v>
      </c>
      <c r="K2360" s="21">
        <f>SUMIF(AH$7:AH$3200,A2360,AI$7:AI$3200)+SUMIF(AH$7:AH$3200,VALUE(A2360),AI$7:AI$3200)</f>
        <v>13.41</v>
      </c>
      <c r="L2360" s="8">
        <f>SUMIF(AH$7:AH$3200,A2360,AJ$7:AJ$3200)+SUMIF(AH$7:AH$3200,VALUE(A2360),AJ$7:AJ$3200)</f>
        <v>72.05</v>
      </c>
      <c r="M2360" s="3">
        <v>5</v>
      </c>
      <c r="N2360" s="5">
        <v>0.79</v>
      </c>
      <c r="O2360" s="6">
        <v>4.3689999999999998</v>
      </c>
      <c r="P2360" s="7">
        <v>-1.68435</v>
      </c>
      <c r="Q2360" s="7">
        <v>0.34601999999999999</v>
      </c>
      <c r="R2360" s="7">
        <v>-0.93322000000000005</v>
      </c>
      <c r="S2360" s="7">
        <v>0.4103</v>
      </c>
      <c r="T2360" s="7">
        <v>-0.58799999999999997</v>
      </c>
      <c r="U2360" s="8">
        <v>-3.857E-2</v>
      </c>
      <c r="V2360">
        <f>(G2360-G$1)/G$2</f>
        <v>-1.6969863014166908</v>
      </c>
      <c r="W2360">
        <f>((65.293683+0.320947*G2360) - I2360)/3.708847</f>
        <v>-0.94220103983798664</v>
      </c>
      <c r="X2360">
        <f t="shared" si="182"/>
        <v>-1.7947942574839746</v>
      </c>
      <c r="Y2360">
        <f t="shared" si="183"/>
        <v>-0.66123453731038062</v>
      </c>
      <c r="Z2360" s="5">
        <v>-2.4900000000000002</v>
      </c>
      <c r="AA2360" s="8">
        <v>2</v>
      </c>
      <c r="AB2360" s="8"/>
      <c r="AC2360" s="18">
        <f t="shared" si="184"/>
        <v>-2.5094373412546775</v>
      </c>
      <c r="AD2360" s="18">
        <f t="shared" si="185"/>
        <v>-2.3262787947943555</v>
      </c>
      <c r="AE2360" s="20">
        <f t="shared" si="186"/>
        <v>0.18315854646032204</v>
      </c>
      <c r="AF2360" s="8"/>
      <c r="AH2360">
        <v>45073</v>
      </c>
      <c r="AI2360">
        <v>41.45</v>
      </c>
      <c r="AJ2360">
        <v>78.53</v>
      </c>
    </row>
    <row r="2361" spans="1:36">
      <c r="A2361" s="2" t="s">
        <v>4446</v>
      </c>
      <c r="B2361" s="1" t="s">
        <v>4407</v>
      </c>
      <c r="C2361" s="1" t="s">
        <v>4447</v>
      </c>
      <c r="D2361" s="3">
        <v>4</v>
      </c>
      <c r="E2361" s="3">
        <v>9</v>
      </c>
      <c r="F2361" s="3">
        <v>9</v>
      </c>
      <c r="G2361" s="4">
        <v>20.5</v>
      </c>
      <c r="H2361" s="3">
        <v>160</v>
      </c>
      <c r="I2361" s="4">
        <v>74.599999999999994</v>
      </c>
      <c r="J2361" s="3">
        <v>46</v>
      </c>
      <c r="K2361" s="21">
        <f>SUMIF(AH$7:AH$3200,A2361,AI$7:AI$3200)+SUMIF(AH$7:AH$3200,VALUE(A2361),AI$7:AI$3200)</f>
        <v>22.04</v>
      </c>
      <c r="L2361" s="8">
        <f>SUMIF(AH$7:AH$3200,A2361,AJ$7:AJ$3200)+SUMIF(AH$7:AH$3200,VALUE(A2361),AJ$7:AJ$3200)</f>
        <v>75.209999999999994</v>
      </c>
      <c r="M2361" s="3">
        <v>5</v>
      </c>
      <c r="N2361" s="5">
        <v>3.56</v>
      </c>
      <c r="O2361" s="6">
        <v>5.875</v>
      </c>
      <c r="P2361" s="7">
        <v>-1.0225500000000001</v>
      </c>
      <c r="Q2361" s="7">
        <v>0.25568999999999997</v>
      </c>
      <c r="R2361" s="7">
        <v>-0.72814999999999996</v>
      </c>
      <c r="S2361" s="7">
        <v>0.68411999999999995</v>
      </c>
      <c r="T2361" s="7">
        <v>-0.58799999999999997</v>
      </c>
      <c r="U2361" s="8">
        <v>0.75888</v>
      </c>
      <c r="V2361">
        <f>(G2361-G$1)/G$2</f>
        <v>-1.031839289057698</v>
      </c>
      <c r="W2361">
        <f>((65.293683+0.320947*G2361) - I2361)/3.708847</f>
        <v>-0.73524292050871654</v>
      </c>
      <c r="X2361">
        <f t="shared" si="182"/>
        <v>-1.022015345385981</v>
      </c>
      <c r="Y2361">
        <f t="shared" si="183"/>
        <v>-0.76644982119780092</v>
      </c>
      <c r="Z2361" s="5">
        <v>-0.64</v>
      </c>
      <c r="AA2361" s="8">
        <v>3</v>
      </c>
      <c r="AB2361" s="8"/>
      <c r="AC2361" s="18">
        <f t="shared" si="184"/>
        <v>-0.65639220956641453</v>
      </c>
      <c r="AD2361" s="18">
        <f t="shared" si="185"/>
        <v>-0.6777751665837819</v>
      </c>
      <c r="AE2361" s="20">
        <f t="shared" si="186"/>
        <v>-2.1382957017367366E-2</v>
      </c>
      <c r="AF2361" s="8"/>
      <c r="AH2361">
        <v>45075</v>
      </c>
      <c r="AI2361">
        <v>46.91</v>
      </c>
      <c r="AJ2361">
        <v>82.04</v>
      </c>
    </row>
    <row r="2362" spans="1:36">
      <c r="A2362" s="2" t="s">
        <v>4448</v>
      </c>
      <c r="B2362" s="1" t="s">
        <v>4407</v>
      </c>
      <c r="C2362" s="1" t="s">
        <v>4449</v>
      </c>
      <c r="D2362" s="3">
        <v>4</v>
      </c>
      <c r="E2362" s="3">
        <v>9</v>
      </c>
      <c r="F2362" s="3">
        <v>9</v>
      </c>
      <c r="G2362" s="4">
        <v>18.2</v>
      </c>
      <c r="H2362" s="3">
        <v>155</v>
      </c>
      <c r="I2362" s="4">
        <v>74.7</v>
      </c>
      <c r="J2362" s="3">
        <v>41</v>
      </c>
      <c r="K2362" s="21">
        <f>SUMIF(AH$7:AH$3200,A2362,AI$7:AI$3200)+SUMIF(AH$7:AH$3200,VALUE(A2362),AI$7:AI$3200)</f>
        <v>21.71</v>
      </c>
      <c r="L2362" s="8">
        <f>SUMIF(AH$7:AH$3200,A2362,AJ$7:AJ$3200)+SUMIF(AH$7:AH$3200,VALUE(A2362),AJ$7:AJ$3200)</f>
        <v>75.010000000000005</v>
      </c>
      <c r="M2362" s="3">
        <v>14</v>
      </c>
      <c r="N2362" s="5">
        <v>0.78</v>
      </c>
      <c r="O2362" s="6">
        <v>4.3570000000000002</v>
      </c>
      <c r="P2362" s="7">
        <v>-1.21282</v>
      </c>
      <c r="Q2362" s="7">
        <v>0.10514999999999999</v>
      </c>
      <c r="R2362" s="7">
        <v>-0.95313999999999999</v>
      </c>
      <c r="S2362" s="7">
        <v>1.02641</v>
      </c>
      <c r="T2362" s="7">
        <v>0.77700999999999998</v>
      </c>
      <c r="U2362" s="8">
        <v>-4.4600000000000001E-2</v>
      </c>
      <c r="V2362">
        <f>(G2362-G$1)/G$2</f>
        <v>-1.2230690551109085</v>
      </c>
      <c r="W2362">
        <f>((65.293683+0.320947*G2362) - I2362)/3.708847</f>
        <v>-0.96123717155223687</v>
      </c>
      <c r="X2362">
        <f t="shared" si="182"/>
        <v>-1.0515654080733896</v>
      </c>
      <c r="Y2362">
        <f t="shared" si="183"/>
        <v>-0.74108142773212471</v>
      </c>
      <c r="Z2362" s="5">
        <v>-0.3</v>
      </c>
      <c r="AA2362" s="8">
        <v>3</v>
      </c>
      <c r="AB2362" s="8"/>
      <c r="AC2362" s="18">
        <f t="shared" si="184"/>
        <v>-0.32033622666314532</v>
      </c>
      <c r="AD2362" s="18">
        <f t="shared" si="185"/>
        <v>7.1323164194485783E-2</v>
      </c>
      <c r="AE2362" s="20">
        <f t="shared" si="186"/>
        <v>0.39165939085763113</v>
      </c>
      <c r="AF2362" s="8"/>
      <c r="AH2362">
        <v>45077</v>
      </c>
      <c r="AI2362">
        <v>41.81</v>
      </c>
      <c r="AJ2362">
        <v>78.62</v>
      </c>
    </row>
    <row r="2363" spans="1:36">
      <c r="A2363" s="2" t="s">
        <v>4450</v>
      </c>
      <c r="B2363" s="1" t="s">
        <v>4407</v>
      </c>
      <c r="C2363" s="1" t="s">
        <v>4451</v>
      </c>
      <c r="D2363" s="3">
        <v>4</v>
      </c>
      <c r="E2363" s="3">
        <v>9</v>
      </c>
      <c r="F2363" s="3">
        <v>9</v>
      </c>
      <c r="G2363" s="4">
        <v>11.2</v>
      </c>
      <c r="H2363" s="3">
        <v>159</v>
      </c>
      <c r="I2363" s="4">
        <v>70.7</v>
      </c>
      <c r="J2363" s="3">
        <v>49</v>
      </c>
      <c r="K2363" s="21">
        <f>SUMIF(AH$7:AH$3200,A2363,AI$7:AI$3200)+SUMIF(AH$7:AH$3200,VALUE(A2363),AI$7:AI$3200)</f>
        <v>13.58</v>
      </c>
      <c r="L2363" s="8">
        <f>SUMIF(AH$7:AH$3200,A2363,AJ$7:AJ$3200)+SUMIF(AH$7:AH$3200,VALUE(A2363),AJ$7:AJ$3200)</f>
        <v>71.39</v>
      </c>
      <c r="M2363" s="3">
        <v>4</v>
      </c>
      <c r="N2363" s="5">
        <v>4.9800000000000004</v>
      </c>
      <c r="O2363" s="6">
        <v>6.2110000000000003</v>
      </c>
      <c r="P2363" s="7">
        <v>-1.7919</v>
      </c>
      <c r="Q2363" s="7">
        <v>0.22558</v>
      </c>
      <c r="R2363" s="7">
        <v>-0.48054000000000002</v>
      </c>
      <c r="S2363" s="7">
        <v>0.47875000000000001</v>
      </c>
      <c r="T2363" s="7">
        <v>-0.73965999999999998</v>
      </c>
      <c r="U2363" s="8">
        <v>0.93645999999999996</v>
      </c>
      <c r="V2363">
        <f>(G2363-G$1)/G$2</f>
        <v>-1.8050726909250272</v>
      </c>
      <c r="W2363">
        <f>((65.293683+0.320947*G2363) - I2363)/3.708847</f>
        <v>-0.48848350983472705</v>
      </c>
      <c r="X2363">
        <f t="shared" si="182"/>
        <v>-1.7795714979177339</v>
      </c>
      <c r="Y2363">
        <f t="shared" si="183"/>
        <v>-0.46857062046506581</v>
      </c>
      <c r="Z2363" s="5">
        <v>-1.37</v>
      </c>
      <c r="AA2363" s="8">
        <v>3</v>
      </c>
      <c r="AB2363" s="8"/>
      <c r="AC2363" s="18">
        <f t="shared" si="184"/>
        <v>-1.3924262007597545</v>
      </c>
      <c r="AD2363" s="18">
        <f t="shared" si="185"/>
        <v>-1.3470121183827999</v>
      </c>
      <c r="AE2363" s="20">
        <f t="shared" si="186"/>
        <v>4.5414082376954656E-2</v>
      </c>
      <c r="AF2363" s="8"/>
      <c r="AH2363">
        <v>45079</v>
      </c>
      <c r="AI2363">
        <v>45.49</v>
      </c>
      <c r="AJ2363">
        <v>82.07</v>
      </c>
    </row>
    <row r="2364" spans="1:36">
      <c r="A2364" s="2" t="s">
        <v>4452</v>
      </c>
      <c r="B2364" s="1" t="s">
        <v>4407</v>
      </c>
      <c r="C2364" s="1" t="s">
        <v>4453</v>
      </c>
      <c r="D2364" s="3">
        <v>4</v>
      </c>
      <c r="E2364" s="3">
        <v>9</v>
      </c>
      <c r="F2364" s="3">
        <v>9</v>
      </c>
      <c r="G2364" s="4">
        <v>15</v>
      </c>
      <c r="H2364" s="3">
        <v>159</v>
      </c>
      <c r="I2364" s="4">
        <v>74</v>
      </c>
      <c r="J2364" s="3">
        <v>49</v>
      </c>
      <c r="K2364" s="21">
        <f>SUMIF(AH$7:AH$3200,A2364,AI$7:AI$3200)+SUMIF(AH$7:AH$3200,VALUE(A2364),AI$7:AI$3200)</f>
        <v>16.29</v>
      </c>
      <c r="L2364" s="8">
        <f>SUMIF(AH$7:AH$3200,A2364,AJ$7:AJ$3200)+SUMIF(AH$7:AH$3200,VALUE(A2364),AJ$7:AJ$3200)</f>
        <v>73.06</v>
      </c>
      <c r="M2364" s="3">
        <v>4</v>
      </c>
      <c r="N2364" s="5">
        <v>0.25</v>
      </c>
      <c r="O2364" s="6">
        <v>3.2269999999999999</v>
      </c>
      <c r="P2364" s="7">
        <v>-1.4775400000000001</v>
      </c>
      <c r="Q2364" s="7">
        <v>0.22558</v>
      </c>
      <c r="R2364" s="7">
        <v>-1.0405500000000001</v>
      </c>
      <c r="S2364" s="7">
        <v>0.47875000000000001</v>
      </c>
      <c r="T2364" s="7">
        <v>-0.73965999999999998</v>
      </c>
      <c r="U2364" s="8">
        <v>-0.64288000000000001</v>
      </c>
      <c r="V2364">
        <f>(G2364-G$1)/G$2</f>
        <v>-1.4891278600545055</v>
      </c>
      <c r="W2364">
        <f>((65.293683+0.320947*G2364) - I2364)/3.708847</f>
        <v>-1.049412930757186</v>
      </c>
      <c r="X2364">
        <f t="shared" si="182"/>
        <v>-1.5369028013029526</v>
      </c>
      <c r="Y2364">
        <f t="shared" si="183"/>
        <v>-0.6843340720175316</v>
      </c>
      <c r="Z2364" s="5">
        <v>-3.2</v>
      </c>
      <c r="AA2364" s="8">
        <v>2</v>
      </c>
      <c r="AB2364" s="8"/>
      <c r="AC2364" s="18">
        <f t="shared" si="184"/>
        <v>-3.2167507908116915</v>
      </c>
      <c r="AD2364" s="18">
        <f t="shared" si="185"/>
        <v>-2.8994468733204841</v>
      </c>
      <c r="AE2364" s="20">
        <f t="shared" si="186"/>
        <v>0.31730391749120734</v>
      </c>
      <c r="AF2364" s="8"/>
      <c r="AH2364">
        <v>45081</v>
      </c>
      <c r="AI2364">
        <v>44.53</v>
      </c>
      <c r="AJ2364">
        <v>81.5</v>
      </c>
    </row>
    <row r="2365" spans="1:36">
      <c r="A2365" s="2" t="s">
        <v>4454</v>
      </c>
      <c r="B2365" s="1" t="s">
        <v>4407</v>
      </c>
      <c r="C2365" s="1" t="s">
        <v>4455</v>
      </c>
      <c r="D2365" s="3">
        <v>4</v>
      </c>
      <c r="E2365" s="3">
        <v>9</v>
      </c>
      <c r="F2365" s="3">
        <v>9</v>
      </c>
      <c r="G2365" s="4">
        <v>16.3</v>
      </c>
      <c r="H2365" s="3">
        <v>168</v>
      </c>
      <c r="I2365" s="4">
        <v>74.8</v>
      </c>
      <c r="J2365" s="3">
        <v>51</v>
      </c>
      <c r="K2365" s="21">
        <f>SUMIF(AH$7:AH$3200,A2365,AI$7:AI$3200)+SUMIF(AH$7:AH$3200,VALUE(A2365),AI$7:AI$3200)</f>
        <v>16.98</v>
      </c>
      <c r="L2365" s="8">
        <f>SUMIF(AH$7:AH$3200,A2365,AJ$7:AJ$3200)+SUMIF(AH$7:AH$3200,VALUE(A2365),AJ$7:AJ$3200)</f>
        <v>74.209999999999994</v>
      </c>
      <c r="M2365" s="3">
        <v>2</v>
      </c>
      <c r="N2365" s="5">
        <v>0.22</v>
      </c>
      <c r="O2365" s="6">
        <v>3.113</v>
      </c>
      <c r="P2365" s="7">
        <v>-1.36999</v>
      </c>
      <c r="Q2365" s="7">
        <v>0.49656</v>
      </c>
      <c r="R2365" s="7">
        <v>-1.14368</v>
      </c>
      <c r="S2365" s="7">
        <v>0.34183999999999998</v>
      </c>
      <c r="T2365" s="7">
        <v>-1.0429999999999999</v>
      </c>
      <c r="U2365" s="8">
        <v>-0.70306000000000002</v>
      </c>
      <c r="V2365">
        <f>(G2365-G$1)/G$2</f>
        <v>-1.3810414705461691</v>
      </c>
      <c r="W2365">
        <f>((65.293683+0.320947*G2365) - I2365)/3.708847</f>
        <v>-1.1526172149997018</v>
      </c>
      <c r="X2365">
        <f t="shared" si="182"/>
        <v>-1.4751163065929158</v>
      </c>
      <c r="Y2365">
        <f t="shared" si="183"/>
        <v>-0.93469397362576201</v>
      </c>
      <c r="Z2365" s="5">
        <v>-3.42</v>
      </c>
      <c r="AA2365" s="8">
        <v>2</v>
      </c>
      <c r="AB2365" s="8"/>
      <c r="AC2365" s="18">
        <f t="shared" si="184"/>
        <v>-3.4413186855458706</v>
      </c>
      <c r="AD2365" s="18">
        <f t="shared" si="185"/>
        <v>-3.3174702802186777</v>
      </c>
      <c r="AE2365" s="20">
        <f t="shared" si="186"/>
        <v>0.12384840532719288</v>
      </c>
      <c r="AF2365" s="8"/>
      <c r="AH2365">
        <v>45083</v>
      </c>
      <c r="AI2365">
        <v>41.85</v>
      </c>
      <c r="AJ2365">
        <v>79.89</v>
      </c>
    </row>
    <row r="2366" spans="1:36">
      <c r="A2366" s="2" t="s">
        <v>4456</v>
      </c>
      <c r="B2366" s="1" t="s">
        <v>4407</v>
      </c>
      <c r="C2366" s="1" t="s">
        <v>3547</v>
      </c>
      <c r="D2366" s="3">
        <v>4</v>
      </c>
      <c r="E2366" s="3">
        <v>9</v>
      </c>
      <c r="F2366" s="3">
        <v>9</v>
      </c>
      <c r="G2366" s="4">
        <v>16.3</v>
      </c>
      <c r="H2366" s="3">
        <v>160</v>
      </c>
      <c r="I2366" s="4">
        <v>70.400000000000006</v>
      </c>
      <c r="J2366" s="3">
        <v>41</v>
      </c>
      <c r="K2366" s="21">
        <f>SUMIF(AH$7:AH$3200,A2366,AI$7:AI$3200)+SUMIF(AH$7:AH$3200,VALUE(A2366),AI$7:AI$3200)</f>
        <v>20.75</v>
      </c>
      <c r="L2366" s="8">
        <f>SUMIF(AH$7:AH$3200,A2366,AJ$7:AJ$3200)+SUMIF(AH$7:AH$3200,VALUE(A2366),AJ$7:AJ$3200)</f>
        <v>72.17</v>
      </c>
      <c r="M2366" s="3">
        <v>9</v>
      </c>
      <c r="N2366" s="5">
        <v>0.26</v>
      </c>
      <c r="O2366" s="6">
        <v>3.2749999999999999</v>
      </c>
      <c r="P2366" s="7">
        <v>-1.36999</v>
      </c>
      <c r="Q2366" s="7">
        <v>0.25568999999999997</v>
      </c>
      <c r="R2366" s="7">
        <v>3.9390000000000001E-2</v>
      </c>
      <c r="S2366" s="7">
        <v>1.02641</v>
      </c>
      <c r="T2366" s="7">
        <v>1.8669999999999999E-2</v>
      </c>
      <c r="U2366" s="8">
        <v>-0.61748000000000003</v>
      </c>
      <c r="V2366">
        <f>(G2366-G$1)/G$2</f>
        <v>-1.3810414705461691</v>
      </c>
      <c r="W2366">
        <f>((65.293683+0.320947*G2366) - I2366)/3.708847</f>
        <v>3.373530911358491E-2</v>
      </c>
      <c r="X2366">
        <f t="shared" si="182"/>
        <v>-1.1375292268003971</v>
      </c>
      <c r="Y2366">
        <f t="shared" si="183"/>
        <v>-5.841889676225568E-2</v>
      </c>
      <c r="Z2366" s="5">
        <v>-0.65</v>
      </c>
      <c r="AA2366" s="8">
        <v>3</v>
      </c>
      <c r="AB2366" s="8"/>
      <c r="AC2366" s="18">
        <f t="shared" si="184"/>
        <v>-0.66401616143258435</v>
      </c>
      <c r="AD2366" s="18">
        <f t="shared" si="185"/>
        <v>-0.51265812356265283</v>
      </c>
      <c r="AE2366" s="20">
        <f t="shared" si="186"/>
        <v>0.15135803786993152</v>
      </c>
      <c r="AF2366" s="8"/>
      <c r="AH2366">
        <v>45085</v>
      </c>
      <c r="AI2366">
        <v>45.65</v>
      </c>
      <c r="AJ2366">
        <v>81.709999999999994</v>
      </c>
    </row>
    <row r="2367" spans="1:36">
      <c r="A2367" s="2" t="s">
        <v>4457</v>
      </c>
      <c r="B2367" s="1" t="s">
        <v>4407</v>
      </c>
      <c r="C2367" s="1" t="s">
        <v>4099</v>
      </c>
      <c r="D2367" s="3">
        <v>4</v>
      </c>
      <c r="E2367" s="3">
        <v>7</v>
      </c>
      <c r="F2367" s="3">
        <v>7</v>
      </c>
      <c r="G2367" s="4">
        <v>15.6</v>
      </c>
      <c r="H2367" s="3">
        <v>156</v>
      </c>
      <c r="I2367" s="4">
        <v>75.2</v>
      </c>
      <c r="J2367" s="3">
        <v>45</v>
      </c>
      <c r="K2367" s="21">
        <f>SUMIF(AH$7:AH$3200,A2367,AI$7:AI$3200)+SUMIF(AH$7:AH$3200,VALUE(A2367),AI$7:AI$3200)</f>
        <v>18.8</v>
      </c>
      <c r="L2367" s="8">
        <f>SUMIF(AH$7:AH$3200,A2367,AJ$7:AJ$3200)+SUMIF(AH$7:AH$3200,VALUE(A2367),AJ$7:AJ$3200)</f>
        <v>74.61</v>
      </c>
      <c r="M2367" s="3">
        <v>14</v>
      </c>
      <c r="N2367" s="5">
        <v>7.42</v>
      </c>
      <c r="O2367" s="6">
        <v>6.609</v>
      </c>
      <c r="P2367" s="7">
        <v>-1.4278999999999999</v>
      </c>
      <c r="Q2367" s="7">
        <v>0.13525999999999999</v>
      </c>
      <c r="R2367" s="7">
        <v>-1.31152</v>
      </c>
      <c r="S2367" s="7">
        <v>0.75258000000000003</v>
      </c>
      <c r="T2367" s="7">
        <v>0.77700999999999998</v>
      </c>
      <c r="U2367" s="8">
        <v>1.14751</v>
      </c>
      <c r="V2367">
        <f>(G2367-G$1)/G$2</f>
        <v>-1.4392418341275808</v>
      </c>
      <c r="W2367">
        <f>((65.293683+0.320947*G2367) - I2367)/3.708847</f>
        <v>-1.321042307757641</v>
      </c>
      <c r="X2367">
        <f t="shared" si="182"/>
        <v>-1.312143233589631</v>
      </c>
      <c r="Y2367">
        <f t="shared" si="183"/>
        <v>-0.8850495585285667</v>
      </c>
      <c r="Z2367" s="5">
        <v>7.0000000000000007E-2</v>
      </c>
      <c r="AA2367" s="8">
        <v>4</v>
      </c>
      <c r="AB2367" s="8"/>
      <c r="AC2367" s="18">
        <f t="shared" si="184"/>
        <v>5.2075858114778439E-2</v>
      </c>
      <c r="AD2367" s="18">
        <f t="shared" si="185"/>
        <v>0.61516720788180224</v>
      </c>
      <c r="AE2367" s="20">
        <f t="shared" si="186"/>
        <v>0.5630913497670238</v>
      </c>
      <c r="AF2367" s="8"/>
      <c r="AH2367">
        <v>45087</v>
      </c>
      <c r="AI2367">
        <v>42.49</v>
      </c>
      <c r="AJ2367">
        <v>80.650000000000006</v>
      </c>
    </row>
    <row r="2368" spans="1:36">
      <c r="A2368" s="2" t="s">
        <v>4458</v>
      </c>
      <c r="B2368" s="1" t="s">
        <v>4407</v>
      </c>
      <c r="C2368" s="1" t="s">
        <v>4459</v>
      </c>
      <c r="D2368" s="3">
        <v>4</v>
      </c>
      <c r="E2368" s="3">
        <v>9</v>
      </c>
      <c r="F2368" s="3">
        <v>9</v>
      </c>
      <c r="G2368" s="4">
        <v>17.3</v>
      </c>
      <c r="H2368" s="3">
        <v>168</v>
      </c>
      <c r="I2368" s="4">
        <v>74.599999999999994</v>
      </c>
      <c r="J2368" s="3">
        <v>51</v>
      </c>
      <c r="K2368" s="21">
        <f>SUMIF(AH$7:AH$3200,A2368,AI$7:AI$3200)+SUMIF(AH$7:AH$3200,VALUE(A2368),AI$7:AI$3200)</f>
        <v>18.670000000000002</v>
      </c>
      <c r="L2368" s="8">
        <f>SUMIF(AH$7:AH$3200,A2368,AJ$7:AJ$3200)+SUMIF(AH$7:AH$3200,VALUE(A2368),AJ$7:AJ$3200)</f>
        <v>74.760000000000005</v>
      </c>
      <c r="M2368" s="3">
        <v>2</v>
      </c>
      <c r="N2368" s="5">
        <v>0.17</v>
      </c>
      <c r="O2368" s="6">
        <v>2.8580000000000001</v>
      </c>
      <c r="P2368" s="7">
        <v>-1.2872699999999999</v>
      </c>
      <c r="Q2368" s="7">
        <v>0.49656</v>
      </c>
      <c r="R2368" s="7">
        <v>-1.0037700000000001</v>
      </c>
      <c r="S2368" s="7">
        <v>0.34183999999999998</v>
      </c>
      <c r="T2368" s="7">
        <v>-1.0429999999999999</v>
      </c>
      <c r="U2368" s="8">
        <v>-0.83792</v>
      </c>
      <c r="V2368">
        <f>(G2368-G$1)/G$2</f>
        <v>-1.297898094001295</v>
      </c>
      <c r="W2368">
        <f>((65.293683+0.320947*G2368) - I2368)/3.708847</f>
        <v>-1.0121565812771443</v>
      </c>
      <c r="X2368">
        <f t="shared" si="182"/>
        <v>-1.3237841673755797</v>
      </c>
      <c r="Y2368">
        <f t="shared" si="183"/>
        <v>-0.93674301204660027</v>
      </c>
      <c r="Z2368" s="5">
        <v>-3.33</v>
      </c>
      <c r="AA2368" s="8">
        <v>2</v>
      </c>
      <c r="AB2368" s="8"/>
      <c r="AC2368" s="18">
        <f t="shared" si="184"/>
        <v>-3.3525746752784396</v>
      </c>
      <c r="AD2368" s="18">
        <f t="shared" si="185"/>
        <v>-3.3030471794221801</v>
      </c>
      <c r="AE2368" s="20">
        <f t="shared" si="186"/>
        <v>4.9527495856259485E-2</v>
      </c>
      <c r="AF2368" s="8"/>
      <c r="AH2368">
        <v>45089</v>
      </c>
      <c r="AI2368">
        <v>46.87</v>
      </c>
      <c r="AJ2368">
        <v>81.77</v>
      </c>
    </row>
    <row r="2369" spans="1:36">
      <c r="A2369" s="2" t="s">
        <v>4460</v>
      </c>
      <c r="B2369" s="1" t="s">
        <v>4407</v>
      </c>
      <c r="C2369" s="1" t="s">
        <v>3757</v>
      </c>
      <c r="D2369" s="3">
        <v>4</v>
      </c>
      <c r="E2369" s="3">
        <v>9</v>
      </c>
      <c r="F2369" s="3">
        <v>9</v>
      </c>
      <c r="G2369" s="4">
        <v>14</v>
      </c>
      <c r="H2369" s="3">
        <v>156</v>
      </c>
      <c r="I2369" s="4">
        <v>72.900000000000006</v>
      </c>
      <c r="J2369" s="3">
        <v>45</v>
      </c>
      <c r="K2369" s="21">
        <f>SUMIF(AH$7:AH$3200,A2369,AI$7:AI$3200)+SUMIF(AH$7:AH$3200,VALUE(A2369),AI$7:AI$3200)</f>
        <v>16.489999999999998</v>
      </c>
      <c r="L2369" s="8">
        <f>SUMIF(AH$7:AH$3200,A2369,AJ$7:AJ$3200)+SUMIF(AH$7:AH$3200,VALUE(A2369),AJ$7:AJ$3200)</f>
        <v>72.81</v>
      </c>
      <c r="M2369" s="3">
        <v>4</v>
      </c>
      <c r="N2369" s="5">
        <v>0.65</v>
      </c>
      <c r="O2369" s="6">
        <v>4.1669999999999998</v>
      </c>
      <c r="P2369" s="7">
        <v>-1.56026</v>
      </c>
      <c r="Q2369" s="7">
        <v>0.13525999999999999</v>
      </c>
      <c r="R2369" s="7">
        <v>-0.83091000000000004</v>
      </c>
      <c r="S2369" s="7">
        <v>0.75258000000000003</v>
      </c>
      <c r="T2369" s="7">
        <v>-0.73965999999999998</v>
      </c>
      <c r="U2369" s="8">
        <v>-0.14544000000000001</v>
      </c>
      <c r="V2369">
        <f>(G2369-G$1)/G$2</f>
        <v>-1.5722712365993796</v>
      </c>
      <c r="W2369">
        <f>((65.293683+0.320947*G2369) - I2369)/3.708847</f>
        <v>-0.83936031871899996</v>
      </c>
      <c r="X2369">
        <f t="shared" si="182"/>
        <v>-1.5189936724014927</v>
      </c>
      <c r="Y2369">
        <f t="shared" si="183"/>
        <v>-0.59962057480397613</v>
      </c>
      <c r="Z2369" s="5">
        <v>-2.39</v>
      </c>
      <c r="AA2369" s="8">
        <v>2</v>
      </c>
      <c r="AB2369" s="8"/>
      <c r="AC2369" s="18">
        <f t="shared" si="184"/>
        <v>-2.4088915553183794</v>
      </c>
      <c r="AD2369" s="18">
        <f t="shared" si="185"/>
        <v>-2.1158742472054692</v>
      </c>
      <c r="AE2369" s="20">
        <f t="shared" si="186"/>
        <v>0.29301730811291016</v>
      </c>
      <c r="AF2369" s="8"/>
      <c r="AH2369">
        <v>45091</v>
      </c>
      <c r="AI2369">
        <v>41.67</v>
      </c>
      <c r="AJ2369">
        <v>79.930000000000007</v>
      </c>
    </row>
    <row r="2370" spans="1:36">
      <c r="A2370" s="2" t="s">
        <v>4461</v>
      </c>
      <c r="B2370" s="1" t="s">
        <v>4407</v>
      </c>
      <c r="C2370" s="1" t="s">
        <v>705</v>
      </c>
      <c r="D2370" s="3">
        <v>4</v>
      </c>
      <c r="E2370" s="3">
        <v>9</v>
      </c>
      <c r="F2370" s="3">
        <v>9</v>
      </c>
      <c r="G2370" s="4">
        <v>21.3</v>
      </c>
      <c r="H2370" s="3">
        <v>155</v>
      </c>
      <c r="I2370" s="4">
        <v>74.5</v>
      </c>
      <c r="J2370" s="3">
        <v>41</v>
      </c>
      <c r="K2370" s="21">
        <f>SUMIF(AH$7:AH$3200,A2370,AI$7:AI$3200)+SUMIF(AH$7:AH$3200,VALUE(A2370),AI$7:AI$3200)</f>
        <v>23.9</v>
      </c>
      <c r="L2370" s="8">
        <f>SUMIF(AH$7:AH$3200,A2370,AJ$7:AJ$3200)+SUMIF(AH$7:AH$3200,VALUE(A2370),AJ$7:AJ$3200)</f>
        <v>75.45</v>
      </c>
      <c r="M2370" s="3">
        <v>14</v>
      </c>
      <c r="N2370" s="5">
        <v>0.11</v>
      </c>
      <c r="O2370" s="6">
        <v>2.427</v>
      </c>
      <c r="P2370" s="7">
        <v>-0.95637000000000005</v>
      </c>
      <c r="Q2370" s="7">
        <v>0.10514999999999999</v>
      </c>
      <c r="R2370" s="7">
        <v>-0.63236000000000003</v>
      </c>
      <c r="S2370" s="7">
        <v>1.02641</v>
      </c>
      <c r="T2370" s="7">
        <v>0.77700999999999998</v>
      </c>
      <c r="U2370" s="8">
        <v>-1.06616</v>
      </c>
      <c r="V2370">
        <f>(G2370-G$1)/G$2</f>
        <v>-0.96532458782179853</v>
      </c>
      <c r="W2370">
        <f>((65.293683+0.320947*G2370) - I2370)/3.708847</f>
        <v>-0.63905194795039999</v>
      </c>
      <c r="X2370">
        <f t="shared" si="182"/>
        <v>-0.85546044660240417</v>
      </c>
      <c r="Y2370">
        <f t="shared" si="183"/>
        <v>-0.67020389355505783</v>
      </c>
      <c r="Z2370" s="5">
        <v>-0.75</v>
      </c>
      <c r="AA2370" s="8">
        <v>3</v>
      </c>
      <c r="AB2370" s="8"/>
      <c r="AC2370" s="18">
        <f t="shared" si="184"/>
        <v>-0.76196653577219831</v>
      </c>
      <c r="AD2370" s="18">
        <f t="shared" si="185"/>
        <v>-0.683254340157462</v>
      </c>
      <c r="AE2370" s="20">
        <f t="shared" si="186"/>
        <v>7.8712195614736302E-2</v>
      </c>
      <c r="AF2370" s="8"/>
      <c r="AH2370">
        <v>46003</v>
      </c>
      <c r="AI2370">
        <v>18.579999999999998</v>
      </c>
      <c r="AJ2370">
        <v>74.319999999999993</v>
      </c>
    </row>
    <row r="2371" spans="1:36">
      <c r="A2371" s="2" t="s">
        <v>4462</v>
      </c>
      <c r="B2371" s="1" t="s">
        <v>4407</v>
      </c>
      <c r="C2371" s="1" t="s">
        <v>4463</v>
      </c>
      <c r="D2371" s="3">
        <v>4</v>
      </c>
      <c r="E2371" s="3">
        <v>9</v>
      </c>
      <c r="F2371" s="3">
        <v>9</v>
      </c>
      <c r="G2371" s="4">
        <v>14.9</v>
      </c>
      <c r="H2371" s="3">
        <v>159</v>
      </c>
      <c r="I2371" s="4">
        <v>74</v>
      </c>
      <c r="J2371" s="3">
        <v>49</v>
      </c>
      <c r="K2371" s="21">
        <f>SUMIF(AH$7:AH$3200,A2371,AI$7:AI$3200)+SUMIF(AH$7:AH$3200,VALUE(A2371),AI$7:AI$3200)</f>
        <v>17.239999999999998</v>
      </c>
      <c r="L2371" s="8">
        <f>SUMIF(AH$7:AH$3200,A2371,AJ$7:AJ$3200)+SUMIF(AH$7:AH$3200,VALUE(A2371),AJ$7:AJ$3200)</f>
        <v>73.45</v>
      </c>
      <c r="M2371" s="3">
        <v>4</v>
      </c>
      <c r="N2371" s="5">
        <v>0.45</v>
      </c>
      <c r="O2371" s="6">
        <v>3.8039999999999998</v>
      </c>
      <c r="P2371" s="7">
        <v>-1.4858100000000001</v>
      </c>
      <c r="Q2371" s="7">
        <v>0.22558</v>
      </c>
      <c r="R2371" s="7">
        <v>-1.0491600000000001</v>
      </c>
      <c r="S2371" s="7">
        <v>0.47875000000000001</v>
      </c>
      <c r="T2371" s="7">
        <v>-0.73965999999999998</v>
      </c>
      <c r="U2371" s="8">
        <v>-0.33756000000000003</v>
      </c>
      <c r="V2371">
        <f>(G2371-G$1)/G$2</f>
        <v>-1.4974421977089929</v>
      </c>
      <c r="W2371">
        <f>((65.293683+0.320947*G2371) - I2371)/3.708847</f>
        <v>-1.0580664826561998</v>
      </c>
      <c r="X2371">
        <f t="shared" si="182"/>
        <v>-1.4518344390210183</v>
      </c>
      <c r="Y2371">
        <f t="shared" si="183"/>
        <v>-0.70727930270512551</v>
      </c>
      <c r="Z2371" s="5">
        <v>-2.91</v>
      </c>
      <c r="AA2371" s="8">
        <v>2</v>
      </c>
      <c r="AB2371" s="8"/>
      <c r="AC2371" s="18">
        <f t="shared" si="184"/>
        <v>-2.9283986803651927</v>
      </c>
      <c r="AD2371" s="18">
        <f t="shared" si="185"/>
        <v>-2.5320037417261436</v>
      </c>
      <c r="AE2371" s="20">
        <f t="shared" si="186"/>
        <v>0.39639493863904907</v>
      </c>
      <c r="AF2371" s="8"/>
      <c r="AH2371">
        <v>46005</v>
      </c>
      <c r="AI2371">
        <v>15.81</v>
      </c>
      <c r="AJ2371">
        <v>73.930000000000007</v>
      </c>
    </row>
    <row r="2372" spans="1:36">
      <c r="A2372" s="2" t="s">
        <v>4464</v>
      </c>
      <c r="B2372" s="1" t="s">
        <v>4407</v>
      </c>
      <c r="C2372" s="1" t="s">
        <v>1456</v>
      </c>
      <c r="D2372" s="3">
        <v>4</v>
      </c>
      <c r="E2372" s="3">
        <v>9</v>
      </c>
      <c r="F2372" s="3">
        <v>9</v>
      </c>
      <c r="G2372" s="4">
        <v>19.5</v>
      </c>
      <c r="H2372" s="3">
        <v>156</v>
      </c>
      <c r="I2372" s="4">
        <v>75.2</v>
      </c>
      <c r="J2372" s="3">
        <v>45</v>
      </c>
      <c r="K2372" s="21">
        <f>SUMIF(AH$7:AH$3200,A2372,AI$7:AI$3200)+SUMIF(AH$7:AH$3200,VALUE(A2372),AI$7:AI$3200)</f>
        <v>21.91</v>
      </c>
      <c r="L2372" s="8">
        <f>SUMIF(AH$7:AH$3200,A2372,AJ$7:AJ$3200)+SUMIF(AH$7:AH$3200,VALUE(A2372),AJ$7:AJ$3200)</f>
        <v>75.61</v>
      </c>
      <c r="M2372" s="3">
        <v>14</v>
      </c>
      <c r="N2372" s="5">
        <v>0.11</v>
      </c>
      <c r="O2372" s="6">
        <v>2.4359999999999999</v>
      </c>
      <c r="P2372" s="7">
        <v>-1.10527</v>
      </c>
      <c r="Q2372" s="7">
        <v>0.13525999999999999</v>
      </c>
      <c r="R2372" s="7">
        <v>-0.97560999999999998</v>
      </c>
      <c r="S2372" s="7">
        <v>0.75258000000000003</v>
      </c>
      <c r="T2372" s="7">
        <v>0.77700999999999998</v>
      </c>
      <c r="U2372" s="8">
        <v>-1.0617700000000001</v>
      </c>
      <c r="V2372">
        <f>(G2372-G$1)/G$2</f>
        <v>-1.1149826656025719</v>
      </c>
      <c r="W2372">
        <f>((65.293683+0.320947*G2372) - I2372)/3.708847</f>
        <v>-0.98355378369612012</v>
      </c>
      <c r="X2372">
        <f t="shared" si="182"/>
        <v>-1.0336562791719299</v>
      </c>
      <c r="Y2372">
        <f t="shared" si="183"/>
        <v>-0.88554966813136216</v>
      </c>
      <c r="Z2372" s="5">
        <v>-1.48</v>
      </c>
      <c r="AA2372" s="8">
        <v>3</v>
      </c>
      <c r="AB2372" s="8"/>
      <c r="AC2372" s="18">
        <f t="shared" si="184"/>
        <v>-1.4954564492986919</v>
      </c>
      <c r="AD2372" s="18">
        <f t="shared" si="185"/>
        <v>-1.3161259473032922</v>
      </c>
      <c r="AE2372" s="20">
        <f t="shared" si="186"/>
        <v>0.17933050199539968</v>
      </c>
      <c r="AF2372" s="8"/>
      <c r="AH2372">
        <v>46007</v>
      </c>
      <c r="AI2372">
        <v>24.18</v>
      </c>
      <c r="AJ2372">
        <v>73.8</v>
      </c>
    </row>
    <row r="2373" spans="1:36">
      <c r="A2373" s="2" t="s">
        <v>4465</v>
      </c>
      <c r="B2373" s="1" t="s">
        <v>4407</v>
      </c>
      <c r="C2373" s="1" t="s">
        <v>4466</v>
      </c>
      <c r="D2373" s="3">
        <v>4</v>
      </c>
      <c r="E2373" s="3">
        <v>9</v>
      </c>
      <c r="F2373" s="3">
        <v>9</v>
      </c>
      <c r="G2373" s="4">
        <v>12.8</v>
      </c>
      <c r="H2373" s="3">
        <v>159</v>
      </c>
      <c r="I2373" s="4">
        <v>72.7</v>
      </c>
      <c r="J2373" s="3">
        <v>49</v>
      </c>
      <c r="K2373" s="21">
        <f>SUMIF(AH$7:AH$3200,A2373,AI$7:AI$3200)+SUMIF(AH$7:AH$3200,VALUE(A2373),AI$7:AI$3200)</f>
        <v>15.05</v>
      </c>
      <c r="L2373" s="8">
        <f>SUMIF(AH$7:AH$3200,A2373,AJ$7:AJ$3200)+SUMIF(AH$7:AH$3200,VALUE(A2373),AJ$7:AJ$3200)</f>
        <v>72.41</v>
      </c>
      <c r="M2373" s="3">
        <v>4</v>
      </c>
      <c r="N2373" s="5">
        <v>2.93</v>
      </c>
      <c r="O2373" s="6">
        <v>5.68</v>
      </c>
      <c r="P2373" s="7">
        <v>-1.6595299999999999</v>
      </c>
      <c r="Q2373" s="7">
        <v>0.22558</v>
      </c>
      <c r="R2373" s="7">
        <v>-0.88048999999999999</v>
      </c>
      <c r="S2373" s="7">
        <v>0.47875000000000001</v>
      </c>
      <c r="T2373" s="7">
        <v>-0.73965999999999998</v>
      </c>
      <c r="U2373" s="8">
        <v>0.65576999999999996</v>
      </c>
      <c r="V2373">
        <f>(G2373-G$1)/G$2</f>
        <v>-1.6720432884532284</v>
      </c>
      <c r="W2373">
        <f>((65.293683+0.320947*G2373) - I2373)/3.708847</f>
        <v>-0.88927782677473544</v>
      </c>
      <c r="X2373">
        <f t="shared" si="182"/>
        <v>-1.6479394004920036</v>
      </c>
      <c r="Y2373">
        <f t="shared" si="183"/>
        <v>-0.61638149268492337</v>
      </c>
      <c r="Z2373" s="5">
        <v>-1.92</v>
      </c>
      <c r="AA2373" s="8">
        <v>3</v>
      </c>
      <c r="AB2373" s="8"/>
      <c r="AC2373" s="18">
        <f t="shared" si="184"/>
        <v>-1.9408811152279637</v>
      </c>
      <c r="AD2373" s="18">
        <f t="shared" si="185"/>
        <v>-1.6438808931769269</v>
      </c>
      <c r="AE2373" s="20">
        <f t="shared" si="186"/>
        <v>0.29700022205103682</v>
      </c>
      <c r="AF2373" s="8"/>
      <c r="AH2373">
        <v>46009</v>
      </c>
      <c r="AI2373">
        <v>20.74</v>
      </c>
      <c r="AJ2373">
        <v>75.31</v>
      </c>
    </row>
    <row r="2374" spans="1:36">
      <c r="A2374" s="2" t="s">
        <v>4467</v>
      </c>
      <c r="B2374" s="1" t="s">
        <v>4407</v>
      </c>
      <c r="C2374" s="1" t="s">
        <v>966</v>
      </c>
      <c r="D2374" s="3">
        <v>4</v>
      </c>
      <c r="E2374" s="3">
        <v>6</v>
      </c>
      <c r="F2374" s="3">
        <v>6</v>
      </c>
      <c r="G2374" s="4">
        <v>13.6</v>
      </c>
      <c r="H2374" s="3">
        <v>159</v>
      </c>
      <c r="I2374" s="4">
        <v>72.3</v>
      </c>
      <c r="J2374" s="3">
        <v>49</v>
      </c>
      <c r="K2374" s="21">
        <f>SUMIF(AH$7:AH$3200,A2374,AI$7:AI$3200)+SUMIF(AH$7:AH$3200,VALUE(A2374),AI$7:AI$3200)</f>
        <v>15.57</v>
      </c>
      <c r="L2374" s="8">
        <f>SUMIF(AH$7:AH$3200,A2374,AJ$7:AJ$3200)+SUMIF(AH$7:AH$3200,VALUE(A2374),AJ$7:AJ$3200)</f>
        <v>72.22</v>
      </c>
      <c r="M2374" s="3">
        <v>4</v>
      </c>
      <c r="N2374" s="5">
        <v>2.06</v>
      </c>
      <c r="O2374" s="6">
        <v>5.3259999999999996</v>
      </c>
      <c r="P2374" s="7">
        <v>-1.59335</v>
      </c>
      <c r="Q2374" s="7">
        <v>0.22558</v>
      </c>
      <c r="R2374" s="7">
        <v>-0.70403000000000004</v>
      </c>
      <c r="S2374" s="7">
        <v>0.47875000000000001</v>
      </c>
      <c r="T2374" s="7">
        <v>-0.73965999999999998</v>
      </c>
      <c r="U2374" s="8">
        <v>0.46847</v>
      </c>
      <c r="V2374">
        <f>(G2374-G$1)/G$2</f>
        <v>-1.6055285872173291</v>
      </c>
      <c r="W2374">
        <f>((65.293683+0.320947*G2374) - I2374)/3.708847</f>
        <v>-0.71219918211778255</v>
      </c>
      <c r="X2374">
        <f t="shared" si="182"/>
        <v>-1.6013756653482081</v>
      </c>
      <c r="Y2374">
        <f t="shared" si="183"/>
        <v>-0.52015416381425017</v>
      </c>
      <c r="Z2374" s="5">
        <v>-1.86</v>
      </c>
      <c r="AA2374" s="8">
        <v>3</v>
      </c>
      <c r="AB2374" s="8"/>
      <c r="AC2374" s="18">
        <f t="shared" si="184"/>
        <v>-1.8845877693351119</v>
      </c>
      <c r="AD2374" s="18">
        <f t="shared" si="185"/>
        <v>-1.6883898291624586</v>
      </c>
      <c r="AE2374" s="20">
        <f t="shared" si="186"/>
        <v>0.19619794017265324</v>
      </c>
      <c r="AF2374" s="8"/>
      <c r="AH2374">
        <v>46011</v>
      </c>
      <c r="AI2374">
        <v>14.27</v>
      </c>
      <c r="AJ2374">
        <v>71.510000000000005</v>
      </c>
    </row>
    <row r="2375" spans="1:36">
      <c r="A2375" s="2" t="s">
        <v>4468</v>
      </c>
      <c r="B2375" s="1" t="s">
        <v>4407</v>
      </c>
      <c r="C2375" s="1" t="s">
        <v>713</v>
      </c>
      <c r="D2375" s="3">
        <v>4</v>
      </c>
      <c r="E2375" s="3">
        <v>6</v>
      </c>
      <c r="F2375" s="3">
        <v>6</v>
      </c>
      <c r="G2375" s="4">
        <v>24.1</v>
      </c>
      <c r="H2375" s="3">
        <v>155</v>
      </c>
      <c r="I2375" s="4">
        <v>68</v>
      </c>
      <c r="J2375" s="3">
        <v>41</v>
      </c>
      <c r="K2375" s="21">
        <f>SUMIF(AH$7:AH$3200,A2375,AI$7:AI$3200)+SUMIF(AH$7:AH$3200,VALUE(A2375),AI$7:AI$3200)</f>
        <v>24.73</v>
      </c>
      <c r="L2375" s="8">
        <f>SUMIF(AH$7:AH$3200,A2375,AJ$7:AJ$3200)+SUMIF(AH$7:AH$3200,VALUE(A2375),AJ$7:AJ$3200)</f>
        <v>67.94</v>
      </c>
      <c r="M2375" s="3">
        <v>20</v>
      </c>
      <c r="N2375" s="5">
        <v>0.03</v>
      </c>
      <c r="O2375" s="6">
        <v>1.252</v>
      </c>
      <c r="P2375" s="7">
        <v>-0.72474000000000005</v>
      </c>
      <c r="Q2375" s="7">
        <v>0.10514999999999999</v>
      </c>
      <c r="R2375" s="7">
        <v>1.3565199999999999</v>
      </c>
      <c r="S2375" s="7">
        <v>1.02641</v>
      </c>
      <c r="T2375" s="7">
        <v>1.68702</v>
      </c>
      <c r="U2375" s="8">
        <v>-1.68811</v>
      </c>
      <c r="V2375">
        <f>(G2375-G$1)/G$2</f>
        <v>-0.73252313349615095</v>
      </c>
      <c r="W2375">
        <f>((65.293683+0.320947*G2375) - I2375)/3.708847</f>
        <v>1.355813734025695</v>
      </c>
      <c r="X2375">
        <f t="shared" si="182"/>
        <v>-0.78113756166134551</v>
      </c>
      <c r="Y2375">
        <f t="shared" si="183"/>
        <v>1.4265086454092069</v>
      </c>
      <c r="Z2375" s="5">
        <v>1.76</v>
      </c>
      <c r="AA2375" s="8">
        <v>4</v>
      </c>
      <c r="AB2375" s="8"/>
      <c r="AC2375" s="18">
        <f t="shared" si="184"/>
        <v>1.7537606005295441</v>
      </c>
      <c r="AD2375" s="18">
        <f t="shared" si="185"/>
        <v>1.7758410837478613</v>
      </c>
      <c r="AE2375" s="20">
        <f t="shared" si="186"/>
        <v>2.2080483218317237E-2</v>
      </c>
      <c r="AF2375" s="8"/>
      <c r="AH2375">
        <v>46013</v>
      </c>
      <c r="AI2375">
        <v>13.43</v>
      </c>
      <c r="AJ2375">
        <v>72.489999999999995</v>
      </c>
    </row>
    <row r="2376" spans="1:36">
      <c r="A2376" s="2" t="s">
        <v>4469</v>
      </c>
      <c r="B2376" s="1" t="s">
        <v>4407</v>
      </c>
      <c r="C2376" s="1" t="s">
        <v>869</v>
      </c>
      <c r="D2376" s="3">
        <v>4</v>
      </c>
      <c r="E2376" s="3">
        <v>3</v>
      </c>
      <c r="F2376" s="3">
        <v>2</v>
      </c>
      <c r="G2376" s="4">
        <v>16.399999999999999</v>
      </c>
      <c r="H2376" s="3">
        <v>168</v>
      </c>
      <c r="I2376" s="4">
        <v>74.8</v>
      </c>
      <c r="J2376" s="3">
        <v>51</v>
      </c>
      <c r="K2376" s="21">
        <f>SUMIF(AH$7:AH$3200,A2376,AI$7:AI$3200)+SUMIF(AH$7:AH$3200,VALUE(A2376),AI$7:AI$3200)</f>
        <v>18.010000000000002</v>
      </c>
      <c r="L2376" s="8">
        <f>SUMIF(AH$7:AH$3200,A2376,AJ$7:AJ$3200)+SUMIF(AH$7:AH$3200,VALUE(A2376),AJ$7:AJ$3200)</f>
        <v>73.98</v>
      </c>
      <c r="M2376" s="3">
        <v>2</v>
      </c>
      <c r="N2376" s="5">
        <v>0.09</v>
      </c>
      <c r="O2376" s="6">
        <v>2.157</v>
      </c>
      <c r="P2376" s="7">
        <v>-1.36172</v>
      </c>
      <c r="Q2376" s="7">
        <v>0.49656</v>
      </c>
      <c r="R2376" s="7">
        <v>-1.13507</v>
      </c>
      <c r="S2376" s="7">
        <v>0.34183999999999998</v>
      </c>
      <c r="T2376" s="7">
        <v>-1.0429999999999999</v>
      </c>
      <c r="U2376" s="8">
        <v>-1.2095</v>
      </c>
      <c r="V2376">
        <f>(G2376-G$1)/G$2</f>
        <v>-1.3727271328916819</v>
      </c>
      <c r="W2376">
        <f>((65.293683+0.320947*G2376) - I2376)/3.708847</f>
        <v>-1.143963663100688</v>
      </c>
      <c r="X2376">
        <f t="shared" si="182"/>
        <v>-1.3828842927503973</v>
      </c>
      <c r="Y2376">
        <f t="shared" si="183"/>
        <v>-0.7835485071236431</v>
      </c>
      <c r="Z2376" s="5">
        <v>-3.91</v>
      </c>
      <c r="AA2376" s="8">
        <v>2</v>
      </c>
      <c r="AB2376" s="8"/>
      <c r="AC2376" s="18">
        <f t="shared" si="184"/>
        <v>-3.9307907959923698</v>
      </c>
      <c r="AD2376" s="18">
        <f t="shared" si="185"/>
        <v>-3.5805327998740406</v>
      </c>
      <c r="AE2376" s="20">
        <f t="shared" si="186"/>
        <v>0.3502579961183292</v>
      </c>
      <c r="AF2376" s="8"/>
      <c r="AH2376">
        <v>46015</v>
      </c>
      <c r="AI2376">
        <v>19.93</v>
      </c>
      <c r="AJ2376">
        <v>75.03</v>
      </c>
    </row>
    <row r="2377" spans="1:36">
      <c r="A2377" s="2" t="s">
        <v>4470</v>
      </c>
      <c r="B2377" s="1" t="s">
        <v>4407</v>
      </c>
      <c r="C2377" s="1" t="s">
        <v>4471</v>
      </c>
      <c r="D2377" s="3">
        <v>4</v>
      </c>
      <c r="E2377" s="3">
        <v>9</v>
      </c>
      <c r="F2377" s="3">
        <v>9</v>
      </c>
      <c r="G2377" s="4">
        <v>17.2</v>
      </c>
      <c r="H2377" s="3">
        <v>156</v>
      </c>
      <c r="I2377" s="4">
        <v>74.900000000000006</v>
      </c>
      <c r="J2377" s="3">
        <v>45</v>
      </c>
      <c r="K2377" s="21">
        <f>SUMIF(AH$7:AH$3200,A2377,AI$7:AI$3200)+SUMIF(AH$7:AH$3200,VALUE(A2377),AI$7:AI$3200)</f>
        <v>20.65</v>
      </c>
      <c r="L2377" s="8">
        <f>SUMIF(AH$7:AH$3200,A2377,AJ$7:AJ$3200)+SUMIF(AH$7:AH$3200,VALUE(A2377),AJ$7:AJ$3200)</f>
        <v>75.45</v>
      </c>
      <c r="M2377" s="3">
        <v>5</v>
      </c>
      <c r="N2377" s="5">
        <v>3.93</v>
      </c>
      <c r="O2377" s="6">
        <v>5.9740000000000002</v>
      </c>
      <c r="P2377" s="7">
        <v>-1.2955399999999999</v>
      </c>
      <c r="Q2377" s="7">
        <v>0.13525999999999999</v>
      </c>
      <c r="R2377" s="7">
        <v>-1.0930500000000001</v>
      </c>
      <c r="S2377" s="7">
        <v>0.75258000000000003</v>
      </c>
      <c r="T2377" s="7">
        <v>-0.58799999999999997</v>
      </c>
      <c r="U2377" s="8">
        <v>0.81120999999999999</v>
      </c>
      <c r="V2377">
        <f>(G2377-G$1)/G$2</f>
        <v>-1.3062124316557824</v>
      </c>
      <c r="W2377">
        <f>((65.293683+0.320947*G2377) - I2377)/3.708847</f>
        <v>-1.1016978052747946</v>
      </c>
      <c r="X2377">
        <f t="shared" ref="X2377:X2440" si="187">(K2377-K$1)/K$2</f>
        <v>-1.1464837912511272</v>
      </c>
      <c r="Y2377">
        <f t="shared" ref="Y2377:Y2440" si="188">((65.293683+0.320947*K2377) - L2377)/3.708847</f>
        <v>-0.95144433027299447</v>
      </c>
      <c r="Z2377" s="5">
        <v>-1.28</v>
      </c>
      <c r="AA2377" s="8">
        <v>3</v>
      </c>
      <c r="AB2377" s="8"/>
      <c r="AC2377" s="18">
        <f t="shared" ref="AC2377:AC2440" si="189">SUM(V2377+W2377+Q2377+S2377+T2377+U2377)</f>
        <v>-1.2968602369305766</v>
      </c>
      <c r="AD2377" s="18">
        <f t="shared" ref="AD2377:AD2440" si="190">SUM(X2377+Y2377+Q2377+S2377+T2377+U2377)</f>
        <v>-0.9868781215241218</v>
      </c>
      <c r="AE2377" s="20">
        <f t="shared" ref="AE2377:AE2440" si="191">AD2377-AC2377</f>
        <v>0.30998211540645482</v>
      </c>
      <c r="AF2377" s="8"/>
      <c r="AH2377">
        <v>46017</v>
      </c>
      <c r="AI2377">
        <v>18.29</v>
      </c>
      <c r="AJ2377">
        <v>74.150000000000006</v>
      </c>
    </row>
    <row r="2378" spans="1:36">
      <c r="A2378" s="2" t="s">
        <v>4472</v>
      </c>
      <c r="B2378" s="1" t="s">
        <v>4407</v>
      </c>
      <c r="C2378" s="1" t="s">
        <v>4473</v>
      </c>
      <c r="D2378" s="3">
        <v>4</v>
      </c>
      <c r="E2378" s="3">
        <v>8</v>
      </c>
      <c r="F2378" s="3">
        <v>6</v>
      </c>
      <c r="G2378" s="4">
        <v>16.3</v>
      </c>
      <c r="H2378" s="3">
        <v>168</v>
      </c>
      <c r="I2378" s="4">
        <v>74.8</v>
      </c>
      <c r="J2378" s="3">
        <v>51</v>
      </c>
      <c r="K2378" s="21">
        <f>SUMIF(AH$7:AH$3200,A2378,AI$7:AI$3200)+SUMIF(AH$7:AH$3200,VALUE(A2378),AI$7:AI$3200)</f>
        <v>17.09</v>
      </c>
      <c r="L2378" s="8">
        <f>SUMIF(AH$7:AH$3200,A2378,AJ$7:AJ$3200)+SUMIF(AH$7:AH$3200,VALUE(A2378),AJ$7:AJ$3200)</f>
        <v>73.569999999999993</v>
      </c>
      <c r="M2378" s="3">
        <v>2</v>
      </c>
      <c r="N2378" s="5">
        <v>0.46</v>
      </c>
      <c r="O2378" s="6">
        <v>3.823</v>
      </c>
      <c r="P2378" s="7">
        <v>-1.36999</v>
      </c>
      <c r="Q2378" s="7">
        <v>0.49656</v>
      </c>
      <c r="R2378" s="7">
        <v>-1.14368</v>
      </c>
      <c r="S2378" s="7">
        <v>0.34183999999999998</v>
      </c>
      <c r="T2378" s="7">
        <v>-1.0429999999999999</v>
      </c>
      <c r="U2378" s="8">
        <v>-0.32740999999999998</v>
      </c>
      <c r="V2378">
        <f>(G2378-G$1)/G$2</f>
        <v>-1.3810414705461691</v>
      </c>
      <c r="W2378">
        <f>((65.293683+0.320947*G2378) - I2378)/3.708847</f>
        <v>-1.1526172149997018</v>
      </c>
      <c r="X2378">
        <f t="shared" si="187"/>
        <v>-1.465266285697113</v>
      </c>
      <c r="Y2378">
        <f t="shared" si="188"/>
        <v>-0.75261469939309888</v>
      </c>
      <c r="Z2378" s="5">
        <v>-3.05</v>
      </c>
      <c r="AA2378" s="8">
        <v>2</v>
      </c>
      <c r="AB2378" s="8"/>
      <c r="AC2378" s="18">
        <f t="shared" si="189"/>
        <v>-3.0656686855458708</v>
      </c>
      <c r="AD2378" s="18">
        <f t="shared" si="190"/>
        <v>-2.7498909850902122</v>
      </c>
      <c r="AE2378" s="20">
        <f t="shared" si="191"/>
        <v>0.31577770045565856</v>
      </c>
      <c r="AF2378" s="8"/>
      <c r="AH2378">
        <v>46019</v>
      </c>
      <c r="AI2378">
        <v>22.35</v>
      </c>
      <c r="AJ2378">
        <v>73.319999999999993</v>
      </c>
    </row>
    <row r="2379" spans="1:36">
      <c r="A2379" s="2" t="s">
        <v>4474</v>
      </c>
      <c r="B2379" s="1" t="s">
        <v>4407</v>
      </c>
      <c r="C2379" s="1" t="s">
        <v>3397</v>
      </c>
      <c r="D2379" s="3">
        <v>4</v>
      </c>
      <c r="E2379" s="3">
        <v>9</v>
      </c>
      <c r="F2379" s="3">
        <v>9</v>
      </c>
      <c r="G2379" s="4">
        <v>9.8000000000000007</v>
      </c>
      <c r="H2379" s="3">
        <v>163</v>
      </c>
      <c r="I2379" s="4">
        <v>70.900000000000006</v>
      </c>
      <c r="J2379" s="3">
        <v>45</v>
      </c>
      <c r="K2379" s="21">
        <f>SUMIF(AH$7:AH$3200,A2379,AI$7:AI$3200)+SUMIF(AH$7:AH$3200,VALUE(A2379),AI$7:AI$3200)</f>
        <v>13.36</v>
      </c>
      <c r="L2379" s="8">
        <f>SUMIF(AH$7:AH$3200,A2379,AJ$7:AJ$3200)+SUMIF(AH$7:AH$3200,VALUE(A2379),AJ$7:AJ$3200)</f>
        <v>71.13</v>
      </c>
      <c r="M2379" s="3">
        <v>4</v>
      </c>
      <c r="N2379" s="5">
        <v>1.29</v>
      </c>
      <c r="O2379" s="6">
        <v>4.8630000000000004</v>
      </c>
      <c r="P2379" s="7">
        <v>-1.90771</v>
      </c>
      <c r="Q2379" s="7">
        <v>0.34601999999999999</v>
      </c>
      <c r="R2379" s="7">
        <v>-0.65490000000000004</v>
      </c>
      <c r="S2379" s="7">
        <v>0.75258000000000003</v>
      </c>
      <c r="T2379" s="7">
        <v>-0.73965999999999998</v>
      </c>
      <c r="U2379" s="8">
        <v>0.22325</v>
      </c>
      <c r="V2379">
        <f>(G2379-G$1)/G$2</f>
        <v>-1.9214734180878508</v>
      </c>
      <c r="W2379">
        <f>((65.293683+0.320947*G2379) - I2379)/3.708847</f>
        <v>-0.66355835115333617</v>
      </c>
      <c r="X2379">
        <f t="shared" si="187"/>
        <v>-1.7992715397093397</v>
      </c>
      <c r="Y2379">
        <f t="shared" si="188"/>
        <v>-0.41750578549074679</v>
      </c>
      <c r="Z2379" s="5">
        <v>-1.98</v>
      </c>
      <c r="AA2379" s="8">
        <v>3</v>
      </c>
      <c r="AB2379" s="8"/>
      <c r="AC2379" s="18">
        <f t="shared" si="189"/>
        <v>-2.0028417692411864</v>
      </c>
      <c r="AD2379" s="18">
        <f t="shared" si="190"/>
        <v>-1.6345873252000864</v>
      </c>
      <c r="AE2379" s="20">
        <f t="shared" si="191"/>
        <v>0.36825444404109997</v>
      </c>
      <c r="AF2379" s="8"/>
      <c r="AH2379">
        <v>46021</v>
      </c>
      <c r="AI2379">
        <v>14.79</v>
      </c>
      <c r="AJ2379">
        <v>72.13</v>
      </c>
    </row>
    <row r="2380" spans="1:36">
      <c r="A2380" s="2" t="s">
        <v>4475</v>
      </c>
      <c r="B2380" s="1" t="s">
        <v>4407</v>
      </c>
      <c r="C2380" s="1" t="s">
        <v>729</v>
      </c>
      <c r="D2380" s="3">
        <v>4</v>
      </c>
      <c r="E2380" s="3">
        <v>9</v>
      </c>
      <c r="F2380" s="3">
        <v>9</v>
      </c>
      <c r="G2380" s="4">
        <v>9.1</v>
      </c>
      <c r="H2380" s="3">
        <v>163</v>
      </c>
      <c r="I2380" s="4">
        <v>71.3</v>
      </c>
      <c r="J2380" s="3">
        <v>50</v>
      </c>
      <c r="K2380" s="21">
        <f>SUMIF(AH$7:AH$3200,A2380,AI$7:AI$3200)+SUMIF(AH$7:AH$3200,VALUE(A2380),AI$7:AI$3200)</f>
        <v>11.87</v>
      </c>
      <c r="L2380" s="8">
        <f>SUMIF(AH$7:AH$3200,A2380,AJ$7:AJ$3200)+SUMIF(AH$7:AH$3200,VALUE(A2380),AJ$7:AJ$3200)</f>
        <v>71.14</v>
      </c>
      <c r="M2380" s="3">
        <v>5</v>
      </c>
      <c r="N2380" s="5">
        <v>5.28</v>
      </c>
      <c r="O2380" s="6">
        <v>6.2690000000000001</v>
      </c>
      <c r="P2380" s="7">
        <v>-1.9656199999999999</v>
      </c>
      <c r="Q2380" s="7">
        <v>0.34601999999999999</v>
      </c>
      <c r="R2380" s="7">
        <v>-0.82274000000000003</v>
      </c>
      <c r="S2380" s="7">
        <v>0.4103</v>
      </c>
      <c r="T2380" s="7">
        <v>-0.58799999999999997</v>
      </c>
      <c r="U2380" s="8">
        <v>0.96765000000000001</v>
      </c>
      <c r="V2380">
        <f>(G2380-G$1)/G$2</f>
        <v>-1.9796737816692627</v>
      </c>
      <c r="W2380">
        <f>((65.293683+0.320947*G2380) - I2380)/3.708847</f>
        <v>-0.83198344391127532</v>
      </c>
      <c r="X2380">
        <f t="shared" si="187"/>
        <v>-1.932694550025216</v>
      </c>
      <c r="Y2380">
        <f t="shared" si="188"/>
        <v>-0.54913996452266756</v>
      </c>
      <c r="Z2380" s="5">
        <v>-1.65</v>
      </c>
      <c r="AA2380" s="8">
        <v>3</v>
      </c>
      <c r="AB2380" s="8"/>
      <c r="AC2380" s="18">
        <f t="shared" si="189"/>
        <v>-1.6756872255805386</v>
      </c>
      <c r="AD2380" s="18">
        <f t="shared" si="190"/>
        <v>-1.3458645145478836</v>
      </c>
      <c r="AE2380" s="20">
        <f t="shared" si="191"/>
        <v>0.32982271103265504</v>
      </c>
      <c r="AF2380" s="8"/>
      <c r="AH2380">
        <v>46023</v>
      </c>
      <c r="AI2380">
        <v>21.11</v>
      </c>
      <c r="AJ2380">
        <v>75.66</v>
      </c>
    </row>
    <row r="2381" spans="1:36">
      <c r="A2381" s="2" t="s">
        <v>4476</v>
      </c>
      <c r="B2381" s="1" t="s">
        <v>4407</v>
      </c>
      <c r="C2381" s="1" t="s">
        <v>2188</v>
      </c>
      <c r="D2381" s="3">
        <v>4</v>
      </c>
      <c r="E2381" s="3">
        <v>6</v>
      </c>
      <c r="F2381" s="3">
        <v>6</v>
      </c>
      <c r="G2381" s="4">
        <v>19.100000000000001</v>
      </c>
      <c r="H2381" s="3">
        <v>155</v>
      </c>
      <c r="I2381" s="4">
        <v>73.599999999999994</v>
      </c>
      <c r="J2381" s="3">
        <v>41</v>
      </c>
      <c r="K2381" s="21">
        <f>SUMIF(AH$7:AH$3200,A2381,AI$7:AI$3200)+SUMIF(AH$7:AH$3200,VALUE(A2381),AI$7:AI$3200)</f>
        <v>22.76</v>
      </c>
      <c r="L2381" s="8">
        <f>SUMIF(AH$7:AH$3200,A2381,AJ$7:AJ$3200)+SUMIF(AH$7:AH$3200,VALUE(A2381),AJ$7:AJ$3200)</f>
        <v>73.650000000000006</v>
      </c>
      <c r="M2381" s="3">
        <v>5</v>
      </c>
      <c r="N2381" s="5">
        <v>0.34</v>
      </c>
      <c r="O2381" s="6">
        <v>3.5249999999999999</v>
      </c>
      <c r="P2381" s="7">
        <v>-1.13836</v>
      </c>
      <c r="Q2381" s="7">
        <v>0.10514999999999999</v>
      </c>
      <c r="R2381" s="7">
        <v>-0.57986000000000004</v>
      </c>
      <c r="S2381" s="7">
        <v>1.02641</v>
      </c>
      <c r="T2381" s="7">
        <v>-0.58799999999999997</v>
      </c>
      <c r="U2381" s="8">
        <v>-0.48532999999999998</v>
      </c>
      <c r="V2381">
        <f>(G2381-G$1)/G$2</f>
        <v>-1.1482400162205215</v>
      </c>
      <c r="W2381">
        <f>((65.293683+0.320947*G2381) - I2381)/3.708847</f>
        <v>-0.58676707343279155</v>
      </c>
      <c r="X2381">
        <f t="shared" si="187"/>
        <v>-0.95754248134072528</v>
      </c>
      <c r="Y2381">
        <f t="shared" si="188"/>
        <v>-0.28352835261201409</v>
      </c>
      <c r="Z2381" s="5">
        <v>-1.66</v>
      </c>
      <c r="AA2381" s="8">
        <v>3</v>
      </c>
      <c r="AB2381" s="8"/>
      <c r="AC2381" s="18">
        <f t="shared" si="189"/>
        <v>-1.676777089653313</v>
      </c>
      <c r="AD2381" s="18">
        <f t="shared" si="190"/>
        <v>-1.1828408339527392</v>
      </c>
      <c r="AE2381" s="20">
        <f t="shared" si="191"/>
        <v>0.49393625570057376</v>
      </c>
      <c r="AF2381" s="8"/>
      <c r="AH2381">
        <v>46025</v>
      </c>
      <c r="AI2381">
        <v>13.64</v>
      </c>
      <c r="AJ2381">
        <v>72.16</v>
      </c>
    </row>
    <row r="2382" spans="1:36">
      <c r="A2382" s="2" t="s">
        <v>4477</v>
      </c>
      <c r="B2382" s="1" t="s">
        <v>4407</v>
      </c>
      <c r="C2382" s="1" t="s">
        <v>4478</v>
      </c>
      <c r="D2382" s="3">
        <v>4</v>
      </c>
      <c r="E2382" s="3">
        <v>9</v>
      </c>
      <c r="F2382" s="3">
        <v>9</v>
      </c>
      <c r="G2382" s="4">
        <v>22.3</v>
      </c>
      <c r="H2382" s="3">
        <v>160</v>
      </c>
      <c r="I2382" s="4">
        <v>76</v>
      </c>
      <c r="J2382" s="3">
        <v>46</v>
      </c>
      <c r="K2382" s="21">
        <f>SUMIF(AH$7:AH$3200,A2382,AI$7:AI$3200)+SUMIF(AH$7:AH$3200,VALUE(A2382),AI$7:AI$3200)</f>
        <v>23.51</v>
      </c>
      <c r="L2382" s="8">
        <f>SUMIF(AH$7:AH$3200,A2382,AJ$7:AJ$3200)+SUMIF(AH$7:AH$3200,VALUE(A2382),AJ$7:AJ$3200)</f>
        <v>75.52</v>
      </c>
      <c r="M2382" s="3">
        <v>14</v>
      </c>
      <c r="N2382" s="5">
        <v>0.25</v>
      </c>
      <c r="O2382" s="6">
        <v>3.214</v>
      </c>
      <c r="P2382" s="7">
        <v>-0.87363999999999997</v>
      </c>
      <c r="Q2382" s="7">
        <v>0.25568999999999997</v>
      </c>
      <c r="R2382" s="7">
        <v>-0.94955000000000001</v>
      </c>
      <c r="S2382" s="7">
        <v>0.68411999999999995</v>
      </c>
      <c r="T2382" s="7">
        <v>0.77700999999999998</v>
      </c>
      <c r="U2382" s="8">
        <v>-0.64951999999999999</v>
      </c>
      <c r="V2382">
        <f>(G2382-G$1)/G$2</f>
        <v>-0.88218121127692439</v>
      </c>
      <c r="W2382">
        <f>((65.293683+0.320947*G2382) - I2382)/3.708847</f>
        <v>-0.95695478945343204</v>
      </c>
      <c r="X2382">
        <f t="shared" si="187"/>
        <v>-0.8903832479602507</v>
      </c>
      <c r="Y2382">
        <f t="shared" si="188"/>
        <v>-0.72282653611755743</v>
      </c>
      <c r="Z2382" s="5">
        <v>-0.76</v>
      </c>
      <c r="AA2382" s="8">
        <v>3</v>
      </c>
      <c r="AB2382" s="8"/>
      <c r="AC2382" s="18">
        <f t="shared" si="189"/>
        <v>-0.77183600073035663</v>
      </c>
      <c r="AD2382" s="18">
        <f t="shared" si="190"/>
        <v>-0.54590978407780821</v>
      </c>
      <c r="AE2382" s="20">
        <f t="shared" si="191"/>
        <v>0.22592621665254842</v>
      </c>
      <c r="AF2382" s="8"/>
      <c r="AH2382">
        <v>46027</v>
      </c>
      <c r="AI2382">
        <v>19.47</v>
      </c>
      <c r="AJ2382">
        <v>74.69</v>
      </c>
    </row>
    <row r="2383" spans="1:36">
      <c r="A2383" s="2" t="s">
        <v>4479</v>
      </c>
      <c r="B2383" s="1" t="s">
        <v>4407</v>
      </c>
      <c r="C2383" s="1" t="s">
        <v>4480</v>
      </c>
      <c r="D2383" s="3">
        <v>4</v>
      </c>
      <c r="E2383" s="3">
        <v>9</v>
      </c>
      <c r="F2383" s="3">
        <v>9</v>
      </c>
      <c r="G2383" s="4">
        <v>14.1</v>
      </c>
      <c r="H2383" s="3">
        <v>159</v>
      </c>
      <c r="I2383" s="4">
        <v>73.5</v>
      </c>
      <c r="J2383" s="3">
        <v>49</v>
      </c>
      <c r="K2383" s="21">
        <f>SUMIF(AH$7:AH$3200,A2383,AI$7:AI$3200)+SUMIF(AH$7:AH$3200,VALUE(A2383),AI$7:AI$3200)</f>
        <v>16.05</v>
      </c>
      <c r="L2383" s="8">
        <f>SUMIF(AH$7:AH$3200,A2383,AJ$7:AJ$3200)+SUMIF(AH$7:AH$3200,VALUE(A2383),AJ$7:AJ$3200)</f>
        <v>73.17</v>
      </c>
      <c r="M2383" s="3">
        <v>2</v>
      </c>
      <c r="N2383" s="5">
        <v>0.28999999999999998</v>
      </c>
      <c r="O2383" s="6">
        <v>3.3620000000000001</v>
      </c>
      <c r="P2383" s="7">
        <v>-1.55199</v>
      </c>
      <c r="Q2383" s="7">
        <v>0.22558</v>
      </c>
      <c r="R2383" s="7">
        <v>-0.98362000000000005</v>
      </c>
      <c r="S2383" s="7">
        <v>0.47875000000000001</v>
      </c>
      <c r="T2383" s="7">
        <v>-1.0429999999999999</v>
      </c>
      <c r="U2383" s="8">
        <v>-0.57142999999999999</v>
      </c>
      <c r="V2383">
        <f>(G2383-G$1)/G$2</f>
        <v>-1.563956898944892</v>
      </c>
      <c r="W2383">
        <f>((65.293683+0.320947*G2383) - I2383)/3.708847</f>
        <v>-0.99248211101725126</v>
      </c>
      <c r="X2383">
        <f t="shared" si="187"/>
        <v>-1.5583937559847043</v>
      </c>
      <c r="Y2383">
        <f t="shared" si="188"/>
        <v>-0.73476140967799464</v>
      </c>
      <c r="Z2383" s="5">
        <v>-3.45</v>
      </c>
      <c r="AA2383" s="8">
        <v>2</v>
      </c>
      <c r="AB2383" s="8"/>
      <c r="AC2383" s="18">
        <f t="shared" si="189"/>
        <v>-3.4665390099621431</v>
      </c>
      <c r="AD2383" s="18">
        <f t="shared" si="190"/>
        <v>-3.2032551656626991</v>
      </c>
      <c r="AE2383" s="20">
        <f t="shared" si="191"/>
        <v>0.26328384429944407</v>
      </c>
      <c r="AF2383" s="8"/>
      <c r="AH2383">
        <v>46029</v>
      </c>
      <c r="AI2383">
        <v>12.57</v>
      </c>
      <c r="AJ2383">
        <v>71.010000000000005</v>
      </c>
    </row>
    <row r="2384" spans="1:36">
      <c r="A2384" s="2" t="s">
        <v>4481</v>
      </c>
      <c r="B2384" s="1" t="s">
        <v>4407</v>
      </c>
      <c r="C2384" s="1" t="s">
        <v>4482</v>
      </c>
      <c r="D2384" s="3">
        <v>4</v>
      </c>
      <c r="E2384" s="3">
        <v>3</v>
      </c>
      <c r="F2384" s="3">
        <v>2</v>
      </c>
      <c r="G2384" s="4">
        <v>14.2</v>
      </c>
      <c r="H2384" s="3">
        <v>168</v>
      </c>
      <c r="I2384" s="4">
        <v>73.3</v>
      </c>
      <c r="J2384" s="3">
        <v>51</v>
      </c>
      <c r="K2384" s="21">
        <f>SUMIF(AH$7:AH$3200,A2384,AI$7:AI$3200)+SUMIF(AH$7:AH$3200,VALUE(A2384),AI$7:AI$3200)</f>
        <v>17.010000000000002</v>
      </c>
      <c r="L2384" s="8">
        <f>SUMIF(AH$7:AH$3200,A2384,AJ$7:AJ$3200)+SUMIF(AH$7:AH$3200,VALUE(A2384),AJ$7:AJ$3200)</f>
        <v>73.33</v>
      </c>
      <c r="M2384" s="3">
        <v>4</v>
      </c>
      <c r="N2384" s="5">
        <v>0.56000000000000005</v>
      </c>
      <c r="O2384" s="6">
        <v>4.0279999999999996</v>
      </c>
      <c r="P2384" s="7">
        <v>-1.54372</v>
      </c>
      <c r="Q2384" s="7">
        <v>0.49656</v>
      </c>
      <c r="R2384" s="7">
        <v>-0.92123999999999995</v>
      </c>
      <c r="S2384" s="7">
        <v>0.34183999999999998</v>
      </c>
      <c r="T2384" s="7">
        <v>-0.73965999999999998</v>
      </c>
      <c r="U2384" s="8">
        <v>-0.21873000000000001</v>
      </c>
      <c r="V2384">
        <f>(G2384-G$1)/G$2</f>
        <v>-1.5556425612904048</v>
      </c>
      <c r="W2384">
        <f>((65.293683+0.320947*G2384) - I2384)/3.708847</f>
        <v>-0.9299034443858144</v>
      </c>
      <c r="X2384">
        <f t="shared" si="187"/>
        <v>-1.4724299372576968</v>
      </c>
      <c r="Y2384">
        <f t="shared" si="188"/>
        <v>-0.69482740323340397</v>
      </c>
      <c r="Z2384" s="5">
        <v>-2.58</v>
      </c>
      <c r="AA2384" s="8">
        <v>2</v>
      </c>
      <c r="AB2384" s="8"/>
      <c r="AC2384" s="18">
        <f t="shared" si="189"/>
        <v>-2.6055360056762193</v>
      </c>
      <c r="AD2384" s="18">
        <f t="shared" si="190"/>
        <v>-2.2872473404911009</v>
      </c>
      <c r="AE2384" s="20">
        <f t="shared" si="191"/>
        <v>0.31828866518511845</v>
      </c>
      <c r="AF2384" s="8"/>
      <c r="AH2384">
        <v>46031</v>
      </c>
      <c r="AI2384">
        <v>16.72</v>
      </c>
      <c r="AJ2384">
        <v>72.47</v>
      </c>
    </row>
    <row r="2385" spans="1:36">
      <c r="A2385" s="2" t="s">
        <v>4483</v>
      </c>
      <c r="B2385" s="1" t="s">
        <v>4407</v>
      </c>
      <c r="C2385" s="1" t="s">
        <v>4484</v>
      </c>
      <c r="D2385" s="3">
        <v>4</v>
      </c>
      <c r="E2385" s="3">
        <v>8</v>
      </c>
      <c r="F2385" s="3">
        <v>6</v>
      </c>
      <c r="G2385" s="4">
        <v>13.1</v>
      </c>
      <c r="H2385" s="3">
        <v>159</v>
      </c>
      <c r="I2385" s="4">
        <v>72.099999999999994</v>
      </c>
      <c r="J2385" s="3">
        <v>49</v>
      </c>
      <c r="K2385" s="21">
        <f>SUMIF(AH$7:AH$3200,A2385,AI$7:AI$3200)+SUMIF(AH$7:AH$3200,VALUE(A2385),AI$7:AI$3200)</f>
        <v>15.11</v>
      </c>
      <c r="L2385" s="8">
        <f>SUMIF(AH$7:AH$3200,A2385,AJ$7:AJ$3200)+SUMIF(AH$7:AH$3200,VALUE(A2385),AJ$7:AJ$3200)</f>
        <v>72.13</v>
      </c>
      <c r="M2385" s="3">
        <v>4</v>
      </c>
      <c r="N2385" s="5">
        <v>0.27</v>
      </c>
      <c r="O2385" s="6">
        <v>3.3119999999999998</v>
      </c>
      <c r="P2385" s="7">
        <v>-1.63472</v>
      </c>
      <c r="Q2385" s="7">
        <v>0.22558</v>
      </c>
      <c r="R2385" s="7">
        <v>-0.69332000000000005</v>
      </c>
      <c r="S2385" s="7">
        <v>0.47875000000000001</v>
      </c>
      <c r="T2385" s="7">
        <v>-0.73965999999999998</v>
      </c>
      <c r="U2385" s="8">
        <v>-0.59784000000000004</v>
      </c>
      <c r="V2385">
        <f>(G2385-G$1)/G$2</f>
        <v>-1.6471002754897661</v>
      </c>
      <c r="W2385">
        <f>((65.293683+0.320947*G2385) - I2385)/3.708847</f>
        <v>-0.70154182688042876</v>
      </c>
      <c r="X2385">
        <f t="shared" si="187"/>
        <v>-1.6425666618215657</v>
      </c>
      <c r="Y2385">
        <f t="shared" si="188"/>
        <v>-0.53569420092012132</v>
      </c>
      <c r="Z2385" s="5">
        <v>-2.96</v>
      </c>
      <c r="AA2385" s="8">
        <v>2</v>
      </c>
      <c r="AB2385" s="8"/>
      <c r="AC2385" s="18">
        <f t="shared" si="189"/>
        <v>-2.9818121023701951</v>
      </c>
      <c r="AD2385" s="18">
        <f t="shared" si="190"/>
        <v>-2.8114308627416871</v>
      </c>
      <c r="AE2385" s="20">
        <f t="shared" si="191"/>
        <v>0.17038123962850804</v>
      </c>
      <c r="AF2385" s="8"/>
      <c r="AH2385">
        <v>46033</v>
      </c>
      <c r="AI2385">
        <v>25.92</v>
      </c>
      <c r="AJ2385">
        <v>71.23</v>
      </c>
    </row>
    <row r="2386" spans="1:36">
      <c r="A2386" s="2" t="s">
        <v>4485</v>
      </c>
      <c r="B2386" s="1" t="s">
        <v>4407</v>
      </c>
      <c r="C2386" s="1" t="s">
        <v>2891</v>
      </c>
      <c r="D2386" s="3">
        <v>4</v>
      </c>
      <c r="E2386" s="3">
        <v>3</v>
      </c>
      <c r="F2386" s="3">
        <v>2</v>
      </c>
      <c r="G2386" s="4">
        <v>21.9</v>
      </c>
      <c r="H2386" s="3">
        <v>155</v>
      </c>
      <c r="I2386" s="4">
        <v>72.599999999999994</v>
      </c>
      <c r="J2386" s="3">
        <v>41</v>
      </c>
      <c r="K2386" s="21">
        <f>SUMIF(AH$7:AH$3200,A2386,AI$7:AI$3200)+SUMIF(AH$7:AH$3200,VALUE(A2386),AI$7:AI$3200)</f>
        <v>24.33</v>
      </c>
      <c r="L2386" s="8">
        <f>SUMIF(AH$7:AH$3200,A2386,AJ$7:AJ$3200)+SUMIF(AH$7:AH$3200,VALUE(A2386),AJ$7:AJ$3200)</f>
        <v>72.37</v>
      </c>
      <c r="M2386" s="3">
        <v>20</v>
      </c>
      <c r="N2386" s="5">
        <v>0.28999999999999998</v>
      </c>
      <c r="O2386" s="6">
        <v>3.3690000000000002</v>
      </c>
      <c r="P2386" s="7">
        <v>-0.90673000000000004</v>
      </c>
      <c r="Q2386" s="7">
        <v>0.10514999999999999</v>
      </c>
      <c r="R2386" s="7">
        <v>-6.9809999999999997E-2</v>
      </c>
      <c r="S2386" s="7">
        <v>1.02641</v>
      </c>
      <c r="T2386" s="7">
        <v>1.68702</v>
      </c>
      <c r="U2386" s="8">
        <v>-0.56759999999999999</v>
      </c>
      <c r="V2386">
        <f>(G2386-G$1)/G$2</f>
        <v>-0.91543856189487416</v>
      </c>
      <c r="W2386">
        <f>((65.293683+0.320947*G2386) - I2386)/3.708847</f>
        <v>-7.4842046598307996E-2</v>
      </c>
      <c r="X2386">
        <f t="shared" si="187"/>
        <v>-0.81695581946426554</v>
      </c>
      <c r="Y2386">
        <f t="shared" si="188"/>
        <v>0.19745314649000092</v>
      </c>
      <c r="Z2386" s="5">
        <v>1.27</v>
      </c>
      <c r="AA2386" s="8">
        <v>4</v>
      </c>
      <c r="AB2386" s="8"/>
      <c r="AC2386" s="18">
        <f t="shared" si="189"/>
        <v>1.2606993915068179</v>
      </c>
      <c r="AD2386" s="18">
        <f t="shared" si="190"/>
        <v>1.6314773270257352</v>
      </c>
      <c r="AE2386" s="20">
        <f t="shared" si="191"/>
        <v>0.37077793551891736</v>
      </c>
      <c r="AF2386" s="8"/>
      <c r="AH2386">
        <v>46035</v>
      </c>
      <c r="AI2386">
        <v>17.61</v>
      </c>
      <c r="AJ2386">
        <v>74.38</v>
      </c>
    </row>
    <row r="2387" spans="1:36">
      <c r="A2387" s="2" t="s">
        <v>4486</v>
      </c>
      <c r="B2387" s="1" t="s">
        <v>4407</v>
      </c>
      <c r="C2387" s="1" t="s">
        <v>3412</v>
      </c>
      <c r="D2387" s="3">
        <v>4</v>
      </c>
      <c r="E2387" s="3">
        <v>9</v>
      </c>
      <c r="F2387" s="3">
        <v>9</v>
      </c>
      <c r="G2387" s="4">
        <v>12.9</v>
      </c>
      <c r="H2387" s="3">
        <v>160</v>
      </c>
      <c r="I2387" s="4">
        <v>70.2</v>
      </c>
      <c r="J2387" s="3">
        <v>41</v>
      </c>
      <c r="K2387" s="21">
        <f>SUMIF(AH$7:AH$3200,A2387,AI$7:AI$3200)+SUMIF(AH$7:AH$3200,VALUE(A2387),AI$7:AI$3200)</f>
        <v>18.95</v>
      </c>
      <c r="L2387" s="8">
        <f>SUMIF(AH$7:AH$3200,A2387,AJ$7:AJ$3200)+SUMIF(AH$7:AH$3200,VALUE(A2387),AJ$7:AJ$3200)</f>
        <v>72.290000000000006</v>
      </c>
      <c r="M2387" s="3">
        <v>9</v>
      </c>
      <c r="N2387" s="5">
        <v>0.6</v>
      </c>
      <c r="O2387" s="6">
        <v>4.0940000000000003</v>
      </c>
      <c r="P2387" s="7">
        <v>-1.65126</v>
      </c>
      <c r="Q2387" s="7">
        <v>0.25568999999999997</v>
      </c>
      <c r="R2387" s="7">
        <v>-0.19968</v>
      </c>
      <c r="S2387" s="7">
        <v>1.02641</v>
      </c>
      <c r="T2387" s="7">
        <v>1.8669999999999999E-2</v>
      </c>
      <c r="U2387" s="8">
        <v>-0.18387999999999999</v>
      </c>
      <c r="V2387">
        <f>(G2387-G$1)/G$2</f>
        <v>-1.6637289507987412</v>
      </c>
      <c r="W2387">
        <f>((65.293683+0.320947*G2387) - I2387)/3.708847</f>
        <v>-0.20656034072044371</v>
      </c>
      <c r="X2387">
        <f t="shared" si="187"/>
        <v>-1.298711386913536</v>
      </c>
      <c r="Y2387">
        <f t="shared" si="188"/>
        <v>-0.24653789978395182</v>
      </c>
      <c r="Z2387" s="5">
        <v>-0.73</v>
      </c>
      <c r="AA2387" s="8">
        <v>3</v>
      </c>
      <c r="AB2387" s="8"/>
      <c r="AC2387" s="18">
        <f t="shared" si="189"/>
        <v>-0.75339929151918494</v>
      </c>
      <c r="AD2387" s="18">
        <f t="shared" si="190"/>
        <v>-0.4283592866974878</v>
      </c>
      <c r="AE2387" s="20">
        <f t="shared" si="191"/>
        <v>0.32504000482169715</v>
      </c>
      <c r="AF2387" s="8"/>
      <c r="AH2387">
        <v>46037</v>
      </c>
      <c r="AI2387">
        <v>11.99</v>
      </c>
      <c r="AJ2387">
        <v>71.39</v>
      </c>
    </row>
    <row r="2388" spans="1:36">
      <c r="A2388" s="2" t="s">
        <v>4487</v>
      </c>
      <c r="B2388" s="1" t="s">
        <v>4407</v>
      </c>
      <c r="C2388" s="1" t="s">
        <v>4304</v>
      </c>
      <c r="D2388" s="3">
        <v>4</v>
      </c>
      <c r="E2388" s="3">
        <v>9</v>
      </c>
      <c r="F2388" s="3">
        <v>9</v>
      </c>
      <c r="G2388" s="4">
        <v>13.4</v>
      </c>
      <c r="H2388" s="3">
        <v>163</v>
      </c>
      <c r="I2388" s="4">
        <v>72.900000000000006</v>
      </c>
      <c r="J2388" s="3">
        <v>45</v>
      </c>
      <c r="K2388" s="21">
        <f>SUMIF(AH$7:AH$3200,A2388,AI$7:AI$3200)+SUMIF(AH$7:AH$3200,VALUE(A2388),AI$7:AI$3200)</f>
        <v>16.2</v>
      </c>
      <c r="L2388" s="8">
        <f>SUMIF(AH$7:AH$3200,A2388,AJ$7:AJ$3200)+SUMIF(AH$7:AH$3200,VALUE(A2388),AJ$7:AJ$3200)</f>
        <v>72.459999999999994</v>
      </c>
      <c r="M2388" s="3">
        <v>4</v>
      </c>
      <c r="N2388" s="5">
        <v>3.55</v>
      </c>
      <c r="O2388" s="6">
        <v>5.8739999999999997</v>
      </c>
      <c r="P2388" s="7">
        <v>-1.6099000000000001</v>
      </c>
      <c r="Q2388" s="7">
        <v>0.34601999999999999</v>
      </c>
      <c r="R2388" s="7">
        <v>-0.88258999999999999</v>
      </c>
      <c r="S2388" s="7">
        <v>0.75258000000000003</v>
      </c>
      <c r="T2388" s="7">
        <v>-0.73965999999999998</v>
      </c>
      <c r="U2388" s="8">
        <v>0.75805999999999996</v>
      </c>
      <c r="V2388">
        <f>(G2388-G$1)/G$2</f>
        <v>-1.6221572625263041</v>
      </c>
      <c r="W2388">
        <f>((65.293683+0.320947*G2388) - I2388)/3.708847</f>
        <v>-0.89128163011307926</v>
      </c>
      <c r="X2388">
        <f t="shared" si="187"/>
        <v>-1.5449619093086095</v>
      </c>
      <c r="Y2388">
        <f t="shared" si="188"/>
        <v>-0.53034692452937471</v>
      </c>
      <c r="Z2388" s="5">
        <v>-1.38</v>
      </c>
      <c r="AA2388" s="8">
        <v>3</v>
      </c>
      <c r="AB2388" s="8"/>
      <c r="AC2388" s="18">
        <f t="shared" si="189"/>
        <v>-1.3964388926393831</v>
      </c>
      <c r="AD2388" s="18">
        <f t="shared" si="190"/>
        <v>-0.95830883383798415</v>
      </c>
      <c r="AE2388" s="20">
        <f t="shared" si="191"/>
        <v>0.43813005880139899</v>
      </c>
      <c r="AF2388" s="8"/>
      <c r="AH2388">
        <v>46039</v>
      </c>
      <c r="AI2388">
        <v>13.71</v>
      </c>
      <c r="AJ2388">
        <v>70.849999999999994</v>
      </c>
    </row>
    <row r="2389" spans="1:36">
      <c r="A2389" s="2" t="s">
        <v>4488</v>
      </c>
      <c r="B2389" s="1" t="s">
        <v>4407</v>
      </c>
      <c r="C2389" s="1" t="s">
        <v>4489</v>
      </c>
      <c r="D2389" s="3">
        <v>4</v>
      </c>
      <c r="E2389" s="3">
        <v>9</v>
      </c>
      <c r="F2389" s="3">
        <v>9</v>
      </c>
      <c r="G2389" s="4">
        <v>11.5</v>
      </c>
      <c r="H2389" s="3">
        <v>163</v>
      </c>
      <c r="I2389" s="4">
        <v>71.8</v>
      </c>
      <c r="J2389" s="3">
        <v>50</v>
      </c>
      <c r="K2389" s="21">
        <f>SUMIF(AH$7:AH$3200,A2389,AI$7:AI$3200)+SUMIF(AH$7:AH$3200,VALUE(A2389),AI$7:AI$3200)</f>
        <v>12.93</v>
      </c>
      <c r="L2389" s="8">
        <f>SUMIF(AH$7:AH$3200,A2389,AJ$7:AJ$3200)+SUMIF(AH$7:AH$3200,VALUE(A2389),AJ$7:AJ$3200)</f>
        <v>71.89</v>
      </c>
      <c r="M2389" s="3">
        <v>5</v>
      </c>
      <c r="N2389" s="5">
        <v>3</v>
      </c>
      <c r="O2389" s="6">
        <v>5.7039999999999997</v>
      </c>
      <c r="P2389" s="7">
        <v>-1.76708</v>
      </c>
      <c r="Q2389" s="7">
        <v>0.34601999999999999</v>
      </c>
      <c r="R2389" s="7">
        <v>-0.75046999999999997</v>
      </c>
      <c r="S2389" s="7">
        <v>0.4103</v>
      </c>
      <c r="T2389" s="7">
        <v>-0.58799999999999997</v>
      </c>
      <c r="U2389" s="8">
        <v>0.66847999999999996</v>
      </c>
      <c r="V2389">
        <f>(G2389-G$1)/G$2</f>
        <v>-1.7801296779615647</v>
      </c>
      <c r="W2389">
        <f>((65.293683+0.320947*G2389) - I2389)/3.708847</f>
        <v>-0.75911098516601005</v>
      </c>
      <c r="X2389">
        <f t="shared" si="187"/>
        <v>-1.8377761668474784</v>
      </c>
      <c r="Y2389">
        <f t="shared" si="188"/>
        <v>-0.65963149463970949</v>
      </c>
      <c r="Z2389" s="5">
        <v>-1.68</v>
      </c>
      <c r="AA2389" s="8">
        <v>3</v>
      </c>
      <c r="AB2389" s="8"/>
      <c r="AC2389" s="18">
        <f t="shared" si="189"/>
        <v>-1.7024406631275746</v>
      </c>
      <c r="AD2389" s="18">
        <f t="shared" si="190"/>
        <v>-1.6606076614871876</v>
      </c>
      <c r="AE2389" s="20">
        <f t="shared" si="191"/>
        <v>4.1833001640386946E-2</v>
      </c>
      <c r="AF2389" s="8"/>
      <c r="AH2389">
        <v>46041</v>
      </c>
      <c r="AI2389">
        <v>18.05</v>
      </c>
      <c r="AJ2389">
        <v>73.900000000000006</v>
      </c>
    </row>
    <row r="2390" spans="1:36">
      <c r="A2390" s="2" t="s">
        <v>4490</v>
      </c>
      <c r="B2390" s="1" t="s">
        <v>4407</v>
      </c>
      <c r="C2390" s="1" t="s">
        <v>4491</v>
      </c>
      <c r="D2390" s="3">
        <v>4</v>
      </c>
      <c r="E2390" s="3">
        <v>9</v>
      </c>
      <c r="F2390" s="3">
        <v>9</v>
      </c>
      <c r="G2390" s="4">
        <v>14.8</v>
      </c>
      <c r="H2390" s="3">
        <v>159</v>
      </c>
      <c r="I2390" s="4">
        <v>73.400000000000006</v>
      </c>
      <c r="J2390" s="3">
        <v>49</v>
      </c>
      <c r="K2390" s="21">
        <f>SUMIF(AH$7:AH$3200,A2390,AI$7:AI$3200)+SUMIF(AH$7:AH$3200,VALUE(A2390),AI$7:AI$3200)</f>
        <v>16.43</v>
      </c>
      <c r="L2390" s="8">
        <f>SUMIF(AH$7:AH$3200,A2390,AJ$7:AJ$3200)+SUMIF(AH$7:AH$3200,VALUE(A2390),AJ$7:AJ$3200)</f>
        <v>74.13</v>
      </c>
      <c r="M2390" s="3">
        <v>2</v>
      </c>
      <c r="N2390" s="5">
        <v>0.21</v>
      </c>
      <c r="O2390" s="6">
        <v>3.0470000000000002</v>
      </c>
      <c r="P2390" s="7">
        <v>-1.4940800000000001</v>
      </c>
      <c r="Q2390" s="7">
        <v>0.22558</v>
      </c>
      <c r="R2390" s="7">
        <v>-0.89644000000000001</v>
      </c>
      <c r="S2390" s="7">
        <v>0.47875000000000001</v>
      </c>
      <c r="T2390" s="7">
        <v>-1.0429999999999999</v>
      </c>
      <c r="U2390" s="8">
        <v>-0.73834999999999995</v>
      </c>
      <c r="V2390">
        <f>(G2390-G$1)/G$2</f>
        <v>-1.5057565353634803</v>
      </c>
      <c r="W2390">
        <f>((65.293683+0.320947*G2390) - I2390)/3.708847</f>
        <v>-0.90494469035794867</v>
      </c>
      <c r="X2390">
        <f t="shared" si="187"/>
        <v>-1.5243664110719306</v>
      </c>
      <c r="Y2390">
        <f t="shared" si="188"/>
        <v>-0.96071846317736787</v>
      </c>
      <c r="Z2390" s="5">
        <v>-3.47</v>
      </c>
      <c r="AA2390" s="8">
        <v>2</v>
      </c>
      <c r="AB2390" s="8"/>
      <c r="AC2390" s="18">
        <f t="shared" si="189"/>
        <v>-3.4877212257214292</v>
      </c>
      <c r="AD2390" s="18">
        <f t="shared" si="190"/>
        <v>-3.5621048742492984</v>
      </c>
      <c r="AE2390" s="20">
        <f t="shared" si="191"/>
        <v>-7.4383648527869273E-2</v>
      </c>
      <c r="AF2390" s="8"/>
      <c r="AH2390">
        <v>46043</v>
      </c>
      <c r="AI2390">
        <v>19.510000000000002</v>
      </c>
      <c r="AJ2390">
        <v>74.91</v>
      </c>
    </row>
    <row r="2391" spans="1:36">
      <c r="A2391" s="2" t="s">
        <v>4492</v>
      </c>
      <c r="B2391" s="1" t="s">
        <v>4407</v>
      </c>
      <c r="C2391" s="1" t="s">
        <v>3197</v>
      </c>
      <c r="D2391" s="3">
        <v>4</v>
      </c>
      <c r="E2391" s="3">
        <v>7</v>
      </c>
      <c r="F2391" s="3">
        <v>8</v>
      </c>
      <c r="G2391" s="4">
        <v>23.2</v>
      </c>
      <c r="H2391" s="3">
        <v>155</v>
      </c>
      <c r="I2391" s="4">
        <v>73.599999999999994</v>
      </c>
      <c r="J2391" s="3">
        <v>41</v>
      </c>
      <c r="K2391" s="21">
        <f>SUMIF(AH$7:AH$3200,A2391,AI$7:AI$3200)+SUMIF(AH$7:AH$3200,VALUE(A2391),AI$7:AI$3200)</f>
        <v>0</v>
      </c>
      <c r="L2391" s="8">
        <f>SUMIF(AH$7:AH$3200,A2391,AJ$7:AJ$3200)+SUMIF(AH$7:AH$3200,VALUE(A2391),AJ$7:AJ$3200)</f>
        <v>0</v>
      </c>
      <c r="M2391" s="3">
        <v>14</v>
      </c>
      <c r="N2391" s="5">
        <v>0.13</v>
      </c>
      <c r="O2391" s="6">
        <v>2.581</v>
      </c>
      <c r="P2391" s="7">
        <v>-0.79918999999999996</v>
      </c>
      <c r="Q2391" s="7">
        <v>0.10514999999999999</v>
      </c>
      <c r="R2391" s="7">
        <v>-0.22672</v>
      </c>
      <c r="S2391" s="7">
        <v>1.02641</v>
      </c>
      <c r="T2391" s="7">
        <v>0.77700999999999998</v>
      </c>
      <c r="U2391" s="8">
        <v>-0.98477000000000003</v>
      </c>
      <c r="V2391">
        <f>(G2391-G$1)/G$2</f>
        <v>-0.80735217238653778</v>
      </c>
      <c r="W2391">
        <f>((65.293683+0.320947*G2391) - I2391)/3.708847</f>
        <v>-0.23197144557324681</v>
      </c>
      <c r="X2391">
        <f t="shared" si="187"/>
        <v>-2.9956013503268597</v>
      </c>
      <c r="Y2391">
        <f t="shared" si="188"/>
        <v>17.604846735387035</v>
      </c>
      <c r="Z2391" s="5">
        <v>-0.1</v>
      </c>
      <c r="AA2391" s="8">
        <v>3</v>
      </c>
      <c r="AB2391" s="8"/>
      <c r="AC2391" s="18">
        <f t="shared" si="189"/>
        <v>-0.11552361795978472</v>
      </c>
      <c r="AD2391" s="18">
        <f t="shared" si="190"/>
        <v>15.533045385060175</v>
      </c>
      <c r="AE2391" s="20">
        <f t="shared" si="191"/>
        <v>15.64856900301996</v>
      </c>
      <c r="AF2391" s="8"/>
      <c r="AH2391">
        <v>46045</v>
      </c>
      <c r="AI2391">
        <v>14.3</v>
      </c>
      <c r="AJ2391">
        <v>72.099999999999994</v>
      </c>
    </row>
    <row r="2392" spans="1:36">
      <c r="A2392" s="2" t="s">
        <v>4493</v>
      </c>
      <c r="B2392" s="1" t="s">
        <v>4407</v>
      </c>
      <c r="C2392" s="1" t="s">
        <v>4494</v>
      </c>
      <c r="D2392" s="3">
        <v>4</v>
      </c>
      <c r="E2392" s="3">
        <v>7</v>
      </c>
      <c r="F2392" s="3">
        <v>8</v>
      </c>
      <c r="G2392" s="4">
        <v>12.3</v>
      </c>
      <c r="H2392" s="3">
        <v>159</v>
      </c>
      <c r="I2392" s="4">
        <v>73.7</v>
      </c>
      <c r="J2392" s="3">
        <v>49</v>
      </c>
      <c r="K2392" s="21">
        <f>SUMIF(AH$7:AH$3200,A2392,AI$7:AI$3200)+SUMIF(AH$7:AH$3200,VALUE(A2392),AI$7:AI$3200)</f>
        <v>14.73</v>
      </c>
      <c r="L2392" s="8">
        <f>SUMIF(AH$7:AH$3200,A2392,AJ$7:AJ$3200)+SUMIF(AH$7:AH$3200,VALUE(A2392),AJ$7:AJ$3200)</f>
        <v>73.41</v>
      </c>
      <c r="M2392" s="3">
        <v>2</v>
      </c>
      <c r="N2392" s="5">
        <v>0.41</v>
      </c>
      <c r="O2392" s="6">
        <v>3.7149999999999999</v>
      </c>
      <c r="P2392" s="7">
        <v>-1.7009000000000001</v>
      </c>
      <c r="Q2392" s="7">
        <v>0.22558</v>
      </c>
      <c r="R2392" s="7">
        <v>-1.1924399999999999</v>
      </c>
      <c r="S2392" s="7">
        <v>0.47875000000000001</v>
      </c>
      <c r="T2392" s="7">
        <v>-1.0429999999999999</v>
      </c>
      <c r="U2392" s="8">
        <v>-0.38457999999999998</v>
      </c>
      <c r="V2392">
        <f>(G2392-G$1)/G$2</f>
        <v>-1.7136149767256654</v>
      </c>
      <c r="W2392">
        <f>((65.293683+0.320947*G2392) - I2392)/3.708847</f>
        <v>-1.2021711599319158</v>
      </c>
      <c r="X2392">
        <f t="shared" si="187"/>
        <v>-1.6765940067343394</v>
      </c>
      <c r="Y2392">
        <f t="shared" si="188"/>
        <v>-0.91369843242387583</v>
      </c>
      <c r="Z2392" s="5">
        <v>-3.62</v>
      </c>
      <c r="AA2392" s="8">
        <v>2</v>
      </c>
      <c r="AB2392" s="8"/>
      <c r="AC2392" s="18">
        <f t="shared" si="189"/>
        <v>-3.6390361366575816</v>
      </c>
      <c r="AD2392" s="18">
        <f t="shared" si="190"/>
        <v>-3.3135424391582156</v>
      </c>
      <c r="AE2392" s="20">
        <f t="shared" si="191"/>
        <v>0.32549369749936607</v>
      </c>
      <c r="AF2392" s="8"/>
      <c r="AH2392">
        <v>46047</v>
      </c>
      <c r="AI2392">
        <v>25.6</v>
      </c>
      <c r="AJ2392">
        <v>74.099999999999994</v>
      </c>
    </row>
    <row r="2393" spans="1:36">
      <c r="A2393" s="2" t="s">
        <v>4495</v>
      </c>
      <c r="B2393" s="1" t="s">
        <v>4407</v>
      </c>
      <c r="C2393" s="1" t="s">
        <v>4496</v>
      </c>
      <c r="D2393" s="3">
        <v>4</v>
      </c>
      <c r="E2393" s="3">
        <v>9</v>
      </c>
      <c r="F2393" s="3">
        <v>9</v>
      </c>
      <c r="G2393" s="4">
        <v>15.6</v>
      </c>
      <c r="H2393" s="3">
        <v>156</v>
      </c>
      <c r="I2393" s="4">
        <v>75.2</v>
      </c>
      <c r="J2393" s="3">
        <v>45</v>
      </c>
      <c r="K2393" s="21">
        <f>SUMIF(AH$7:AH$3200,A2393,AI$7:AI$3200)+SUMIF(AH$7:AH$3200,VALUE(A2393),AI$7:AI$3200)</f>
        <v>20.329999999999998</v>
      </c>
      <c r="L2393" s="8">
        <f>SUMIF(AH$7:AH$3200,A2393,AJ$7:AJ$3200)+SUMIF(AH$7:AH$3200,VALUE(A2393),AJ$7:AJ$3200)</f>
        <v>75.260000000000005</v>
      </c>
      <c r="M2393" s="3">
        <v>14</v>
      </c>
      <c r="N2393" s="5">
        <v>4.8600000000000003</v>
      </c>
      <c r="O2393" s="6">
        <v>6.1859999999999999</v>
      </c>
      <c r="P2393" s="7">
        <v>-1.4278999999999999</v>
      </c>
      <c r="Q2393" s="7">
        <v>0.13525999999999999</v>
      </c>
      <c r="R2393" s="7">
        <v>-1.31152</v>
      </c>
      <c r="S2393" s="7">
        <v>0.75258000000000003</v>
      </c>
      <c r="T2393" s="7">
        <v>0.77700999999999998</v>
      </c>
      <c r="U2393" s="8">
        <v>0.92330000000000001</v>
      </c>
      <c r="V2393">
        <f>(G2393-G$1)/G$2</f>
        <v>-1.4392418341275808</v>
      </c>
      <c r="W2393">
        <f>((65.293683+0.320947*G2393) - I2393)/3.708847</f>
        <v>-1.321042307757641</v>
      </c>
      <c r="X2393">
        <f t="shared" si="187"/>
        <v>-1.175138397493463</v>
      </c>
      <c r="Y2393">
        <f t="shared" si="188"/>
        <v>-0.92790683735403523</v>
      </c>
      <c r="Z2393" s="5">
        <v>-0.15</v>
      </c>
      <c r="AA2393" s="8">
        <v>3</v>
      </c>
      <c r="AB2393" s="8"/>
      <c r="AC2393" s="18">
        <f t="shared" si="189"/>
        <v>-0.17213414188522158</v>
      </c>
      <c r="AD2393" s="18">
        <f t="shared" si="190"/>
        <v>0.48510476515250178</v>
      </c>
      <c r="AE2393" s="20">
        <f t="shared" si="191"/>
        <v>0.65723890703772336</v>
      </c>
      <c r="AF2393" s="8"/>
      <c r="AH2393">
        <v>46049</v>
      </c>
      <c r="AI2393">
        <v>15.17</v>
      </c>
      <c r="AJ2393">
        <v>72.44</v>
      </c>
    </row>
    <row r="2394" spans="1:36">
      <c r="A2394" s="2" t="s">
        <v>4497</v>
      </c>
      <c r="B2394" s="1" t="s">
        <v>4407</v>
      </c>
      <c r="C2394" s="1" t="s">
        <v>4498</v>
      </c>
      <c r="D2394" s="3">
        <v>4</v>
      </c>
      <c r="E2394" s="3">
        <v>9</v>
      </c>
      <c r="F2394" s="3">
        <v>9</v>
      </c>
      <c r="G2394" s="4">
        <v>13.4</v>
      </c>
      <c r="H2394" s="3">
        <v>156</v>
      </c>
      <c r="I2394" s="4">
        <v>72.900000000000006</v>
      </c>
      <c r="J2394" s="3">
        <v>45</v>
      </c>
      <c r="K2394" s="21">
        <f>SUMIF(AH$7:AH$3200,A2394,AI$7:AI$3200)+SUMIF(AH$7:AH$3200,VALUE(A2394),AI$7:AI$3200)</f>
        <v>17.66</v>
      </c>
      <c r="L2394" s="8">
        <f>SUMIF(AH$7:AH$3200,A2394,AJ$7:AJ$3200)+SUMIF(AH$7:AH$3200,VALUE(A2394),AJ$7:AJ$3200)</f>
        <v>73.64</v>
      </c>
      <c r="M2394" s="3">
        <v>14</v>
      </c>
      <c r="N2394" s="5">
        <v>5.93</v>
      </c>
      <c r="O2394" s="6">
        <v>6.3849999999999998</v>
      </c>
      <c r="P2394" s="7">
        <v>-1.6099000000000001</v>
      </c>
      <c r="Q2394" s="7">
        <v>0.13525999999999999</v>
      </c>
      <c r="R2394" s="7">
        <v>-0.88258999999999999</v>
      </c>
      <c r="S2394" s="7">
        <v>0.75258000000000003</v>
      </c>
      <c r="T2394" s="7">
        <v>0.77700999999999998</v>
      </c>
      <c r="U2394" s="8">
        <v>1.02878</v>
      </c>
      <c r="V2394">
        <f>(G2394-G$1)/G$2</f>
        <v>-1.6221572625263041</v>
      </c>
      <c r="W2394">
        <f>((65.293683+0.320947*G2394) - I2394)/3.708847</f>
        <v>-0.89128163011307926</v>
      </c>
      <c r="X2394">
        <f t="shared" si="187"/>
        <v>-1.4142252683279524</v>
      </c>
      <c r="Y2394">
        <f t="shared" si="188"/>
        <v>-0.7221632437250709</v>
      </c>
      <c r="Z2394" s="5">
        <v>0.2</v>
      </c>
      <c r="AA2394" s="8">
        <v>4</v>
      </c>
      <c r="AB2394" s="8"/>
      <c r="AC2394" s="18">
        <f t="shared" si="189"/>
        <v>0.18019110736061661</v>
      </c>
      <c r="AD2394" s="18">
        <f t="shared" si="190"/>
        <v>0.55724148794697692</v>
      </c>
      <c r="AE2394" s="20">
        <f t="shared" si="191"/>
        <v>0.37705038058636031</v>
      </c>
      <c r="AF2394" s="8"/>
      <c r="AH2394">
        <v>46051</v>
      </c>
      <c r="AI2394">
        <v>13.41</v>
      </c>
      <c r="AJ2394">
        <v>72.05</v>
      </c>
    </row>
    <row r="2395" spans="1:36">
      <c r="A2395" s="2" t="s">
        <v>4499</v>
      </c>
      <c r="B2395" s="1" t="s">
        <v>4407</v>
      </c>
      <c r="C2395" s="1" t="s">
        <v>2430</v>
      </c>
      <c r="D2395" s="3">
        <v>4</v>
      </c>
      <c r="E2395" s="3">
        <v>9</v>
      </c>
      <c r="F2395" s="3">
        <v>9</v>
      </c>
      <c r="G2395" s="4">
        <v>21.5</v>
      </c>
      <c r="H2395" s="3">
        <v>160</v>
      </c>
      <c r="I2395" s="4">
        <v>75.900000000000006</v>
      </c>
      <c r="J2395" s="3">
        <v>46</v>
      </c>
      <c r="K2395" s="21">
        <f>SUMIF(AH$7:AH$3200,A2395,AI$7:AI$3200)+SUMIF(AH$7:AH$3200,VALUE(A2395),AI$7:AI$3200)</f>
        <v>23.77</v>
      </c>
      <c r="L2395" s="8">
        <f>SUMIF(AH$7:AH$3200,A2395,AJ$7:AJ$3200)+SUMIF(AH$7:AH$3200,VALUE(A2395),AJ$7:AJ$3200)</f>
        <v>74.34</v>
      </c>
      <c r="M2395" s="3">
        <v>14</v>
      </c>
      <c r="N2395" s="5">
        <v>0.2</v>
      </c>
      <c r="O2395" s="6">
        <v>2.9950000000000001</v>
      </c>
      <c r="P2395" s="7">
        <v>-0.93981999999999999</v>
      </c>
      <c r="Q2395" s="7">
        <v>0.25568999999999997</v>
      </c>
      <c r="R2395" s="7">
        <v>-0.99156999999999995</v>
      </c>
      <c r="S2395" s="7">
        <v>0.68411999999999995</v>
      </c>
      <c r="T2395" s="7">
        <v>0.77700999999999998</v>
      </c>
      <c r="U2395" s="8">
        <v>-0.76565000000000005</v>
      </c>
      <c r="V2395">
        <f>(G2395-G$1)/G$2</f>
        <v>-0.9486959125128237</v>
      </c>
      <c r="W2395">
        <f>((65.293683+0.320947*G2395) - I2395)/3.708847</f>
        <v>-0.99922064727932947</v>
      </c>
      <c r="X2395">
        <f t="shared" si="187"/>
        <v>-0.86710138038835305</v>
      </c>
      <c r="Y2395">
        <f t="shared" si="188"/>
        <v>-0.38216912425883376</v>
      </c>
      <c r="Z2395" s="5">
        <v>-0.98</v>
      </c>
      <c r="AA2395" s="8">
        <v>3</v>
      </c>
      <c r="AB2395" s="8"/>
      <c r="AC2395" s="18">
        <f t="shared" si="189"/>
        <v>-0.99674655979215332</v>
      </c>
      <c r="AD2395" s="18">
        <f t="shared" si="190"/>
        <v>-0.29810050464718696</v>
      </c>
      <c r="AE2395" s="20">
        <f t="shared" si="191"/>
        <v>0.69864605514496636</v>
      </c>
      <c r="AF2395" s="8"/>
      <c r="AH2395">
        <v>46053</v>
      </c>
      <c r="AI2395">
        <v>22.04</v>
      </c>
      <c r="AJ2395">
        <v>75.209999999999994</v>
      </c>
    </row>
    <row r="2396" spans="1:36">
      <c r="A2396" s="2" t="s">
        <v>4500</v>
      </c>
      <c r="B2396" s="1" t="s">
        <v>4407</v>
      </c>
      <c r="C2396" s="1" t="s">
        <v>4501</v>
      </c>
      <c r="D2396" s="3">
        <v>4</v>
      </c>
      <c r="E2396" s="3">
        <v>7</v>
      </c>
      <c r="F2396" s="3">
        <v>8</v>
      </c>
      <c r="G2396" s="4">
        <v>21.5</v>
      </c>
      <c r="H2396" s="3">
        <v>160</v>
      </c>
      <c r="I2396" s="4">
        <v>75.900000000000006</v>
      </c>
      <c r="J2396" s="3">
        <v>46</v>
      </c>
      <c r="K2396" s="21">
        <f>SUMIF(AH$7:AH$3200,A2396,AI$7:AI$3200)+SUMIF(AH$7:AH$3200,VALUE(A2396),AI$7:AI$3200)</f>
        <v>22.71</v>
      </c>
      <c r="L2396" s="8">
        <f>SUMIF(AH$7:AH$3200,A2396,AJ$7:AJ$3200)+SUMIF(AH$7:AH$3200,VALUE(A2396),AJ$7:AJ$3200)</f>
        <v>75.53</v>
      </c>
      <c r="M2396" s="3">
        <v>5</v>
      </c>
      <c r="N2396" s="5">
        <v>0.24</v>
      </c>
      <c r="O2396" s="6">
        <v>3.1779999999999999</v>
      </c>
      <c r="P2396" s="7">
        <v>-0.93981999999999999</v>
      </c>
      <c r="Q2396" s="7">
        <v>0.25568999999999997</v>
      </c>
      <c r="R2396" s="7">
        <v>-0.99156999999999995</v>
      </c>
      <c r="S2396" s="7">
        <v>0.68411999999999995</v>
      </c>
      <c r="T2396" s="7">
        <v>-0.58799999999999997</v>
      </c>
      <c r="U2396" s="8">
        <v>-0.66903000000000001</v>
      </c>
      <c r="V2396">
        <f>(G2396-G$1)/G$2</f>
        <v>-0.9486959125128237</v>
      </c>
      <c r="W2396">
        <f>((65.293683+0.320947*G2396) - I2396)/3.708847</f>
        <v>-0.99922064727932947</v>
      </c>
      <c r="X2396">
        <f t="shared" si="187"/>
        <v>-0.96201976356609031</v>
      </c>
      <c r="Y2396">
        <f t="shared" si="188"/>
        <v>-0.79475120704628688</v>
      </c>
      <c r="Z2396" s="5">
        <v>-2.25</v>
      </c>
      <c r="AA2396" s="8">
        <v>2</v>
      </c>
      <c r="AB2396" s="8"/>
      <c r="AC2396" s="18">
        <f t="shared" si="189"/>
        <v>-2.2651365597921531</v>
      </c>
      <c r="AD2396" s="18">
        <f t="shared" si="190"/>
        <v>-2.0739909706123774</v>
      </c>
      <c r="AE2396" s="20">
        <f t="shared" si="191"/>
        <v>0.19114558917977575</v>
      </c>
      <c r="AF2396" s="8"/>
      <c r="AH2396">
        <v>46055</v>
      </c>
      <c r="AI2396">
        <v>21.71</v>
      </c>
      <c r="AJ2396">
        <v>75.010000000000005</v>
      </c>
    </row>
    <row r="2397" spans="1:36">
      <c r="A2397" s="2" t="s">
        <v>4502</v>
      </c>
      <c r="B2397" s="1" t="s">
        <v>4407</v>
      </c>
      <c r="C2397" s="1" t="s">
        <v>1550</v>
      </c>
      <c r="D2397" s="3">
        <v>4</v>
      </c>
      <c r="E2397" s="3">
        <v>8</v>
      </c>
      <c r="F2397" s="3">
        <v>6</v>
      </c>
      <c r="G2397" s="4">
        <v>16</v>
      </c>
      <c r="H2397" s="3">
        <v>168</v>
      </c>
      <c r="I2397" s="4">
        <v>74.400000000000006</v>
      </c>
      <c r="J2397" s="3">
        <v>51</v>
      </c>
      <c r="K2397" s="21">
        <f>SUMIF(AH$7:AH$3200,A2397,AI$7:AI$3200)+SUMIF(AH$7:AH$3200,VALUE(A2397),AI$7:AI$3200)</f>
        <v>18.350000000000001</v>
      </c>
      <c r="L2397" s="8">
        <f>SUMIF(AH$7:AH$3200,A2397,AJ$7:AJ$3200)+SUMIF(AH$7:AH$3200,VALUE(A2397),AJ$7:AJ$3200)</f>
        <v>74.290000000000006</v>
      </c>
      <c r="M2397" s="3">
        <v>4</v>
      </c>
      <c r="N2397" s="5">
        <v>0.1</v>
      </c>
      <c r="O2397" s="6">
        <v>2.323</v>
      </c>
      <c r="P2397" s="7">
        <v>-1.3948100000000001</v>
      </c>
      <c r="Q2397" s="7">
        <v>0.49656</v>
      </c>
      <c r="R2397" s="7">
        <v>-1.0619700000000001</v>
      </c>
      <c r="S2397" s="7">
        <v>0.34183999999999998</v>
      </c>
      <c r="T2397" s="7">
        <v>-0.73965999999999998</v>
      </c>
      <c r="U2397" s="8">
        <v>-1.12157</v>
      </c>
      <c r="V2397">
        <f>(G2397-G$1)/G$2</f>
        <v>-1.4059844835096313</v>
      </c>
      <c r="W2397">
        <f>((65.293683+0.320947*G2397) - I2397)/3.708847</f>
        <v>-1.0707276412318973</v>
      </c>
      <c r="X2397">
        <f t="shared" si="187"/>
        <v>-1.3524387736179155</v>
      </c>
      <c r="Y2397">
        <f t="shared" si="188"/>
        <v>-0.83771035850225339</v>
      </c>
      <c r="Z2397" s="5">
        <v>-3.48</v>
      </c>
      <c r="AA2397" s="8">
        <v>2</v>
      </c>
      <c r="AB2397" s="8"/>
      <c r="AC2397" s="18">
        <f t="shared" si="189"/>
        <v>-3.499542124741529</v>
      </c>
      <c r="AD2397" s="18">
        <f t="shared" si="190"/>
        <v>-3.2129791321201688</v>
      </c>
      <c r="AE2397" s="20">
        <f t="shared" si="191"/>
        <v>0.2865629926213602</v>
      </c>
      <c r="AF2397" s="8"/>
      <c r="AH2397">
        <v>46057</v>
      </c>
      <c r="AI2397">
        <v>13.58</v>
      </c>
      <c r="AJ2397">
        <v>71.39</v>
      </c>
    </row>
    <row r="2398" spans="1:36">
      <c r="A2398" s="2" t="s">
        <v>4503</v>
      </c>
      <c r="B2398" s="1" t="s">
        <v>4407</v>
      </c>
      <c r="C2398" s="1" t="s">
        <v>922</v>
      </c>
      <c r="D2398" s="3">
        <v>4</v>
      </c>
      <c r="E2398" s="3">
        <v>8</v>
      </c>
      <c r="F2398" s="3">
        <v>6</v>
      </c>
      <c r="G2398" s="4">
        <v>19.2</v>
      </c>
      <c r="H2398" s="3">
        <v>168</v>
      </c>
      <c r="I2398" s="4">
        <v>75.3</v>
      </c>
      <c r="J2398" s="3">
        <v>51</v>
      </c>
      <c r="K2398" s="21">
        <f>SUMIF(AH$7:AH$3200,A2398,AI$7:AI$3200)+SUMIF(AH$7:AH$3200,VALUE(A2398),AI$7:AI$3200)</f>
        <v>19.170000000000002</v>
      </c>
      <c r="L2398" s="8">
        <f>SUMIF(AH$7:AH$3200,A2398,AJ$7:AJ$3200)+SUMIF(AH$7:AH$3200,VALUE(A2398),AJ$7:AJ$3200)</f>
        <v>74.489999999999995</v>
      </c>
      <c r="M2398" s="3">
        <v>4</v>
      </c>
      <c r="N2398" s="5">
        <v>1.43</v>
      </c>
      <c r="O2398" s="6">
        <v>4.9660000000000002</v>
      </c>
      <c r="P2398" s="7">
        <v>-1.13009</v>
      </c>
      <c r="Q2398" s="7">
        <v>0.49656</v>
      </c>
      <c r="R2398" s="7">
        <v>-1.02834</v>
      </c>
      <c r="S2398" s="7">
        <v>0.34183999999999998</v>
      </c>
      <c r="T2398" s="7">
        <v>-0.73965999999999998</v>
      </c>
      <c r="U2398" s="8">
        <v>0.27761000000000002</v>
      </c>
      <c r="V2398">
        <f>(G2398-G$1)/G$2</f>
        <v>-1.1399256785660343</v>
      </c>
      <c r="W2398">
        <f>((65.293683+0.320947*G2398) - I2398)/3.708847</f>
        <v>-1.0364769967593674</v>
      </c>
      <c r="X2398">
        <f t="shared" si="187"/>
        <v>-1.27901134512193</v>
      </c>
      <c r="Y2398">
        <f t="shared" si="188"/>
        <v>-0.8206763476627621</v>
      </c>
      <c r="Z2398" s="5">
        <v>-1.78</v>
      </c>
      <c r="AA2398" s="8">
        <v>3</v>
      </c>
      <c r="AB2398" s="8"/>
      <c r="AC2398" s="18">
        <f t="shared" si="189"/>
        <v>-1.8000526753254018</v>
      </c>
      <c r="AD2398" s="18">
        <f t="shared" si="190"/>
        <v>-1.7233376927846917</v>
      </c>
      <c r="AE2398" s="20">
        <f t="shared" si="191"/>
        <v>7.6714982540710075E-2</v>
      </c>
      <c r="AF2398" s="8"/>
      <c r="AH2398">
        <v>46059</v>
      </c>
      <c r="AI2398">
        <v>16.29</v>
      </c>
      <c r="AJ2398">
        <v>73.06</v>
      </c>
    </row>
    <row r="2399" spans="1:36">
      <c r="A2399" s="2" t="s">
        <v>4504</v>
      </c>
      <c r="B2399" s="1" t="s">
        <v>4407</v>
      </c>
      <c r="C2399" s="1" t="s">
        <v>4505</v>
      </c>
      <c r="D2399" s="3">
        <v>4</v>
      </c>
      <c r="E2399" s="3">
        <v>7</v>
      </c>
      <c r="F2399" s="3">
        <v>8</v>
      </c>
      <c r="G2399" s="4">
        <v>12.1</v>
      </c>
      <c r="H2399" s="3">
        <v>163</v>
      </c>
      <c r="I2399" s="4">
        <v>73</v>
      </c>
      <c r="J2399" s="3">
        <v>45</v>
      </c>
      <c r="K2399" s="21">
        <f>SUMIF(AH$7:AH$3200,A2399,AI$7:AI$3200)+SUMIF(AH$7:AH$3200,VALUE(A2399),AI$7:AI$3200)</f>
        <v>15.76</v>
      </c>
      <c r="L2399" s="8">
        <f>SUMIF(AH$7:AH$3200,A2399,AJ$7:AJ$3200)+SUMIF(AH$7:AH$3200,VALUE(A2399),AJ$7:AJ$3200)</f>
        <v>72.42</v>
      </c>
      <c r="M2399" s="3">
        <v>4</v>
      </c>
      <c r="N2399" s="5">
        <v>4.8899999999999997</v>
      </c>
      <c r="O2399" s="6">
        <v>6.1929999999999996</v>
      </c>
      <c r="P2399" s="7">
        <v>-1.7174400000000001</v>
      </c>
      <c r="Q2399" s="7">
        <v>0.34601999999999999</v>
      </c>
      <c r="R2399" s="7">
        <v>-1.02145</v>
      </c>
      <c r="S2399" s="7">
        <v>0.75258000000000003</v>
      </c>
      <c r="T2399" s="7">
        <v>-0.73965999999999998</v>
      </c>
      <c r="U2399" s="8">
        <v>0.92706999999999995</v>
      </c>
      <c r="V2399">
        <f>(G2399-G$1)/G$2</f>
        <v>-1.7302436520346403</v>
      </c>
      <c r="W2399">
        <f>((65.293683+0.320947*G2399) - I2399)/3.708847</f>
        <v>-1.0307403621664613</v>
      </c>
      <c r="X2399">
        <f t="shared" si="187"/>
        <v>-1.5843619928918213</v>
      </c>
      <c r="Y2399">
        <f t="shared" si="188"/>
        <v>-0.55763752993855109</v>
      </c>
      <c r="Z2399" s="5">
        <v>-1.45</v>
      </c>
      <c r="AA2399" s="8">
        <v>3</v>
      </c>
      <c r="AB2399" s="8"/>
      <c r="AC2399" s="18">
        <f t="shared" si="189"/>
        <v>-1.4749740142011007</v>
      </c>
      <c r="AD2399" s="18">
        <f t="shared" si="190"/>
        <v>-0.85598952283037255</v>
      </c>
      <c r="AE2399" s="20">
        <f t="shared" si="191"/>
        <v>0.6189844913707282</v>
      </c>
      <c r="AF2399" s="8"/>
      <c r="AH2399">
        <v>46061</v>
      </c>
      <c r="AI2399">
        <v>16.98</v>
      </c>
      <c r="AJ2399">
        <v>74.209999999999994</v>
      </c>
    </row>
    <row r="2400" spans="1:36">
      <c r="A2400" s="2" t="s">
        <v>4506</v>
      </c>
      <c r="B2400" s="1" t="s">
        <v>4407</v>
      </c>
      <c r="C2400" s="1" t="s">
        <v>4507</v>
      </c>
      <c r="D2400" s="3">
        <v>4</v>
      </c>
      <c r="E2400" s="3">
        <v>7</v>
      </c>
      <c r="F2400" s="3">
        <v>7</v>
      </c>
      <c r="G2400" s="4">
        <v>16.600000000000001</v>
      </c>
      <c r="H2400" s="3">
        <v>168</v>
      </c>
      <c r="I2400" s="4">
        <v>74.3</v>
      </c>
      <c r="J2400" s="3">
        <v>51</v>
      </c>
      <c r="K2400" s="21">
        <f>SUMIF(AH$7:AH$3200,A2400,AI$7:AI$3200)+SUMIF(AH$7:AH$3200,VALUE(A2400),AI$7:AI$3200)</f>
        <v>19.86</v>
      </c>
      <c r="L2400" s="8">
        <f>SUMIF(AH$7:AH$3200,A2400,AJ$7:AJ$3200)+SUMIF(AH$7:AH$3200,VALUE(A2400),AJ$7:AJ$3200)</f>
        <v>74.87</v>
      </c>
      <c r="M2400" s="3">
        <v>4</v>
      </c>
      <c r="N2400" s="5">
        <v>2.0699999999999998</v>
      </c>
      <c r="O2400" s="6">
        <v>5.3339999999999996</v>
      </c>
      <c r="P2400" s="7">
        <v>-1.34518</v>
      </c>
      <c r="Q2400" s="7">
        <v>0.49656</v>
      </c>
      <c r="R2400" s="7">
        <v>-0.98340000000000005</v>
      </c>
      <c r="S2400" s="7">
        <v>0.34183999999999998</v>
      </c>
      <c r="T2400" s="7">
        <v>-0.73965999999999998</v>
      </c>
      <c r="U2400" s="8">
        <v>0.47245999999999999</v>
      </c>
      <c r="V2400">
        <f>(G2400-G$1)/G$2</f>
        <v>-1.3560984575827069</v>
      </c>
      <c r="W2400">
        <f>((65.293683+0.320947*G2400) - I2400)/3.708847</f>
        <v>-0.99184377247160482</v>
      </c>
      <c r="X2400">
        <f t="shared" si="187"/>
        <v>-1.2172248504118937</v>
      </c>
      <c r="Y2400">
        <f t="shared" si="188"/>
        <v>-0.86342455755117564</v>
      </c>
      <c r="Z2400" s="5">
        <v>-1.76</v>
      </c>
      <c r="AA2400" s="8">
        <v>3</v>
      </c>
      <c r="AB2400" s="8"/>
      <c r="AC2400" s="18">
        <f t="shared" si="189"/>
        <v>-1.7767422300543121</v>
      </c>
      <c r="AD2400" s="18">
        <f t="shared" si="190"/>
        <v>-1.5094494079630691</v>
      </c>
      <c r="AE2400" s="20">
        <f t="shared" si="191"/>
        <v>0.26729282209124294</v>
      </c>
      <c r="AF2400" s="8"/>
      <c r="AH2400">
        <v>46063</v>
      </c>
      <c r="AI2400">
        <v>20.75</v>
      </c>
      <c r="AJ2400">
        <v>72.17</v>
      </c>
    </row>
    <row r="2401" spans="1:36">
      <c r="A2401" s="2" t="s">
        <v>4508</v>
      </c>
      <c r="B2401" s="1" t="s">
        <v>4407</v>
      </c>
      <c r="C2401" s="1" t="s">
        <v>4509</v>
      </c>
      <c r="D2401" s="3">
        <v>4</v>
      </c>
      <c r="E2401" s="3">
        <v>9</v>
      </c>
      <c r="F2401" s="3">
        <v>9</v>
      </c>
      <c r="G2401" s="4">
        <v>15.7</v>
      </c>
      <c r="H2401" s="3">
        <v>160</v>
      </c>
      <c r="I2401" s="4">
        <v>73.5</v>
      </c>
      <c r="J2401" s="3">
        <v>41</v>
      </c>
      <c r="K2401" s="21">
        <f>SUMIF(AH$7:AH$3200,A2401,AI$7:AI$3200)+SUMIF(AH$7:AH$3200,VALUE(A2401),AI$7:AI$3200)</f>
        <v>19.649999999999999</v>
      </c>
      <c r="L2401" s="8">
        <f>SUMIF(AH$7:AH$3200,A2401,AJ$7:AJ$3200)+SUMIF(AH$7:AH$3200,VALUE(A2401),AJ$7:AJ$3200)</f>
        <v>74.12</v>
      </c>
      <c r="M2401" s="3">
        <v>14</v>
      </c>
      <c r="N2401" s="5">
        <v>0.44</v>
      </c>
      <c r="O2401" s="6">
        <v>3.79</v>
      </c>
      <c r="P2401" s="7">
        <v>-1.4196299999999999</v>
      </c>
      <c r="Q2401" s="7">
        <v>0.25568999999999997</v>
      </c>
      <c r="R2401" s="7">
        <v>-0.84582000000000002</v>
      </c>
      <c r="S2401" s="7">
        <v>1.02641</v>
      </c>
      <c r="T2401" s="7">
        <v>0.77700999999999998</v>
      </c>
      <c r="U2401" s="8">
        <v>-0.34505999999999998</v>
      </c>
      <c r="V2401">
        <f>(G2401-G$1)/G$2</f>
        <v>-1.4309274964730936</v>
      </c>
      <c r="W2401">
        <f>((65.293683+0.320947*G2401) - I2401)/3.708847</f>
        <v>-0.8540252806330374</v>
      </c>
      <c r="X2401">
        <f t="shared" si="187"/>
        <v>-1.2360294357584267</v>
      </c>
      <c r="Y2401">
        <f t="shared" si="188"/>
        <v>-0.67937783629252169</v>
      </c>
      <c r="Z2401" s="5">
        <v>-0.55000000000000004</v>
      </c>
      <c r="AA2401" s="8">
        <v>3</v>
      </c>
      <c r="AB2401" s="8"/>
      <c r="AC2401" s="18">
        <f t="shared" si="189"/>
        <v>-0.57090277710613102</v>
      </c>
      <c r="AD2401" s="18">
        <f t="shared" si="190"/>
        <v>-0.2013572720509485</v>
      </c>
      <c r="AE2401" s="20">
        <f t="shared" si="191"/>
        <v>0.36954550505518252</v>
      </c>
      <c r="AF2401" s="8"/>
      <c r="AH2401">
        <v>46065</v>
      </c>
      <c r="AI2401">
        <v>18.8</v>
      </c>
      <c r="AJ2401">
        <v>74.61</v>
      </c>
    </row>
    <row r="2402" spans="1:36">
      <c r="A2402" s="2" t="s">
        <v>4510</v>
      </c>
      <c r="B2402" s="1" t="s">
        <v>4511</v>
      </c>
      <c r="C2402" s="1" t="s">
        <v>2098</v>
      </c>
      <c r="D2402" s="3">
        <v>6</v>
      </c>
      <c r="E2402" s="3">
        <v>2</v>
      </c>
      <c r="F2402" s="3">
        <v>2</v>
      </c>
      <c r="G2402" s="4">
        <v>38.1</v>
      </c>
      <c r="H2402" s="3">
        <v>126</v>
      </c>
      <c r="I2402" s="4">
        <v>77</v>
      </c>
      <c r="J2402" s="3">
        <v>65</v>
      </c>
      <c r="K2402" s="21">
        <f>SUMIF(AH$7:AH$3200,A2402,AI$7:AI$3200)+SUMIF(AH$7:AH$3200,VALUE(A2402),AI$7:AI$3200)</f>
        <v>36.81</v>
      </c>
      <c r="L2402" s="8">
        <f>SUMIF(AH$7:AH$3200,A2402,AJ$7:AJ$3200)+SUMIF(AH$7:AH$3200,VALUE(A2402),AJ$7:AJ$3200)</f>
        <v>76.930000000000007</v>
      </c>
      <c r="M2402" s="3">
        <v>20</v>
      </c>
      <c r="N2402" s="5">
        <v>2.12</v>
      </c>
      <c r="O2402" s="6">
        <v>5.3570000000000002</v>
      </c>
      <c r="P2402" s="7">
        <v>0.43342000000000003</v>
      </c>
      <c r="Q2402" s="7">
        <v>-0.76802000000000004</v>
      </c>
      <c r="R2402" s="7">
        <v>0.14244000000000001</v>
      </c>
      <c r="S2402" s="7">
        <v>-0.61656</v>
      </c>
      <c r="T2402" s="7">
        <v>1.68702</v>
      </c>
      <c r="U2402" s="8">
        <v>0.4844</v>
      </c>
      <c r="V2402">
        <f>(G2402-G$1)/G$2</f>
        <v>0.43148413813208658</v>
      </c>
      <c r="W2402">
        <f>((65.293683+0.320947*G2402) - I2402)/3.708847</f>
        <v>0.14068083692856787</v>
      </c>
      <c r="X2402">
        <f t="shared" si="187"/>
        <v>0.30057382398683125</v>
      </c>
      <c r="Y2402">
        <f t="shared" si="188"/>
        <v>4.7923807587639408E-2</v>
      </c>
      <c r="Z2402" s="5">
        <v>1.36</v>
      </c>
      <c r="AA2402" s="8">
        <v>4</v>
      </c>
      <c r="AB2402" s="8"/>
      <c r="AC2402" s="18">
        <f t="shared" si="189"/>
        <v>1.3590049750606543</v>
      </c>
      <c r="AD2402" s="18">
        <f t="shared" si="190"/>
        <v>1.1353376315744705</v>
      </c>
      <c r="AE2402" s="20">
        <f t="shared" si="191"/>
        <v>-0.22366734348618378</v>
      </c>
      <c r="AF2402" s="8"/>
      <c r="AH2402">
        <v>46067</v>
      </c>
      <c r="AI2402">
        <v>18.670000000000002</v>
      </c>
      <c r="AJ2402">
        <v>74.760000000000005</v>
      </c>
    </row>
    <row r="2403" spans="1:36">
      <c r="A2403" s="2" t="s">
        <v>4512</v>
      </c>
      <c r="B2403" s="1" t="s">
        <v>4511</v>
      </c>
      <c r="C2403" s="1" t="s">
        <v>4232</v>
      </c>
      <c r="D2403" s="3">
        <v>6</v>
      </c>
      <c r="E2403" s="3">
        <v>6</v>
      </c>
      <c r="F2403" s="3">
        <v>5</v>
      </c>
      <c r="G2403" s="4">
        <v>40</v>
      </c>
      <c r="H2403" s="3">
        <v>126</v>
      </c>
      <c r="I2403" s="4">
        <v>78.2</v>
      </c>
      <c r="J2403" s="3">
        <v>63</v>
      </c>
      <c r="K2403" s="21">
        <f>SUMIF(AH$7:AH$3200,A2403,AI$7:AI$3200)+SUMIF(AH$7:AH$3200,VALUE(A2403),AI$7:AI$3200)</f>
        <v>38.49</v>
      </c>
      <c r="L2403" s="8">
        <f>SUMIF(AH$7:AH$3200,A2403,AJ$7:AJ$3200)+SUMIF(AH$7:AH$3200,VALUE(A2403),AJ$7:AJ$3200)</f>
        <v>78.709999999999994</v>
      </c>
      <c r="M2403" s="3">
        <v>14</v>
      </c>
      <c r="N2403" s="5">
        <v>0.25</v>
      </c>
      <c r="O2403" s="6">
        <v>3.2040000000000002</v>
      </c>
      <c r="P2403" s="7">
        <v>0.59060000000000001</v>
      </c>
      <c r="Q2403" s="7">
        <v>-0.76802000000000004</v>
      </c>
      <c r="R2403" s="7">
        <v>-1.6570000000000001E-2</v>
      </c>
      <c r="S2403" s="7">
        <v>-0.47965000000000002</v>
      </c>
      <c r="T2403" s="7">
        <v>0.77700999999999998</v>
      </c>
      <c r="U2403" s="8">
        <v>-0.65488000000000002</v>
      </c>
      <c r="V2403">
        <f>(G2403-G$1)/G$2</f>
        <v>0.58945655356734727</v>
      </c>
      <c r="W2403">
        <f>((65.293683+0.320947*G2403) - I2403)/3.708847</f>
        <v>-1.8452365384714703E-2</v>
      </c>
      <c r="X2403">
        <f t="shared" si="187"/>
        <v>0.45101050675909421</v>
      </c>
      <c r="Y2403">
        <f t="shared" si="188"/>
        <v>-0.28663004162749073</v>
      </c>
      <c r="Z2403" s="5">
        <v>-0.55000000000000004</v>
      </c>
      <c r="AA2403" s="8">
        <v>3</v>
      </c>
      <c r="AB2403" s="8"/>
      <c r="AC2403" s="18">
        <f t="shared" si="189"/>
        <v>-0.55453581181736755</v>
      </c>
      <c r="AD2403" s="18">
        <f t="shared" si="190"/>
        <v>-0.96115953486839645</v>
      </c>
      <c r="AE2403" s="20">
        <f t="shared" si="191"/>
        <v>-0.4066237230510289</v>
      </c>
      <c r="AF2403" s="8"/>
      <c r="AH2403">
        <v>46069</v>
      </c>
      <c r="AI2403">
        <v>16.489999999999998</v>
      </c>
      <c r="AJ2403">
        <v>72.81</v>
      </c>
    </row>
    <row r="2404" spans="1:36">
      <c r="A2404" s="2" t="s">
        <v>4513</v>
      </c>
      <c r="B2404" s="1" t="s">
        <v>4511</v>
      </c>
      <c r="C2404" s="1" t="s">
        <v>807</v>
      </c>
      <c r="D2404" s="3">
        <v>6</v>
      </c>
      <c r="E2404" s="3">
        <v>7</v>
      </c>
      <c r="F2404" s="3">
        <v>8</v>
      </c>
      <c r="G2404" s="4">
        <v>37.700000000000003</v>
      </c>
      <c r="H2404" s="3">
        <v>126</v>
      </c>
      <c r="I2404" s="4">
        <v>77.7</v>
      </c>
      <c r="J2404" s="3">
        <v>63</v>
      </c>
      <c r="K2404" s="21">
        <f>SUMIF(AH$7:AH$3200,A2404,AI$7:AI$3200)+SUMIF(AH$7:AH$3200,VALUE(A2404),AI$7:AI$3200)</f>
        <v>38.21</v>
      </c>
      <c r="L2404" s="8">
        <f>SUMIF(AH$7:AH$3200,A2404,AJ$7:AJ$3200)+SUMIF(AH$7:AH$3200,VALUE(A2404),AJ$7:AJ$3200)</f>
        <v>79.63</v>
      </c>
      <c r="M2404" s="3">
        <v>14</v>
      </c>
      <c r="N2404" s="5">
        <v>9.49</v>
      </c>
      <c r="O2404" s="6">
        <v>6.8559999999999999</v>
      </c>
      <c r="P2404" s="7">
        <v>0.40033000000000002</v>
      </c>
      <c r="Q2404" s="7">
        <v>-0.76802000000000004</v>
      </c>
      <c r="R2404" s="7">
        <v>-8.0229999999999996E-2</v>
      </c>
      <c r="S2404" s="7">
        <v>-0.47965000000000002</v>
      </c>
      <c r="T2404" s="7">
        <v>0.77700999999999998</v>
      </c>
      <c r="U2404" s="8">
        <v>1.2780899999999999</v>
      </c>
      <c r="V2404">
        <f>(G2404-G$1)/G$2</f>
        <v>0.39822678751413704</v>
      </c>
      <c r="W2404">
        <f>((65.293683+0.320947*G2404) - I2404)/3.708847</f>
        <v>-8.2671272230966097E-2</v>
      </c>
      <c r="X2404">
        <f t="shared" si="187"/>
        <v>0.42593772629705029</v>
      </c>
      <c r="Y2404">
        <f t="shared" si="188"/>
        <v>-0.55891551471387146</v>
      </c>
      <c r="Z2404" s="5">
        <v>1.1299999999999999</v>
      </c>
      <c r="AA2404" s="8">
        <v>4</v>
      </c>
      <c r="AB2404" s="8"/>
      <c r="AC2404" s="18">
        <f t="shared" si="189"/>
        <v>1.1229855152831707</v>
      </c>
      <c r="AD2404" s="18">
        <f t="shared" si="190"/>
        <v>0.67445221158317858</v>
      </c>
      <c r="AE2404" s="20">
        <f t="shared" si="191"/>
        <v>-0.44853330369999211</v>
      </c>
      <c r="AF2404" s="8"/>
      <c r="AH2404">
        <v>46071</v>
      </c>
      <c r="AI2404">
        <v>23.9</v>
      </c>
      <c r="AJ2404">
        <v>75.45</v>
      </c>
    </row>
    <row r="2405" spans="1:36">
      <c r="A2405" s="2" t="s">
        <v>4514</v>
      </c>
      <c r="B2405" s="1" t="s">
        <v>4511</v>
      </c>
      <c r="C2405" s="1" t="s">
        <v>4515</v>
      </c>
      <c r="D2405" s="3">
        <v>6</v>
      </c>
      <c r="E2405" s="3">
        <v>8</v>
      </c>
      <c r="F2405" s="3">
        <v>6</v>
      </c>
      <c r="G2405" s="4">
        <v>40</v>
      </c>
      <c r="H2405" s="3">
        <v>126</v>
      </c>
      <c r="I2405" s="4">
        <v>77.3</v>
      </c>
      <c r="J2405" s="3">
        <v>64</v>
      </c>
      <c r="K2405" s="21">
        <f>SUMIF(AH$7:AH$3200,A2405,AI$7:AI$3200)+SUMIF(AH$7:AH$3200,VALUE(A2405),AI$7:AI$3200)</f>
        <v>36.96</v>
      </c>
      <c r="L2405" s="8">
        <f>SUMIF(AH$7:AH$3200,A2405,AJ$7:AJ$3200)+SUMIF(AH$7:AH$3200,VALUE(A2405),AJ$7:AJ$3200)</f>
        <v>76.239999999999995</v>
      </c>
      <c r="M2405" s="3">
        <v>16</v>
      </c>
      <c r="N2405" s="5">
        <v>0.1</v>
      </c>
      <c r="O2405" s="6">
        <v>2.286</v>
      </c>
      <c r="P2405" s="7">
        <v>0.59060000000000001</v>
      </c>
      <c r="Q2405" s="7">
        <v>-0.76802000000000004</v>
      </c>
      <c r="R2405" s="7">
        <v>0.22542000000000001</v>
      </c>
      <c r="S2405" s="7">
        <v>-0.54810000000000003</v>
      </c>
      <c r="T2405" s="7">
        <v>1.0803499999999999</v>
      </c>
      <c r="U2405" s="8">
        <v>-1.1410100000000001</v>
      </c>
      <c r="V2405">
        <f>(G2405-G$1)/G$2</f>
        <v>0.58945655356734727</v>
      </c>
      <c r="W2405">
        <f>((65.293683+0.320947*G2405) - I2405)/3.708847</f>
        <v>0.22421065091118689</v>
      </c>
      <c r="X2405">
        <f t="shared" si="187"/>
        <v>0.31400567066292601</v>
      </c>
      <c r="Y2405">
        <f t="shared" si="188"/>
        <v>0.24694578126301819</v>
      </c>
      <c r="Z2405" s="5">
        <v>-0.56000000000000005</v>
      </c>
      <c r="AA2405" s="8">
        <v>3</v>
      </c>
      <c r="AB2405" s="8"/>
      <c r="AC2405" s="18">
        <f t="shared" si="189"/>
        <v>-0.56311279552146609</v>
      </c>
      <c r="AD2405" s="18">
        <f t="shared" si="190"/>
        <v>-0.81582854807405603</v>
      </c>
      <c r="AE2405" s="20">
        <f t="shared" si="191"/>
        <v>-0.25271575255258993</v>
      </c>
      <c r="AF2405" s="8"/>
      <c r="AH2405">
        <v>46073</v>
      </c>
      <c r="AI2405">
        <v>17.239999999999998</v>
      </c>
      <c r="AJ2405">
        <v>73.45</v>
      </c>
    </row>
    <row r="2406" spans="1:36">
      <c r="A2406" s="2" t="s">
        <v>4516</v>
      </c>
      <c r="B2406" s="1" t="s">
        <v>4511</v>
      </c>
      <c r="C2406" s="1" t="s">
        <v>643</v>
      </c>
      <c r="D2406" s="3">
        <v>6</v>
      </c>
      <c r="E2406" s="3">
        <v>2</v>
      </c>
      <c r="F2406" s="3">
        <v>2</v>
      </c>
      <c r="G2406" s="4">
        <v>40.6</v>
      </c>
      <c r="H2406" s="3">
        <v>126</v>
      </c>
      <c r="I2406" s="4">
        <v>78.2</v>
      </c>
      <c r="J2406" s="3">
        <v>65</v>
      </c>
      <c r="K2406" s="21">
        <f>SUMIF(AH$7:AH$3200,A2406,AI$7:AI$3200)+SUMIF(AH$7:AH$3200,VALUE(A2406),AI$7:AI$3200)</f>
        <v>37.950000000000003</v>
      </c>
      <c r="L2406" s="8">
        <f>SUMIF(AH$7:AH$3200,A2406,AJ$7:AJ$3200)+SUMIF(AH$7:AH$3200,VALUE(A2406),AJ$7:AJ$3200)</f>
        <v>77.13</v>
      </c>
      <c r="M2406" s="3">
        <v>20</v>
      </c>
      <c r="N2406" s="5">
        <v>1.43</v>
      </c>
      <c r="O2406" s="6">
        <v>4.9610000000000003</v>
      </c>
      <c r="P2406" s="7">
        <v>0.64024000000000003</v>
      </c>
      <c r="Q2406" s="7">
        <v>-0.76802000000000004</v>
      </c>
      <c r="R2406" s="7">
        <v>3.5110000000000002E-2</v>
      </c>
      <c r="S2406" s="7">
        <v>-0.61656</v>
      </c>
      <c r="T2406" s="7">
        <v>1.68702</v>
      </c>
      <c r="U2406" s="8">
        <v>0.27514</v>
      </c>
      <c r="V2406">
        <f>(G2406-G$1)/G$2</f>
        <v>0.63934257949427187</v>
      </c>
      <c r="W2406">
        <f>((65.293683+0.320947*G2406) - I2406)/3.708847</f>
        <v>3.3468946009364543E-2</v>
      </c>
      <c r="X2406">
        <f t="shared" si="187"/>
        <v>0.40265585872515258</v>
      </c>
      <c r="Y2406">
        <f t="shared" si="188"/>
        <v>9.2649184503971957E-2</v>
      </c>
      <c r="Z2406" s="5">
        <v>1.25</v>
      </c>
      <c r="AA2406" s="8">
        <v>4</v>
      </c>
      <c r="AB2406" s="8"/>
      <c r="AC2406" s="18">
        <f t="shared" si="189"/>
        <v>1.2503915255036364</v>
      </c>
      <c r="AD2406" s="18">
        <f t="shared" si="190"/>
        <v>1.0728850432291244</v>
      </c>
      <c r="AE2406" s="20">
        <f t="shared" si="191"/>
        <v>-0.17750648227451205</v>
      </c>
      <c r="AF2406" s="8"/>
      <c r="AH2406">
        <v>46075</v>
      </c>
      <c r="AI2406">
        <v>21.91</v>
      </c>
      <c r="AJ2406">
        <v>75.61</v>
      </c>
    </row>
    <row r="2407" spans="1:36">
      <c r="A2407" s="2" t="s">
        <v>4517</v>
      </c>
      <c r="B2407" s="1" t="s">
        <v>4511</v>
      </c>
      <c r="C2407" s="1" t="s">
        <v>811</v>
      </c>
      <c r="D2407" s="3">
        <v>6</v>
      </c>
      <c r="E2407" s="3">
        <v>4</v>
      </c>
      <c r="F2407" s="3">
        <v>5</v>
      </c>
      <c r="G2407" s="4">
        <v>40.200000000000003</v>
      </c>
      <c r="H2407" s="3">
        <v>126</v>
      </c>
      <c r="I2407" s="4">
        <v>78.8</v>
      </c>
      <c r="J2407" s="3">
        <v>65</v>
      </c>
      <c r="K2407" s="21">
        <f>SUMIF(AH$7:AH$3200,A2407,AI$7:AI$3200)+SUMIF(AH$7:AH$3200,VALUE(A2407),AI$7:AI$3200)</f>
        <v>39.450000000000003</v>
      </c>
      <c r="L2407" s="8">
        <f>SUMIF(AH$7:AH$3200,A2407,AJ$7:AJ$3200)+SUMIF(AH$7:AH$3200,VALUE(A2407),AJ$7:AJ$3200)</f>
        <v>79</v>
      </c>
      <c r="M2407" s="3">
        <v>14</v>
      </c>
      <c r="N2407" s="5">
        <v>0.84</v>
      </c>
      <c r="O2407" s="6">
        <v>4.4249999999999998</v>
      </c>
      <c r="P2407" s="7">
        <v>0.60714999999999997</v>
      </c>
      <c r="Q2407" s="7">
        <v>-0.76802000000000004</v>
      </c>
      <c r="R2407" s="7">
        <v>-0.16067000000000001</v>
      </c>
      <c r="S2407" s="7">
        <v>-0.61656</v>
      </c>
      <c r="T2407" s="7">
        <v>0.77700999999999998</v>
      </c>
      <c r="U2407" s="8">
        <v>-8.43E-3</v>
      </c>
      <c r="V2407">
        <f>(G2407-G$1)/G$2</f>
        <v>0.60608522887632232</v>
      </c>
      <c r="W2407">
        <f>((65.293683+0.320947*G2407) - I2407)/3.708847</f>
        <v>-0.16292060578395218</v>
      </c>
      <c r="X2407">
        <f t="shared" si="187"/>
        <v>0.53697432548610169</v>
      </c>
      <c r="Y2407">
        <f t="shared" si="188"/>
        <v>-0.28174735975897708</v>
      </c>
      <c r="Z2407" s="5">
        <v>-0.17</v>
      </c>
      <c r="AA2407" s="8">
        <v>3</v>
      </c>
      <c r="AB2407" s="8"/>
      <c r="AC2407" s="18">
        <f t="shared" si="189"/>
        <v>-0.1728353769076299</v>
      </c>
      <c r="AD2407" s="18">
        <f t="shared" si="190"/>
        <v>-0.36077303427287549</v>
      </c>
      <c r="AE2407" s="20">
        <f t="shared" si="191"/>
        <v>-0.18793765736524559</v>
      </c>
      <c r="AF2407" s="8"/>
      <c r="AH2407">
        <v>46077</v>
      </c>
      <c r="AI2407">
        <v>15.05</v>
      </c>
      <c r="AJ2407">
        <v>72.41</v>
      </c>
    </row>
    <row r="2408" spans="1:36">
      <c r="A2408" s="2" t="s">
        <v>4518</v>
      </c>
      <c r="B2408" s="1" t="s">
        <v>4511</v>
      </c>
      <c r="C2408" s="1" t="s">
        <v>2300</v>
      </c>
      <c r="D2408" s="3">
        <v>6</v>
      </c>
      <c r="E2408" s="3">
        <v>6</v>
      </c>
      <c r="F2408" s="3">
        <v>6</v>
      </c>
      <c r="G2408" s="4">
        <v>37.799999999999997</v>
      </c>
      <c r="H2408" s="3">
        <v>126</v>
      </c>
      <c r="I2408" s="4">
        <v>76</v>
      </c>
      <c r="J2408" s="3">
        <v>65</v>
      </c>
      <c r="K2408" s="21">
        <f>SUMIF(AH$7:AH$3200,A2408,AI$7:AI$3200)+SUMIF(AH$7:AH$3200,VALUE(A2408),AI$7:AI$3200)</f>
        <v>35.01</v>
      </c>
      <c r="L2408" s="8">
        <f>SUMIF(AH$7:AH$3200,A2408,AJ$7:AJ$3200)+SUMIF(AH$7:AH$3200,VALUE(A2408),AJ$7:AJ$3200)</f>
        <v>74.739999999999995</v>
      </c>
      <c r="M2408" s="3">
        <v>20</v>
      </c>
      <c r="N2408" s="5">
        <v>3.65</v>
      </c>
      <c r="O2408" s="6">
        <v>5.9</v>
      </c>
      <c r="P2408" s="7">
        <v>0.40860999999999997</v>
      </c>
      <c r="Q2408" s="7">
        <v>-0.76802000000000004</v>
      </c>
      <c r="R2408" s="7">
        <v>0.38547999999999999</v>
      </c>
      <c r="S2408" s="7">
        <v>-0.61656</v>
      </c>
      <c r="T2408" s="7">
        <v>1.68702</v>
      </c>
      <c r="U2408" s="8">
        <v>0.77212000000000003</v>
      </c>
      <c r="V2408">
        <f>(G2408-G$1)/G$2</f>
        <v>0.40654112516862401</v>
      </c>
      <c r="W2408">
        <f>((65.293683+0.320947*G2408) - I2408)/3.708847</f>
        <v>0.38434575489363748</v>
      </c>
      <c r="X2408">
        <f t="shared" si="187"/>
        <v>0.13939166387369195</v>
      </c>
      <c r="Y2408">
        <f t="shared" si="188"/>
        <v>0.48263987972542449</v>
      </c>
      <c r="Z2408" s="5">
        <v>1.87</v>
      </c>
      <c r="AA2408" s="8">
        <v>4</v>
      </c>
      <c r="AB2408" s="8"/>
      <c r="AC2408" s="18">
        <f t="shared" si="189"/>
        <v>1.8654468800622617</v>
      </c>
      <c r="AD2408" s="18">
        <f t="shared" si="190"/>
        <v>1.6965915435991163</v>
      </c>
      <c r="AE2408" s="20">
        <f t="shared" si="191"/>
        <v>-0.16885533646314532</v>
      </c>
      <c r="AF2408" s="8"/>
      <c r="AH2408">
        <v>46079</v>
      </c>
      <c r="AI2408">
        <v>15.57</v>
      </c>
      <c r="AJ2408">
        <v>72.22</v>
      </c>
    </row>
    <row r="2409" spans="1:36">
      <c r="A2409" s="2" t="s">
        <v>4519</v>
      </c>
      <c r="B2409" s="1" t="s">
        <v>4511</v>
      </c>
      <c r="C2409" s="1" t="s">
        <v>4520</v>
      </c>
      <c r="D2409" s="3">
        <v>6</v>
      </c>
      <c r="E2409" s="3">
        <v>8</v>
      </c>
      <c r="F2409" s="3">
        <v>6</v>
      </c>
      <c r="G2409" s="4">
        <v>40.1</v>
      </c>
      <c r="H2409" s="3">
        <v>126</v>
      </c>
      <c r="I2409" s="4">
        <v>78.900000000000006</v>
      </c>
      <c r="J2409" s="3">
        <v>63</v>
      </c>
      <c r="K2409" s="21">
        <f>SUMIF(AH$7:AH$3200,A2409,AI$7:AI$3200)+SUMIF(AH$7:AH$3200,VALUE(A2409),AI$7:AI$3200)</f>
        <v>37.729999999999997</v>
      </c>
      <c r="L2409" s="8">
        <f>SUMIF(AH$7:AH$3200,A2409,AJ$7:AJ$3200)+SUMIF(AH$7:AH$3200,VALUE(A2409),AJ$7:AJ$3200)</f>
        <v>77.81</v>
      </c>
      <c r="M2409" s="3">
        <v>9</v>
      </c>
      <c r="N2409" s="5">
        <v>0.02</v>
      </c>
      <c r="O2409" s="6">
        <v>0.81399999999999995</v>
      </c>
      <c r="P2409" s="7">
        <v>0.59887000000000001</v>
      </c>
      <c r="Q2409" s="7">
        <v>-0.76802000000000004</v>
      </c>
      <c r="R2409" s="7">
        <v>-0.19617000000000001</v>
      </c>
      <c r="S2409" s="7">
        <v>-0.47965000000000002</v>
      </c>
      <c r="T2409" s="7">
        <v>1.8669999999999999E-2</v>
      </c>
      <c r="U2409" s="8">
        <v>-1.91991</v>
      </c>
      <c r="V2409">
        <f>(G2409-G$1)/G$2</f>
        <v>0.5977708912218348</v>
      </c>
      <c r="W2409">
        <f>((65.293683+0.320947*G2409) - I2409)/3.708847</f>
        <v>-0.19853671504917944</v>
      </c>
      <c r="X2409">
        <f t="shared" si="187"/>
        <v>0.38295581693354619</v>
      </c>
      <c r="Y2409">
        <f t="shared" si="188"/>
        <v>-0.10973401976409287</v>
      </c>
      <c r="Z2409" s="5">
        <v>-2.75</v>
      </c>
      <c r="AA2409" s="8">
        <v>2</v>
      </c>
      <c r="AB2409" s="8"/>
      <c r="AC2409" s="18">
        <f t="shared" si="189"/>
        <v>-2.7496758238273449</v>
      </c>
      <c r="AD2409" s="18">
        <f t="shared" si="190"/>
        <v>-2.8756882028305468</v>
      </c>
      <c r="AE2409" s="20">
        <f t="shared" si="191"/>
        <v>-0.12601237900320195</v>
      </c>
      <c r="AF2409" s="8"/>
      <c r="AH2409">
        <v>46081</v>
      </c>
      <c r="AI2409">
        <v>24.73</v>
      </c>
      <c r="AJ2409">
        <v>67.94</v>
      </c>
    </row>
    <row r="2410" spans="1:36">
      <c r="A2410" s="2" t="s">
        <v>4521</v>
      </c>
      <c r="B2410" s="1" t="s">
        <v>4511</v>
      </c>
      <c r="C2410" s="1" t="s">
        <v>814</v>
      </c>
      <c r="D2410" s="3">
        <v>6</v>
      </c>
      <c r="E2410" s="3">
        <v>6</v>
      </c>
      <c r="F2410" s="3">
        <v>6</v>
      </c>
      <c r="G2410" s="4">
        <v>38.1</v>
      </c>
      <c r="H2410" s="3">
        <v>151</v>
      </c>
      <c r="I2410" s="4">
        <v>79.099999999999994</v>
      </c>
      <c r="J2410" s="3">
        <v>59</v>
      </c>
      <c r="K2410" s="21">
        <f>SUMIF(AH$7:AH$3200,A2410,AI$7:AI$3200)+SUMIF(AH$7:AH$3200,VALUE(A2410),AI$7:AI$3200)</f>
        <v>38.08</v>
      </c>
      <c r="L2410" s="8">
        <f>SUMIF(AH$7:AH$3200,A2410,AJ$7:AJ$3200)+SUMIF(AH$7:AH$3200,VALUE(A2410),AJ$7:AJ$3200)</f>
        <v>79.599999999999994</v>
      </c>
      <c r="M2410" s="3">
        <v>4</v>
      </c>
      <c r="N2410" s="5">
        <v>0.14000000000000001</v>
      </c>
      <c r="O2410" s="6">
        <v>2.6269999999999998</v>
      </c>
      <c r="P2410" s="7">
        <v>0.43342000000000003</v>
      </c>
      <c r="Q2410" s="7">
        <v>-1.529E-2</v>
      </c>
      <c r="R2410" s="7">
        <v>-0.42220999999999997</v>
      </c>
      <c r="S2410" s="7">
        <v>-0.20582</v>
      </c>
      <c r="T2410" s="7">
        <v>-0.73965999999999998</v>
      </c>
      <c r="U2410" s="8">
        <v>-0.96031</v>
      </c>
      <c r="V2410">
        <f>(G2410-G$1)/G$2</f>
        <v>0.43148413813208658</v>
      </c>
      <c r="W2410">
        <f>((65.293683+0.320947*G2410) - I2410)/3.708847</f>
        <v>-0.42553286776186405</v>
      </c>
      <c r="X2410">
        <f t="shared" si="187"/>
        <v>0.41429679251110113</v>
      </c>
      <c r="Y2410">
        <f t="shared" si="188"/>
        <v>-0.56207636497272317</v>
      </c>
      <c r="Z2410" s="5">
        <v>-1.91</v>
      </c>
      <c r="AA2410" s="8">
        <v>3</v>
      </c>
      <c r="AB2410" s="8"/>
      <c r="AC2410" s="18">
        <f t="shared" si="189"/>
        <v>-1.9151287296297774</v>
      </c>
      <c r="AD2410" s="18">
        <f t="shared" si="190"/>
        <v>-2.0688595724616219</v>
      </c>
      <c r="AE2410" s="20">
        <f t="shared" si="191"/>
        <v>-0.15373084283184446</v>
      </c>
      <c r="AF2410" s="8"/>
      <c r="AH2410">
        <v>46083</v>
      </c>
      <c r="AI2410">
        <v>18.010000000000002</v>
      </c>
      <c r="AJ2410">
        <v>73.98</v>
      </c>
    </row>
    <row r="2411" spans="1:36">
      <c r="A2411" s="2" t="s">
        <v>4522</v>
      </c>
      <c r="B2411" s="1" t="s">
        <v>4511</v>
      </c>
      <c r="C2411" s="1" t="s">
        <v>2305</v>
      </c>
      <c r="D2411" s="3">
        <v>6</v>
      </c>
      <c r="E2411" s="3">
        <v>2</v>
      </c>
      <c r="F2411" s="3">
        <v>2</v>
      </c>
      <c r="G2411" s="4">
        <v>33.700000000000003</v>
      </c>
      <c r="H2411" s="3">
        <v>126</v>
      </c>
      <c r="I2411" s="4">
        <v>68.2</v>
      </c>
      <c r="J2411" s="3">
        <v>65</v>
      </c>
      <c r="K2411" s="21">
        <f>SUMIF(AH$7:AH$3200,A2411,AI$7:AI$3200)+SUMIF(AH$7:AH$3200,VALUE(A2411),AI$7:AI$3200)</f>
        <v>34.630000000000003</v>
      </c>
      <c r="L2411" s="8">
        <f>SUMIF(AH$7:AH$3200,A2411,AJ$7:AJ$3200)+SUMIF(AH$7:AH$3200,VALUE(A2411),AJ$7:AJ$3200)</f>
        <v>72.55</v>
      </c>
      <c r="M2411" s="3">
        <v>20</v>
      </c>
      <c r="N2411" s="5">
        <v>1.89</v>
      </c>
      <c r="O2411" s="6">
        <v>5.242</v>
      </c>
      <c r="P2411" s="7">
        <v>6.9430000000000006E-2</v>
      </c>
      <c r="Q2411" s="7">
        <v>-0.76802000000000004</v>
      </c>
      <c r="R2411" s="7">
        <v>2.1295999999999999</v>
      </c>
      <c r="S2411" s="7">
        <v>-0.61656</v>
      </c>
      <c r="T2411" s="7">
        <v>1.68702</v>
      </c>
      <c r="U2411" s="8">
        <v>0.42360999999999999</v>
      </c>
      <c r="V2411">
        <f>(G2411-G$1)/G$2</f>
        <v>6.5653281334640629E-2</v>
      </c>
      <c r="W2411">
        <f>((65.293683+0.320947*G2411) - I2411)/3.708847</f>
        <v>2.1326296015985551</v>
      </c>
      <c r="X2411">
        <f t="shared" si="187"/>
        <v>0.10536431896091861</v>
      </c>
      <c r="Y2411">
        <f t="shared" si="188"/>
        <v>1.0402363888291992</v>
      </c>
      <c r="Z2411" s="5">
        <v>2.93</v>
      </c>
      <c r="AA2411" s="8">
        <v>5</v>
      </c>
      <c r="AB2411" s="8"/>
      <c r="AC2411" s="18">
        <f t="shared" si="189"/>
        <v>2.9243328829331956</v>
      </c>
      <c r="AD2411" s="18">
        <f t="shared" si="190"/>
        <v>1.8716507077901179</v>
      </c>
      <c r="AE2411" s="20">
        <f t="shared" si="191"/>
        <v>-1.0526821751430777</v>
      </c>
      <c r="AF2411" s="8"/>
      <c r="AH2411">
        <v>46085</v>
      </c>
      <c r="AI2411">
        <v>20.65</v>
      </c>
      <c r="AJ2411">
        <v>75.45</v>
      </c>
    </row>
    <row r="2412" spans="1:36">
      <c r="A2412" s="2" t="s">
        <v>4523</v>
      </c>
      <c r="B2412" s="1" t="s">
        <v>4511</v>
      </c>
      <c r="C2412" s="1" t="s">
        <v>4524</v>
      </c>
      <c r="D2412" s="3">
        <v>6</v>
      </c>
      <c r="E2412" s="3">
        <v>2</v>
      </c>
      <c r="F2412" s="3">
        <v>2</v>
      </c>
      <c r="G2412" s="4">
        <v>37.9</v>
      </c>
      <c r="H2412" s="3">
        <v>126</v>
      </c>
      <c r="I2412" s="4">
        <v>79.2</v>
      </c>
      <c r="J2412" s="3">
        <v>63</v>
      </c>
      <c r="K2412" s="21">
        <f>SUMIF(AH$7:AH$3200,A2412,AI$7:AI$3200)+SUMIF(AH$7:AH$3200,VALUE(A2412),AI$7:AI$3200)</f>
        <v>37.69</v>
      </c>
      <c r="L2412" s="8">
        <f>SUMIF(AH$7:AH$3200,A2412,AJ$7:AJ$3200)+SUMIF(AH$7:AH$3200,VALUE(A2412),AJ$7:AJ$3200)</f>
        <v>79.75</v>
      </c>
      <c r="M2412" s="3">
        <v>14</v>
      </c>
      <c r="N2412" s="5">
        <v>1.46</v>
      </c>
      <c r="O2412" s="6">
        <v>4.9800000000000004</v>
      </c>
      <c r="P2412" s="7">
        <v>0.41687999999999997</v>
      </c>
      <c r="Q2412" s="7">
        <v>-0.76802000000000004</v>
      </c>
      <c r="R2412" s="7">
        <v>-0.46632000000000001</v>
      </c>
      <c r="S2412" s="7">
        <v>-0.47965000000000002</v>
      </c>
      <c r="T2412" s="7">
        <v>0.77700999999999998</v>
      </c>
      <c r="U2412" s="8">
        <v>0.28527999999999998</v>
      </c>
      <c r="V2412">
        <f>(G2412-G$1)/G$2</f>
        <v>0.41485546282311153</v>
      </c>
      <c r="W2412">
        <f>((65.293683+0.320947*G2412) - I2412)/3.708847</f>
        <v>-0.46980252892610513</v>
      </c>
      <c r="X2412">
        <f t="shared" si="187"/>
        <v>0.37937399115325432</v>
      </c>
      <c r="Y2412">
        <f t="shared" si="188"/>
        <v>-0.63626905342819495</v>
      </c>
      <c r="Z2412" s="5">
        <v>-0.23</v>
      </c>
      <c r="AA2412" s="8">
        <v>3</v>
      </c>
      <c r="AB2412" s="8"/>
      <c r="AC2412" s="18">
        <f t="shared" si="189"/>
        <v>-0.2403270661029937</v>
      </c>
      <c r="AD2412" s="18">
        <f t="shared" si="190"/>
        <v>-0.44227506227494073</v>
      </c>
      <c r="AE2412" s="20">
        <f t="shared" si="191"/>
        <v>-0.20194799617194703</v>
      </c>
      <c r="AF2412" s="8"/>
      <c r="AH2412">
        <v>46087</v>
      </c>
      <c r="AI2412">
        <v>17.09</v>
      </c>
      <c r="AJ2412">
        <v>73.569999999999993</v>
      </c>
    </row>
    <row r="2413" spans="1:36">
      <c r="A2413" s="2" t="s">
        <v>4525</v>
      </c>
      <c r="B2413" s="1" t="s">
        <v>4511</v>
      </c>
      <c r="C2413" s="1" t="s">
        <v>4248</v>
      </c>
      <c r="D2413" s="3">
        <v>6</v>
      </c>
      <c r="E2413" s="3">
        <v>6</v>
      </c>
      <c r="F2413" s="3">
        <v>6</v>
      </c>
      <c r="G2413" s="4">
        <v>40.799999999999997</v>
      </c>
      <c r="H2413" s="3">
        <v>151</v>
      </c>
      <c r="I2413" s="4">
        <v>80</v>
      </c>
      <c r="J2413" s="3">
        <v>59</v>
      </c>
      <c r="K2413" s="21">
        <f>SUMIF(AH$7:AH$3200,A2413,AI$7:AI$3200)+SUMIF(AH$7:AH$3200,VALUE(A2413),AI$7:AI$3200)</f>
        <v>39.25</v>
      </c>
      <c r="L2413" s="8">
        <f>SUMIF(AH$7:AH$3200,A2413,AJ$7:AJ$3200)+SUMIF(AH$7:AH$3200,VALUE(A2413),AJ$7:AJ$3200)</f>
        <v>79.930000000000007</v>
      </c>
      <c r="M2413" s="3">
        <v>4</v>
      </c>
      <c r="N2413" s="5">
        <v>0.08</v>
      </c>
      <c r="O2413" s="6">
        <v>2.0310000000000001</v>
      </c>
      <c r="P2413" s="7">
        <v>0.65678000000000003</v>
      </c>
      <c r="Q2413" s="7">
        <v>-1.529E-2</v>
      </c>
      <c r="R2413" s="7">
        <v>-0.43164999999999998</v>
      </c>
      <c r="S2413" s="7">
        <v>-0.20582</v>
      </c>
      <c r="T2413" s="7">
        <v>-0.73965999999999998</v>
      </c>
      <c r="U2413" s="8">
        <v>-1.2761400000000001</v>
      </c>
      <c r="V2413">
        <f>(G2413-G$1)/G$2</f>
        <v>0.65597125480324636</v>
      </c>
      <c r="W2413">
        <f>((65.293683+0.320947*G2413) - I2413)/3.708847</f>
        <v>-0.4345499827844071</v>
      </c>
      <c r="X2413">
        <f t="shared" si="187"/>
        <v>0.51906519658464156</v>
      </c>
      <c r="Y2413">
        <f t="shared" si="188"/>
        <v>-0.54980624706277004</v>
      </c>
      <c r="Z2413" s="5">
        <v>-2.0099999999999998</v>
      </c>
      <c r="AA2413" s="8">
        <v>3</v>
      </c>
      <c r="AB2413" s="8"/>
      <c r="AC2413" s="18">
        <f t="shared" si="189"/>
        <v>-2.0154887279811606</v>
      </c>
      <c r="AD2413" s="18">
        <f t="shared" si="190"/>
        <v>-2.2676510504781286</v>
      </c>
      <c r="AE2413" s="20">
        <f t="shared" si="191"/>
        <v>-0.25216232249696802</v>
      </c>
      <c r="AF2413" s="8"/>
      <c r="AH2413">
        <v>46089</v>
      </c>
      <c r="AI2413">
        <v>13.36</v>
      </c>
      <c r="AJ2413">
        <v>71.13</v>
      </c>
    </row>
    <row r="2414" spans="1:36">
      <c r="A2414" s="2" t="s">
        <v>4526</v>
      </c>
      <c r="B2414" s="1" t="s">
        <v>4511</v>
      </c>
      <c r="C2414" s="1" t="s">
        <v>2470</v>
      </c>
      <c r="D2414" s="3">
        <v>6</v>
      </c>
      <c r="E2414" s="3">
        <v>6</v>
      </c>
      <c r="F2414" s="3">
        <v>6</v>
      </c>
      <c r="G2414" s="4">
        <v>37.9</v>
      </c>
      <c r="H2414" s="3">
        <v>126</v>
      </c>
      <c r="I2414" s="4">
        <v>75.599999999999994</v>
      </c>
      <c r="J2414" s="3">
        <v>65</v>
      </c>
      <c r="K2414" s="21">
        <f>SUMIF(AH$7:AH$3200,A2414,AI$7:AI$3200)+SUMIF(AH$7:AH$3200,VALUE(A2414),AI$7:AI$3200)</f>
        <v>34.64</v>
      </c>
      <c r="L2414" s="8">
        <f>SUMIF(AH$7:AH$3200,A2414,AJ$7:AJ$3200)+SUMIF(AH$7:AH$3200,VALUE(A2414),AJ$7:AJ$3200)</f>
        <v>75.11</v>
      </c>
      <c r="M2414" s="3">
        <v>20</v>
      </c>
      <c r="N2414" s="5">
        <v>1.65</v>
      </c>
      <c r="O2414" s="6">
        <v>5.1040000000000001</v>
      </c>
      <c r="P2414" s="7">
        <v>0.41687999999999997</v>
      </c>
      <c r="Q2414" s="7">
        <v>-0.76802000000000004</v>
      </c>
      <c r="R2414" s="7">
        <v>0.50163999999999997</v>
      </c>
      <c r="S2414" s="7">
        <v>-0.61656</v>
      </c>
      <c r="T2414" s="7">
        <v>1.68702</v>
      </c>
      <c r="U2414" s="8">
        <v>0.35060999999999998</v>
      </c>
      <c r="V2414">
        <f>(G2414-G$1)/G$2</f>
        <v>0.41485546282311153</v>
      </c>
      <c r="W2414">
        <f>((65.293683+0.320947*G2414) - I2414)/3.708847</f>
        <v>0.50084953625749729</v>
      </c>
      <c r="X2414">
        <f t="shared" si="187"/>
        <v>0.10625977540599142</v>
      </c>
      <c r="Y2414">
        <f t="shared" si="188"/>
        <v>0.35086027544409204</v>
      </c>
      <c r="Z2414" s="5">
        <v>1.57</v>
      </c>
      <c r="AA2414" s="8">
        <v>4</v>
      </c>
      <c r="AB2414" s="8"/>
      <c r="AC2414" s="18">
        <f t="shared" si="189"/>
        <v>1.5687549990806087</v>
      </c>
      <c r="AD2414" s="18">
        <f t="shared" si="190"/>
        <v>1.1101700508500834</v>
      </c>
      <c r="AE2414" s="20">
        <f t="shared" si="191"/>
        <v>-0.45858494823052531</v>
      </c>
      <c r="AF2414" s="8"/>
      <c r="AH2414">
        <v>46091</v>
      </c>
      <c r="AI2414">
        <v>11.87</v>
      </c>
      <c r="AJ2414">
        <v>71.14</v>
      </c>
    </row>
    <row r="2415" spans="1:36">
      <c r="A2415" s="2" t="s">
        <v>4527</v>
      </c>
      <c r="B2415" s="1" t="s">
        <v>4511</v>
      </c>
      <c r="C2415" s="1" t="s">
        <v>661</v>
      </c>
      <c r="D2415" s="3">
        <v>6</v>
      </c>
      <c r="E2415" s="3">
        <v>9</v>
      </c>
      <c r="F2415" s="3">
        <v>9</v>
      </c>
      <c r="G2415" s="4">
        <v>37.299999999999997</v>
      </c>
      <c r="H2415" s="3">
        <v>126</v>
      </c>
      <c r="I2415" s="4">
        <v>77.3</v>
      </c>
      <c r="J2415" s="3">
        <v>63</v>
      </c>
      <c r="K2415" s="21">
        <f>SUMIF(AH$7:AH$3200,A2415,AI$7:AI$3200)+SUMIF(AH$7:AH$3200,VALUE(A2415),AI$7:AI$3200)</f>
        <v>36.880000000000003</v>
      </c>
      <c r="L2415" s="8">
        <f>SUMIF(AH$7:AH$3200,A2415,AJ$7:AJ$3200)+SUMIF(AH$7:AH$3200,VALUE(A2415),AJ$7:AJ$3200)</f>
        <v>77.930000000000007</v>
      </c>
      <c r="M2415" s="3">
        <v>15</v>
      </c>
      <c r="N2415" s="5">
        <v>8.93</v>
      </c>
      <c r="O2415" s="6">
        <v>6.7949999999999999</v>
      </c>
      <c r="P2415" s="7">
        <v>0.36724000000000001</v>
      </c>
      <c r="Q2415" s="7">
        <v>-0.76802000000000004</v>
      </c>
      <c r="R2415" s="7">
        <v>-7.1300000000000001E-3</v>
      </c>
      <c r="S2415" s="7">
        <v>-0.47965000000000002</v>
      </c>
      <c r="T2415" s="7">
        <v>0.92867999999999995</v>
      </c>
      <c r="U2415" s="8">
        <v>1.2455799999999999</v>
      </c>
      <c r="V2415">
        <f>(G2415-G$1)/G$2</f>
        <v>0.36496943689618694</v>
      </c>
      <c r="W2415">
        <f>((65.293683+0.320947*G2415) - I2415)/3.708847</f>
        <v>-9.435250362175485E-3</v>
      </c>
      <c r="X2415">
        <f t="shared" si="187"/>
        <v>0.30684201910234221</v>
      </c>
      <c r="Y2415">
        <f t="shared" si="188"/>
        <v>-0.2156442797451632</v>
      </c>
      <c r="Z2415" s="5">
        <v>1.29</v>
      </c>
      <c r="AA2415" s="8">
        <v>4</v>
      </c>
      <c r="AB2415" s="8"/>
      <c r="AC2415" s="18">
        <f t="shared" si="189"/>
        <v>1.2821241865340114</v>
      </c>
      <c r="AD2415" s="18">
        <f t="shared" si="190"/>
        <v>1.0177877393571788</v>
      </c>
      <c r="AE2415" s="20">
        <f t="shared" si="191"/>
        <v>-0.26433644717683258</v>
      </c>
      <c r="AF2415" s="8"/>
      <c r="AH2415">
        <v>46093</v>
      </c>
      <c r="AI2415">
        <v>22.76</v>
      </c>
      <c r="AJ2415">
        <v>73.650000000000006</v>
      </c>
    </row>
    <row r="2416" spans="1:36">
      <c r="A2416" s="2" t="s">
        <v>4528</v>
      </c>
      <c r="B2416" s="1" t="s">
        <v>4511</v>
      </c>
      <c r="C2416" s="1" t="s">
        <v>4529</v>
      </c>
      <c r="D2416" s="3">
        <v>6</v>
      </c>
      <c r="E2416" s="3">
        <v>7</v>
      </c>
      <c r="F2416" s="3">
        <v>8</v>
      </c>
      <c r="G2416" s="4">
        <v>38.299999999999997</v>
      </c>
      <c r="H2416" s="3">
        <v>126</v>
      </c>
      <c r="I2416" s="4">
        <v>77.2</v>
      </c>
      <c r="J2416" s="3">
        <v>65</v>
      </c>
      <c r="K2416" s="21">
        <f>SUMIF(AH$7:AH$3200,A2416,AI$7:AI$3200)+SUMIF(AH$7:AH$3200,VALUE(A2416),AI$7:AI$3200)</f>
        <v>37.369999999999997</v>
      </c>
      <c r="L2416" s="8">
        <f>SUMIF(AH$7:AH$3200,A2416,AJ$7:AJ$3200)+SUMIF(AH$7:AH$3200,VALUE(A2416),AJ$7:AJ$3200)</f>
        <v>76.64</v>
      </c>
      <c r="M2416" s="3">
        <v>20</v>
      </c>
      <c r="N2416" s="5">
        <v>1.97</v>
      </c>
      <c r="O2416" s="6">
        <v>5.2850000000000001</v>
      </c>
      <c r="P2416" s="7">
        <v>0.44996999999999998</v>
      </c>
      <c r="Q2416" s="7">
        <v>-0.76802000000000004</v>
      </c>
      <c r="R2416" s="7">
        <v>0.10589</v>
      </c>
      <c r="S2416" s="7">
        <v>-0.61656</v>
      </c>
      <c r="T2416" s="7">
        <v>1.68702</v>
      </c>
      <c r="U2416" s="8">
        <v>0.44677</v>
      </c>
      <c r="V2416">
        <f>(G2416-G$1)/G$2</f>
        <v>0.44811281344106108</v>
      </c>
      <c r="W2416">
        <f>((65.293683+0.320947*G2416) - I2416)/3.708847</f>
        <v>0.10406282599416873</v>
      </c>
      <c r="X2416">
        <f t="shared" si="187"/>
        <v>0.35071938491091847</v>
      </c>
      <c r="Y2416">
        <f t="shared" si="188"/>
        <v>0.17457511458412933</v>
      </c>
      <c r="Z2416" s="5">
        <v>1.31</v>
      </c>
      <c r="AA2416" s="8">
        <v>4</v>
      </c>
      <c r="AB2416" s="8"/>
      <c r="AC2416" s="18">
        <f t="shared" si="189"/>
        <v>1.3013856394352299</v>
      </c>
      <c r="AD2416" s="18">
        <f t="shared" si="190"/>
        <v>1.2745044994950478</v>
      </c>
      <c r="AE2416" s="20">
        <f t="shared" si="191"/>
        <v>-2.6881139940182042E-2</v>
      </c>
      <c r="AF2416" s="8"/>
      <c r="AH2416">
        <v>46095</v>
      </c>
      <c r="AI2416">
        <v>23.51</v>
      </c>
      <c r="AJ2416">
        <v>75.52</v>
      </c>
    </row>
    <row r="2417" spans="1:36">
      <c r="A2417" s="2" t="s">
        <v>4530</v>
      </c>
      <c r="B2417" s="1" t="s">
        <v>4511</v>
      </c>
      <c r="C2417" s="1" t="s">
        <v>665</v>
      </c>
      <c r="D2417" s="3">
        <v>6</v>
      </c>
      <c r="E2417" s="3">
        <v>5</v>
      </c>
      <c r="F2417" s="3">
        <v>7</v>
      </c>
      <c r="G2417" s="4">
        <v>39.700000000000003</v>
      </c>
      <c r="H2417" s="3">
        <v>126</v>
      </c>
      <c r="I2417" s="4">
        <v>77.2</v>
      </c>
      <c r="J2417" s="3">
        <v>64</v>
      </c>
      <c r="K2417" s="21">
        <f>SUMIF(AH$7:AH$3200,A2417,AI$7:AI$3200)+SUMIF(AH$7:AH$3200,VALUE(A2417),AI$7:AI$3200)</f>
        <v>37.950000000000003</v>
      </c>
      <c r="L2417" s="8">
        <f>SUMIF(AH$7:AH$3200,A2417,AJ$7:AJ$3200)+SUMIF(AH$7:AH$3200,VALUE(A2417),AJ$7:AJ$3200)</f>
        <v>77.349999999999994</v>
      </c>
      <c r="M2417" s="3">
        <v>5</v>
      </c>
      <c r="N2417" s="5">
        <v>1.28</v>
      </c>
      <c r="O2417" s="6">
        <v>4.8550000000000004</v>
      </c>
      <c r="P2417" s="7">
        <v>0.56577999999999995</v>
      </c>
      <c r="Q2417" s="7">
        <v>-0.76802000000000004</v>
      </c>
      <c r="R2417" s="7">
        <v>0.22647</v>
      </c>
      <c r="S2417" s="7">
        <v>-0.54810000000000003</v>
      </c>
      <c r="T2417" s="7">
        <v>-0.58799999999999997</v>
      </c>
      <c r="U2417" s="8">
        <v>0.21911</v>
      </c>
      <c r="V2417">
        <f>(G2417-G$1)/G$2</f>
        <v>0.56451354060388526</v>
      </c>
      <c r="W2417">
        <f>((65.293683+0.320947*G2417) - I2417)/3.708847</f>
        <v>0.22521255258035874</v>
      </c>
      <c r="X2417">
        <f t="shared" si="187"/>
        <v>0.40265585872515258</v>
      </c>
      <c r="Y2417">
        <f t="shared" si="188"/>
        <v>3.3331558298307806E-2</v>
      </c>
      <c r="Z2417" s="5">
        <v>-0.89</v>
      </c>
      <c r="AA2417" s="8">
        <v>3</v>
      </c>
      <c r="AB2417" s="8"/>
      <c r="AC2417" s="18">
        <f t="shared" si="189"/>
        <v>-0.89528390681575598</v>
      </c>
      <c r="AD2417" s="18">
        <f t="shared" si="190"/>
        <v>-1.2490225829765398</v>
      </c>
      <c r="AE2417" s="20">
        <f t="shared" si="191"/>
        <v>-0.3537386761607838</v>
      </c>
      <c r="AF2417" s="8"/>
      <c r="AH2417">
        <v>46097</v>
      </c>
      <c r="AI2417">
        <v>16.05</v>
      </c>
      <c r="AJ2417">
        <v>73.17</v>
      </c>
    </row>
    <row r="2418" spans="1:36">
      <c r="A2418" s="2" t="s">
        <v>4531</v>
      </c>
      <c r="B2418" s="1" t="s">
        <v>4511</v>
      </c>
      <c r="C2418" s="1" t="s">
        <v>4532</v>
      </c>
      <c r="D2418" s="3">
        <v>6</v>
      </c>
      <c r="E2418" s="3">
        <v>8</v>
      </c>
      <c r="F2418" s="3">
        <v>6</v>
      </c>
      <c r="G2418" s="4">
        <v>38.1</v>
      </c>
      <c r="H2418" s="3">
        <v>151</v>
      </c>
      <c r="I2418" s="4">
        <v>79.099999999999994</v>
      </c>
      <c r="J2418" s="3">
        <v>59</v>
      </c>
      <c r="K2418" s="21">
        <f>SUMIF(AH$7:AH$3200,A2418,AI$7:AI$3200)+SUMIF(AH$7:AH$3200,VALUE(A2418),AI$7:AI$3200)</f>
        <v>38.43</v>
      </c>
      <c r="L2418" s="8">
        <f>SUMIF(AH$7:AH$3200,A2418,AJ$7:AJ$3200)+SUMIF(AH$7:AH$3200,VALUE(A2418),AJ$7:AJ$3200)</f>
        <v>80.400000000000006</v>
      </c>
      <c r="M2418" s="3">
        <v>4</v>
      </c>
      <c r="N2418" s="5">
        <v>0.08</v>
      </c>
      <c r="O2418" s="6">
        <v>2.0680000000000001</v>
      </c>
      <c r="P2418" s="7">
        <v>0.43342000000000003</v>
      </c>
      <c r="Q2418" s="7">
        <v>-1.529E-2</v>
      </c>
      <c r="R2418" s="7">
        <v>-0.42220999999999997</v>
      </c>
      <c r="S2418" s="7">
        <v>-0.20582</v>
      </c>
      <c r="T2418" s="7">
        <v>-0.73965999999999998</v>
      </c>
      <c r="U2418" s="8">
        <v>-1.2562899999999999</v>
      </c>
      <c r="V2418">
        <f>(G2418-G$1)/G$2</f>
        <v>0.43148413813208658</v>
      </c>
      <c r="W2418">
        <f>((65.293683+0.320947*G2418) - I2418)/3.708847</f>
        <v>-0.42553286776186405</v>
      </c>
      <c r="X2418">
        <f t="shared" si="187"/>
        <v>0.44563776808865602</v>
      </c>
      <c r="Y2418">
        <f t="shared" si="188"/>
        <v>-0.74748939225586863</v>
      </c>
      <c r="Z2418" s="5">
        <v>-2.21</v>
      </c>
      <c r="AA2418" s="8">
        <v>3</v>
      </c>
      <c r="AB2418" s="8"/>
      <c r="AC2418" s="18">
        <f t="shared" si="189"/>
        <v>-2.2111087296297773</v>
      </c>
      <c r="AD2418" s="18">
        <f t="shared" si="190"/>
        <v>-2.5189116241672123</v>
      </c>
      <c r="AE2418" s="20">
        <f t="shared" si="191"/>
        <v>-0.30780289453743492</v>
      </c>
      <c r="AF2418" s="8"/>
      <c r="AH2418">
        <v>46099</v>
      </c>
      <c r="AI2418">
        <v>17.010000000000002</v>
      </c>
      <c r="AJ2418">
        <v>73.33</v>
      </c>
    </row>
    <row r="2419" spans="1:36">
      <c r="A2419" s="2" t="s">
        <v>4533</v>
      </c>
      <c r="B2419" s="1" t="s">
        <v>4511</v>
      </c>
      <c r="C2419" s="1" t="s">
        <v>1685</v>
      </c>
      <c r="D2419" s="3">
        <v>6</v>
      </c>
      <c r="E2419" s="3">
        <v>7</v>
      </c>
      <c r="F2419" s="3">
        <v>8</v>
      </c>
      <c r="G2419" s="4">
        <v>34.5</v>
      </c>
      <c r="H2419" s="3">
        <v>126</v>
      </c>
      <c r="I2419" s="4">
        <v>72.900000000000006</v>
      </c>
      <c r="J2419" s="3">
        <v>64</v>
      </c>
      <c r="K2419" s="21">
        <f>SUMIF(AH$7:AH$3200,A2419,AI$7:AI$3200)+SUMIF(AH$7:AH$3200,VALUE(A2419),AI$7:AI$3200)</f>
        <v>35.39</v>
      </c>
      <c r="L2419" s="8">
        <f>SUMIF(AH$7:AH$3200,A2419,AJ$7:AJ$3200)+SUMIF(AH$7:AH$3200,VALUE(A2419),AJ$7:AJ$3200)</f>
        <v>74.55</v>
      </c>
      <c r="M2419" s="3">
        <v>16</v>
      </c>
      <c r="N2419" s="5">
        <v>0.49</v>
      </c>
      <c r="O2419" s="6">
        <v>3.887</v>
      </c>
      <c r="P2419" s="7">
        <v>0.13561000000000001</v>
      </c>
      <c r="Q2419" s="7">
        <v>-0.76802000000000004</v>
      </c>
      <c r="R2419" s="7">
        <v>0.93476999999999999</v>
      </c>
      <c r="S2419" s="7">
        <v>-0.54810000000000003</v>
      </c>
      <c r="T2419" s="7">
        <v>1.0803499999999999</v>
      </c>
      <c r="U2419" s="8">
        <v>-0.29352</v>
      </c>
      <c r="V2419">
        <f>(G2419-G$1)/G$2</f>
        <v>0.13216798257053969</v>
      </c>
      <c r="W2419">
        <f>((65.293683+0.320947*G2419) - I2419)/3.708847</f>
        <v>0.93461782057873899</v>
      </c>
      <c r="X2419">
        <f t="shared" si="187"/>
        <v>0.17341900878646596</v>
      </c>
      <c r="Y2419">
        <f t="shared" si="188"/>
        <v>0.56675223593747681</v>
      </c>
      <c r="Z2419" s="5">
        <v>0.54</v>
      </c>
      <c r="AA2419" s="8">
        <v>4</v>
      </c>
      <c r="AB2419" s="8"/>
      <c r="AC2419" s="18">
        <f t="shared" si="189"/>
        <v>0.53749580314927858</v>
      </c>
      <c r="AD2419" s="18">
        <f t="shared" si="190"/>
        <v>0.21088124472394265</v>
      </c>
      <c r="AE2419" s="20">
        <f t="shared" si="191"/>
        <v>-0.32661455842533593</v>
      </c>
      <c r="AF2419" s="8"/>
      <c r="AH2419">
        <v>46101</v>
      </c>
      <c r="AI2419">
        <v>15.11</v>
      </c>
      <c r="AJ2419">
        <v>72.13</v>
      </c>
    </row>
    <row r="2420" spans="1:36">
      <c r="A2420" s="2" t="s">
        <v>4534</v>
      </c>
      <c r="B2420" s="1" t="s">
        <v>4511</v>
      </c>
      <c r="C2420" s="1" t="s">
        <v>3724</v>
      </c>
      <c r="D2420" s="3">
        <v>6</v>
      </c>
      <c r="E2420" s="3">
        <v>2</v>
      </c>
      <c r="F2420" s="3">
        <v>2</v>
      </c>
      <c r="G2420" s="4">
        <v>38.299999999999997</v>
      </c>
      <c r="H2420" s="3">
        <v>126</v>
      </c>
      <c r="I2420" s="4">
        <v>79.599999999999994</v>
      </c>
      <c r="J2420" s="3">
        <v>63</v>
      </c>
      <c r="K2420" s="21">
        <f>SUMIF(AH$7:AH$3200,A2420,AI$7:AI$3200)+SUMIF(AH$7:AH$3200,VALUE(A2420),AI$7:AI$3200)</f>
        <v>38.35</v>
      </c>
      <c r="L2420" s="8">
        <f>SUMIF(AH$7:AH$3200,A2420,AJ$7:AJ$3200)+SUMIF(AH$7:AH$3200,VALUE(A2420),AJ$7:AJ$3200)</f>
        <v>79.95</v>
      </c>
      <c r="M2420" s="3">
        <v>14</v>
      </c>
      <c r="N2420" s="5">
        <v>4.54</v>
      </c>
      <c r="O2420" s="6">
        <v>6.1189999999999998</v>
      </c>
      <c r="P2420" s="7">
        <v>0.44996999999999998</v>
      </c>
      <c r="Q2420" s="7">
        <v>-0.76802000000000004</v>
      </c>
      <c r="R2420" s="7">
        <v>-0.53942000000000001</v>
      </c>
      <c r="S2420" s="7">
        <v>-0.47965000000000002</v>
      </c>
      <c r="T2420" s="7">
        <v>0.77700999999999998</v>
      </c>
      <c r="U2420" s="8">
        <v>0.88780000000000003</v>
      </c>
      <c r="V2420">
        <f>(G2420-G$1)/G$2</f>
        <v>0.44811281344106108</v>
      </c>
      <c r="W2420">
        <f>((65.293683+0.320947*G2420) - I2420)/3.708847</f>
        <v>-0.54303855079489571</v>
      </c>
      <c r="X2420">
        <f t="shared" si="187"/>
        <v>0.43847411652807222</v>
      </c>
      <c r="Y2420">
        <f t="shared" si="188"/>
        <v>-0.63308072562712814</v>
      </c>
      <c r="Z2420" s="5">
        <v>0.33</v>
      </c>
      <c r="AA2420" s="8">
        <v>4</v>
      </c>
      <c r="AB2420" s="8"/>
      <c r="AC2420" s="18">
        <f t="shared" si="189"/>
        <v>0.32221426264616537</v>
      </c>
      <c r="AD2420" s="18">
        <f t="shared" si="190"/>
        <v>0.22253339090094404</v>
      </c>
      <c r="AE2420" s="20">
        <f t="shared" si="191"/>
        <v>-9.9680871745221333E-2</v>
      </c>
      <c r="AF2420" s="8"/>
      <c r="AH2420">
        <v>46102</v>
      </c>
      <c r="AI2420">
        <v>25.54</v>
      </c>
      <c r="AJ2420">
        <v>74.55</v>
      </c>
    </row>
    <row r="2421" spans="1:36">
      <c r="A2421" s="2" t="s">
        <v>4535</v>
      </c>
      <c r="B2421" s="1" t="s">
        <v>4511</v>
      </c>
      <c r="C2421" s="1" t="s">
        <v>1383</v>
      </c>
      <c r="D2421" s="3">
        <v>6</v>
      </c>
      <c r="E2421" s="3">
        <v>9</v>
      </c>
      <c r="F2421" s="3">
        <v>9</v>
      </c>
      <c r="G2421" s="4">
        <v>38.700000000000003</v>
      </c>
      <c r="H2421" s="3">
        <v>126</v>
      </c>
      <c r="I2421" s="4">
        <v>79.099999999999994</v>
      </c>
      <c r="J2421" s="3">
        <v>63</v>
      </c>
      <c r="K2421" s="21">
        <f>SUMIF(AH$7:AH$3200,A2421,AI$7:AI$3200)+SUMIF(AH$7:AH$3200,VALUE(A2421),AI$7:AI$3200)</f>
        <v>39.33</v>
      </c>
      <c r="L2421" s="8">
        <f>SUMIF(AH$7:AH$3200,A2421,AJ$7:AJ$3200)+SUMIF(AH$7:AH$3200,VALUE(A2421),AJ$7:AJ$3200)</f>
        <v>79.819999999999993</v>
      </c>
      <c r="M2421" s="3">
        <v>14</v>
      </c>
      <c r="N2421" s="5">
        <v>3.19</v>
      </c>
      <c r="O2421" s="6">
        <v>5.7670000000000003</v>
      </c>
      <c r="P2421" s="7">
        <v>0.48305999999999999</v>
      </c>
      <c r="Q2421" s="7">
        <v>-0.76802000000000004</v>
      </c>
      <c r="R2421" s="7">
        <v>-0.37053000000000003</v>
      </c>
      <c r="S2421" s="7">
        <v>-0.47965000000000002</v>
      </c>
      <c r="T2421" s="7">
        <v>0.77700999999999998</v>
      </c>
      <c r="U2421" s="8">
        <v>0.70152000000000003</v>
      </c>
      <c r="V2421">
        <f>(G2421-G$1)/G$2</f>
        <v>0.48137016405901117</v>
      </c>
      <c r="W2421">
        <f>((65.293683+0.320947*G2421) - I2421)/3.708847</f>
        <v>-0.37361155636778481</v>
      </c>
      <c r="X2421">
        <f t="shared" si="187"/>
        <v>0.5262288481452253</v>
      </c>
      <c r="Y2421">
        <f t="shared" si="188"/>
        <v>-0.51322459244071994</v>
      </c>
      <c r="Z2421" s="5">
        <v>0.34</v>
      </c>
      <c r="AA2421" s="8">
        <v>4</v>
      </c>
      <c r="AB2421" s="8"/>
      <c r="AC2421" s="18">
        <f t="shared" si="189"/>
        <v>0.33861860769122643</v>
      </c>
      <c r="AD2421" s="18">
        <f t="shared" si="190"/>
        <v>0.24386425570450532</v>
      </c>
      <c r="AE2421" s="20">
        <f t="shared" si="191"/>
        <v>-9.4754351986721108E-2</v>
      </c>
      <c r="AF2421" s="8"/>
      <c r="AH2421">
        <v>46103</v>
      </c>
      <c r="AI2421">
        <v>24.33</v>
      </c>
      <c r="AJ2421">
        <v>72.37</v>
      </c>
    </row>
    <row r="2422" spans="1:36">
      <c r="A2422" s="2" t="s">
        <v>4536</v>
      </c>
      <c r="B2422" s="1" t="s">
        <v>4511</v>
      </c>
      <c r="C2422" s="1" t="s">
        <v>683</v>
      </c>
      <c r="D2422" s="3">
        <v>6</v>
      </c>
      <c r="E2422" s="3">
        <v>6</v>
      </c>
      <c r="F2422" s="3">
        <v>6</v>
      </c>
      <c r="G2422" s="4">
        <v>40.1</v>
      </c>
      <c r="H2422" s="3">
        <v>126</v>
      </c>
      <c r="I2422" s="4">
        <v>78.900000000000006</v>
      </c>
      <c r="J2422" s="3">
        <v>63</v>
      </c>
      <c r="K2422" s="21">
        <f>SUMIF(AH$7:AH$3200,A2422,AI$7:AI$3200)+SUMIF(AH$7:AH$3200,VALUE(A2422),AI$7:AI$3200)</f>
        <v>37.61</v>
      </c>
      <c r="L2422" s="8">
        <f>SUMIF(AH$7:AH$3200,A2422,AJ$7:AJ$3200)+SUMIF(AH$7:AH$3200,VALUE(A2422),AJ$7:AJ$3200)</f>
        <v>78.13</v>
      </c>
      <c r="M2422" s="3">
        <v>15</v>
      </c>
      <c r="N2422" s="5">
        <v>7.42</v>
      </c>
      <c r="O2422" s="6">
        <v>6.609</v>
      </c>
      <c r="P2422" s="7">
        <v>0.59887000000000001</v>
      </c>
      <c r="Q2422" s="7">
        <v>-0.76802000000000004</v>
      </c>
      <c r="R2422" s="7">
        <v>-0.19617000000000001</v>
      </c>
      <c r="S2422" s="7">
        <v>-0.47965000000000002</v>
      </c>
      <c r="T2422" s="7">
        <v>0.92867999999999995</v>
      </c>
      <c r="U2422" s="8">
        <v>1.1475299999999999</v>
      </c>
      <c r="V2422">
        <f>(G2422-G$1)/G$2</f>
        <v>0.5977708912218348</v>
      </c>
      <c r="W2422">
        <f>((65.293683+0.320947*G2422) - I2422)/3.708847</f>
        <v>-0.19853671504917944</v>
      </c>
      <c r="X2422">
        <f t="shared" si="187"/>
        <v>0.37221033959267052</v>
      </c>
      <c r="Y2422">
        <f t="shared" si="188"/>
        <v>-0.20639846561478398</v>
      </c>
      <c r="Z2422" s="5">
        <v>1.23</v>
      </c>
      <c r="AA2422" s="8">
        <v>4</v>
      </c>
      <c r="AB2422" s="8"/>
      <c r="AC2422" s="18">
        <f t="shared" si="189"/>
        <v>1.2277741761726553</v>
      </c>
      <c r="AD2422" s="18">
        <f t="shared" si="190"/>
        <v>0.99435187397788627</v>
      </c>
      <c r="AE2422" s="20">
        <f t="shared" si="191"/>
        <v>-0.233422302194769</v>
      </c>
      <c r="AF2422" s="8"/>
      <c r="AH2422">
        <v>46105</v>
      </c>
      <c r="AI2422">
        <v>18.95</v>
      </c>
      <c r="AJ2422">
        <v>72.290000000000006</v>
      </c>
    </row>
    <row r="2423" spans="1:36">
      <c r="A2423" s="2" t="s">
        <v>4537</v>
      </c>
      <c r="B2423" s="1" t="s">
        <v>4511</v>
      </c>
      <c r="C2423" s="1" t="s">
        <v>4538</v>
      </c>
      <c r="D2423" s="3">
        <v>6</v>
      </c>
      <c r="E2423" s="3">
        <v>2</v>
      </c>
      <c r="F2423" s="3">
        <v>2</v>
      </c>
      <c r="G2423" s="4">
        <v>38.5</v>
      </c>
      <c r="H2423" s="3">
        <v>126</v>
      </c>
      <c r="I2423" s="4">
        <v>78.599999999999994</v>
      </c>
      <c r="J2423" s="3">
        <v>63</v>
      </c>
      <c r="K2423" s="21">
        <f>SUMIF(AH$7:AH$3200,A2423,AI$7:AI$3200)+SUMIF(AH$7:AH$3200,VALUE(A2423),AI$7:AI$3200)</f>
        <v>37.409999999999997</v>
      </c>
      <c r="L2423" s="8">
        <f>SUMIF(AH$7:AH$3200,A2423,AJ$7:AJ$3200)+SUMIF(AH$7:AH$3200,VALUE(A2423),AJ$7:AJ$3200)</f>
        <v>78.83</v>
      </c>
      <c r="M2423" s="3">
        <v>14</v>
      </c>
      <c r="N2423" s="5">
        <v>0.28999999999999998</v>
      </c>
      <c r="O2423" s="6">
        <v>3.3639999999999999</v>
      </c>
      <c r="P2423" s="7">
        <v>0.46650999999999998</v>
      </c>
      <c r="Q2423" s="7">
        <v>-0.76802000000000004</v>
      </c>
      <c r="R2423" s="7">
        <v>-0.25331999999999999</v>
      </c>
      <c r="S2423" s="7">
        <v>-0.47965000000000002</v>
      </c>
      <c r="T2423" s="7">
        <v>0.77700999999999998</v>
      </c>
      <c r="U2423" s="8">
        <v>-0.57040000000000002</v>
      </c>
      <c r="V2423">
        <f>(G2423-G$1)/G$2</f>
        <v>0.46474148875003612</v>
      </c>
      <c r="W2423">
        <f>((65.293683+0.320947*G2423) - I2423)/3.708847</f>
        <v>-0.25610587333475693</v>
      </c>
      <c r="X2423">
        <f t="shared" si="187"/>
        <v>0.3543012106912104</v>
      </c>
      <c r="Y2423">
        <f t="shared" si="188"/>
        <v>-0.41244347097629025</v>
      </c>
      <c r="Z2423" s="5">
        <v>-0.83</v>
      </c>
      <c r="AA2423" s="8">
        <v>3</v>
      </c>
      <c r="AB2423" s="8"/>
      <c r="AC2423" s="18">
        <f t="shared" si="189"/>
        <v>-0.83242438458472101</v>
      </c>
      <c r="AD2423" s="18">
        <f t="shared" si="190"/>
        <v>-1.0992022602850799</v>
      </c>
      <c r="AE2423" s="20">
        <f t="shared" si="191"/>
        <v>-0.26677787570035894</v>
      </c>
      <c r="AF2423" s="8"/>
      <c r="AH2423">
        <v>46107</v>
      </c>
      <c r="AI2423">
        <v>16.2</v>
      </c>
      <c r="AJ2423">
        <v>72.459999999999994</v>
      </c>
    </row>
    <row r="2424" spans="1:36">
      <c r="A2424" s="2" t="s">
        <v>4539</v>
      </c>
      <c r="B2424" s="1" t="s">
        <v>4511</v>
      </c>
      <c r="C2424" s="1" t="s">
        <v>4540</v>
      </c>
      <c r="D2424" s="3">
        <v>6</v>
      </c>
      <c r="E2424" s="3">
        <v>7</v>
      </c>
      <c r="F2424" s="3">
        <v>7</v>
      </c>
      <c r="G2424" s="4">
        <v>38.4</v>
      </c>
      <c r="H2424" s="3">
        <v>151</v>
      </c>
      <c r="I2424" s="4">
        <v>79.7</v>
      </c>
      <c r="J2424" s="3">
        <v>59</v>
      </c>
      <c r="K2424" s="21">
        <f>SUMIF(AH$7:AH$3200,A2424,AI$7:AI$3200)+SUMIF(AH$7:AH$3200,VALUE(A2424),AI$7:AI$3200)</f>
        <v>37.520000000000003</v>
      </c>
      <c r="L2424" s="8">
        <f>SUMIF(AH$7:AH$3200,A2424,AJ$7:AJ$3200)+SUMIF(AH$7:AH$3200,VALUE(A2424),AJ$7:AJ$3200)</f>
        <v>80.44</v>
      </c>
      <c r="M2424" s="3">
        <v>4</v>
      </c>
      <c r="N2424" s="5">
        <v>3.03</v>
      </c>
      <c r="O2424" s="6">
        <v>5.7119999999999997</v>
      </c>
      <c r="P2424" s="7">
        <v>0.45823999999999998</v>
      </c>
      <c r="Q2424" s="7">
        <v>-1.529E-2</v>
      </c>
      <c r="R2424" s="7">
        <v>-0.55769999999999997</v>
      </c>
      <c r="S2424" s="7">
        <v>-0.20582</v>
      </c>
      <c r="T2424" s="7">
        <v>-0.73965999999999998</v>
      </c>
      <c r="U2424" s="8">
        <v>0.67269999999999996</v>
      </c>
      <c r="V2424">
        <f>(G2424-G$1)/G$2</f>
        <v>0.4564271510955486</v>
      </c>
      <c r="W2424">
        <f>((65.293683+0.320947*G2424) - I2424)/3.708847</f>
        <v>-0.56134755626209532</v>
      </c>
      <c r="X2424">
        <f t="shared" si="187"/>
        <v>0.3641512315870139</v>
      </c>
      <c r="Y2424">
        <f t="shared" si="188"/>
        <v>-0.8370217374833735</v>
      </c>
      <c r="Z2424" s="5">
        <v>-0.39</v>
      </c>
      <c r="AA2424" s="8">
        <v>3</v>
      </c>
      <c r="AB2424" s="8"/>
      <c r="AC2424" s="18">
        <f t="shared" si="189"/>
        <v>-0.3929904051665466</v>
      </c>
      <c r="AD2424" s="18">
        <f t="shared" si="190"/>
        <v>-0.76094050589635953</v>
      </c>
      <c r="AE2424" s="20">
        <f t="shared" si="191"/>
        <v>-0.36795010072981293</v>
      </c>
      <c r="AF2424" s="8"/>
      <c r="AH2424">
        <v>46109</v>
      </c>
      <c r="AI2424">
        <v>12.93</v>
      </c>
      <c r="AJ2424">
        <v>71.89</v>
      </c>
    </row>
    <row r="2425" spans="1:36">
      <c r="A2425" s="2" t="s">
        <v>4541</v>
      </c>
      <c r="B2425" s="1" t="s">
        <v>4511</v>
      </c>
      <c r="C2425" s="1" t="s">
        <v>691</v>
      </c>
      <c r="D2425" s="3">
        <v>6</v>
      </c>
      <c r="E2425" s="3">
        <v>1</v>
      </c>
      <c r="F2425" s="3">
        <v>1</v>
      </c>
      <c r="G2425" s="4">
        <v>40.799999999999997</v>
      </c>
      <c r="H2425" s="3">
        <v>151</v>
      </c>
      <c r="I2425" s="4">
        <v>79.2</v>
      </c>
      <c r="J2425" s="3">
        <v>59</v>
      </c>
      <c r="K2425" s="21">
        <f>SUMIF(AH$7:AH$3200,A2425,AI$7:AI$3200)+SUMIF(AH$7:AH$3200,VALUE(A2425),AI$7:AI$3200)</f>
        <v>39.97</v>
      </c>
      <c r="L2425" s="8">
        <f>SUMIF(AH$7:AH$3200,A2425,AJ$7:AJ$3200)+SUMIF(AH$7:AH$3200,VALUE(A2425),AJ$7:AJ$3200)</f>
        <v>80.650000000000006</v>
      </c>
      <c r="M2425" s="3">
        <v>4</v>
      </c>
      <c r="N2425" s="5">
        <v>0.24</v>
      </c>
      <c r="O2425" s="6">
        <v>3.198</v>
      </c>
      <c r="P2425" s="7">
        <v>0.65678000000000003</v>
      </c>
      <c r="Q2425" s="7">
        <v>-1.529E-2</v>
      </c>
      <c r="R2425" s="7">
        <v>-0.21654000000000001</v>
      </c>
      <c r="S2425" s="7">
        <v>-0.20582</v>
      </c>
      <c r="T2425" s="7">
        <v>-0.73965999999999998</v>
      </c>
      <c r="U2425" s="8">
        <v>-0.65795000000000003</v>
      </c>
      <c r="V2425">
        <f>(G2425-G$1)/G$2</f>
        <v>0.65597125480324636</v>
      </c>
      <c r="W2425">
        <f>((65.293683+0.320947*G2425) - I2425)/3.708847</f>
        <v>-0.21884952385471892</v>
      </c>
      <c r="X2425">
        <f t="shared" si="187"/>
        <v>0.58353806062989699</v>
      </c>
      <c r="Y2425">
        <f t="shared" si="188"/>
        <v>-0.68163108642659309</v>
      </c>
      <c r="Z2425" s="5">
        <v>-1.18</v>
      </c>
      <c r="AA2425" s="8">
        <v>3</v>
      </c>
      <c r="AB2425" s="8"/>
      <c r="AC2425" s="18">
        <f t="shared" si="189"/>
        <v>-1.1815982690514726</v>
      </c>
      <c r="AD2425" s="18">
        <f t="shared" si="190"/>
        <v>-1.716813025796696</v>
      </c>
      <c r="AE2425" s="20">
        <f t="shared" si="191"/>
        <v>-0.53521475674522345</v>
      </c>
      <c r="AF2425" s="8"/>
      <c r="AH2425">
        <v>46111</v>
      </c>
      <c r="AI2425">
        <v>16.43</v>
      </c>
      <c r="AJ2425">
        <v>74.13</v>
      </c>
    </row>
    <row r="2426" spans="1:36">
      <c r="A2426" s="2" t="s">
        <v>4542</v>
      </c>
      <c r="B2426" s="1" t="s">
        <v>4511</v>
      </c>
      <c r="C2426" s="1" t="s">
        <v>4543</v>
      </c>
      <c r="D2426" s="3">
        <v>6</v>
      </c>
      <c r="E2426" s="3">
        <v>9</v>
      </c>
      <c r="F2426" s="3">
        <v>9</v>
      </c>
      <c r="G2426" s="4">
        <v>34.5</v>
      </c>
      <c r="H2426" s="3">
        <v>126</v>
      </c>
      <c r="I2426" s="4">
        <v>72.900000000000006</v>
      </c>
      <c r="J2426" s="3">
        <v>64</v>
      </c>
      <c r="K2426" s="21">
        <f>SUMIF(AH$7:AH$3200,A2426,AI$7:AI$3200)+SUMIF(AH$7:AH$3200,VALUE(A2426),AI$7:AI$3200)</f>
        <v>35.07</v>
      </c>
      <c r="L2426" s="8">
        <f>SUMIF(AH$7:AH$3200,A2426,AJ$7:AJ$3200)+SUMIF(AH$7:AH$3200,VALUE(A2426),AJ$7:AJ$3200)</f>
        <v>75.11</v>
      </c>
      <c r="M2426" s="3">
        <v>19</v>
      </c>
      <c r="N2426" s="5">
        <v>7.0000000000000007E-2</v>
      </c>
      <c r="O2426" s="6">
        <v>1.919</v>
      </c>
      <c r="P2426" s="7">
        <v>0.13561000000000001</v>
      </c>
      <c r="Q2426" s="7">
        <v>-0.76802000000000004</v>
      </c>
      <c r="R2426" s="7">
        <v>0.93476999999999999</v>
      </c>
      <c r="S2426" s="7">
        <v>-0.54810000000000003</v>
      </c>
      <c r="T2426" s="7">
        <v>1.53535</v>
      </c>
      <c r="U2426" s="8">
        <v>-1.3352599999999999</v>
      </c>
      <c r="V2426">
        <f>(G2426-G$1)/G$2</f>
        <v>0.13216798257053969</v>
      </c>
      <c r="W2426">
        <f>((65.293683+0.320947*G2426) - I2426)/3.708847</f>
        <v>0.93461782057873899</v>
      </c>
      <c r="X2426">
        <f t="shared" si="187"/>
        <v>0.14476440254413012</v>
      </c>
      <c r="Y2426">
        <f t="shared" si="188"/>
        <v>0.38807054860985274</v>
      </c>
      <c r="Z2426" s="5">
        <v>-0.05</v>
      </c>
      <c r="AA2426" s="8">
        <v>3</v>
      </c>
      <c r="AB2426" s="8"/>
      <c r="AC2426" s="18">
        <f t="shared" si="189"/>
        <v>-4.9244196850721345E-2</v>
      </c>
      <c r="AD2426" s="18">
        <f t="shared" si="190"/>
        <v>-0.58319504884601714</v>
      </c>
      <c r="AE2426" s="20">
        <f t="shared" si="191"/>
        <v>-0.53395085199529579</v>
      </c>
      <c r="AF2426" s="8"/>
      <c r="AH2426">
        <v>46115</v>
      </c>
      <c r="AI2426">
        <v>14.73</v>
      </c>
      <c r="AJ2426">
        <v>73.41</v>
      </c>
    </row>
    <row r="2427" spans="1:36">
      <c r="A2427" s="2" t="s">
        <v>4544</v>
      </c>
      <c r="B2427" s="1" t="s">
        <v>4511</v>
      </c>
      <c r="C2427" s="1" t="s">
        <v>693</v>
      </c>
      <c r="D2427" s="3">
        <v>6</v>
      </c>
      <c r="E2427" s="3">
        <v>7</v>
      </c>
      <c r="F2427" s="3">
        <v>7</v>
      </c>
      <c r="G2427" s="4">
        <v>37.6</v>
      </c>
      <c r="H2427" s="3">
        <v>126</v>
      </c>
      <c r="I2427" s="4">
        <v>74.599999999999994</v>
      </c>
      <c r="J2427" s="3">
        <v>64</v>
      </c>
      <c r="K2427" s="21">
        <f>SUMIF(AH$7:AH$3200,A2427,AI$7:AI$3200)+SUMIF(AH$7:AH$3200,VALUE(A2427),AI$7:AI$3200)</f>
        <v>38.57</v>
      </c>
      <c r="L2427" s="8">
        <f>SUMIF(AH$7:AH$3200,A2427,AJ$7:AJ$3200)+SUMIF(AH$7:AH$3200,VALUE(A2427),AJ$7:AJ$3200)</f>
        <v>77.650000000000006</v>
      </c>
      <c r="M2427" s="3">
        <v>16</v>
      </c>
      <c r="N2427" s="5">
        <v>3.7</v>
      </c>
      <c r="O2427" s="6">
        <v>5.9130000000000003</v>
      </c>
      <c r="P2427" s="7">
        <v>0.39206000000000002</v>
      </c>
      <c r="Q2427" s="7">
        <v>-0.76802000000000004</v>
      </c>
      <c r="R2427" s="7">
        <v>0.74468000000000001</v>
      </c>
      <c r="S2427" s="7">
        <v>-0.54810000000000003</v>
      </c>
      <c r="T2427" s="7">
        <v>1.0803499999999999</v>
      </c>
      <c r="U2427" s="8">
        <v>0.77893999999999997</v>
      </c>
      <c r="V2427">
        <f>(G2427-G$1)/G$2</f>
        <v>0.38991244985964951</v>
      </c>
      <c r="W2427">
        <f>((65.293683+0.320947*G2427) - I2427)/3.708847</f>
        <v>0.74451445422256701</v>
      </c>
      <c r="X2427">
        <f t="shared" si="187"/>
        <v>0.458174158319678</v>
      </c>
      <c r="Y2427">
        <f t="shared" si="188"/>
        <v>6.0959079735541785E-3</v>
      </c>
      <c r="Z2427" s="5">
        <v>1.68</v>
      </c>
      <c r="AA2427" s="8">
        <v>4</v>
      </c>
      <c r="AB2427" s="8"/>
      <c r="AC2427" s="18">
        <f t="shared" si="189"/>
        <v>1.6775969040822165</v>
      </c>
      <c r="AD2427" s="18">
        <f t="shared" si="190"/>
        <v>1.0074400662932321</v>
      </c>
      <c r="AE2427" s="20">
        <f t="shared" si="191"/>
        <v>-0.67015683778898438</v>
      </c>
      <c r="AF2427" s="8"/>
      <c r="AH2427">
        <v>46117</v>
      </c>
      <c r="AI2427">
        <v>20.329999999999998</v>
      </c>
      <c r="AJ2427">
        <v>75.260000000000005</v>
      </c>
    </row>
    <row r="2428" spans="1:36">
      <c r="A2428" s="2" t="s">
        <v>4545</v>
      </c>
      <c r="B2428" s="1" t="s">
        <v>4511</v>
      </c>
      <c r="C2428" s="1" t="s">
        <v>1850</v>
      </c>
      <c r="D2428" s="3">
        <v>6</v>
      </c>
      <c r="E2428" s="3">
        <v>4</v>
      </c>
      <c r="F2428" s="3">
        <v>6</v>
      </c>
      <c r="G2428" s="4">
        <v>38.1</v>
      </c>
      <c r="H2428" s="3">
        <v>151</v>
      </c>
      <c r="I2428" s="4">
        <v>79.099999999999994</v>
      </c>
      <c r="J2428" s="3">
        <v>59</v>
      </c>
      <c r="K2428" s="21">
        <f>SUMIF(AH$7:AH$3200,A2428,AI$7:AI$3200)+SUMIF(AH$7:AH$3200,VALUE(A2428),AI$7:AI$3200)</f>
        <v>37.81</v>
      </c>
      <c r="L2428" s="8">
        <f>SUMIF(AH$7:AH$3200,A2428,AJ$7:AJ$3200)+SUMIF(AH$7:AH$3200,VALUE(A2428),AJ$7:AJ$3200)</f>
        <v>80</v>
      </c>
      <c r="M2428" s="3">
        <v>4</v>
      </c>
      <c r="N2428" s="5">
        <v>0.15</v>
      </c>
      <c r="O2428" s="6">
        <v>2.7240000000000002</v>
      </c>
      <c r="P2428" s="7">
        <v>0.43342000000000003</v>
      </c>
      <c r="Q2428" s="7">
        <v>-1.529E-2</v>
      </c>
      <c r="R2428" s="7">
        <v>-0.42220999999999997</v>
      </c>
      <c r="S2428" s="7">
        <v>-0.20582</v>
      </c>
      <c r="T2428" s="7">
        <v>-0.73965999999999998</v>
      </c>
      <c r="U2428" s="8">
        <v>-0.90910999999999997</v>
      </c>
      <c r="V2428">
        <f>(G2428-G$1)/G$2</f>
        <v>0.43148413813208658</v>
      </c>
      <c r="W2428">
        <f>((65.293683+0.320947*G2428) - I2428)/3.708847</f>
        <v>-0.42553286776186405</v>
      </c>
      <c r="X2428">
        <f t="shared" si="187"/>
        <v>0.39011946849413065</v>
      </c>
      <c r="Y2428">
        <f t="shared" si="188"/>
        <v>-0.69329118456490535</v>
      </c>
      <c r="Z2428" s="5">
        <v>-1.86</v>
      </c>
      <c r="AA2428" s="8">
        <v>3</v>
      </c>
      <c r="AB2428" s="8"/>
      <c r="AC2428" s="18">
        <f t="shared" si="189"/>
        <v>-1.8639287296297775</v>
      </c>
      <c r="AD2428" s="18">
        <f t="shared" si="190"/>
        <v>-2.1730517160707747</v>
      </c>
      <c r="AE2428" s="20">
        <f t="shared" si="191"/>
        <v>-0.30912298644099723</v>
      </c>
      <c r="AF2428" s="8"/>
      <c r="AH2428">
        <v>46119</v>
      </c>
      <c r="AI2428">
        <v>17.66</v>
      </c>
      <c r="AJ2428">
        <v>73.64</v>
      </c>
    </row>
    <row r="2429" spans="1:36">
      <c r="A2429" s="2" t="s">
        <v>4546</v>
      </c>
      <c r="B2429" s="1" t="s">
        <v>4511</v>
      </c>
      <c r="C2429" s="1" t="s">
        <v>4547</v>
      </c>
      <c r="D2429" s="3">
        <v>6</v>
      </c>
      <c r="E2429" s="3">
        <v>6</v>
      </c>
      <c r="F2429" s="3">
        <v>6</v>
      </c>
      <c r="G2429" s="4">
        <v>39</v>
      </c>
      <c r="H2429" s="3">
        <v>126</v>
      </c>
      <c r="I2429" s="4">
        <v>77.400000000000006</v>
      </c>
      <c r="J2429" s="3">
        <v>63</v>
      </c>
      <c r="K2429" s="21">
        <f>SUMIF(AH$7:AH$3200,A2429,AI$7:AI$3200)+SUMIF(AH$7:AH$3200,VALUE(A2429),AI$7:AI$3200)</f>
        <v>38.65</v>
      </c>
      <c r="L2429" s="8">
        <f>SUMIF(AH$7:AH$3200,A2429,AJ$7:AJ$3200)+SUMIF(AH$7:AH$3200,VALUE(A2429),AJ$7:AJ$3200)</f>
        <v>78.2</v>
      </c>
      <c r="M2429" s="3">
        <v>14</v>
      </c>
      <c r="N2429" s="5">
        <v>0.04</v>
      </c>
      <c r="O2429" s="6">
        <v>1.409</v>
      </c>
      <c r="P2429" s="7">
        <v>0.50788</v>
      </c>
      <c r="Q2429" s="7">
        <v>-0.76802000000000004</v>
      </c>
      <c r="R2429" s="7">
        <v>0.1124</v>
      </c>
      <c r="S2429" s="7">
        <v>-0.47965000000000002</v>
      </c>
      <c r="T2429" s="7">
        <v>0.77700999999999998</v>
      </c>
      <c r="U2429" s="8">
        <v>-1.6053999999999999</v>
      </c>
      <c r="V2429">
        <f>(G2429-G$1)/G$2</f>
        <v>0.50631317702247314</v>
      </c>
      <c r="W2429">
        <f>((65.293683+0.320947*G2429) - I2429)/3.708847</f>
        <v>0.11071257455483882</v>
      </c>
      <c r="X2429">
        <f t="shared" si="187"/>
        <v>0.4653378098802618</v>
      </c>
      <c r="Y2429">
        <f t="shared" si="188"/>
        <v>-0.13527531602139589</v>
      </c>
      <c r="Z2429" s="5">
        <v>-1.46</v>
      </c>
      <c r="AA2429" s="8">
        <v>3</v>
      </c>
      <c r="AB2429" s="8"/>
      <c r="AC2429" s="18">
        <f t="shared" si="189"/>
        <v>-1.4590342484226881</v>
      </c>
      <c r="AD2429" s="18">
        <f t="shared" si="190"/>
        <v>-1.7459975061411341</v>
      </c>
      <c r="AE2429" s="20">
        <f t="shared" si="191"/>
        <v>-0.286963257718446</v>
      </c>
      <c r="AF2429" s="8"/>
      <c r="AH2429">
        <v>46121</v>
      </c>
      <c r="AI2429">
        <v>23.77</v>
      </c>
      <c r="AJ2429">
        <v>74.34</v>
      </c>
    </row>
    <row r="2430" spans="1:36">
      <c r="A2430" s="2" t="s">
        <v>4548</v>
      </c>
      <c r="B2430" s="1" t="s">
        <v>4511</v>
      </c>
      <c r="C2430" s="1" t="s">
        <v>4549</v>
      </c>
      <c r="D2430" s="3">
        <v>6</v>
      </c>
      <c r="E2430" s="3">
        <v>8</v>
      </c>
      <c r="F2430" s="3">
        <v>6</v>
      </c>
      <c r="G2430" s="4">
        <v>37.9</v>
      </c>
      <c r="H2430" s="3">
        <v>126</v>
      </c>
      <c r="I2430" s="4">
        <v>75.599999999999994</v>
      </c>
      <c r="J2430" s="3">
        <v>65</v>
      </c>
      <c r="K2430" s="21">
        <f>SUMIF(AH$7:AH$3200,A2430,AI$7:AI$3200)+SUMIF(AH$7:AH$3200,VALUE(A2430),AI$7:AI$3200)</f>
        <v>36.25</v>
      </c>
      <c r="L2430" s="8">
        <f>SUMIF(AH$7:AH$3200,A2430,AJ$7:AJ$3200)+SUMIF(AH$7:AH$3200,VALUE(A2430),AJ$7:AJ$3200)</f>
        <v>76.84</v>
      </c>
      <c r="M2430" s="3">
        <v>14</v>
      </c>
      <c r="N2430" s="5">
        <v>7.31</v>
      </c>
      <c r="O2430" s="6">
        <v>6.5940000000000003</v>
      </c>
      <c r="P2430" s="7">
        <v>0.41687999999999997</v>
      </c>
      <c r="Q2430" s="7">
        <v>-0.76802000000000004</v>
      </c>
      <c r="R2430" s="7">
        <v>0.50163999999999997</v>
      </c>
      <c r="S2430" s="7">
        <v>-0.61656</v>
      </c>
      <c r="T2430" s="7">
        <v>0.77700999999999998</v>
      </c>
      <c r="U2430" s="8">
        <v>1.1394299999999999</v>
      </c>
      <c r="V2430">
        <f>(G2430-G$1)/G$2</f>
        <v>0.41485546282311153</v>
      </c>
      <c r="W2430">
        <f>((65.293683+0.320947*G2430) - I2430)/3.708847</f>
        <v>0.50084953625749729</v>
      </c>
      <c r="X2430">
        <f t="shared" si="187"/>
        <v>0.25042826306274341</v>
      </c>
      <c r="Y2430">
        <f t="shared" si="188"/>
        <v>2.3730218582754321E-2</v>
      </c>
      <c r="Z2430" s="5">
        <v>1.45</v>
      </c>
      <c r="AA2430" s="8">
        <v>4</v>
      </c>
      <c r="AB2430" s="8"/>
      <c r="AC2430" s="18">
        <f t="shared" si="189"/>
        <v>1.4475649990806088</v>
      </c>
      <c r="AD2430" s="18">
        <f t="shared" si="190"/>
        <v>0.80601848164549761</v>
      </c>
      <c r="AE2430" s="20">
        <f t="shared" si="191"/>
        <v>-0.64154651743511115</v>
      </c>
      <c r="AF2430" s="8"/>
      <c r="AH2430">
        <v>46123</v>
      </c>
      <c r="AI2430">
        <v>22.71</v>
      </c>
      <c r="AJ2430">
        <v>75.53</v>
      </c>
    </row>
    <row r="2431" spans="1:36">
      <c r="A2431" s="2" t="s">
        <v>4550</v>
      </c>
      <c r="B2431" s="1" t="s">
        <v>4511</v>
      </c>
      <c r="C2431" s="1" t="s">
        <v>697</v>
      </c>
      <c r="D2431" s="3">
        <v>6</v>
      </c>
      <c r="E2431" s="3">
        <v>6</v>
      </c>
      <c r="F2431" s="3">
        <v>5</v>
      </c>
      <c r="G2431" s="4">
        <v>38.5</v>
      </c>
      <c r="H2431" s="3">
        <v>126</v>
      </c>
      <c r="I2431" s="4">
        <v>76.2</v>
      </c>
      <c r="J2431" s="3">
        <v>65</v>
      </c>
      <c r="K2431" s="21">
        <f>SUMIF(AH$7:AH$3200,A2431,AI$7:AI$3200)+SUMIF(AH$7:AH$3200,VALUE(A2431),AI$7:AI$3200)</f>
        <v>37.03</v>
      </c>
      <c r="L2431" s="8">
        <f>SUMIF(AH$7:AH$3200,A2431,AJ$7:AJ$3200)+SUMIF(AH$7:AH$3200,VALUE(A2431),AJ$7:AJ$3200)</f>
        <v>76.66</v>
      </c>
      <c r="M2431" s="3">
        <v>16</v>
      </c>
      <c r="N2431" s="5">
        <v>0.39</v>
      </c>
      <c r="O2431" s="6">
        <v>3.6579999999999999</v>
      </c>
      <c r="P2431" s="7">
        <v>0.46650999999999998</v>
      </c>
      <c r="Q2431" s="7">
        <v>-0.76802000000000004</v>
      </c>
      <c r="R2431" s="7">
        <v>0.39199000000000001</v>
      </c>
      <c r="S2431" s="7">
        <v>-0.61656</v>
      </c>
      <c r="T2431" s="7">
        <v>1.0803499999999999</v>
      </c>
      <c r="U2431" s="8">
        <v>-0.41494999999999999</v>
      </c>
      <c r="V2431">
        <f>(G2431-G$1)/G$2</f>
        <v>0.46474148875003612</v>
      </c>
      <c r="W2431">
        <f>((65.293683+0.320947*G2431) - I2431)/3.708847</f>
        <v>0.39099550345430761</v>
      </c>
      <c r="X2431">
        <f t="shared" si="187"/>
        <v>0.32027386577843703</v>
      </c>
      <c r="Y2431">
        <f t="shared" si="188"/>
        <v>0.13976052665424341</v>
      </c>
      <c r="Z2431" s="5">
        <v>0.14000000000000001</v>
      </c>
      <c r="AA2431" s="8">
        <v>4</v>
      </c>
      <c r="AB2431" s="8"/>
      <c r="AC2431" s="18">
        <f t="shared" si="189"/>
        <v>0.13655699220434364</v>
      </c>
      <c r="AD2431" s="18">
        <f t="shared" si="190"/>
        <v>-0.25914560756731969</v>
      </c>
      <c r="AE2431" s="20">
        <f t="shared" si="191"/>
        <v>-0.39570259977166333</v>
      </c>
      <c r="AF2431" s="8"/>
      <c r="AH2431">
        <v>46125</v>
      </c>
      <c r="AI2431">
        <v>18.350000000000001</v>
      </c>
      <c r="AJ2431">
        <v>74.290000000000006</v>
      </c>
    </row>
    <row r="2432" spans="1:36">
      <c r="A2432" s="2" t="s">
        <v>4551</v>
      </c>
      <c r="B2432" s="1" t="s">
        <v>4511</v>
      </c>
      <c r="C2432" s="1" t="s">
        <v>1706</v>
      </c>
      <c r="D2432" s="3">
        <v>6</v>
      </c>
      <c r="E2432" s="3">
        <v>6</v>
      </c>
      <c r="F2432" s="3">
        <v>6</v>
      </c>
      <c r="G2432" s="4">
        <v>37.6</v>
      </c>
      <c r="H2432" s="3">
        <v>126</v>
      </c>
      <c r="I2432" s="4">
        <v>74.599999999999994</v>
      </c>
      <c r="J2432" s="3">
        <v>64</v>
      </c>
      <c r="K2432" s="21">
        <f>SUMIF(AH$7:AH$3200,A2432,AI$7:AI$3200)+SUMIF(AH$7:AH$3200,VALUE(A2432),AI$7:AI$3200)</f>
        <v>36.549999999999997</v>
      </c>
      <c r="L2432" s="8">
        <f>SUMIF(AH$7:AH$3200,A2432,AJ$7:AJ$3200)+SUMIF(AH$7:AH$3200,VALUE(A2432),AJ$7:AJ$3200)</f>
        <v>75.08</v>
      </c>
      <c r="M2432" s="3">
        <v>16</v>
      </c>
      <c r="N2432" s="5">
        <v>0.16</v>
      </c>
      <c r="O2432" s="6">
        <v>2.7759999999999998</v>
      </c>
      <c r="P2432" s="7">
        <v>0.39206000000000002</v>
      </c>
      <c r="Q2432" s="7">
        <v>-0.76802000000000004</v>
      </c>
      <c r="R2432" s="7">
        <v>0.74468000000000001</v>
      </c>
      <c r="S2432" s="7">
        <v>-0.54810000000000003</v>
      </c>
      <c r="T2432" s="7">
        <v>1.0803499999999999</v>
      </c>
      <c r="U2432" s="8">
        <v>-0.88144</v>
      </c>
      <c r="V2432">
        <f>(G2432-G$1)/G$2</f>
        <v>0.38991244985964951</v>
      </c>
      <c r="W2432">
        <f>((65.293683+0.320947*G2432) - I2432)/3.708847</f>
        <v>0.74451445422256701</v>
      </c>
      <c r="X2432">
        <f t="shared" si="187"/>
        <v>0.27729195641493293</v>
      </c>
      <c r="Y2432">
        <f t="shared" si="188"/>
        <v>0.52423188392511288</v>
      </c>
      <c r="Z2432" s="5">
        <v>0.02</v>
      </c>
      <c r="AA2432" s="8">
        <v>3</v>
      </c>
      <c r="AB2432" s="8"/>
      <c r="AC2432" s="18">
        <f t="shared" si="189"/>
        <v>1.7216904082216433E-2</v>
      </c>
      <c r="AD2432" s="18">
        <f t="shared" si="190"/>
        <v>-0.31568615965995439</v>
      </c>
      <c r="AE2432" s="20">
        <f t="shared" si="191"/>
        <v>-0.33290306374217082</v>
      </c>
      <c r="AF2432" s="8"/>
      <c r="AH2432">
        <v>46127</v>
      </c>
      <c r="AI2432">
        <v>19.170000000000002</v>
      </c>
      <c r="AJ2432">
        <v>74.489999999999995</v>
      </c>
    </row>
    <row r="2433" spans="1:36">
      <c r="A2433" s="2" t="s">
        <v>4552</v>
      </c>
      <c r="B2433" s="1" t="s">
        <v>4511</v>
      </c>
      <c r="C2433" s="1" t="s">
        <v>4553</v>
      </c>
      <c r="D2433" s="3">
        <v>6</v>
      </c>
      <c r="E2433" s="3">
        <v>5</v>
      </c>
      <c r="F2433" s="3">
        <v>7</v>
      </c>
      <c r="G2433" s="4">
        <v>37.9</v>
      </c>
      <c r="H2433" s="3">
        <v>126</v>
      </c>
      <c r="I2433" s="4">
        <v>75.599999999999994</v>
      </c>
      <c r="J2433" s="3">
        <v>65</v>
      </c>
      <c r="K2433" s="21">
        <f>SUMIF(AH$7:AH$3200,A2433,AI$7:AI$3200)+SUMIF(AH$7:AH$3200,VALUE(A2433),AI$7:AI$3200)</f>
        <v>37.11</v>
      </c>
      <c r="L2433" s="8">
        <f>SUMIF(AH$7:AH$3200,A2433,AJ$7:AJ$3200)+SUMIF(AH$7:AH$3200,VALUE(A2433),AJ$7:AJ$3200)</f>
        <v>77.400000000000006</v>
      </c>
      <c r="M2433" s="3">
        <v>14</v>
      </c>
      <c r="N2433" s="5">
        <v>8.39</v>
      </c>
      <c r="O2433" s="6">
        <v>6.7320000000000002</v>
      </c>
      <c r="P2433" s="7">
        <v>0.41687999999999997</v>
      </c>
      <c r="Q2433" s="7">
        <v>-0.76802000000000004</v>
      </c>
      <c r="R2433" s="7">
        <v>0.50163999999999997</v>
      </c>
      <c r="S2433" s="7">
        <v>-0.61656</v>
      </c>
      <c r="T2433" s="7">
        <v>0.77700999999999998</v>
      </c>
      <c r="U2433" s="8">
        <v>1.2123200000000001</v>
      </c>
      <c r="V2433">
        <f>(G2433-G$1)/G$2</f>
        <v>0.41485546282311153</v>
      </c>
      <c r="W2433">
        <f>((65.293683+0.320947*G2433) - I2433)/3.708847</f>
        <v>0.50084953625749729</v>
      </c>
      <c r="X2433">
        <f t="shared" si="187"/>
        <v>0.32743751733902082</v>
      </c>
      <c r="Y2433">
        <f t="shared" si="188"/>
        <v>-5.2839556336510995E-2</v>
      </c>
      <c r="Z2433" s="5">
        <v>1.52</v>
      </c>
      <c r="AA2433" s="8">
        <v>4</v>
      </c>
      <c r="AB2433" s="8"/>
      <c r="AC2433" s="18">
        <f t="shared" si="189"/>
        <v>1.5204549990806089</v>
      </c>
      <c r="AD2433" s="18">
        <f t="shared" si="190"/>
        <v>0.87934796100250989</v>
      </c>
      <c r="AE2433" s="20">
        <f t="shared" si="191"/>
        <v>-0.64110703807809899</v>
      </c>
      <c r="AF2433" s="8"/>
      <c r="AH2433">
        <v>46129</v>
      </c>
      <c r="AI2433">
        <v>15.76</v>
      </c>
      <c r="AJ2433">
        <v>72.42</v>
      </c>
    </row>
    <row r="2434" spans="1:36">
      <c r="A2434" s="2" t="s">
        <v>4554</v>
      </c>
      <c r="B2434" s="1" t="s">
        <v>4511</v>
      </c>
      <c r="C2434" s="1" t="s">
        <v>1235</v>
      </c>
      <c r="D2434" s="3">
        <v>6</v>
      </c>
      <c r="E2434" s="3">
        <v>2</v>
      </c>
      <c r="F2434" s="3">
        <v>2</v>
      </c>
      <c r="G2434" s="4">
        <v>40.200000000000003</v>
      </c>
      <c r="H2434" s="3">
        <v>126</v>
      </c>
      <c r="I2434" s="4">
        <v>78.8</v>
      </c>
      <c r="J2434" s="3">
        <v>65</v>
      </c>
      <c r="K2434" s="21">
        <f>SUMIF(AH$7:AH$3200,A2434,AI$7:AI$3200)+SUMIF(AH$7:AH$3200,VALUE(A2434),AI$7:AI$3200)</f>
        <v>39.409999999999997</v>
      </c>
      <c r="L2434" s="8">
        <f>SUMIF(AH$7:AH$3200,A2434,AJ$7:AJ$3200)+SUMIF(AH$7:AH$3200,VALUE(A2434),AJ$7:AJ$3200)</f>
        <v>78.819999999999993</v>
      </c>
      <c r="M2434" s="3">
        <v>16</v>
      </c>
      <c r="N2434" s="5">
        <v>5.78</v>
      </c>
      <c r="O2434" s="6">
        <v>6.359</v>
      </c>
      <c r="P2434" s="7">
        <v>0.60714999999999997</v>
      </c>
      <c r="Q2434" s="7">
        <v>-0.76802000000000004</v>
      </c>
      <c r="R2434" s="7">
        <v>-0.16067000000000001</v>
      </c>
      <c r="S2434" s="7">
        <v>-0.61656</v>
      </c>
      <c r="T2434" s="7">
        <v>1.0803499999999999</v>
      </c>
      <c r="U2434" s="8">
        <v>1.0152099999999999</v>
      </c>
      <c r="V2434">
        <f>(G2434-G$1)/G$2</f>
        <v>0.60608522887632232</v>
      </c>
      <c r="W2434">
        <f>((65.293683+0.320947*G2434) - I2434)/3.708847</f>
        <v>-0.16292060578395218</v>
      </c>
      <c r="X2434">
        <f t="shared" si="187"/>
        <v>0.53339249970580915</v>
      </c>
      <c r="Y2434">
        <f t="shared" si="188"/>
        <v>-0.23667617725939849</v>
      </c>
      <c r="Z2434" s="5">
        <v>1.1599999999999999</v>
      </c>
      <c r="AA2434" s="8">
        <v>4</v>
      </c>
      <c r="AB2434" s="8"/>
      <c r="AC2434" s="18">
        <f t="shared" si="189"/>
        <v>1.15414462309237</v>
      </c>
      <c r="AD2434" s="18">
        <f t="shared" si="190"/>
        <v>1.0076963224464106</v>
      </c>
      <c r="AE2434" s="20">
        <f t="shared" si="191"/>
        <v>-0.14644830064595937</v>
      </c>
      <c r="AF2434" s="8"/>
      <c r="AH2434">
        <v>46135</v>
      </c>
      <c r="AI2434">
        <v>19.86</v>
      </c>
      <c r="AJ2434">
        <v>74.87</v>
      </c>
    </row>
    <row r="2435" spans="1:36">
      <c r="A2435" s="2" t="s">
        <v>4555</v>
      </c>
      <c r="B2435" s="1" t="s">
        <v>4511</v>
      </c>
      <c r="C2435" s="1" t="s">
        <v>1433</v>
      </c>
      <c r="D2435" s="3">
        <v>6</v>
      </c>
      <c r="E2435" s="3">
        <v>9</v>
      </c>
      <c r="F2435" s="3">
        <v>9</v>
      </c>
      <c r="G2435" s="4">
        <v>37.9</v>
      </c>
      <c r="H2435" s="3">
        <v>126</v>
      </c>
      <c r="I2435" s="4">
        <v>75.599999999999994</v>
      </c>
      <c r="J2435" s="3">
        <v>65</v>
      </c>
      <c r="K2435" s="21">
        <f>SUMIF(AH$7:AH$3200,A2435,AI$7:AI$3200)+SUMIF(AH$7:AH$3200,VALUE(A2435),AI$7:AI$3200)</f>
        <v>35.479999999999997</v>
      </c>
      <c r="L2435" s="8">
        <f>SUMIF(AH$7:AH$3200,A2435,AJ$7:AJ$3200)+SUMIF(AH$7:AH$3200,VALUE(A2435),AJ$7:AJ$3200)</f>
        <v>75.55</v>
      </c>
      <c r="M2435" s="3">
        <v>16</v>
      </c>
      <c r="N2435" s="5">
        <v>0.54</v>
      </c>
      <c r="O2435" s="6">
        <v>3.992</v>
      </c>
      <c r="P2435" s="7">
        <v>0.41687999999999997</v>
      </c>
      <c r="Q2435" s="7">
        <v>-0.76802000000000004</v>
      </c>
      <c r="R2435" s="7">
        <v>0.50163999999999997</v>
      </c>
      <c r="S2435" s="7">
        <v>-0.61656</v>
      </c>
      <c r="T2435" s="7">
        <v>1.0803499999999999</v>
      </c>
      <c r="U2435" s="8">
        <v>-0.23816000000000001</v>
      </c>
      <c r="V2435">
        <f>(G2435-G$1)/G$2</f>
        <v>0.41485546282311153</v>
      </c>
      <c r="W2435">
        <f>((65.293683+0.320947*G2435) - I2435)/3.708847</f>
        <v>0.50084953625749729</v>
      </c>
      <c r="X2435">
        <f t="shared" si="187"/>
        <v>0.18147811679212258</v>
      </c>
      <c r="Y2435">
        <f t="shared" si="188"/>
        <v>0.30491485898447779</v>
      </c>
      <c r="Z2435" s="5">
        <v>0.38</v>
      </c>
      <c r="AA2435" s="8">
        <v>4</v>
      </c>
      <c r="AB2435" s="8"/>
      <c r="AC2435" s="18">
        <f t="shared" si="189"/>
        <v>0.37331499908060861</v>
      </c>
      <c r="AD2435" s="18">
        <f t="shared" si="190"/>
        <v>-5.5997024223399777E-2</v>
      </c>
      <c r="AE2435" s="20">
        <f t="shared" si="191"/>
        <v>-0.42931202330400842</v>
      </c>
      <c r="AF2435" s="8"/>
      <c r="AH2435">
        <v>46137</v>
      </c>
      <c r="AI2435">
        <v>19.649999999999999</v>
      </c>
      <c r="AJ2435">
        <v>74.12</v>
      </c>
    </row>
    <row r="2436" spans="1:36">
      <c r="A2436" s="2" t="s">
        <v>4556</v>
      </c>
      <c r="B2436" s="1" t="s">
        <v>4511</v>
      </c>
      <c r="C2436" s="1" t="s">
        <v>4557</v>
      </c>
      <c r="D2436" s="3">
        <v>6</v>
      </c>
      <c r="E2436" s="3">
        <v>6</v>
      </c>
      <c r="F2436" s="3">
        <v>6</v>
      </c>
      <c r="G2436" s="4">
        <v>39.799999999999997</v>
      </c>
      <c r="H2436" s="3">
        <v>151</v>
      </c>
      <c r="I2436" s="4">
        <v>79.2</v>
      </c>
      <c r="J2436" s="3">
        <v>59</v>
      </c>
      <c r="K2436" s="21">
        <f>SUMIF(AH$7:AH$3200,A2436,AI$7:AI$3200)+SUMIF(AH$7:AH$3200,VALUE(A2436),AI$7:AI$3200)</f>
        <v>39.56</v>
      </c>
      <c r="L2436" s="8">
        <f>SUMIF(AH$7:AH$3200,A2436,AJ$7:AJ$3200)+SUMIF(AH$7:AH$3200,VALUE(A2436),AJ$7:AJ$3200)</f>
        <v>80.25</v>
      </c>
      <c r="M2436" s="3">
        <v>4</v>
      </c>
      <c r="N2436" s="5">
        <v>0.43</v>
      </c>
      <c r="O2436" s="6">
        <v>3.7530000000000001</v>
      </c>
      <c r="P2436" s="7">
        <v>0.57406000000000001</v>
      </c>
      <c r="Q2436" s="7">
        <v>-1.529E-2</v>
      </c>
      <c r="R2436" s="7">
        <v>-0.30268</v>
      </c>
      <c r="S2436" s="7">
        <v>-0.20582</v>
      </c>
      <c r="T2436" s="7">
        <v>-0.73965999999999998</v>
      </c>
      <c r="U2436" s="8">
        <v>-0.36429</v>
      </c>
      <c r="V2436">
        <f>(G2436-G$1)/G$2</f>
        <v>0.57282787825837223</v>
      </c>
      <c r="W2436">
        <f>((65.293683+0.320947*G2436) - I2436)/3.708847</f>
        <v>-0.30538504284485357</v>
      </c>
      <c r="X2436">
        <f t="shared" si="187"/>
        <v>0.54682434638190458</v>
      </c>
      <c r="Y2436">
        <f t="shared" si="188"/>
        <v>-0.6092604197477004</v>
      </c>
      <c r="Z2436" s="5">
        <v>-1.05</v>
      </c>
      <c r="AA2436" s="8">
        <v>3</v>
      </c>
      <c r="AB2436" s="8"/>
      <c r="AC2436" s="18">
        <f t="shared" si="189"/>
        <v>-1.0576171645864814</v>
      </c>
      <c r="AD2436" s="18">
        <f t="shared" si="190"/>
        <v>-1.3874960733657957</v>
      </c>
      <c r="AE2436" s="20">
        <f t="shared" si="191"/>
        <v>-0.32987890877931436</v>
      </c>
      <c r="AF2436" s="8"/>
      <c r="AH2436">
        <v>47001</v>
      </c>
      <c r="AI2436">
        <v>36.81</v>
      </c>
      <c r="AJ2436">
        <v>76.930000000000007</v>
      </c>
    </row>
    <row r="2437" spans="1:36">
      <c r="A2437" s="2" t="s">
        <v>4558</v>
      </c>
      <c r="B2437" s="1" t="s">
        <v>4511</v>
      </c>
      <c r="C2437" s="1" t="s">
        <v>1710</v>
      </c>
      <c r="D2437" s="3">
        <v>6</v>
      </c>
      <c r="E2437" s="3">
        <v>6</v>
      </c>
      <c r="F2437" s="3">
        <v>6</v>
      </c>
      <c r="G2437" s="4">
        <v>40.799999999999997</v>
      </c>
      <c r="H2437" s="3">
        <v>126</v>
      </c>
      <c r="I2437" s="4">
        <v>80</v>
      </c>
      <c r="J2437" s="3">
        <v>63</v>
      </c>
      <c r="K2437" s="21">
        <f>SUMIF(AH$7:AH$3200,A2437,AI$7:AI$3200)+SUMIF(AH$7:AH$3200,VALUE(A2437),AI$7:AI$3200)</f>
        <v>39.78</v>
      </c>
      <c r="L2437" s="8">
        <f>SUMIF(AH$7:AH$3200,A2437,AJ$7:AJ$3200)+SUMIF(AH$7:AH$3200,VALUE(A2437),AJ$7:AJ$3200)</f>
        <v>79.64</v>
      </c>
      <c r="M2437" s="3">
        <v>14</v>
      </c>
      <c r="N2437" s="5">
        <v>3.09</v>
      </c>
      <c r="O2437" s="6">
        <v>5.7350000000000003</v>
      </c>
      <c r="P2437" s="7">
        <v>0.65678000000000003</v>
      </c>
      <c r="Q2437" s="7">
        <v>-0.76802000000000004</v>
      </c>
      <c r="R2437" s="7">
        <v>-0.43164999999999998</v>
      </c>
      <c r="S2437" s="7">
        <v>-0.47965000000000002</v>
      </c>
      <c r="T2437" s="7">
        <v>0.77700999999999998</v>
      </c>
      <c r="U2437" s="8">
        <v>0.68450999999999995</v>
      </c>
      <c r="V2437">
        <f>(G2437-G$1)/G$2</f>
        <v>0.65597125480324636</v>
      </c>
      <c r="W2437">
        <f>((65.293683+0.320947*G2437) - I2437)/3.708847</f>
        <v>-0.4345499827844071</v>
      </c>
      <c r="X2437">
        <f t="shared" si="187"/>
        <v>0.56652438817351036</v>
      </c>
      <c r="Y2437">
        <f t="shared" si="188"/>
        <v>-0.42575100563598156</v>
      </c>
      <c r="Z2437" s="5">
        <v>0.44</v>
      </c>
      <c r="AA2437" s="8">
        <v>4</v>
      </c>
      <c r="AB2437" s="8"/>
      <c r="AC2437" s="18">
        <f t="shared" si="189"/>
        <v>0.43527127201883897</v>
      </c>
      <c r="AD2437" s="18">
        <f t="shared" si="190"/>
        <v>0.35462338253752868</v>
      </c>
      <c r="AE2437" s="20">
        <f t="shared" si="191"/>
        <v>-8.0647889481310298E-2</v>
      </c>
      <c r="AF2437" s="8"/>
      <c r="AH2437">
        <v>47003</v>
      </c>
      <c r="AI2437">
        <v>38.49</v>
      </c>
      <c r="AJ2437">
        <v>78.709999999999994</v>
      </c>
    </row>
    <row r="2438" spans="1:36">
      <c r="A2438" s="2" t="s">
        <v>4559</v>
      </c>
      <c r="B2438" s="1" t="s">
        <v>4511</v>
      </c>
      <c r="C2438" s="1" t="s">
        <v>4560</v>
      </c>
      <c r="D2438" s="3">
        <v>6</v>
      </c>
      <c r="E2438" s="3">
        <v>2</v>
      </c>
      <c r="F2438" s="3">
        <v>2</v>
      </c>
      <c r="G2438" s="4">
        <v>37.9</v>
      </c>
      <c r="H2438" s="3">
        <v>126</v>
      </c>
      <c r="I2438" s="4">
        <v>75.599999999999994</v>
      </c>
      <c r="J2438" s="3">
        <v>65</v>
      </c>
      <c r="K2438" s="21">
        <f>SUMIF(AH$7:AH$3200,A2438,AI$7:AI$3200)+SUMIF(AH$7:AH$3200,VALUE(A2438),AI$7:AI$3200)</f>
        <v>36.67</v>
      </c>
      <c r="L2438" s="8">
        <f>SUMIF(AH$7:AH$3200,A2438,AJ$7:AJ$3200)+SUMIF(AH$7:AH$3200,VALUE(A2438),AJ$7:AJ$3200)</f>
        <v>76.53</v>
      </c>
      <c r="M2438" s="3">
        <v>16</v>
      </c>
      <c r="N2438" s="5">
        <v>2.6</v>
      </c>
      <c r="O2438" s="6">
        <v>5.56</v>
      </c>
      <c r="P2438" s="7">
        <v>0.41687999999999997</v>
      </c>
      <c r="Q2438" s="7">
        <v>-0.76802000000000004</v>
      </c>
      <c r="R2438" s="7">
        <v>0.50163999999999997</v>
      </c>
      <c r="S2438" s="7">
        <v>-0.61656</v>
      </c>
      <c r="T2438" s="7">
        <v>1.0803499999999999</v>
      </c>
      <c r="U2438" s="8">
        <v>0.59201000000000004</v>
      </c>
      <c r="V2438">
        <f>(G2438-G$1)/G$2</f>
        <v>0.41485546282311153</v>
      </c>
      <c r="W2438">
        <f>((65.293683+0.320947*G2438) - I2438)/3.708847</f>
        <v>0.50084953625749729</v>
      </c>
      <c r="X2438">
        <f t="shared" si="187"/>
        <v>0.28803743375580926</v>
      </c>
      <c r="Y2438">
        <f t="shared" si="188"/>
        <v>0.14365906439386833</v>
      </c>
      <c r="Z2438" s="5">
        <v>1.21</v>
      </c>
      <c r="AA2438" s="8">
        <v>4</v>
      </c>
      <c r="AB2438" s="8"/>
      <c r="AC2438" s="18">
        <f t="shared" si="189"/>
        <v>1.2034849990806087</v>
      </c>
      <c r="AD2438" s="18">
        <f t="shared" si="190"/>
        <v>0.71947649814967751</v>
      </c>
      <c r="AE2438" s="20">
        <f t="shared" si="191"/>
        <v>-0.48400850093093117</v>
      </c>
      <c r="AF2438" s="8"/>
      <c r="AH2438">
        <v>47005</v>
      </c>
      <c r="AI2438">
        <v>38.21</v>
      </c>
      <c r="AJ2438">
        <v>79.63</v>
      </c>
    </row>
    <row r="2439" spans="1:36">
      <c r="A2439" s="2" t="s">
        <v>4561</v>
      </c>
      <c r="B2439" s="1" t="s">
        <v>4511</v>
      </c>
      <c r="C2439" s="1" t="s">
        <v>3750</v>
      </c>
      <c r="D2439" s="3">
        <v>6</v>
      </c>
      <c r="E2439" s="3">
        <v>6</v>
      </c>
      <c r="F2439" s="3">
        <v>5</v>
      </c>
      <c r="G2439" s="4">
        <v>40.299999999999997</v>
      </c>
      <c r="H2439" s="3">
        <v>151</v>
      </c>
      <c r="I2439" s="4">
        <v>80.2</v>
      </c>
      <c r="J2439" s="3">
        <v>59</v>
      </c>
      <c r="K2439" s="21">
        <f>SUMIF(AH$7:AH$3200,A2439,AI$7:AI$3200)+SUMIF(AH$7:AH$3200,VALUE(A2439),AI$7:AI$3200)</f>
        <v>39.119999999999997</v>
      </c>
      <c r="L2439" s="8">
        <f>SUMIF(AH$7:AH$3200,A2439,AJ$7:AJ$3200)+SUMIF(AH$7:AH$3200,VALUE(A2439),AJ$7:AJ$3200)</f>
        <v>80.650000000000006</v>
      </c>
      <c r="M2439" s="3">
        <v>4</v>
      </c>
      <c r="N2439" s="5">
        <v>0.18</v>
      </c>
      <c r="O2439" s="6">
        <v>2.8780000000000001</v>
      </c>
      <c r="P2439" s="7">
        <v>0.61541999999999997</v>
      </c>
      <c r="Q2439" s="7">
        <v>-1.529E-2</v>
      </c>
      <c r="R2439" s="7">
        <v>-0.52849000000000002</v>
      </c>
      <c r="S2439" s="7">
        <v>-0.20582</v>
      </c>
      <c r="T2439" s="7">
        <v>-0.73965999999999998</v>
      </c>
      <c r="U2439" s="8">
        <v>-0.82743</v>
      </c>
      <c r="V2439">
        <f>(G2439-G$1)/G$2</f>
        <v>0.61439956653080929</v>
      </c>
      <c r="W2439">
        <f>((65.293683+0.320947*G2439) - I2439)/3.708847</f>
        <v>-0.5317428570118955</v>
      </c>
      <c r="X2439">
        <f t="shared" si="187"/>
        <v>0.50742426279869246</v>
      </c>
      <c r="Y2439">
        <f t="shared" si="188"/>
        <v>-0.75518627756820511</v>
      </c>
      <c r="Z2439" s="5">
        <v>-1.7</v>
      </c>
      <c r="AA2439" s="8">
        <v>3</v>
      </c>
      <c r="AB2439" s="8"/>
      <c r="AC2439" s="18">
        <f t="shared" si="189"/>
        <v>-1.7055432904810863</v>
      </c>
      <c r="AD2439" s="18">
        <f t="shared" si="190"/>
        <v>-2.0359620147695128</v>
      </c>
      <c r="AE2439" s="20">
        <f t="shared" si="191"/>
        <v>-0.33041872428842645</v>
      </c>
      <c r="AF2439" s="8"/>
      <c r="AH2439">
        <v>47007</v>
      </c>
      <c r="AI2439">
        <v>36.96</v>
      </c>
      <c r="AJ2439">
        <v>76.239999999999995</v>
      </c>
    </row>
    <row r="2440" spans="1:36">
      <c r="A2440" s="2" t="s">
        <v>4562</v>
      </c>
      <c r="B2440" s="1" t="s">
        <v>4511</v>
      </c>
      <c r="C2440" s="1" t="s">
        <v>1712</v>
      </c>
      <c r="D2440" s="3">
        <v>6</v>
      </c>
      <c r="E2440" s="3">
        <v>6</v>
      </c>
      <c r="F2440" s="3">
        <v>6</v>
      </c>
      <c r="G2440" s="4">
        <v>38.700000000000003</v>
      </c>
      <c r="H2440" s="3">
        <v>151</v>
      </c>
      <c r="I2440" s="4">
        <v>79.099999999999994</v>
      </c>
      <c r="J2440" s="3">
        <v>59</v>
      </c>
      <c r="K2440" s="21">
        <f>SUMIF(AH$7:AH$3200,A2440,AI$7:AI$3200)+SUMIF(AH$7:AH$3200,VALUE(A2440),AI$7:AI$3200)</f>
        <v>38.97</v>
      </c>
      <c r="L2440" s="8">
        <f>SUMIF(AH$7:AH$3200,A2440,AJ$7:AJ$3200)+SUMIF(AH$7:AH$3200,VALUE(A2440),AJ$7:AJ$3200)</f>
        <v>79.650000000000006</v>
      </c>
      <c r="M2440" s="3">
        <v>14</v>
      </c>
      <c r="N2440" s="5">
        <v>1.1200000000000001</v>
      </c>
      <c r="O2440" s="6">
        <v>4.718</v>
      </c>
      <c r="P2440" s="7">
        <v>0.48305999999999999</v>
      </c>
      <c r="Q2440" s="7">
        <v>-1.529E-2</v>
      </c>
      <c r="R2440" s="7">
        <v>-0.37053000000000003</v>
      </c>
      <c r="S2440" s="7">
        <v>-0.20582</v>
      </c>
      <c r="T2440" s="7">
        <v>0.77700999999999998</v>
      </c>
      <c r="U2440" s="8">
        <v>0.14660999999999999</v>
      </c>
      <c r="V2440">
        <f>(G2440-G$1)/G$2</f>
        <v>0.48137016405901117</v>
      </c>
      <c r="W2440">
        <f>((65.293683+0.320947*G2440) - I2440)/3.708847</f>
        <v>-0.37361155636778481</v>
      </c>
      <c r="X2440">
        <f t="shared" si="187"/>
        <v>0.49399241612259764</v>
      </c>
      <c r="Y2440">
        <f t="shared" si="188"/>
        <v>-0.49854103175461278</v>
      </c>
      <c r="Z2440" s="5">
        <v>0.82</v>
      </c>
      <c r="AA2440" s="8">
        <v>4</v>
      </c>
      <c r="AB2440" s="8"/>
      <c r="AC2440" s="18">
        <f t="shared" si="189"/>
        <v>0.81026860769122633</v>
      </c>
      <c r="AD2440" s="18">
        <f t="shared" si="190"/>
        <v>0.69796138436798483</v>
      </c>
      <c r="AE2440" s="20">
        <f t="shared" si="191"/>
        <v>-0.1123072233232415</v>
      </c>
      <c r="AF2440" s="8"/>
      <c r="AH2440">
        <v>47009</v>
      </c>
      <c r="AI2440">
        <v>37.950000000000003</v>
      </c>
      <c r="AJ2440">
        <v>77.13</v>
      </c>
    </row>
    <row r="2441" spans="1:36">
      <c r="A2441" s="2" t="s">
        <v>4563</v>
      </c>
      <c r="B2441" s="1" t="s">
        <v>4511</v>
      </c>
      <c r="C2441" s="1" t="s">
        <v>701</v>
      </c>
      <c r="D2441" s="3">
        <v>6</v>
      </c>
      <c r="E2441" s="3">
        <v>7</v>
      </c>
      <c r="F2441" s="3">
        <v>8</v>
      </c>
      <c r="G2441" s="4">
        <v>37.5</v>
      </c>
      <c r="H2441" s="3">
        <v>151</v>
      </c>
      <c r="I2441" s="4">
        <v>78.599999999999994</v>
      </c>
      <c r="J2441" s="3">
        <v>59</v>
      </c>
      <c r="K2441" s="21">
        <f>SUMIF(AH$7:AH$3200,A2441,AI$7:AI$3200)+SUMIF(AH$7:AH$3200,VALUE(A2441),AI$7:AI$3200)</f>
        <v>36.950000000000003</v>
      </c>
      <c r="L2441" s="8">
        <f>SUMIF(AH$7:AH$3200,A2441,AJ$7:AJ$3200)+SUMIF(AH$7:AH$3200,VALUE(A2441),AJ$7:AJ$3200)</f>
        <v>79.55</v>
      </c>
      <c r="M2441" s="3">
        <v>4</v>
      </c>
      <c r="N2441" s="5">
        <v>5.35</v>
      </c>
      <c r="O2441" s="6">
        <v>6.282</v>
      </c>
      <c r="P2441" s="7">
        <v>0.38379000000000002</v>
      </c>
      <c r="Q2441" s="7">
        <v>-1.529E-2</v>
      </c>
      <c r="R2441" s="7">
        <v>-0.33944999999999997</v>
      </c>
      <c r="S2441" s="7">
        <v>-0.20582</v>
      </c>
      <c r="T2441" s="7">
        <v>-0.73965999999999998</v>
      </c>
      <c r="U2441" s="8">
        <v>0.97423000000000004</v>
      </c>
      <c r="V2441">
        <f>(G2441-G$1)/G$2</f>
        <v>0.38159811220516199</v>
      </c>
      <c r="W2441">
        <f>((65.293683+0.320947*G2441) - I2441)/3.708847</f>
        <v>-0.34264139232489155</v>
      </c>
      <c r="X2441">
        <f t="shared" ref="X2441:X2504" si="192">(K2441-K$1)/K$2</f>
        <v>0.31311021421785323</v>
      </c>
      <c r="Y2441">
        <f t="shared" ref="Y2441:Y2504" si="193">((65.293683+0.320947*K2441) - L2441)/3.708847</f>
        <v>-0.64638022274847218</v>
      </c>
      <c r="Z2441" s="5">
        <v>0.06</v>
      </c>
      <c r="AA2441" s="8">
        <v>4</v>
      </c>
      <c r="AB2441" s="8"/>
      <c r="AC2441" s="18">
        <f t="shared" ref="AC2441:AC2504" si="194">SUM(V2441+W2441+Q2441+S2441+T2441+U2441)</f>
        <v>5.2416719880270524E-2</v>
      </c>
      <c r="AD2441" s="18">
        <f t="shared" ref="AD2441:AD2504" si="195">SUM(X2441+Y2441+Q2441+S2441+T2441+U2441)</f>
        <v>-0.31981000853061892</v>
      </c>
      <c r="AE2441" s="20">
        <f t="shared" ref="AE2441:AE2504" si="196">AD2441-AC2441</f>
        <v>-0.37222672841088944</v>
      </c>
      <c r="AF2441" s="8"/>
      <c r="AH2441">
        <v>47011</v>
      </c>
      <c r="AI2441">
        <v>39.450000000000003</v>
      </c>
      <c r="AJ2441">
        <v>79</v>
      </c>
    </row>
    <row r="2442" spans="1:36">
      <c r="A2442" s="2" t="s">
        <v>4564</v>
      </c>
      <c r="B2442" s="1" t="s">
        <v>4511</v>
      </c>
      <c r="C2442" s="1" t="s">
        <v>2348</v>
      </c>
      <c r="D2442" s="3">
        <v>6</v>
      </c>
      <c r="E2442" s="3">
        <v>6</v>
      </c>
      <c r="F2442" s="3">
        <v>6</v>
      </c>
      <c r="G2442" s="4">
        <v>39.6</v>
      </c>
      <c r="H2442" s="3">
        <v>126</v>
      </c>
      <c r="I2442" s="4">
        <v>77.7</v>
      </c>
      <c r="J2442" s="3">
        <v>63</v>
      </c>
      <c r="K2442" s="21">
        <f>SUMIF(AH$7:AH$3200,A2442,AI$7:AI$3200)+SUMIF(AH$7:AH$3200,VALUE(A2442),AI$7:AI$3200)</f>
        <v>38.08</v>
      </c>
      <c r="L2442" s="8">
        <f>SUMIF(AH$7:AH$3200,A2442,AJ$7:AJ$3200)+SUMIF(AH$7:AH$3200,VALUE(A2442),AJ$7:AJ$3200)</f>
        <v>78.59</v>
      </c>
      <c r="M2442" s="3">
        <v>14</v>
      </c>
      <c r="N2442" s="5">
        <v>0.01</v>
      </c>
      <c r="O2442" s="6">
        <v>0</v>
      </c>
      <c r="P2442" s="7">
        <v>0.55750999999999995</v>
      </c>
      <c r="Q2442" s="7">
        <v>-0.76802000000000004</v>
      </c>
      <c r="R2442" s="7">
        <v>8.3419999999999994E-2</v>
      </c>
      <c r="S2442" s="7">
        <v>-0.47965000000000002</v>
      </c>
      <c r="T2442" s="7">
        <v>0.77700999999999998</v>
      </c>
      <c r="U2442" s="8">
        <v>-2.3510300000000002</v>
      </c>
      <c r="V2442">
        <f>(G2442-G$1)/G$2</f>
        <v>0.55619920294939773</v>
      </c>
      <c r="W2442">
        <f>((65.293683+0.320947*G2442) - I2442)/3.708847</f>
        <v>8.1746213850289323E-2</v>
      </c>
      <c r="X2442">
        <f t="shared" si="192"/>
        <v>0.41429679251110113</v>
      </c>
      <c r="Y2442">
        <f t="shared" si="193"/>
        <v>-0.28975453557399333</v>
      </c>
      <c r="Z2442" s="5">
        <v>-2.1800000000000002</v>
      </c>
      <c r="AA2442" s="8">
        <v>3</v>
      </c>
      <c r="AB2442" s="8"/>
      <c r="AC2442" s="18">
        <f t="shared" si="194"/>
        <v>-2.1837445832003133</v>
      </c>
      <c r="AD2442" s="18">
        <f t="shared" si="195"/>
        <v>-2.6971477430628923</v>
      </c>
      <c r="AE2442" s="20">
        <f t="shared" si="196"/>
        <v>-0.51340315986257901</v>
      </c>
      <c r="AF2442" s="8"/>
      <c r="AH2442">
        <v>47013</v>
      </c>
      <c r="AI2442">
        <v>35.01</v>
      </c>
      <c r="AJ2442">
        <v>74.739999999999995</v>
      </c>
    </row>
    <row r="2443" spans="1:36">
      <c r="A2443" s="2" t="s">
        <v>4565</v>
      </c>
      <c r="B2443" s="1" t="s">
        <v>4511</v>
      </c>
      <c r="C2443" s="1" t="s">
        <v>703</v>
      </c>
      <c r="D2443" s="3">
        <v>6</v>
      </c>
      <c r="E2443" s="3">
        <v>8</v>
      </c>
      <c r="F2443" s="3">
        <v>6</v>
      </c>
      <c r="G2443" s="4">
        <v>37.700000000000003</v>
      </c>
      <c r="H2443" s="3">
        <v>126</v>
      </c>
      <c r="I2443" s="4">
        <v>77.7</v>
      </c>
      <c r="J2443" s="3">
        <v>63</v>
      </c>
      <c r="K2443" s="21">
        <f>SUMIF(AH$7:AH$3200,A2443,AI$7:AI$3200)+SUMIF(AH$7:AH$3200,VALUE(A2443),AI$7:AI$3200)</f>
        <v>37.39</v>
      </c>
      <c r="L2443" s="8">
        <f>SUMIF(AH$7:AH$3200,A2443,AJ$7:AJ$3200)+SUMIF(AH$7:AH$3200,VALUE(A2443),AJ$7:AJ$3200)</f>
        <v>79.209999999999994</v>
      </c>
      <c r="M2443" s="3">
        <v>14</v>
      </c>
      <c r="N2443" s="5">
        <v>3.24</v>
      </c>
      <c r="O2443" s="6">
        <v>5.782</v>
      </c>
      <c r="P2443" s="7">
        <v>0.40033000000000002</v>
      </c>
      <c r="Q2443" s="7">
        <v>-0.76802000000000004</v>
      </c>
      <c r="R2443" s="7">
        <v>-8.0229999999999996E-2</v>
      </c>
      <c r="S2443" s="7">
        <v>-0.47965000000000002</v>
      </c>
      <c r="T2443" s="7">
        <v>0.77700999999999998</v>
      </c>
      <c r="U2443" s="8">
        <v>0.70935999999999999</v>
      </c>
      <c r="V2443">
        <f>(G2443-G$1)/G$2</f>
        <v>0.39822678751413704</v>
      </c>
      <c r="W2443">
        <f>((65.293683+0.320947*G2443) - I2443)/3.708847</f>
        <v>-8.2671272230966097E-2</v>
      </c>
      <c r="X2443">
        <f t="shared" si="192"/>
        <v>0.35251029780106474</v>
      </c>
      <c r="Y2443">
        <f t="shared" si="193"/>
        <v>-0.51663189934769094</v>
      </c>
      <c r="Z2443" s="5">
        <v>0.56000000000000005</v>
      </c>
      <c r="AA2443" s="8">
        <v>4</v>
      </c>
      <c r="AB2443" s="8"/>
      <c r="AC2443" s="18">
        <f t="shared" si="194"/>
        <v>0.55425551528317085</v>
      </c>
      <c r="AD2443" s="18">
        <f t="shared" si="195"/>
        <v>7.4578398453373662E-2</v>
      </c>
      <c r="AE2443" s="20">
        <f t="shared" si="196"/>
        <v>-0.47967711682979719</v>
      </c>
      <c r="AF2443" s="8"/>
      <c r="AH2443">
        <v>47015</v>
      </c>
      <c r="AI2443">
        <v>37.729999999999997</v>
      </c>
      <c r="AJ2443">
        <v>77.81</v>
      </c>
    </row>
    <row r="2444" spans="1:36">
      <c r="A2444" s="2" t="s">
        <v>4566</v>
      </c>
      <c r="B2444" s="1" t="s">
        <v>4511</v>
      </c>
      <c r="C2444" s="1" t="s">
        <v>2982</v>
      </c>
      <c r="D2444" s="3">
        <v>6</v>
      </c>
      <c r="E2444" s="3">
        <v>6</v>
      </c>
      <c r="F2444" s="3">
        <v>6</v>
      </c>
      <c r="G2444" s="4">
        <v>38.5</v>
      </c>
      <c r="H2444" s="3">
        <v>126</v>
      </c>
      <c r="I2444" s="4">
        <v>78.599999999999994</v>
      </c>
      <c r="J2444" s="3">
        <v>63</v>
      </c>
      <c r="K2444" s="21">
        <f>SUMIF(AH$7:AH$3200,A2444,AI$7:AI$3200)+SUMIF(AH$7:AH$3200,VALUE(A2444),AI$7:AI$3200)</f>
        <v>38.049999999999997</v>
      </c>
      <c r="L2444" s="8">
        <f>SUMIF(AH$7:AH$3200,A2444,AJ$7:AJ$3200)+SUMIF(AH$7:AH$3200,VALUE(A2444),AJ$7:AJ$3200)</f>
        <v>79.17</v>
      </c>
      <c r="M2444" s="3">
        <v>14</v>
      </c>
      <c r="N2444" s="5">
        <v>4.4000000000000004</v>
      </c>
      <c r="O2444" s="6">
        <v>6.0869999999999997</v>
      </c>
      <c r="P2444" s="7">
        <v>0.46650999999999998</v>
      </c>
      <c r="Q2444" s="7">
        <v>-0.76802000000000004</v>
      </c>
      <c r="R2444" s="7">
        <v>-0.25331999999999999</v>
      </c>
      <c r="S2444" s="7">
        <v>-0.47965000000000002</v>
      </c>
      <c r="T2444" s="7">
        <v>0.77700999999999998</v>
      </c>
      <c r="U2444" s="8">
        <v>0.87100999999999995</v>
      </c>
      <c r="V2444">
        <f>(G2444-G$1)/G$2</f>
        <v>0.46474148875003612</v>
      </c>
      <c r="W2444">
        <f>((65.293683+0.320947*G2444) - I2444)/3.708847</f>
        <v>-0.25610587333475693</v>
      </c>
      <c r="X2444">
        <f t="shared" si="192"/>
        <v>0.41161042317588203</v>
      </c>
      <c r="Y2444">
        <f t="shared" si="193"/>
        <v>-0.44873343386772263</v>
      </c>
      <c r="Z2444" s="5">
        <v>0.61</v>
      </c>
      <c r="AA2444" s="8">
        <v>4</v>
      </c>
      <c r="AB2444" s="8"/>
      <c r="AC2444" s="18">
        <f t="shared" si="194"/>
        <v>0.60898561541527896</v>
      </c>
      <c r="AD2444" s="18">
        <f t="shared" si="195"/>
        <v>0.36322698930815911</v>
      </c>
      <c r="AE2444" s="20">
        <f t="shared" si="196"/>
        <v>-0.24575862610711985</v>
      </c>
      <c r="AF2444" s="8"/>
      <c r="AH2444">
        <v>47017</v>
      </c>
      <c r="AI2444">
        <v>38.08</v>
      </c>
      <c r="AJ2444">
        <v>79.599999999999994</v>
      </c>
    </row>
    <row r="2445" spans="1:36">
      <c r="A2445" s="2" t="s">
        <v>4567</v>
      </c>
      <c r="B2445" s="1" t="s">
        <v>4511</v>
      </c>
      <c r="C2445" s="1" t="s">
        <v>705</v>
      </c>
      <c r="D2445" s="3">
        <v>6</v>
      </c>
      <c r="E2445" s="3">
        <v>9</v>
      </c>
      <c r="F2445" s="3">
        <v>9</v>
      </c>
      <c r="G2445" s="4">
        <v>39</v>
      </c>
      <c r="H2445" s="3">
        <v>126</v>
      </c>
      <c r="I2445" s="4">
        <v>78</v>
      </c>
      <c r="J2445" s="3">
        <v>63</v>
      </c>
      <c r="K2445" s="21">
        <f>SUMIF(AH$7:AH$3200,A2445,AI$7:AI$3200)+SUMIF(AH$7:AH$3200,VALUE(A2445),AI$7:AI$3200)</f>
        <v>37.31</v>
      </c>
      <c r="L2445" s="8">
        <f>SUMIF(AH$7:AH$3200,A2445,AJ$7:AJ$3200)+SUMIF(AH$7:AH$3200,VALUE(A2445),AJ$7:AJ$3200)</f>
        <v>78.239999999999995</v>
      </c>
      <c r="M2445" s="3">
        <v>15</v>
      </c>
      <c r="N2445" s="5">
        <v>3.34</v>
      </c>
      <c r="O2445" s="6">
        <v>5.8109999999999999</v>
      </c>
      <c r="P2445" s="7">
        <v>0.50788</v>
      </c>
      <c r="Q2445" s="7">
        <v>-0.76802000000000004</v>
      </c>
      <c r="R2445" s="7">
        <v>-4.8930000000000001E-2</v>
      </c>
      <c r="S2445" s="7">
        <v>-0.47965000000000002</v>
      </c>
      <c r="T2445" s="7">
        <v>0.92867999999999995</v>
      </c>
      <c r="U2445" s="8">
        <v>0.72485999999999995</v>
      </c>
      <c r="V2445">
        <f>(G2445-G$1)/G$2</f>
        <v>0.50631317702247314</v>
      </c>
      <c r="W2445">
        <f>((65.293683+0.320947*G2445) - I2445)/3.708847</f>
        <v>-5.1062769642426335E-2</v>
      </c>
      <c r="X2445">
        <f t="shared" si="192"/>
        <v>0.34534664624048095</v>
      </c>
      <c r="Y2445">
        <f t="shared" si="193"/>
        <v>-0.26201793441465759</v>
      </c>
      <c r="Z2445" s="5">
        <v>0.86</v>
      </c>
      <c r="AA2445" s="8">
        <v>4</v>
      </c>
      <c r="AB2445" s="8"/>
      <c r="AC2445" s="18">
        <f t="shared" si="194"/>
        <v>0.86112040738004658</v>
      </c>
      <c r="AD2445" s="18">
        <f t="shared" si="195"/>
        <v>0.48919871182582308</v>
      </c>
      <c r="AE2445" s="20">
        <f t="shared" si="196"/>
        <v>-0.3719216955542235</v>
      </c>
      <c r="AF2445" s="8"/>
      <c r="AH2445">
        <v>47019</v>
      </c>
      <c r="AI2445">
        <v>34.630000000000003</v>
      </c>
      <c r="AJ2445">
        <v>72.55</v>
      </c>
    </row>
    <row r="2446" spans="1:36">
      <c r="A2446" s="2" t="s">
        <v>4568</v>
      </c>
      <c r="B2446" s="1" t="s">
        <v>4511</v>
      </c>
      <c r="C2446" s="1" t="s">
        <v>707</v>
      </c>
      <c r="D2446" s="3">
        <v>6</v>
      </c>
      <c r="E2446" s="3">
        <v>6</v>
      </c>
      <c r="F2446" s="3">
        <v>6</v>
      </c>
      <c r="G2446" s="4">
        <v>38.299999999999997</v>
      </c>
      <c r="H2446" s="3">
        <v>126</v>
      </c>
      <c r="I2446" s="4">
        <v>77.2</v>
      </c>
      <c r="J2446" s="3">
        <v>65</v>
      </c>
      <c r="K2446" s="21">
        <f>SUMIF(AH$7:AH$3200,A2446,AI$7:AI$3200)+SUMIF(AH$7:AH$3200,VALUE(A2446),AI$7:AI$3200)</f>
        <v>37.770000000000003</v>
      </c>
      <c r="L2446" s="8">
        <f>SUMIF(AH$7:AH$3200,A2446,AJ$7:AJ$3200)+SUMIF(AH$7:AH$3200,VALUE(A2446),AJ$7:AJ$3200)</f>
        <v>78.239999999999995</v>
      </c>
      <c r="M2446" s="3">
        <v>14</v>
      </c>
      <c r="N2446" s="5">
        <v>12.89</v>
      </c>
      <c r="O2446" s="6">
        <v>7.1609999999999996</v>
      </c>
      <c r="P2446" s="7">
        <v>0.44996999999999998</v>
      </c>
      <c r="Q2446" s="7">
        <v>-0.76802000000000004</v>
      </c>
      <c r="R2446" s="7">
        <v>0.10589</v>
      </c>
      <c r="S2446" s="7">
        <v>-0.61656</v>
      </c>
      <c r="T2446" s="7">
        <v>0.77700999999999998</v>
      </c>
      <c r="U2446" s="8">
        <v>1.4398</v>
      </c>
      <c r="V2446">
        <f>(G2446-G$1)/G$2</f>
        <v>0.44811281344106108</v>
      </c>
      <c r="W2446">
        <f>((65.293683+0.320947*G2446) - I2446)/3.708847</f>
        <v>0.10406282599416873</v>
      </c>
      <c r="X2446">
        <f t="shared" si="192"/>
        <v>0.38653764271383872</v>
      </c>
      <c r="Y2446">
        <f t="shared" si="193"/>
        <v>-0.22221159567919543</v>
      </c>
      <c r="Z2446" s="5">
        <v>1.39</v>
      </c>
      <c r="AA2446" s="8">
        <v>4</v>
      </c>
      <c r="AB2446" s="8"/>
      <c r="AC2446" s="18">
        <f t="shared" si="194"/>
        <v>1.3844056394352298</v>
      </c>
      <c r="AD2446" s="18">
        <f t="shared" si="195"/>
        <v>0.99655604703464307</v>
      </c>
      <c r="AE2446" s="20">
        <f t="shared" si="196"/>
        <v>-0.3878495924005867</v>
      </c>
      <c r="AF2446" s="8"/>
      <c r="AH2446">
        <v>47021</v>
      </c>
      <c r="AI2446">
        <v>37.69</v>
      </c>
      <c r="AJ2446">
        <v>79.75</v>
      </c>
    </row>
    <row r="2447" spans="1:36">
      <c r="A2447" s="2" t="s">
        <v>4569</v>
      </c>
      <c r="B2447" s="1" t="s">
        <v>4511</v>
      </c>
      <c r="C2447" s="1" t="s">
        <v>863</v>
      </c>
      <c r="D2447" s="3">
        <v>6</v>
      </c>
      <c r="E2447" s="3">
        <v>8</v>
      </c>
      <c r="F2447" s="3">
        <v>6</v>
      </c>
      <c r="G2447" s="4">
        <v>36.4</v>
      </c>
      <c r="H2447" s="3">
        <v>126</v>
      </c>
      <c r="I2447" s="4">
        <v>75.2</v>
      </c>
      <c r="J2447" s="3">
        <v>65</v>
      </c>
      <c r="K2447" s="21">
        <f>SUMIF(AH$7:AH$3200,A2447,AI$7:AI$3200)+SUMIF(AH$7:AH$3200,VALUE(A2447),AI$7:AI$3200)</f>
        <v>33.19</v>
      </c>
      <c r="L2447" s="8">
        <f>SUMIF(AH$7:AH$3200,A2447,AJ$7:AJ$3200)+SUMIF(AH$7:AH$3200,VALUE(A2447),AJ$7:AJ$3200)</f>
        <v>71.180000000000007</v>
      </c>
      <c r="M2447" s="3">
        <v>16</v>
      </c>
      <c r="N2447" s="5">
        <v>1.41</v>
      </c>
      <c r="O2447" s="6">
        <v>4.9470000000000001</v>
      </c>
      <c r="P2447" s="7">
        <v>0.29278999999999999</v>
      </c>
      <c r="Q2447" s="7">
        <v>-0.76802000000000004</v>
      </c>
      <c r="R2447" s="7">
        <v>0.48</v>
      </c>
      <c r="S2447" s="7">
        <v>-0.61656</v>
      </c>
      <c r="T2447" s="7">
        <v>1.0803499999999999</v>
      </c>
      <c r="U2447" s="8">
        <v>0.26744000000000001</v>
      </c>
      <c r="V2447">
        <f>(G2447-G$1)/G$2</f>
        <v>0.29014039800580038</v>
      </c>
      <c r="W2447">
        <f>((65.293683+0.320947*G2447) - I2447)/3.708847</f>
        <v>0.47889648723713946</v>
      </c>
      <c r="X2447">
        <f t="shared" si="192"/>
        <v>-2.3581409129592956E-2</v>
      </c>
      <c r="Y2447">
        <f t="shared" si="193"/>
        <v>1.2850122774004957</v>
      </c>
      <c r="Z2447" s="5">
        <v>0.74</v>
      </c>
      <c r="AA2447" s="8">
        <v>4</v>
      </c>
      <c r="AB2447" s="8"/>
      <c r="AC2447" s="18">
        <f t="shared" si="194"/>
        <v>0.73224688524293979</v>
      </c>
      <c r="AD2447" s="18">
        <f t="shared" si="195"/>
        <v>1.2246408682709027</v>
      </c>
      <c r="AE2447" s="20">
        <f t="shared" si="196"/>
        <v>0.49239398302796289</v>
      </c>
      <c r="AF2447" s="8"/>
      <c r="AH2447">
        <v>47023</v>
      </c>
      <c r="AI2447">
        <v>39.25</v>
      </c>
      <c r="AJ2447">
        <v>79.930000000000007</v>
      </c>
    </row>
    <row r="2448" spans="1:36">
      <c r="A2448" s="2" t="s">
        <v>4570</v>
      </c>
      <c r="B2448" s="1" t="s">
        <v>4511</v>
      </c>
      <c r="C2448" s="1" t="s">
        <v>1731</v>
      </c>
      <c r="D2448" s="3">
        <v>6</v>
      </c>
      <c r="E2448" s="3">
        <v>2</v>
      </c>
      <c r="F2448" s="3">
        <v>2</v>
      </c>
      <c r="G2448" s="4">
        <v>39.6</v>
      </c>
      <c r="H2448" s="3">
        <v>126</v>
      </c>
      <c r="I2448" s="4">
        <v>78.2</v>
      </c>
      <c r="J2448" s="3">
        <v>65</v>
      </c>
      <c r="K2448" s="21">
        <f>SUMIF(AH$7:AH$3200,A2448,AI$7:AI$3200)+SUMIF(AH$7:AH$3200,VALUE(A2448),AI$7:AI$3200)</f>
        <v>37.840000000000003</v>
      </c>
      <c r="L2448" s="8">
        <f>SUMIF(AH$7:AH$3200,A2448,AJ$7:AJ$3200)+SUMIF(AH$7:AH$3200,VALUE(A2448),AJ$7:AJ$3200)</f>
        <v>78.430000000000007</v>
      </c>
      <c r="M2448" s="3">
        <v>14</v>
      </c>
      <c r="N2448" s="5">
        <v>3.29</v>
      </c>
      <c r="O2448" s="6">
        <v>5.7969999999999997</v>
      </c>
      <c r="P2448" s="7">
        <v>0.55750999999999995</v>
      </c>
      <c r="Q2448" s="7">
        <v>-0.76802000000000004</v>
      </c>
      <c r="R2448" s="7">
        <v>-5.1020000000000003E-2</v>
      </c>
      <c r="S2448" s="7">
        <v>-0.61656</v>
      </c>
      <c r="T2448" s="7">
        <v>0.77700999999999998</v>
      </c>
      <c r="U2448" s="8">
        <v>0.7177</v>
      </c>
      <c r="V2448">
        <f>(G2448-G$1)/G$2</f>
        <v>0.55619920294939773</v>
      </c>
      <c r="W2448">
        <f>((65.293683+0.320947*G2448) - I2448)/3.708847</f>
        <v>-5.3066572980766259E-2</v>
      </c>
      <c r="X2448">
        <f t="shared" si="192"/>
        <v>0.39280583782934975</v>
      </c>
      <c r="Y2448">
        <f t="shared" si="193"/>
        <v>-0.26738296834569125</v>
      </c>
      <c r="Z2448" s="5">
        <v>0.62</v>
      </c>
      <c r="AA2448" s="8">
        <v>4</v>
      </c>
      <c r="AB2448" s="8"/>
      <c r="AC2448" s="18">
        <f t="shared" si="194"/>
        <v>0.61326262996863146</v>
      </c>
      <c r="AD2448" s="18">
        <f t="shared" si="195"/>
        <v>0.23555286948365839</v>
      </c>
      <c r="AE2448" s="20">
        <f t="shared" si="196"/>
        <v>-0.37770976048497307</v>
      </c>
      <c r="AF2448" s="8"/>
      <c r="AH2448">
        <v>47025</v>
      </c>
      <c r="AI2448">
        <v>34.64</v>
      </c>
      <c r="AJ2448">
        <v>75.11</v>
      </c>
    </row>
    <row r="2449" spans="1:36">
      <c r="A2449" s="2" t="s">
        <v>4571</v>
      </c>
      <c r="B2449" s="1" t="s">
        <v>4511</v>
      </c>
      <c r="C2449" s="1" t="s">
        <v>966</v>
      </c>
      <c r="D2449" s="3">
        <v>6</v>
      </c>
      <c r="E2449" s="3">
        <v>9</v>
      </c>
      <c r="F2449" s="3">
        <v>9</v>
      </c>
      <c r="G2449" s="4">
        <v>36.6</v>
      </c>
      <c r="H2449" s="3">
        <v>151</v>
      </c>
      <c r="I2449" s="4">
        <v>80</v>
      </c>
      <c r="J2449" s="3">
        <v>59</v>
      </c>
      <c r="K2449" s="21">
        <f>SUMIF(AH$7:AH$3200,A2449,AI$7:AI$3200)+SUMIF(AH$7:AH$3200,VALUE(A2449),AI$7:AI$3200)</f>
        <v>36.869999999999997</v>
      </c>
      <c r="L2449" s="8">
        <f>SUMIF(AH$7:AH$3200,A2449,AJ$7:AJ$3200)+SUMIF(AH$7:AH$3200,VALUE(A2449),AJ$7:AJ$3200)</f>
        <v>80.239999999999995</v>
      </c>
      <c r="M2449" s="3">
        <v>1</v>
      </c>
      <c r="N2449" s="5">
        <v>15.68</v>
      </c>
      <c r="O2449" s="6">
        <v>7.3570000000000002</v>
      </c>
      <c r="P2449" s="7">
        <v>0.30932999999999999</v>
      </c>
      <c r="Q2449" s="7">
        <v>-1.529E-2</v>
      </c>
      <c r="R2449" s="7">
        <v>-0.79339999999999999</v>
      </c>
      <c r="S2449" s="7">
        <v>-0.20582</v>
      </c>
      <c r="T2449" s="7">
        <v>-1.1946600000000001</v>
      </c>
      <c r="U2449" s="8">
        <v>1.5434600000000001</v>
      </c>
      <c r="V2449">
        <f>(G2449-G$1)/G$2</f>
        <v>0.30676907331477543</v>
      </c>
      <c r="W2449">
        <f>((65.293683+0.320947*G2449) - I2449)/3.708847</f>
        <v>-0.79799916254296943</v>
      </c>
      <c r="X2449">
        <f t="shared" si="192"/>
        <v>0.30594656265726877</v>
      </c>
      <c r="Y2449">
        <f t="shared" si="193"/>
        <v>-0.83934471009453859</v>
      </c>
      <c r="Z2449" s="5">
        <v>-0.36</v>
      </c>
      <c r="AA2449" s="8">
        <v>3</v>
      </c>
      <c r="AB2449" s="8"/>
      <c r="AC2449" s="18">
        <f t="shared" si="194"/>
        <v>-0.36354008922819414</v>
      </c>
      <c r="AD2449" s="18">
        <f t="shared" si="195"/>
        <v>-0.40570814743726968</v>
      </c>
      <c r="AE2449" s="20">
        <f t="shared" si="196"/>
        <v>-4.2168058209075543E-2</v>
      </c>
      <c r="AF2449" s="8"/>
      <c r="AH2449">
        <v>47027</v>
      </c>
      <c r="AI2449">
        <v>36.880000000000003</v>
      </c>
      <c r="AJ2449">
        <v>77.930000000000007</v>
      </c>
    </row>
    <row r="2450" spans="1:36">
      <c r="A2450" s="2" t="s">
        <v>4572</v>
      </c>
      <c r="B2450" s="1" t="s">
        <v>4511</v>
      </c>
      <c r="C2450" s="1" t="s">
        <v>711</v>
      </c>
      <c r="D2450" s="3">
        <v>6</v>
      </c>
      <c r="E2450" s="3">
        <v>6</v>
      </c>
      <c r="F2450" s="3">
        <v>4</v>
      </c>
      <c r="G2450" s="4">
        <v>38.9</v>
      </c>
      <c r="H2450" s="3">
        <v>151</v>
      </c>
      <c r="I2450" s="4">
        <v>80.099999999999994</v>
      </c>
      <c r="J2450" s="3">
        <v>59</v>
      </c>
      <c r="K2450" s="21">
        <f>SUMIF(AH$7:AH$3200,A2450,AI$7:AI$3200)+SUMIF(AH$7:AH$3200,VALUE(A2450),AI$7:AI$3200)</f>
        <v>38.76</v>
      </c>
      <c r="L2450" s="8">
        <f>SUMIF(AH$7:AH$3200,A2450,AJ$7:AJ$3200)+SUMIF(AH$7:AH$3200,VALUE(A2450),AJ$7:AJ$3200)</f>
        <v>80.72</v>
      </c>
      <c r="M2450" s="3">
        <v>4</v>
      </c>
      <c r="N2450" s="5">
        <v>7.23</v>
      </c>
      <c r="O2450" s="6">
        <v>6.5839999999999996</v>
      </c>
      <c r="P2450" s="7">
        <v>0.49959999999999999</v>
      </c>
      <c r="Q2450" s="7">
        <v>-1.529E-2</v>
      </c>
      <c r="R2450" s="7">
        <v>-0.62217999999999996</v>
      </c>
      <c r="S2450" s="7">
        <v>-0.20582</v>
      </c>
      <c r="T2450" s="7">
        <v>-0.73965999999999998</v>
      </c>
      <c r="U2450" s="8">
        <v>1.13415</v>
      </c>
      <c r="V2450">
        <f>(G2450-G$1)/G$2</f>
        <v>0.49799883936798567</v>
      </c>
      <c r="W2450">
        <f>((65.293683+0.320947*G2450) - I2450)/3.708847</f>
        <v>-0.62593002623187211</v>
      </c>
      <c r="X2450">
        <f t="shared" si="192"/>
        <v>0.47518783077606469</v>
      </c>
      <c r="Y2450">
        <f t="shared" si="193"/>
        <v>-0.80521285456099934</v>
      </c>
      <c r="Z2450" s="5">
        <v>0.05</v>
      </c>
      <c r="AA2450" s="8">
        <v>3</v>
      </c>
      <c r="AB2450" s="8"/>
      <c r="AC2450" s="18">
        <f t="shared" si="194"/>
        <v>4.5448813136113486E-2</v>
      </c>
      <c r="AD2450" s="18">
        <f t="shared" si="195"/>
        <v>-0.15664502378493461</v>
      </c>
      <c r="AE2450" s="20">
        <f t="shared" si="196"/>
        <v>-0.2020938369210481</v>
      </c>
      <c r="AF2450" s="8"/>
      <c r="AH2450">
        <v>47029</v>
      </c>
      <c r="AI2450">
        <v>37.369999999999997</v>
      </c>
      <c r="AJ2450">
        <v>76.64</v>
      </c>
    </row>
    <row r="2451" spans="1:36">
      <c r="A2451" s="2" t="s">
        <v>4573</v>
      </c>
      <c r="B2451" s="1" t="s">
        <v>4511</v>
      </c>
      <c r="C2451" s="1" t="s">
        <v>713</v>
      </c>
      <c r="D2451" s="3">
        <v>6</v>
      </c>
      <c r="E2451" s="3">
        <v>6</v>
      </c>
      <c r="F2451" s="3">
        <v>5</v>
      </c>
      <c r="G2451" s="4">
        <v>39</v>
      </c>
      <c r="H2451" s="3">
        <v>126</v>
      </c>
      <c r="I2451" s="4">
        <v>77.400000000000006</v>
      </c>
      <c r="J2451" s="3">
        <v>63</v>
      </c>
      <c r="K2451" s="21">
        <f>SUMIF(AH$7:AH$3200,A2451,AI$7:AI$3200)+SUMIF(AH$7:AH$3200,VALUE(A2451),AI$7:AI$3200)</f>
        <v>38.799999999999997</v>
      </c>
      <c r="L2451" s="8">
        <f>SUMIF(AH$7:AH$3200,A2451,AJ$7:AJ$3200)+SUMIF(AH$7:AH$3200,VALUE(A2451),AJ$7:AJ$3200)</f>
        <v>78.209999999999994</v>
      </c>
      <c r="M2451" s="3">
        <v>14</v>
      </c>
      <c r="N2451" s="5">
        <v>0.12</v>
      </c>
      <c r="O2451" s="6">
        <v>2.4830000000000001</v>
      </c>
      <c r="P2451" s="7">
        <v>0.50788</v>
      </c>
      <c r="Q2451" s="7">
        <v>-0.76802000000000004</v>
      </c>
      <c r="R2451" s="7">
        <v>0.1124</v>
      </c>
      <c r="S2451" s="7">
        <v>-0.47965000000000002</v>
      </c>
      <c r="T2451" s="7">
        <v>0.77700999999999998</v>
      </c>
      <c r="U2451" s="8">
        <v>-1.03678</v>
      </c>
      <c r="V2451">
        <f>(G2451-G$1)/G$2</f>
        <v>0.50631317702247314</v>
      </c>
      <c r="W2451">
        <f>((65.293683+0.320947*G2451) - I2451)/3.708847</f>
        <v>0.11071257455483882</v>
      </c>
      <c r="X2451">
        <f t="shared" si="192"/>
        <v>0.47876965655635656</v>
      </c>
      <c r="Y2451">
        <f t="shared" si="193"/>
        <v>-0.12499124390949186</v>
      </c>
      <c r="Z2451" s="5">
        <v>-0.89</v>
      </c>
      <c r="AA2451" s="8">
        <v>3</v>
      </c>
      <c r="AB2451" s="8"/>
      <c r="AC2451" s="18">
        <f t="shared" si="194"/>
        <v>-0.89041424842268813</v>
      </c>
      <c r="AD2451" s="18">
        <f t="shared" si="195"/>
        <v>-1.1536615873531355</v>
      </c>
      <c r="AE2451" s="20">
        <f t="shared" si="196"/>
        <v>-0.26324733893044738</v>
      </c>
      <c r="AF2451" s="8"/>
      <c r="AH2451">
        <v>47031</v>
      </c>
      <c r="AI2451">
        <v>37.950000000000003</v>
      </c>
      <c r="AJ2451">
        <v>77.349999999999994</v>
      </c>
    </row>
    <row r="2452" spans="1:36">
      <c r="A2452" s="2" t="s">
        <v>4574</v>
      </c>
      <c r="B2452" s="1" t="s">
        <v>4511</v>
      </c>
      <c r="C2452" s="1" t="s">
        <v>1633</v>
      </c>
      <c r="D2452" s="3">
        <v>6</v>
      </c>
      <c r="E2452" s="3">
        <v>7</v>
      </c>
      <c r="F2452" s="3">
        <v>8</v>
      </c>
      <c r="G2452" s="4">
        <v>39.6</v>
      </c>
      <c r="H2452" s="3">
        <v>126</v>
      </c>
      <c r="I2452" s="4">
        <v>77.7</v>
      </c>
      <c r="J2452" s="3">
        <v>63</v>
      </c>
      <c r="K2452" s="21">
        <f>SUMIF(AH$7:AH$3200,A2452,AI$7:AI$3200)+SUMIF(AH$7:AH$3200,VALUE(A2452),AI$7:AI$3200)</f>
        <v>38.33</v>
      </c>
      <c r="L2452" s="8">
        <f>SUMIF(AH$7:AH$3200,A2452,AJ$7:AJ$3200)+SUMIF(AH$7:AH$3200,VALUE(A2452),AJ$7:AJ$3200)</f>
        <v>78.11</v>
      </c>
      <c r="M2452" s="3">
        <v>14</v>
      </c>
      <c r="N2452" s="5">
        <v>0.13</v>
      </c>
      <c r="O2452" s="6">
        <v>2.5990000000000002</v>
      </c>
      <c r="P2452" s="7">
        <v>0.55750999999999995</v>
      </c>
      <c r="Q2452" s="7">
        <v>-0.76802000000000004</v>
      </c>
      <c r="R2452" s="7">
        <v>8.3419999999999994E-2</v>
      </c>
      <c r="S2452" s="7">
        <v>-0.47965000000000002</v>
      </c>
      <c r="T2452" s="7">
        <v>0.77700999999999998</v>
      </c>
      <c r="U2452" s="8">
        <v>-0.97523000000000004</v>
      </c>
      <c r="V2452">
        <f>(G2452-G$1)/G$2</f>
        <v>0.55619920294939773</v>
      </c>
      <c r="W2452">
        <f>((65.293683+0.320947*G2452) - I2452)/3.708847</f>
        <v>8.1746213850289323E-2</v>
      </c>
      <c r="X2452">
        <f t="shared" si="192"/>
        <v>0.43668320363792595</v>
      </c>
      <c r="Y2452">
        <f t="shared" si="193"/>
        <v>-0.13870038046864619</v>
      </c>
      <c r="Z2452" s="5">
        <v>-0.8</v>
      </c>
      <c r="AA2452" s="8">
        <v>3</v>
      </c>
      <c r="AB2452" s="8"/>
      <c r="AC2452" s="18">
        <f t="shared" si="194"/>
        <v>-0.80794458320031304</v>
      </c>
      <c r="AD2452" s="18">
        <f t="shared" si="195"/>
        <v>-1.1479071768307203</v>
      </c>
      <c r="AE2452" s="20">
        <f t="shared" si="196"/>
        <v>-0.33996259363040726</v>
      </c>
      <c r="AF2452" s="8"/>
      <c r="AH2452">
        <v>47033</v>
      </c>
      <c r="AI2452">
        <v>38.43</v>
      </c>
      <c r="AJ2452">
        <v>80.400000000000006</v>
      </c>
    </row>
    <row r="2453" spans="1:36">
      <c r="A2453" s="2" t="s">
        <v>4575</v>
      </c>
      <c r="B2453" s="1" t="s">
        <v>4511</v>
      </c>
      <c r="C2453" s="1" t="s">
        <v>869</v>
      </c>
      <c r="D2453" s="3">
        <v>6</v>
      </c>
      <c r="E2453" s="3">
        <v>6</v>
      </c>
      <c r="F2453" s="3">
        <v>6</v>
      </c>
      <c r="G2453" s="4">
        <v>40.5</v>
      </c>
      <c r="H2453" s="3">
        <v>126</v>
      </c>
      <c r="I2453" s="4">
        <v>78.400000000000006</v>
      </c>
      <c r="J2453" s="3">
        <v>63</v>
      </c>
      <c r="K2453" s="21">
        <f>SUMIF(AH$7:AH$3200,A2453,AI$7:AI$3200)+SUMIF(AH$7:AH$3200,VALUE(A2453),AI$7:AI$3200)</f>
        <v>38.950000000000003</v>
      </c>
      <c r="L2453" s="8">
        <f>SUMIF(AH$7:AH$3200,A2453,AJ$7:AJ$3200)+SUMIF(AH$7:AH$3200,VALUE(A2453),AJ$7:AJ$3200)</f>
        <v>78.55</v>
      </c>
      <c r="M2453" s="3">
        <v>14</v>
      </c>
      <c r="N2453" s="5">
        <v>7.0000000000000007E-2</v>
      </c>
      <c r="O2453" s="6">
        <v>1.9219999999999999</v>
      </c>
      <c r="P2453" s="7">
        <v>0.63195999999999997</v>
      </c>
      <c r="Q2453" s="7">
        <v>-0.76802000000000004</v>
      </c>
      <c r="R2453" s="7">
        <v>-2.7279999999999999E-2</v>
      </c>
      <c r="S2453" s="7">
        <v>-0.47965000000000002</v>
      </c>
      <c r="T2453" s="7">
        <v>0.77700999999999998</v>
      </c>
      <c r="U2453" s="8">
        <v>-1.33369</v>
      </c>
      <c r="V2453">
        <f>(G2453-G$1)/G$2</f>
        <v>0.63102824183978434</v>
      </c>
      <c r="W2453">
        <f>((65.293683+0.320947*G2453) - I2453)/3.708847</f>
        <v>-2.9109720622072299E-2</v>
      </c>
      <c r="X2453">
        <f t="shared" si="192"/>
        <v>0.49220150323245199</v>
      </c>
      <c r="Y2453">
        <f t="shared" si="193"/>
        <v>-0.20368361110609171</v>
      </c>
      <c r="Z2453" s="5">
        <v>-1.2</v>
      </c>
      <c r="AA2453" s="8">
        <v>3</v>
      </c>
      <c r="AB2453" s="8"/>
      <c r="AC2453" s="18">
        <f t="shared" si="194"/>
        <v>-1.2024314787822881</v>
      </c>
      <c r="AD2453" s="18">
        <f t="shared" si="195"/>
        <v>-1.5158321078736399</v>
      </c>
      <c r="AE2453" s="20">
        <f t="shared" si="196"/>
        <v>-0.3134006290913518</v>
      </c>
      <c r="AF2453" s="8"/>
      <c r="AH2453">
        <v>47035</v>
      </c>
      <c r="AI2453">
        <v>35.39</v>
      </c>
      <c r="AJ2453">
        <v>74.55</v>
      </c>
    </row>
    <row r="2454" spans="1:36">
      <c r="A2454" s="2" t="s">
        <v>4576</v>
      </c>
      <c r="B2454" s="1" t="s">
        <v>4511</v>
      </c>
      <c r="C2454" s="1" t="s">
        <v>4577</v>
      </c>
      <c r="D2454" s="3">
        <v>6</v>
      </c>
      <c r="E2454" s="3">
        <v>2</v>
      </c>
      <c r="F2454" s="3">
        <v>2</v>
      </c>
      <c r="G2454" s="4">
        <v>38.700000000000003</v>
      </c>
      <c r="H2454" s="3">
        <v>126</v>
      </c>
      <c r="I2454" s="4">
        <v>77.3</v>
      </c>
      <c r="J2454" s="3">
        <v>65</v>
      </c>
      <c r="K2454" s="21">
        <f>SUMIF(AH$7:AH$3200,A2454,AI$7:AI$3200)+SUMIF(AH$7:AH$3200,VALUE(A2454),AI$7:AI$3200)</f>
        <v>38.43</v>
      </c>
      <c r="L2454" s="8">
        <f>SUMIF(AH$7:AH$3200,A2454,AJ$7:AJ$3200)+SUMIF(AH$7:AH$3200,VALUE(A2454),AJ$7:AJ$3200)</f>
        <v>78.64</v>
      </c>
      <c r="M2454" s="3">
        <v>14</v>
      </c>
      <c r="N2454" s="5">
        <v>7.46</v>
      </c>
      <c r="O2454" s="6">
        <v>6.6150000000000002</v>
      </c>
      <c r="P2454" s="7">
        <v>0.48305999999999999</v>
      </c>
      <c r="Q2454" s="7">
        <v>-0.76802000000000004</v>
      </c>
      <c r="R2454" s="7">
        <v>0.11345</v>
      </c>
      <c r="S2454" s="7">
        <v>-0.61656</v>
      </c>
      <c r="T2454" s="7">
        <v>0.77700999999999998</v>
      </c>
      <c r="U2454" s="8">
        <v>1.1504399999999999</v>
      </c>
      <c r="V2454">
        <f>(G2454-G$1)/G$2</f>
        <v>0.48137016405901117</v>
      </c>
      <c r="W2454">
        <f>((65.293683+0.320947*G2454) - I2454)/3.708847</f>
        <v>0.11171447622401454</v>
      </c>
      <c r="X2454">
        <f t="shared" si="192"/>
        <v>0.44563776808865602</v>
      </c>
      <c r="Y2454">
        <f t="shared" si="193"/>
        <v>-0.2729483826105516</v>
      </c>
      <c r="Z2454" s="5">
        <v>1.1399999999999999</v>
      </c>
      <c r="AA2454" s="8">
        <v>4</v>
      </c>
      <c r="AB2454" s="8"/>
      <c r="AC2454" s="18">
        <f t="shared" si="194"/>
        <v>1.1359546402830256</v>
      </c>
      <c r="AD2454" s="18">
        <f t="shared" si="195"/>
        <v>0.71555938547810438</v>
      </c>
      <c r="AE2454" s="20">
        <f t="shared" si="196"/>
        <v>-0.42039525480492124</v>
      </c>
      <c r="AF2454" s="8"/>
      <c r="AH2454">
        <v>47037</v>
      </c>
      <c r="AI2454">
        <v>38.35</v>
      </c>
      <c r="AJ2454">
        <v>79.95</v>
      </c>
    </row>
    <row r="2455" spans="1:36">
      <c r="A2455" s="2" t="s">
        <v>4578</v>
      </c>
      <c r="B2455" s="1" t="s">
        <v>4511</v>
      </c>
      <c r="C2455" s="1" t="s">
        <v>4579</v>
      </c>
      <c r="D2455" s="3">
        <v>6</v>
      </c>
      <c r="E2455" s="3">
        <v>7</v>
      </c>
      <c r="F2455" s="3">
        <v>7</v>
      </c>
      <c r="G2455" s="4">
        <v>38.700000000000003</v>
      </c>
      <c r="H2455" s="3">
        <v>126</v>
      </c>
      <c r="I2455" s="4">
        <v>77.3</v>
      </c>
      <c r="J2455" s="3">
        <v>65</v>
      </c>
      <c r="K2455" s="21">
        <f>SUMIF(AH$7:AH$3200,A2455,AI$7:AI$3200)+SUMIF(AH$7:AH$3200,VALUE(A2455),AI$7:AI$3200)</f>
        <v>38.99</v>
      </c>
      <c r="L2455" s="8">
        <f>SUMIF(AH$7:AH$3200,A2455,AJ$7:AJ$3200)+SUMIF(AH$7:AH$3200,VALUE(A2455),AJ$7:AJ$3200)</f>
        <v>78.790000000000006</v>
      </c>
      <c r="M2455" s="3">
        <v>14</v>
      </c>
      <c r="N2455" s="5">
        <v>0.45</v>
      </c>
      <c r="O2455" s="6">
        <v>3.8039999999999998</v>
      </c>
      <c r="P2455" s="7">
        <v>0.48305999999999999</v>
      </c>
      <c r="Q2455" s="7">
        <v>-0.76802000000000004</v>
      </c>
      <c r="R2455" s="7">
        <v>0.11345</v>
      </c>
      <c r="S2455" s="7">
        <v>-0.61656</v>
      </c>
      <c r="T2455" s="7">
        <v>0.77700999999999998</v>
      </c>
      <c r="U2455" s="8">
        <v>-0.33739000000000002</v>
      </c>
      <c r="V2455">
        <f>(G2455-G$1)/G$2</f>
        <v>0.48137016405901117</v>
      </c>
      <c r="W2455">
        <f>((65.293683+0.320947*G2455) - I2455)/3.708847</f>
        <v>0.11171447622401454</v>
      </c>
      <c r="X2455">
        <f t="shared" si="192"/>
        <v>0.49578332901274391</v>
      </c>
      <c r="Y2455">
        <f t="shared" si="193"/>
        <v>-0.26493232802539379</v>
      </c>
      <c r="Z2455" s="5">
        <v>-0.35</v>
      </c>
      <c r="AA2455" s="8">
        <v>3</v>
      </c>
      <c r="AB2455" s="8"/>
      <c r="AC2455" s="18">
        <f t="shared" si="194"/>
        <v>-0.35187535971697442</v>
      </c>
      <c r="AD2455" s="18">
        <f t="shared" si="195"/>
        <v>-0.71410899901265013</v>
      </c>
      <c r="AE2455" s="20">
        <f t="shared" si="196"/>
        <v>-0.3622336392956757</v>
      </c>
      <c r="AF2455" s="8"/>
      <c r="AH2455">
        <v>47039</v>
      </c>
      <c r="AI2455">
        <v>39.33</v>
      </c>
      <c r="AJ2455">
        <v>79.819999999999993</v>
      </c>
    </row>
    <row r="2456" spans="1:36">
      <c r="A2456" s="2" t="s">
        <v>4580</v>
      </c>
      <c r="B2456" s="1" t="s">
        <v>4511</v>
      </c>
      <c r="C2456" s="1" t="s">
        <v>4581</v>
      </c>
      <c r="D2456" s="3">
        <v>6</v>
      </c>
      <c r="E2456" s="3">
        <v>7</v>
      </c>
      <c r="F2456" s="3">
        <v>8</v>
      </c>
      <c r="G2456" s="4">
        <v>40.799999999999997</v>
      </c>
      <c r="H2456" s="3">
        <v>151</v>
      </c>
      <c r="I2456" s="4">
        <v>80</v>
      </c>
      <c r="J2456" s="3">
        <v>59</v>
      </c>
      <c r="K2456" s="21">
        <f>SUMIF(AH$7:AH$3200,A2456,AI$7:AI$3200)+SUMIF(AH$7:AH$3200,VALUE(A2456),AI$7:AI$3200)</f>
        <v>39.369999999999997</v>
      </c>
      <c r="L2456" s="8">
        <f>SUMIF(AH$7:AH$3200,A2456,AJ$7:AJ$3200)+SUMIF(AH$7:AH$3200,VALUE(A2456),AJ$7:AJ$3200)</f>
        <v>80.03</v>
      </c>
      <c r="M2456" s="3">
        <v>4</v>
      </c>
      <c r="N2456" s="5">
        <v>0.14000000000000001</v>
      </c>
      <c r="O2456" s="6">
        <v>2.645</v>
      </c>
      <c r="P2456" s="7">
        <v>0.65678000000000003</v>
      </c>
      <c r="Q2456" s="7">
        <v>-1.529E-2</v>
      </c>
      <c r="R2456" s="7">
        <v>-0.43164999999999998</v>
      </c>
      <c r="S2456" s="7">
        <v>-0.20582</v>
      </c>
      <c r="T2456" s="7">
        <v>-0.73965999999999998</v>
      </c>
      <c r="U2456" s="8">
        <v>-0.95084999999999997</v>
      </c>
      <c r="V2456">
        <f>(G2456-G$1)/G$2</f>
        <v>0.65597125480324636</v>
      </c>
      <c r="W2456">
        <f>((65.293683+0.320947*G2456) - I2456)/3.708847</f>
        <v>-0.4345499827844071</v>
      </c>
      <c r="X2456">
        <f t="shared" si="192"/>
        <v>0.52981067392551728</v>
      </c>
      <c r="Y2456">
        <f t="shared" si="193"/>
        <v>-0.56638454215016221</v>
      </c>
      <c r="Z2456" s="5">
        <v>-1.69</v>
      </c>
      <c r="AA2456" s="8">
        <v>3</v>
      </c>
      <c r="AB2456" s="8"/>
      <c r="AC2456" s="18">
        <f t="shared" si="194"/>
        <v>-1.6901987279811608</v>
      </c>
      <c r="AD2456" s="18">
        <f t="shared" si="195"/>
        <v>-1.9481938682246449</v>
      </c>
      <c r="AE2456" s="20">
        <f t="shared" si="196"/>
        <v>-0.25799514024348413</v>
      </c>
      <c r="AF2456" s="8"/>
      <c r="AH2456">
        <v>47041</v>
      </c>
      <c r="AI2456">
        <v>37.61</v>
      </c>
      <c r="AJ2456">
        <v>78.13</v>
      </c>
    </row>
    <row r="2457" spans="1:36">
      <c r="A2457" s="2" t="s">
        <v>4582</v>
      </c>
      <c r="B2457" s="1" t="s">
        <v>4511</v>
      </c>
      <c r="C2457" s="1" t="s">
        <v>721</v>
      </c>
      <c r="D2457" s="3">
        <v>6</v>
      </c>
      <c r="E2457" s="3">
        <v>6</v>
      </c>
      <c r="F2457" s="3">
        <v>6</v>
      </c>
      <c r="G2457" s="4">
        <v>37.299999999999997</v>
      </c>
      <c r="H2457" s="3">
        <v>126</v>
      </c>
      <c r="I2457" s="4">
        <v>77.3</v>
      </c>
      <c r="J2457" s="3">
        <v>63</v>
      </c>
      <c r="K2457" s="21">
        <f>SUMIF(AH$7:AH$3200,A2457,AI$7:AI$3200)+SUMIF(AH$7:AH$3200,VALUE(A2457),AI$7:AI$3200)</f>
        <v>36.619999999999997</v>
      </c>
      <c r="L2457" s="8">
        <f>SUMIF(AH$7:AH$3200,A2457,AJ$7:AJ$3200)+SUMIF(AH$7:AH$3200,VALUE(A2457),AJ$7:AJ$3200)</f>
        <v>78.09</v>
      </c>
      <c r="M2457" s="3">
        <v>14</v>
      </c>
      <c r="N2457" s="5">
        <v>0.02</v>
      </c>
      <c r="O2457" s="6">
        <v>0.66900000000000004</v>
      </c>
      <c r="P2457" s="7">
        <v>0.36724000000000001</v>
      </c>
      <c r="Q2457" s="7">
        <v>-0.76802000000000004</v>
      </c>
      <c r="R2457" s="7">
        <v>-7.1300000000000001E-3</v>
      </c>
      <c r="S2457" s="7">
        <v>-0.47965000000000002</v>
      </c>
      <c r="T2457" s="7">
        <v>0.77700999999999998</v>
      </c>
      <c r="U2457" s="8">
        <v>-1.9966699999999999</v>
      </c>
      <c r="V2457">
        <f>(G2457-G$1)/G$2</f>
        <v>0.36496943689618694</v>
      </c>
      <c r="W2457">
        <f>((65.293683+0.320947*G2457) - I2457)/3.708847</f>
        <v>-9.435250362175485E-3</v>
      </c>
      <c r="X2457">
        <f t="shared" si="192"/>
        <v>0.28356015153044395</v>
      </c>
      <c r="Y2457">
        <f t="shared" si="193"/>
        <v>-0.28128360646853456</v>
      </c>
      <c r="Z2457" s="5">
        <v>-2.11</v>
      </c>
      <c r="AA2457" s="8">
        <v>3</v>
      </c>
      <c r="AB2457" s="8"/>
      <c r="AC2457" s="18">
        <f t="shared" si="194"/>
        <v>-2.1117958134659887</v>
      </c>
      <c r="AD2457" s="18">
        <f t="shared" si="195"/>
        <v>-2.4650534549380909</v>
      </c>
      <c r="AE2457" s="20">
        <f t="shared" si="196"/>
        <v>-0.35325764147210226</v>
      </c>
      <c r="AF2457" s="8"/>
      <c r="AH2457">
        <v>47043</v>
      </c>
      <c r="AI2457">
        <v>37.409999999999997</v>
      </c>
      <c r="AJ2457">
        <v>78.83</v>
      </c>
    </row>
    <row r="2458" spans="1:36">
      <c r="A2458" s="2" t="s">
        <v>4583</v>
      </c>
      <c r="B2458" s="1" t="s">
        <v>4511</v>
      </c>
      <c r="C2458" s="1" t="s">
        <v>723</v>
      </c>
      <c r="D2458" s="3">
        <v>6</v>
      </c>
      <c r="E2458" s="3">
        <v>3</v>
      </c>
      <c r="F2458" s="3">
        <v>2</v>
      </c>
      <c r="G2458" s="4">
        <v>38.700000000000003</v>
      </c>
      <c r="H2458" s="3">
        <v>151</v>
      </c>
      <c r="I2458" s="4">
        <v>79.099999999999994</v>
      </c>
      <c r="J2458" s="3">
        <v>59</v>
      </c>
      <c r="K2458" s="21">
        <f>SUMIF(AH$7:AH$3200,A2458,AI$7:AI$3200)+SUMIF(AH$7:AH$3200,VALUE(A2458),AI$7:AI$3200)</f>
        <v>39.130000000000003</v>
      </c>
      <c r="L2458" s="8">
        <f>SUMIF(AH$7:AH$3200,A2458,AJ$7:AJ$3200)+SUMIF(AH$7:AH$3200,VALUE(A2458),AJ$7:AJ$3200)</f>
        <v>80.099999999999994</v>
      </c>
      <c r="M2458" s="3">
        <v>4</v>
      </c>
      <c r="N2458" s="5">
        <v>0.28000000000000003</v>
      </c>
      <c r="O2458" s="6">
        <v>3.3290000000000002</v>
      </c>
      <c r="P2458" s="7">
        <v>0.48305999999999999</v>
      </c>
      <c r="Q2458" s="7">
        <v>-1.529E-2</v>
      </c>
      <c r="R2458" s="7">
        <v>-0.37053000000000003</v>
      </c>
      <c r="S2458" s="7">
        <v>-0.20582</v>
      </c>
      <c r="T2458" s="7">
        <v>-0.73965999999999998</v>
      </c>
      <c r="U2458" s="8">
        <v>-0.58862000000000003</v>
      </c>
      <c r="V2458">
        <f>(G2458-G$1)/G$2</f>
        <v>0.48137016405901117</v>
      </c>
      <c r="W2458">
        <f>((65.293683+0.320947*G2458) - I2458)/3.708847</f>
        <v>-0.37361155636778481</v>
      </c>
      <c r="X2458">
        <f t="shared" si="192"/>
        <v>0.50831971924376584</v>
      </c>
      <c r="Y2458">
        <f t="shared" si="193"/>
        <v>-0.60602685686413904</v>
      </c>
      <c r="Z2458" s="5">
        <v>-1.44</v>
      </c>
      <c r="AA2458" s="8">
        <v>3</v>
      </c>
      <c r="AB2458" s="8"/>
      <c r="AC2458" s="18">
        <f t="shared" si="194"/>
        <v>-1.4416313923087736</v>
      </c>
      <c r="AD2458" s="18">
        <f t="shared" si="195"/>
        <v>-1.6470971376203734</v>
      </c>
      <c r="AE2458" s="20">
        <f t="shared" si="196"/>
        <v>-0.20546574531159978</v>
      </c>
      <c r="AF2458" s="8"/>
      <c r="AH2458">
        <v>47045</v>
      </c>
      <c r="AI2458">
        <v>37.520000000000003</v>
      </c>
      <c r="AJ2458">
        <v>80.44</v>
      </c>
    </row>
    <row r="2459" spans="1:36">
      <c r="A2459" s="2" t="s">
        <v>4584</v>
      </c>
      <c r="B2459" s="1" t="s">
        <v>4511</v>
      </c>
      <c r="C2459" s="1" t="s">
        <v>727</v>
      </c>
      <c r="D2459" s="3">
        <v>6</v>
      </c>
      <c r="E2459" s="3">
        <v>2</v>
      </c>
      <c r="F2459" s="3">
        <v>2</v>
      </c>
      <c r="G2459" s="4">
        <v>40.200000000000003</v>
      </c>
      <c r="H2459" s="3">
        <v>126</v>
      </c>
      <c r="I2459" s="4">
        <v>78.8</v>
      </c>
      <c r="J2459" s="3">
        <v>64</v>
      </c>
      <c r="K2459" s="21">
        <f>SUMIF(AH$7:AH$3200,A2459,AI$7:AI$3200)+SUMIF(AH$7:AH$3200,VALUE(A2459),AI$7:AI$3200)</f>
        <v>38.51</v>
      </c>
      <c r="L2459" s="8">
        <f>SUMIF(AH$7:AH$3200,A2459,AJ$7:AJ$3200)+SUMIF(AH$7:AH$3200,VALUE(A2459),AJ$7:AJ$3200)</f>
        <v>77</v>
      </c>
      <c r="M2459" s="3">
        <v>16</v>
      </c>
      <c r="N2459" s="5">
        <v>2.72</v>
      </c>
      <c r="O2459" s="6">
        <v>5.6050000000000004</v>
      </c>
      <c r="P2459" s="7">
        <v>0.60714999999999997</v>
      </c>
      <c r="Q2459" s="7">
        <v>-0.76802000000000004</v>
      </c>
      <c r="R2459" s="7">
        <v>-0.16067000000000001</v>
      </c>
      <c r="S2459" s="7">
        <v>-0.54810000000000003</v>
      </c>
      <c r="T2459" s="7">
        <v>1.0803499999999999</v>
      </c>
      <c r="U2459" s="8">
        <v>0.61577000000000004</v>
      </c>
      <c r="V2459">
        <f>(G2459-G$1)/G$2</f>
        <v>0.60608522887632232</v>
      </c>
      <c r="W2459">
        <f>((65.293683+0.320947*G2459) - I2459)/3.708847</f>
        <v>-0.16292060578395218</v>
      </c>
      <c r="X2459">
        <f t="shared" si="192"/>
        <v>0.45280141964923981</v>
      </c>
      <c r="Y2459">
        <f t="shared" si="193"/>
        <v>0.17616039971452119</v>
      </c>
      <c r="Z2459" s="5">
        <v>0.83</v>
      </c>
      <c r="AA2459" s="8">
        <v>4</v>
      </c>
      <c r="AB2459" s="8"/>
      <c r="AC2459" s="18">
        <f t="shared" si="194"/>
        <v>0.82316462309237004</v>
      </c>
      <c r="AD2459" s="18">
        <f t="shared" si="195"/>
        <v>1.0089618193637608</v>
      </c>
      <c r="AE2459" s="20">
        <f t="shared" si="196"/>
        <v>0.1857971962713908</v>
      </c>
      <c r="AF2459" s="8"/>
      <c r="AH2459">
        <v>47047</v>
      </c>
      <c r="AI2459">
        <v>39.97</v>
      </c>
      <c r="AJ2459">
        <v>80.650000000000006</v>
      </c>
    </row>
    <row r="2460" spans="1:36">
      <c r="A2460" s="2" t="s">
        <v>4585</v>
      </c>
      <c r="B2460" s="1" t="s">
        <v>4511</v>
      </c>
      <c r="C2460" s="1" t="s">
        <v>729</v>
      </c>
      <c r="D2460" s="3">
        <v>6</v>
      </c>
      <c r="E2460" s="3">
        <v>6</v>
      </c>
      <c r="F2460" s="3">
        <v>6</v>
      </c>
      <c r="G2460" s="4">
        <v>38</v>
      </c>
      <c r="H2460" s="3">
        <v>126</v>
      </c>
      <c r="I2460" s="4">
        <v>77.8</v>
      </c>
      <c r="J2460" s="3">
        <v>63</v>
      </c>
      <c r="K2460" s="21">
        <f>SUMIF(AH$7:AH$3200,A2460,AI$7:AI$3200)+SUMIF(AH$7:AH$3200,VALUE(A2460),AI$7:AI$3200)</f>
        <v>38.340000000000003</v>
      </c>
      <c r="L2460" s="8">
        <f>SUMIF(AH$7:AH$3200,A2460,AJ$7:AJ$3200)+SUMIF(AH$7:AH$3200,VALUE(A2460),AJ$7:AJ$3200)</f>
        <v>78.64</v>
      </c>
      <c r="M2460" s="3">
        <v>14</v>
      </c>
      <c r="N2460" s="5">
        <v>0.2</v>
      </c>
      <c r="O2460" s="6">
        <v>2.9929999999999999</v>
      </c>
      <c r="P2460" s="7">
        <v>0.42514999999999997</v>
      </c>
      <c r="Q2460" s="7">
        <v>-0.76802000000000004</v>
      </c>
      <c r="R2460" s="7">
        <v>-8.1280000000000005E-2</v>
      </c>
      <c r="S2460" s="7">
        <v>-0.47965000000000002</v>
      </c>
      <c r="T2460" s="7">
        <v>0.77700999999999998</v>
      </c>
      <c r="U2460" s="8">
        <v>-0.76685999999999999</v>
      </c>
      <c r="V2460">
        <f>(G2460-G$1)/G$2</f>
        <v>0.42316980047759906</v>
      </c>
      <c r="W2460">
        <f>((65.293683+0.320947*G2460) - I2460)/3.708847</f>
        <v>-8.3673173900134137E-2</v>
      </c>
      <c r="X2460">
        <f t="shared" si="192"/>
        <v>0.43757866008299939</v>
      </c>
      <c r="Y2460">
        <f t="shared" si="193"/>
        <v>-0.28073657931966367</v>
      </c>
      <c r="Z2460" s="5">
        <v>-0.89</v>
      </c>
      <c r="AA2460" s="8">
        <v>3</v>
      </c>
      <c r="AB2460" s="8"/>
      <c r="AC2460" s="18">
        <f t="shared" si="194"/>
        <v>-0.89802337342253513</v>
      </c>
      <c r="AD2460" s="18">
        <f t="shared" si="195"/>
        <v>-1.0806779192366642</v>
      </c>
      <c r="AE2460" s="20">
        <f t="shared" si="196"/>
        <v>-0.1826545458141291</v>
      </c>
      <c r="AF2460" s="8"/>
      <c r="AH2460">
        <v>47049</v>
      </c>
      <c r="AI2460">
        <v>35.07</v>
      </c>
      <c r="AJ2460">
        <v>75.11</v>
      </c>
    </row>
    <row r="2461" spans="1:36">
      <c r="A2461" s="2" t="s">
        <v>4586</v>
      </c>
      <c r="B2461" s="1" t="s">
        <v>4511</v>
      </c>
      <c r="C2461" s="1" t="s">
        <v>4587</v>
      </c>
      <c r="D2461" s="3">
        <v>6</v>
      </c>
      <c r="E2461" s="3">
        <v>4</v>
      </c>
      <c r="F2461" s="3">
        <v>5</v>
      </c>
      <c r="G2461" s="4">
        <v>39.6</v>
      </c>
      <c r="H2461" s="3">
        <v>126</v>
      </c>
      <c r="I2461" s="4">
        <v>77.7</v>
      </c>
      <c r="J2461" s="3">
        <v>63</v>
      </c>
      <c r="K2461" s="21">
        <f>SUMIF(AH$7:AH$3200,A2461,AI$7:AI$3200)+SUMIF(AH$7:AH$3200,VALUE(A2461),AI$7:AI$3200)</f>
        <v>38.229999999999997</v>
      </c>
      <c r="L2461" s="8">
        <f>SUMIF(AH$7:AH$3200,A2461,AJ$7:AJ$3200)+SUMIF(AH$7:AH$3200,VALUE(A2461),AJ$7:AJ$3200)</f>
        <v>78.7</v>
      </c>
      <c r="M2461" s="3">
        <v>14</v>
      </c>
      <c r="N2461" s="5">
        <v>0.43</v>
      </c>
      <c r="O2461" s="6">
        <v>3.762</v>
      </c>
      <c r="P2461" s="7">
        <v>0.55750999999999995</v>
      </c>
      <c r="Q2461" s="7">
        <v>-0.76802000000000004</v>
      </c>
      <c r="R2461" s="7">
        <v>8.3419999999999994E-2</v>
      </c>
      <c r="S2461" s="7">
        <v>-0.47965000000000002</v>
      </c>
      <c r="T2461" s="7">
        <v>0.77700999999999998</v>
      </c>
      <c r="U2461" s="8">
        <v>-0.35946</v>
      </c>
      <c r="V2461">
        <f>(G2461-G$1)/G$2</f>
        <v>0.55619920294939773</v>
      </c>
      <c r="W2461">
        <f>((65.293683+0.320947*G2461) - I2461)/3.708847</f>
        <v>8.1746213850289323E-2</v>
      </c>
      <c r="X2461">
        <f t="shared" si="192"/>
        <v>0.42772863918719589</v>
      </c>
      <c r="Y2461">
        <f t="shared" si="193"/>
        <v>-0.30643302082830653</v>
      </c>
      <c r="Z2461" s="5">
        <v>-0.19</v>
      </c>
      <c r="AA2461" s="8">
        <v>3</v>
      </c>
      <c r="AB2461" s="8"/>
      <c r="AC2461" s="18">
        <f t="shared" si="194"/>
        <v>-0.192174583200313</v>
      </c>
      <c r="AD2461" s="18">
        <f t="shared" si="195"/>
        <v>-0.70882438164111072</v>
      </c>
      <c r="AE2461" s="20">
        <f t="shared" si="196"/>
        <v>-0.51664979844079773</v>
      </c>
      <c r="AF2461" s="8"/>
      <c r="AH2461">
        <v>47051</v>
      </c>
      <c r="AI2461">
        <v>38.57</v>
      </c>
      <c r="AJ2461">
        <v>77.650000000000006</v>
      </c>
    </row>
    <row r="2462" spans="1:36">
      <c r="A2462" s="2" t="s">
        <v>4588</v>
      </c>
      <c r="B2462" s="1" t="s">
        <v>4511</v>
      </c>
      <c r="C2462" s="1" t="s">
        <v>4002</v>
      </c>
      <c r="D2462" s="3">
        <v>6</v>
      </c>
      <c r="E2462" s="3">
        <v>8</v>
      </c>
      <c r="F2462" s="3">
        <v>6</v>
      </c>
      <c r="G2462" s="4">
        <v>38.700000000000003</v>
      </c>
      <c r="H2462" s="3">
        <v>126</v>
      </c>
      <c r="I2462" s="4">
        <v>77.3</v>
      </c>
      <c r="J2462" s="3">
        <v>65</v>
      </c>
      <c r="K2462" s="21">
        <f>SUMIF(AH$7:AH$3200,A2462,AI$7:AI$3200)+SUMIF(AH$7:AH$3200,VALUE(A2462),AI$7:AI$3200)</f>
        <v>38.85</v>
      </c>
      <c r="L2462" s="8">
        <f>SUMIF(AH$7:AH$3200,A2462,AJ$7:AJ$3200)+SUMIF(AH$7:AH$3200,VALUE(A2462),AJ$7:AJ$3200)</f>
        <v>78.81</v>
      </c>
      <c r="M2462" s="3">
        <v>14</v>
      </c>
      <c r="N2462" s="5">
        <v>10.11</v>
      </c>
      <c r="O2462" s="6">
        <v>6.9189999999999996</v>
      </c>
      <c r="P2462" s="7">
        <v>0.48305999999999999</v>
      </c>
      <c r="Q2462" s="7">
        <v>-0.76802000000000004</v>
      </c>
      <c r="R2462" s="7">
        <v>0.11345</v>
      </c>
      <c r="S2462" s="7">
        <v>-0.61656</v>
      </c>
      <c r="T2462" s="7">
        <v>0.77700999999999998</v>
      </c>
      <c r="U2462" s="8">
        <v>1.31138</v>
      </c>
      <c r="V2462">
        <f>(G2462-G$1)/G$2</f>
        <v>0.48137016405901117</v>
      </c>
      <c r="W2462">
        <f>((65.293683+0.320947*G2462) - I2462)/3.708847</f>
        <v>0.11171447622401454</v>
      </c>
      <c r="X2462">
        <f t="shared" si="192"/>
        <v>0.48324693878172192</v>
      </c>
      <c r="Y2462">
        <f t="shared" si="193"/>
        <v>-0.28243981215725583</v>
      </c>
      <c r="Z2462" s="5">
        <v>1.3</v>
      </c>
      <c r="AA2462" s="8">
        <v>4</v>
      </c>
      <c r="AB2462" s="8"/>
      <c r="AC2462" s="18">
        <f t="shared" si="194"/>
        <v>1.2968946402830257</v>
      </c>
      <c r="AD2462" s="18">
        <f t="shared" si="195"/>
        <v>0.90461712662446603</v>
      </c>
      <c r="AE2462" s="20">
        <f t="shared" si="196"/>
        <v>-0.39227751365855967</v>
      </c>
      <c r="AF2462" s="8"/>
      <c r="AH2462">
        <v>47053</v>
      </c>
      <c r="AI2462">
        <v>37.81</v>
      </c>
      <c r="AJ2462">
        <v>80</v>
      </c>
    </row>
    <row r="2463" spans="1:36">
      <c r="A2463" s="2" t="s">
        <v>4589</v>
      </c>
      <c r="B2463" s="1" t="s">
        <v>4511</v>
      </c>
      <c r="C2463" s="1" t="s">
        <v>733</v>
      </c>
      <c r="D2463" s="3">
        <v>6</v>
      </c>
      <c r="E2463" s="3">
        <v>6</v>
      </c>
      <c r="F2463" s="3">
        <v>6</v>
      </c>
      <c r="G2463" s="4">
        <v>38.700000000000003</v>
      </c>
      <c r="H2463" s="3">
        <v>126</v>
      </c>
      <c r="I2463" s="4">
        <v>77.3</v>
      </c>
      <c r="J2463" s="3">
        <v>65</v>
      </c>
      <c r="K2463" s="21">
        <f>SUMIF(AH$7:AH$3200,A2463,AI$7:AI$3200)+SUMIF(AH$7:AH$3200,VALUE(A2463),AI$7:AI$3200)</f>
        <v>38.049999999999997</v>
      </c>
      <c r="L2463" s="8">
        <f>SUMIF(AH$7:AH$3200,A2463,AJ$7:AJ$3200)+SUMIF(AH$7:AH$3200,VALUE(A2463),AJ$7:AJ$3200)</f>
        <v>77</v>
      </c>
      <c r="M2463" s="3">
        <v>20</v>
      </c>
      <c r="N2463" s="5">
        <v>2.7</v>
      </c>
      <c r="O2463" s="6">
        <v>5.5990000000000002</v>
      </c>
      <c r="P2463" s="7">
        <v>0.48305999999999999</v>
      </c>
      <c r="Q2463" s="7">
        <v>-0.76802000000000004</v>
      </c>
      <c r="R2463" s="7">
        <v>0.11345</v>
      </c>
      <c r="S2463" s="7">
        <v>-0.61656</v>
      </c>
      <c r="T2463" s="7">
        <v>1.68702</v>
      </c>
      <c r="U2463" s="8">
        <v>0.61280999999999997</v>
      </c>
      <c r="V2463">
        <f>(G2463-G$1)/G$2</f>
        <v>0.48137016405901117</v>
      </c>
      <c r="W2463">
        <f>((65.293683+0.320947*G2463) - I2463)/3.708847</f>
        <v>0.11171447622401454</v>
      </c>
      <c r="X2463">
        <f t="shared" si="192"/>
        <v>0.41161042317588203</v>
      </c>
      <c r="Y2463">
        <f t="shared" si="193"/>
        <v>0.13635406097905903</v>
      </c>
      <c r="Z2463" s="5">
        <v>1.51</v>
      </c>
      <c r="AA2463" s="8">
        <v>4</v>
      </c>
      <c r="AB2463" s="8"/>
      <c r="AC2463" s="18">
        <f t="shared" si="194"/>
        <v>1.5083346402830256</v>
      </c>
      <c r="AD2463" s="18">
        <f t="shared" si="195"/>
        <v>1.4632144841549408</v>
      </c>
      <c r="AE2463" s="20">
        <f t="shared" si="196"/>
        <v>-4.5120156128084732E-2</v>
      </c>
      <c r="AF2463" s="8"/>
      <c r="AH2463">
        <v>47055</v>
      </c>
      <c r="AI2463">
        <v>38.65</v>
      </c>
      <c r="AJ2463">
        <v>78.2</v>
      </c>
    </row>
    <row r="2464" spans="1:36">
      <c r="A2464" s="2" t="s">
        <v>4590</v>
      </c>
      <c r="B2464" s="1" t="s">
        <v>4511</v>
      </c>
      <c r="C2464" s="1" t="s">
        <v>735</v>
      </c>
      <c r="D2464" s="3">
        <v>6</v>
      </c>
      <c r="E2464" s="3">
        <v>3</v>
      </c>
      <c r="F2464" s="3">
        <v>2</v>
      </c>
      <c r="G2464" s="4">
        <v>37.9</v>
      </c>
      <c r="H2464" s="3">
        <v>126</v>
      </c>
      <c r="I2464" s="4">
        <v>79.2</v>
      </c>
      <c r="J2464" s="3">
        <v>63</v>
      </c>
      <c r="K2464" s="21">
        <f>SUMIF(AH$7:AH$3200,A2464,AI$7:AI$3200)+SUMIF(AH$7:AH$3200,VALUE(A2464),AI$7:AI$3200)</f>
        <v>37.450000000000003</v>
      </c>
      <c r="L2464" s="8">
        <f>SUMIF(AH$7:AH$3200,A2464,AJ$7:AJ$3200)+SUMIF(AH$7:AH$3200,VALUE(A2464),AJ$7:AJ$3200)</f>
        <v>79.61</v>
      </c>
      <c r="M2464" s="3">
        <v>14</v>
      </c>
      <c r="N2464" s="5">
        <v>0.87</v>
      </c>
      <c r="O2464" s="6">
        <v>4.4610000000000003</v>
      </c>
      <c r="P2464" s="7">
        <v>0.41687999999999997</v>
      </c>
      <c r="Q2464" s="7">
        <v>-0.76802000000000004</v>
      </c>
      <c r="R2464" s="7">
        <v>-0.46632000000000001</v>
      </c>
      <c r="S2464" s="7">
        <v>-0.47965000000000002</v>
      </c>
      <c r="T2464" s="7">
        <v>0.77700999999999998</v>
      </c>
      <c r="U2464" s="8">
        <v>1.0529999999999999E-2</v>
      </c>
      <c r="V2464">
        <f>(G2464-G$1)/G$2</f>
        <v>0.41485546282311153</v>
      </c>
      <c r="W2464">
        <f>((65.293683+0.320947*G2464) - I2464)/3.708847</f>
        <v>-0.46980252892610513</v>
      </c>
      <c r="X2464">
        <f t="shared" si="192"/>
        <v>0.35788303647150294</v>
      </c>
      <c r="Y2464">
        <f t="shared" si="193"/>
        <v>-0.6192899976731302</v>
      </c>
      <c r="Z2464" s="5">
        <v>-0.51</v>
      </c>
      <c r="AA2464" s="8">
        <v>3</v>
      </c>
      <c r="AB2464" s="8"/>
      <c r="AC2464" s="18">
        <f t="shared" si="194"/>
        <v>-0.51507706610299364</v>
      </c>
      <c r="AD2464" s="18">
        <f t="shared" si="195"/>
        <v>-0.72153696120162747</v>
      </c>
      <c r="AE2464" s="20">
        <f t="shared" si="196"/>
        <v>-0.20645989509863383</v>
      </c>
      <c r="AF2464" s="8"/>
      <c r="AH2464">
        <v>47057</v>
      </c>
      <c r="AI2464">
        <v>36.25</v>
      </c>
      <c r="AJ2464">
        <v>76.84</v>
      </c>
    </row>
    <row r="2465" spans="1:36">
      <c r="A2465" s="2" t="s">
        <v>4591</v>
      </c>
      <c r="B2465" s="1" t="s">
        <v>4511</v>
      </c>
      <c r="C2465" s="1" t="s">
        <v>3778</v>
      </c>
      <c r="D2465" s="3">
        <v>6</v>
      </c>
      <c r="E2465" s="3">
        <v>9</v>
      </c>
      <c r="F2465" s="3">
        <v>8</v>
      </c>
      <c r="G2465" s="4">
        <v>39.700000000000003</v>
      </c>
      <c r="H2465" s="3">
        <v>126</v>
      </c>
      <c r="I2465" s="4">
        <v>77.2</v>
      </c>
      <c r="J2465" s="3">
        <v>63</v>
      </c>
      <c r="K2465" s="21">
        <f>SUMIF(AH$7:AH$3200,A2465,AI$7:AI$3200)+SUMIF(AH$7:AH$3200,VALUE(A2465),AI$7:AI$3200)</f>
        <v>38.58</v>
      </c>
      <c r="L2465" s="8">
        <f>SUMIF(AH$7:AH$3200,A2465,AJ$7:AJ$3200)+SUMIF(AH$7:AH$3200,VALUE(A2465),AJ$7:AJ$3200)</f>
        <v>78.23</v>
      </c>
      <c r="M2465" s="3">
        <v>14</v>
      </c>
      <c r="N2465" s="5">
        <v>0.93</v>
      </c>
      <c r="O2465" s="6">
        <v>4.5309999999999997</v>
      </c>
      <c r="P2465" s="7">
        <v>0.56577999999999995</v>
      </c>
      <c r="Q2465" s="7">
        <v>-0.76802000000000004</v>
      </c>
      <c r="R2465" s="7">
        <v>0.22647</v>
      </c>
      <c r="S2465" s="7">
        <v>-0.47965000000000002</v>
      </c>
      <c r="T2465" s="7">
        <v>0.77700999999999998</v>
      </c>
      <c r="U2465" s="8">
        <v>4.7149999999999997E-2</v>
      </c>
      <c r="V2465">
        <f>(G2465-G$1)/G$2</f>
        <v>0.56451354060388526</v>
      </c>
      <c r="W2465">
        <f>((65.293683+0.320947*G2465) - I2465)/3.708847</f>
        <v>0.22521255258035874</v>
      </c>
      <c r="X2465">
        <f t="shared" si="192"/>
        <v>0.45906961476475083</v>
      </c>
      <c r="Y2465">
        <f t="shared" si="193"/>
        <v>-0.14942156956056807</v>
      </c>
      <c r="Z2465" s="5">
        <v>0.37</v>
      </c>
      <c r="AA2465" s="8">
        <v>4</v>
      </c>
      <c r="AB2465" s="8"/>
      <c r="AC2465" s="18">
        <f t="shared" si="194"/>
        <v>0.36621609318424397</v>
      </c>
      <c r="AD2465" s="18">
        <f t="shared" si="195"/>
        <v>-0.11386195479581732</v>
      </c>
      <c r="AE2465" s="20">
        <f t="shared" si="196"/>
        <v>-0.48007804798006126</v>
      </c>
      <c r="AF2465" s="8"/>
      <c r="AH2465">
        <v>47059</v>
      </c>
      <c r="AI2465">
        <v>37.03</v>
      </c>
      <c r="AJ2465">
        <v>76.66</v>
      </c>
    </row>
    <row r="2466" spans="1:36">
      <c r="A2466" s="2" t="s">
        <v>4592</v>
      </c>
      <c r="B2466" s="1" t="s">
        <v>4511</v>
      </c>
      <c r="C2466" s="1" t="s">
        <v>737</v>
      </c>
      <c r="D2466" s="3">
        <v>6</v>
      </c>
      <c r="E2466" s="3">
        <v>8</v>
      </c>
      <c r="F2466" s="3">
        <v>6</v>
      </c>
      <c r="G2466" s="4">
        <v>34.5</v>
      </c>
      <c r="H2466" s="3">
        <v>126</v>
      </c>
      <c r="I2466" s="4">
        <v>72.900000000000006</v>
      </c>
      <c r="J2466" s="3">
        <v>64</v>
      </c>
      <c r="K2466" s="21">
        <f>SUMIF(AH$7:AH$3200,A2466,AI$7:AI$3200)+SUMIF(AH$7:AH$3200,VALUE(A2466),AI$7:AI$3200)</f>
        <v>35.909999999999997</v>
      </c>
      <c r="L2466" s="8">
        <f>SUMIF(AH$7:AH$3200,A2466,AJ$7:AJ$3200)+SUMIF(AH$7:AH$3200,VALUE(A2466),AJ$7:AJ$3200)</f>
        <v>75.569999999999993</v>
      </c>
      <c r="M2466" s="3">
        <v>16</v>
      </c>
      <c r="N2466" s="5">
        <v>7.0000000000000007E-2</v>
      </c>
      <c r="O2466" s="6">
        <v>1.873</v>
      </c>
      <c r="P2466" s="7">
        <v>0.13561000000000001</v>
      </c>
      <c r="Q2466" s="7">
        <v>-0.76802000000000004</v>
      </c>
      <c r="R2466" s="7">
        <v>0.93476999999999999</v>
      </c>
      <c r="S2466" s="7">
        <v>-0.54810000000000003</v>
      </c>
      <c r="T2466" s="7">
        <v>1.0803499999999999</v>
      </c>
      <c r="U2466" s="8">
        <v>-1.3595299999999999</v>
      </c>
      <c r="V2466">
        <f>(G2466-G$1)/G$2</f>
        <v>0.13216798257053969</v>
      </c>
      <c r="W2466">
        <f>((65.293683+0.320947*G2466) - I2466)/3.708847</f>
        <v>0.93461782057873899</v>
      </c>
      <c r="X2466">
        <f t="shared" si="192"/>
        <v>0.21998274393026129</v>
      </c>
      <c r="Y2466">
        <f t="shared" si="193"/>
        <v>0.3367326206769935</v>
      </c>
      <c r="Z2466" s="5">
        <v>-0.52</v>
      </c>
      <c r="AA2466" s="8">
        <v>3</v>
      </c>
      <c r="AB2466" s="8"/>
      <c r="AC2466" s="18">
        <f t="shared" si="194"/>
        <v>-0.52851419685072132</v>
      </c>
      <c r="AD2466" s="18">
        <f t="shared" si="195"/>
        <v>-1.0385846353927453</v>
      </c>
      <c r="AE2466" s="20">
        <f t="shared" si="196"/>
        <v>-0.51007043854202394</v>
      </c>
      <c r="AF2466" s="8"/>
      <c r="AH2466">
        <v>47061</v>
      </c>
      <c r="AI2466">
        <v>36.549999999999997</v>
      </c>
      <c r="AJ2466">
        <v>75.08</v>
      </c>
    </row>
    <row r="2467" spans="1:36">
      <c r="A2467" s="2" t="s">
        <v>4593</v>
      </c>
      <c r="B2467" s="1" t="s">
        <v>4511</v>
      </c>
      <c r="C2467" s="1" t="s">
        <v>4594</v>
      </c>
      <c r="D2467" s="3">
        <v>6</v>
      </c>
      <c r="E2467" s="3">
        <v>7</v>
      </c>
      <c r="F2467" s="3">
        <v>7</v>
      </c>
      <c r="G2467" s="4">
        <v>35.9</v>
      </c>
      <c r="H2467" s="3">
        <v>151</v>
      </c>
      <c r="I2467" s="4">
        <v>78.400000000000006</v>
      </c>
      <c r="J2467" s="3">
        <v>59</v>
      </c>
      <c r="K2467" s="21">
        <f>SUMIF(AH$7:AH$3200,A2467,AI$7:AI$3200)+SUMIF(AH$7:AH$3200,VALUE(A2467),AI$7:AI$3200)</f>
        <v>36.44</v>
      </c>
      <c r="L2467" s="8">
        <f>SUMIF(AH$7:AH$3200,A2467,AJ$7:AJ$3200)+SUMIF(AH$7:AH$3200,VALUE(A2467),AJ$7:AJ$3200)</f>
        <v>79.63</v>
      </c>
      <c r="M2467" s="3">
        <v>4</v>
      </c>
      <c r="N2467" s="5">
        <v>1.88</v>
      </c>
      <c r="O2467" s="6">
        <v>5.2350000000000003</v>
      </c>
      <c r="P2467" s="7">
        <v>0.25142999999999999</v>
      </c>
      <c r="Q2467" s="7">
        <v>-1.529E-2</v>
      </c>
      <c r="R2467" s="7">
        <v>-0.42348000000000002</v>
      </c>
      <c r="S2467" s="7">
        <v>-0.20582</v>
      </c>
      <c r="T2467" s="7">
        <v>-0.73965999999999998</v>
      </c>
      <c r="U2467" s="8">
        <v>0.42026999999999998</v>
      </c>
      <c r="V2467">
        <f>(G2467-G$1)/G$2</f>
        <v>0.24856870973336331</v>
      </c>
      <c r="W2467">
        <f>((65.293683+0.320947*G2467) - I2467)/3.708847</f>
        <v>-0.42717310797668623</v>
      </c>
      <c r="X2467">
        <f t="shared" si="192"/>
        <v>0.26744193551913009</v>
      </c>
      <c r="Y2467">
        <f t="shared" si="193"/>
        <v>-0.71208338332640775</v>
      </c>
      <c r="Z2467" s="5">
        <v>-0.71</v>
      </c>
      <c r="AA2467" s="8">
        <v>3</v>
      </c>
      <c r="AB2467" s="8"/>
      <c r="AC2467" s="18">
        <f t="shared" si="194"/>
        <v>-0.71910439824332295</v>
      </c>
      <c r="AD2467" s="18">
        <f t="shared" si="195"/>
        <v>-0.98514144780727775</v>
      </c>
      <c r="AE2467" s="20">
        <f t="shared" si="196"/>
        <v>-0.2660370495639548</v>
      </c>
      <c r="AF2467" s="8"/>
      <c r="AH2467">
        <v>47063</v>
      </c>
      <c r="AI2467">
        <v>37.11</v>
      </c>
      <c r="AJ2467">
        <v>77.400000000000006</v>
      </c>
    </row>
    <row r="2468" spans="1:36">
      <c r="A2468" s="2" t="s">
        <v>4595</v>
      </c>
      <c r="B2468" s="1" t="s">
        <v>4511</v>
      </c>
      <c r="C2468" s="1" t="s">
        <v>4596</v>
      </c>
      <c r="D2468" s="3">
        <v>6</v>
      </c>
      <c r="E2468" s="3">
        <v>7</v>
      </c>
      <c r="F2468" s="3">
        <v>8</v>
      </c>
      <c r="G2468" s="4">
        <v>34.5</v>
      </c>
      <c r="H2468" s="3">
        <v>126</v>
      </c>
      <c r="I2468" s="4">
        <v>72.900000000000006</v>
      </c>
      <c r="J2468" s="3">
        <v>64</v>
      </c>
      <c r="K2468" s="21">
        <f>SUMIF(AH$7:AH$3200,A2468,AI$7:AI$3200)+SUMIF(AH$7:AH$3200,VALUE(A2468),AI$7:AI$3200)</f>
        <v>36.43</v>
      </c>
      <c r="L2468" s="8">
        <f>SUMIF(AH$7:AH$3200,A2468,AJ$7:AJ$3200)+SUMIF(AH$7:AH$3200,VALUE(A2468),AJ$7:AJ$3200)</f>
        <v>76.59</v>
      </c>
      <c r="M2468" s="3">
        <v>15</v>
      </c>
      <c r="N2468" s="5">
        <v>0.34</v>
      </c>
      <c r="O2468" s="6">
        <v>3.5209999999999999</v>
      </c>
      <c r="P2468" s="7">
        <v>0.13561000000000001</v>
      </c>
      <c r="Q2468" s="7">
        <v>-0.76802000000000004</v>
      </c>
      <c r="R2468" s="7">
        <v>0.93476999999999999</v>
      </c>
      <c r="S2468" s="7">
        <v>-0.54810000000000003</v>
      </c>
      <c r="T2468" s="7">
        <v>0.92867999999999995</v>
      </c>
      <c r="U2468" s="8">
        <v>-0.48741000000000001</v>
      </c>
      <c r="V2468">
        <f>(G2468-G$1)/G$2</f>
        <v>0.13216798257053969</v>
      </c>
      <c r="W2468">
        <f>((65.293683+0.320947*G2468) - I2468)/3.708847</f>
        <v>0.93461782057873899</v>
      </c>
      <c r="X2468">
        <f t="shared" si="192"/>
        <v>0.26654647907405726</v>
      </c>
      <c r="Y2468">
        <f t="shared" si="193"/>
        <v>0.10671300541650627</v>
      </c>
      <c r="Z2468" s="5">
        <v>0.2</v>
      </c>
      <c r="AA2468" s="8">
        <v>4</v>
      </c>
      <c r="AB2468" s="8"/>
      <c r="AC2468" s="18">
        <f t="shared" si="194"/>
        <v>0.19193580314927861</v>
      </c>
      <c r="AD2468" s="18">
        <f t="shared" si="195"/>
        <v>-0.50159051550943656</v>
      </c>
      <c r="AE2468" s="20">
        <f t="shared" si="196"/>
        <v>-0.69352631865871517</v>
      </c>
      <c r="AF2468" s="8"/>
      <c r="AH2468">
        <v>47065</v>
      </c>
      <c r="AI2468">
        <v>39.409999999999997</v>
      </c>
      <c r="AJ2468">
        <v>78.819999999999993</v>
      </c>
    </row>
    <row r="2469" spans="1:36">
      <c r="A2469" s="2" t="s">
        <v>4597</v>
      </c>
      <c r="B2469" s="1" t="s">
        <v>4511</v>
      </c>
      <c r="C2469" s="1" t="s">
        <v>739</v>
      </c>
      <c r="D2469" s="3">
        <v>6</v>
      </c>
      <c r="E2469" s="3">
        <v>9</v>
      </c>
      <c r="F2469" s="3">
        <v>9</v>
      </c>
      <c r="G2469" s="4">
        <v>37.5</v>
      </c>
      <c r="H2469" s="3">
        <v>126</v>
      </c>
      <c r="I2469" s="4">
        <v>77</v>
      </c>
      <c r="J2469" s="3">
        <v>63</v>
      </c>
      <c r="K2469" s="21">
        <f>SUMIF(AH$7:AH$3200,A2469,AI$7:AI$3200)+SUMIF(AH$7:AH$3200,VALUE(A2469),AI$7:AI$3200)</f>
        <v>38.85</v>
      </c>
      <c r="L2469" s="8">
        <f>SUMIF(AH$7:AH$3200,A2469,AJ$7:AJ$3200)+SUMIF(AH$7:AH$3200,VALUE(A2469),AJ$7:AJ$3200)</f>
        <v>79.31</v>
      </c>
      <c r="M2469" s="3">
        <v>14</v>
      </c>
      <c r="N2469" s="5">
        <v>1.89</v>
      </c>
      <c r="O2469" s="6">
        <v>5.2430000000000003</v>
      </c>
      <c r="P2469" s="7">
        <v>0.38379000000000002</v>
      </c>
      <c r="Q2469" s="7">
        <v>-0.76802000000000004</v>
      </c>
      <c r="R2469" s="7">
        <v>9.0759999999999993E-2</v>
      </c>
      <c r="S2469" s="7">
        <v>-0.47965000000000002</v>
      </c>
      <c r="T2469" s="7">
        <v>0.77700999999999998</v>
      </c>
      <c r="U2469" s="8">
        <v>0.42408000000000001</v>
      </c>
      <c r="V2469">
        <f>(G2469-G$1)/G$2</f>
        <v>0.38159811220516199</v>
      </c>
      <c r="W2469">
        <f>((65.293683+0.320947*G2469) - I2469)/3.708847</f>
        <v>8.8759525534484796E-2</v>
      </c>
      <c r="X2469">
        <f t="shared" si="192"/>
        <v>0.48324693878172192</v>
      </c>
      <c r="Y2469">
        <f t="shared" si="193"/>
        <v>-0.41725259898831141</v>
      </c>
      <c r="Z2469" s="5">
        <v>0.43</v>
      </c>
      <c r="AA2469" s="8">
        <v>4</v>
      </c>
      <c r="AB2469" s="8"/>
      <c r="AC2469" s="18">
        <f t="shared" si="194"/>
        <v>0.42377763773964672</v>
      </c>
      <c r="AD2469" s="18">
        <f t="shared" si="195"/>
        <v>1.941433979341034E-2</v>
      </c>
      <c r="AE2469" s="20">
        <f t="shared" si="196"/>
        <v>-0.40436329794623638</v>
      </c>
      <c r="AF2469" s="8"/>
      <c r="AH2469">
        <v>47067</v>
      </c>
      <c r="AI2469">
        <v>35.479999999999997</v>
      </c>
      <c r="AJ2469">
        <v>75.55</v>
      </c>
    </row>
    <row r="2470" spans="1:36">
      <c r="A2470" s="2" t="s">
        <v>4598</v>
      </c>
      <c r="B2470" s="1" t="s">
        <v>4511</v>
      </c>
      <c r="C2470" s="1" t="s">
        <v>4599</v>
      </c>
      <c r="D2470" s="3">
        <v>6</v>
      </c>
      <c r="E2470" s="3">
        <v>9</v>
      </c>
      <c r="F2470" s="3">
        <v>9</v>
      </c>
      <c r="G2470" s="4">
        <v>37.299999999999997</v>
      </c>
      <c r="H2470" s="3">
        <v>126</v>
      </c>
      <c r="I2470" s="4">
        <v>77.3</v>
      </c>
      <c r="J2470" s="3">
        <v>64</v>
      </c>
      <c r="K2470" s="21">
        <f>SUMIF(AH$7:AH$3200,A2470,AI$7:AI$3200)+SUMIF(AH$7:AH$3200,VALUE(A2470),AI$7:AI$3200)</f>
        <v>36</v>
      </c>
      <c r="L2470" s="8">
        <f>SUMIF(AH$7:AH$3200,A2470,AJ$7:AJ$3200)+SUMIF(AH$7:AH$3200,VALUE(A2470),AJ$7:AJ$3200)</f>
        <v>76.790000000000006</v>
      </c>
      <c r="M2470" s="3">
        <v>19</v>
      </c>
      <c r="N2470" s="5">
        <v>6.68</v>
      </c>
      <c r="O2470" s="6">
        <v>6.5039999999999996</v>
      </c>
      <c r="P2470" s="7">
        <v>0.36724000000000001</v>
      </c>
      <c r="Q2470" s="7">
        <v>-0.76802000000000004</v>
      </c>
      <c r="R2470" s="7">
        <v>-7.1300000000000001E-3</v>
      </c>
      <c r="S2470" s="7">
        <v>-0.54810000000000003</v>
      </c>
      <c r="T2470" s="7">
        <v>1.53535</v>
      </c>
      <c r="U2470" s="8">
        <v>1.0918699999999999</v>
      </c>
      <c r="V2470">
        <f>(G2470-G$1)/G$2</f>
        <v>0.36496943689618694</v>
      </c>
      <c r="W2470">
        <f>((65.293683+0.320947*G2470) - I2470)/3.708847</f>
        <v>-9.435250362175485E-3</v>
      </c>
      <c r="X2470">
        <f t="shared" si="192"/>
        <v>0.22804185193591853</v>
      </c>
      <c r="Y2470">
        <f t="shared" si="193"/>
        <v>1.5577617518326413E-2</v>
      </c>
      <c r="Z2470" s="5">
        <v>1.67</v>
      </c>
      <c r="AA2470" s="8">
        <v>4</v>
      </c>
      <c r="AB2470" s="8"/>
      <c r="AC2470" s="18">
        <f t="shared" si="194"/>
        <v>1.6666341865340113</v>
      </c>
      <c r="AD2470" s="18">
        <f t="shared" si="195"/>
        <v>1.5547194694542448</v>
      </c>
      <c r="AE2470" s="20">
        <f t="shared" si="196"/>
        <v>-0.11191471707976652</v>
      </c>
      <c r="AF2470" s="8"/>
      <c r="AH2470">
        <v>47069</v>
      </c>
      <c r="AI2470">
        <v>39.56</v>
      </c>
      <c r="AJ2470">
        <v>80.25</v>
      </c>
    </row>
    <row r="2471" spans="1:36">
      <c r="A2471" s="2" t="s">
        <v>4600</v>
      </c>
      <c r="B2471" s="1" t="s">
        <v>4511</v>
      </c>
      <c r="C2471" s="1" t="s">
        <v>897</v>
      </c>
      <c r="D2471" s="3">
        <v>6</v>
      </c>
      <c r="E2471" s="3">
        <v>9</v>
      </c>
      <c r="F2471" s="3">
        <v>9</v>
      </c>
      <c r="G2471" s="4">
        <v>38.299999999999997</v>
      </c>
      <c r="H2471" s="3">
        <v>126</v>
      </c>
      <c r="I2471" s="4">
        <v>75.5</v>
      </c>
      <c r="J2471" s="3">
        <v>65</v>
      </c>
      <c r="K2471" s="21">
        <f>SUMIF(AH$7:AH$3200,A2471,AI$7:AI$3200)+SUMIF(AH$7:AH$3200,VALUE(A2471),AI$7:AI$3200)</f>
        <v>38.69</v>
      </c>
      <c r="L2471" s="8">
        <f>SUMIF(AH$7:AH$3200,A2471,AJ$7:AJ$3200)+SUMIF(AH$7:AH$3200,VALUE(A2471),AJ$7:AJ$3200)</f>
        <v>77.290000000000006</v>
      </c>
      <c r="M2471" s="3">
        <v>20</v>
      </c>
      <c r="N2471" s="5">
        <v>1.65</v>
      </c>
      <c r="O2471" s="6">
        <v>5.1029999999999998</v>
      </c>
      <c r="P2471" s="7">
        <v>0.44996999999999998</v>
      </c>
      <c r="Q2471" s="7">
        <v>-0.76802000000000004</v>
      </c>
      <c r="R2471" s="7">
        <v>0.56298000000000004</v>
      </c>
      <c r="S2471" s="7">
        <v>-0.61656</v>
      </c>
      <c r="T2471" s="7">
        <v>1.68702</v>
      </c>
      <c r="U2471" s="8">
        <v>0.35033999999999998</v>
      </c>
      <c r="V2471">
        <f>(G2471-G$1)/G$2</f>
        <v>0.44811281344106108</v>
      </c>
      <c r="W2471">
        <f>((65.293683+0.320947*G2471) - I2471)/3.708847</f>
        <v>0.56242630121975845</v>
      </c>
      <c r="X2471">
        <f t="shared" si="192"/>
        <v>0.46891963566055367</v>
      </c>
      <c r="Y2471">
        <f t="shared" si="193"/>
        <v>0.11354537677073143</v>
      </c>
      <c r="Z2471" s="5">
        <v>1.67</v>
      </c>
      <c r="AA2471" s="8">
        <v>4</v>
      </c>
      <c r="AB2471" s="8"/>
      <c r="AC2471" s="18">
        <f t="shared" si="194"/>
        <v>1.6633191146608195</v>
      </c>
      <c r="AD2471" s="18">
        <f t="shared" si="195"/>
        <v>1.235245012431285</v>
      </c>
      <c r="AE2471" s="20">
        <f t="shared" si="196"/>
        <v>-0.42807410222953446</v>
      </c>
      <c r="AF2471" s="8"/>
      <c r="AH2471">
        <v>47071</v>
      </c>
      <c r="AI2471">
        <v>39.78</v>
      </c>
      <c r="AJ2471">
        <v>79.64</v>
      </c>
    </row>
    <row r="2472" spans="1:36">
      <c r="A2472" s="2" t="s">
        <v>4601</v>
      </c>
      <c r="B2472" s="1" t="s">
        <v>4511</v>
      </c>
      <c r="C2472" s="1" t="s">
        <v>1285</v>
      </c>
      <c r="D2472" s="3">
        <v>6</v>
      </c>
      <c r="E2472" s="3">
        <v>5</v>
      </c>
      <c r="F2472" s="3">
        <v>7</v>
      </c>
      <c r="G2472" s="4">
        <v>34.5</v>
      </c>
      <c r="H2472" s="3">
        <v>126</v>
      </c>
      <c r="I2472" s="4">
        <v>72.900000000000006</v>
      </c>
      <c r="J2472" s="3">
        <v>64</v>
      </c>
      <c r="K2472" s="21">
        <f>SUMIF(AH$7:AH$3200,A2472,AI$7:AI$3200)+SUMIF(AH$7:AH$3200,VALUE(A2472),AI$7:AI$3200)</f>
        <v>36.72</v>
      </c>
      <c r="L2472" s="8">
        <f>SUMIF(AH$7:AH$3200,A2472,AJ$7:AJ$3200)+SUMIF(AH$7:AH$3200,VALUE(A2472),AJ$7:AJ$3200)</f>
        <v>76.88</v>
      </c>
      <c r="M2472" s="3">
        <v>15</v>
      </c>
      <c r="N2472" s="5">
        <v>0.37</v>
      </c>
      <c r="O2472" s="6">
        <v>3.5979999999999999</v>
      </c>
      <c r="P2472" s="7">
        <v>0.13561000000000001</v>
      </c>
      <c r="Q2472" s="7">
        <v>-0.76802000000000004</v>
      </c>
      <c r="R2472" s="7">
        <v>0.93476999999999999</v>
      </c>
      <c r="S2472" s="7">
        <v>-0.54810000000000003</v>
      </c>
      <c r="T2472" s="7">
        <v>0.92867999999999995</v>
      </c>
      <c r="U2472" s="8">
        <v>-0.44642999999999999</v>
      </c>
      <c r="V2472">
        <f>(G2472-G$1)/G$2</f>
        <v>0.13216798257053969</v>
      </c>
      <c r="W2472">
        <f>((65.293683+0.320947*G2472) - I2472)/3.708847</f>
        <v>0.93461782057873899</v>
      </c>
      <c r="X2472">
        <f t="shared" si="192"/>
        <v>0.29251471598117401</v>
      </c>
      <c r="Y2472">
        <f t="shared" si="193"/>
        <v>5.3616889561635947E-2</v>
      </c>
      <c r="Z2472" s="5">
        <v>0.24</v>
      </c>
      <c r="AA2472" s="8">
        <v>4</v>
      </c>
      <c r="AB2472" s="8"/>
      <c r="AC2472" s="18">
        <f t="shared" si="194"/>
        <v>0.23291580314927862</v>
      </c>
      <c r="AD2472" s="18">
        <f t="shared" si="195"/>
        <v>-0.48773839445719014</v>
      </c>
      <c r="AE2472" s="20">
        <f t="shared" si="196"/>
        <v>-0.72065419760646876</v>
      </c>
      <c r="AF2472" s="8"/>
      <c r="AH2472">
        <v>47073</v>
      </c>
      <c r="AI2472">
        <v>36.67</v>
      </c>
      <c r="AJ2472">
        <v>76.53</v>
      </c>
    </row>
    <row r="2473" spans="1:36">
      <c r="A2473" s="2" t="s">
        <v>4602</v>
      </c>
      <c r="B2473" s="1" t="s">
        <v>4511</v>
      </c>
      <c r="C2473" s="1" t="s">
        <v>4603</v>
      </c>
      <c r="D2473" s="3">
        <v>6</v>
      </c>
      <c r="E2473" s="3">
        <v>6</v>
      </c>
      <c r="F2473" s="3">
        <v>6</v>
      </c>
      <c r="G2473" s="4">
        <v>38.700000000000003</v>
      </c>
      <c r="H2473" s="3">
        <v>126</v>
      </c>
      <c r="I2473" s="4">
        <v>77.3</v>
      </c>
      <c r="J2473" s="3">
        <v>65</v>
      </c>
      <c r="K2473" s="21">
        <f>SUMIF(AH$7:AH$3200,A2473,AI$7:AI$3200)+SUMIF(AH$7:AH$3200,VALUE(A2473),AI$7:AI$3200)</f>
        <v>37.81</v>
      </c>
      <c r="L2473" s="8">
        <f>SUMIF(AH$7:AH$3200,A2473,AJ$7:AJ$3200)+SUMIF(AH$7:AH$3200,VALUE(A2473),AJ$7:AJ$3200)</f>
        <v>77.489999999999995</v>
      </c>
      <c r="M2473" s="3">
        <v>16</v>
      </c>
      <c r="N2473" s="5">
        <v>6.08</v>
      </c>
      <c r="O2473" s="6">
        <v>6.41</v>
      </c>
      <c r="P2473" s="7">
        <v>0.48305999999999999</v>
      </c>
      <c r="Q2473" s="7">
        <v>-0.76802000000000004</v>
      </c>
      <c r="R2473" s="7">
        <v>0.11345</v>
      </c>
      <c r="S2473" s="7">
        <v>-0.61656</v>
      </c>
      <c r="T2473" s="7">
        <v>1.0803499999999999</v>
      </c>
      <c r="U2473" s="8">
        <v>1.04206</v>
      </c>
      <c r="V2473">
        <f>(G2473-G$1)/G$2</f>
        <v>0.48137016405901117</v>
      </c>
      <c r="W2473">
        <f>((65.293683+0.320947*G2473) - I2473)/3.708847</f>
        <v>0.11171447622401454</v>
      </c>
      <c r="X2473">
        <f t="shared" si="192"/>
        <v>0.39011946849413065</v>
      </c>
      <c r="Y2473">
        <f t="shared" si="193"/>
        <v>-1.6530994673004992E-2</v>
      </c>
      <c r="Z2473" s="5">
        <v>1.33</v>
      </c>
      <c r="AA2473" s="8">
        <v>4</v>
      </c>
      <c r="AB2473" s="8"/>
      <c r="AC2473" s="18">
        <f t="shared" si="194"/>
        <v>1.3309146402830256</v>
      </c>
      <c r="AD2473" s="18">
        <f t="shared" si="195"/>
        <v>1.1114184738211255</v>
      </c>
      <c r="AE2473" s="20">
        <f t="shared" si="196"/>
        <v>-0.21949616646190018</v>
      </c>
      <c r="AF2473" s="8"/>
      <c r="AH2473">
        <v>47075</v>
      </c>
      <c r="AI2473">
        <v>39.119999999999997</v>
      </c>
      <c r="AJ2473">
        <v>80.650000000000006</v>
      </c>
    </row>
    <row r="2474" spans="1:36">
      <c r="A2474" s="2" t="s">
        <v>4604</v>
      </c>
      <c r="B2474" s="1" t="s">
        <v>4511</v>
      </c>
      <c r="C2474" s="1" t="s">
        <v>4605</v>
      </c>
      <c r="D2474" s="3">
        <v>6</v>
      </c>
      <c r="E2474" s="3">
        <v>4</v>
      </c>
      <c r="F2474" s="3">
        <v>5</v>
      </c>
      <c r="G2474" s="4">
        <v>38.700000000000003</v>
      </c>
      <c r="H2474" s="3">
        <v>126</v>
      </c>
      <c r="I2474" s="4">
        <v>77.3</v>
      </c>
      <c r="J2474" s="3">
        <v>65</v>
      </c>
      <c r="K2474" s="21">
        <f>SUMIF(AH$7:AH$3200,A2474,AI$7:AI$3200)+SUMIF(AH$7:AH$3200,VALUE(A2474),AI$7:AI$3200)</f>
        <v>38.020000000000003</v>
      </c>
      <c r="L2474" s="8">
        <f>SUMIF(AH$7:AH$3200,A2474,AJ$7:AJ$3200)+SUMIF(AH$7:AH$3200,VALUE(A2474),AJ$7:AJ$3200)</f>
        <v>78.28</v>
      </c>
      <c r="M2474" s="3">
        <v>14</v>
      </c>
      <c r="N2474" s="5">
        <v>8.61</v>
      </c>
      <c r="O2474" s="6">
        <v>6.758</v>
      </c>
      <c r="P2474" s="7">
        <v>0.48305999999999999</v>
      </c>
      <c r="Q2474" s="7">
        <v>-0.76802000000000004</v>
      </c>
      <c r="R2474" s="7">
        <v>0.11345</v>
      </c>
      <c r="S2474" s="7">
        <v>-0.61656</v>
      </c>
      <c r="T2474" s="7">
        <v>0.77700999999999998</v>
      </c>
      <c r="U2474" s="8">
        <v>1.22617</v>
      </c>
      <c r="V2474">
        <f>(G2474-G$1)/G$2</f>
        <v>0.48137016405901117</v>
      </c>
      <c r="W2474">
        <f>((65.293683+0.320947*G2474) - I2474)/3.708847</f>
        <v>0.11171447622401454</v>
      </c>
      <c r="X2474">
        <f t="shared" si="192"/>
        <v>0.4089240538406636</v>
      </c>
      <c r="Y2474">
        <f t="shared" si="193"/>
        <v>-0.21136273887814888</v>
      </c>
      <c r="Z2474" s="5">
        <v>1.22</v>
      </c>
      <c r="AA2474" s="8">
        <v>4</v>
      </c>
      <c r="AB2474" s="8"/>
      <c r="AC2474" s="18">
        <f t="shared" si="194"/>
        <v>1.2116846402830257</v>
      </c>
      <c r="AD2474" s="18">
        <f t="shared" si="195"/>
        <v>0.81616131496251465</v>
      </c>
      <c r="AE2474" s="20">
        <f t="shared" si="196"/>
        <v>-0.39552332532051104</v>
      </c>
      <c r="AF2474" s="8"/>
      <c r="AH2474">
        <v>47077</v>
      </c>
      <c r="AI2474">
        <v>38.97</v>
      </c>
      <c r="AJ2474">
        <v>79.650000000000006</v>
      </c>
    </row>
    <row r="2475" spans="1:36">
      <c r="A2475" s="2" t="s">
        <v>4606</v>
      </c>
      <c r="B2475" s="1" t="s">
        <v>4511</v>
      </c>
      <c r="C2475" s="1" t="s">
        <v>2417</v>
      </c>
      <c r="D2475" s="3">
        <v>6</v>
      </c>
      <c r="E2475" s="3">
        <v>2</v>
      </c>
      <c r="F2475" s="3">
        <v>2</v>
      </c>
      <c r="G2475" s="4">
        <v>36.5</v>
      </c>
      <c r="H2475" s="3">
        <v>126</v>
      </c>
      <c r="I2475" s="4">
        <v>77.599999999999994</v>
      </c>
      <c r="J2475" s="3">
        <v>63</v>
      </c>
      <c r="K2475" s="21">
        <f>SUMIF(AH$7:AH$3200,A2475,AI$7:AI$3200)+SUMIF(AH$7:AH$3200,VALUE(A2475),AI$7:AI$3200)</f>
        <v>36.93</v>
      </c>
      <c r="L2475" s="8">
        <f>SUMIF(AH$7:AH$3200,A2475,AJ$7:AJ$3200)+SUMIF(AH$7:AH$3200,VALUE(A2475),AJ$7:AJ$3200)</f>
        <v>79.19</v>
      </c>
      <c r="M2475" s="3">
        <v>14</v>
      </c>
      <c r="N2475" s="5">
        <v>0.04</v>
      </c>
      <c r="O2475" s="6">
        <v>1.4339999999999999</v>
      </c>
      <c r="P2475" s="7">
        <v>0.30105999999999999</v>
      </c>
      <c r="Q2475" s="7">
        <v>-0.76802000000000004</v>
      </c>
      <c r="R2475" s="7">
        <v>-0.15670000000000001</v>
      </c>
      <c r="S2475" s="7">
        <v>-0.47965000000000002</v>
      </c>
      <c r="T2475" s="7">
        <v>0.77700999999999998</v>
      </c>
      <c r="U2475" s="8">
        <v>-1.5919700000000001</v>
      </c>
      <c r="V2475">
        <f>(G2475-G$1)/G$2</f>
        <v>0.29845473566028791</v>
      </c>
      <c r="W2475">
        <f>((65.293683+0.320947*G2475) - I2475)/3.708847</f>
        <v>-0.15955133765291118</v>
      </c>
      <c r="X2475">
        <f t="shared" si="192"/>
        <v>0.31131930132770697</v>
      </c>
      <c r="Y2475">
        <f t="shared" si="193"/>
        <v>-0.55104572660991202</v>
      </c>
      <c r="Z2475" s="5">
        <v>-1.92</v>
      </c>
      <c r="AA2475" s="8">
        <v>3</v>
      </c>
      <c r="AB2475" s="8"/>
      <c r="AC2475" s="18">
        <f t="shared" si="194"/>
        <v>-1.9237266019926236</v>
      </c>
      <c r="AD2475" s="18">
        <f t="shared" si="195"/>
        <v>-2.3023564252822051</v>
      </c>
      <c r="AE2475" s="20">
        <f t="shared" si="196"/>
        <v>-0.3786298232895815</v>
      </c>
      <c r="AF2475" s="8"/>
      <c r="AH2475">
        <v>47079</v>
      </c>
      <c r="AI2475">
        <v>36.950000000000003</v>
      </c>
      <c r="AJ2475">
        <v>79.55</v>
      </c>
    </row>
    <row r="2476" spans="1:36">
      <c r="A2476" s="2" t="s">
        <v>4607</v>
      </c>
      <c r="B2476" s="1" t="s">
        <v>4511</v>
      </c>
      <c r="C2476" s="1" t="s">
        <v>3808</v>
      </c>
      <c r="D2476" s="3">
        <v>6</v>
      </c>
      <c r="E2476" s="3">
        <v>2</v>
      </c>
      <c r="F2476" s="3">
        <v>2</v>
      </c>
      <c r="G2476" s="4">
        <v>40.1</v>
      </c>
      <c r="H2476" s="3">
        <v>126</v>
      </c>
      <c r="I2476" s="4">
        <v>78.900000000000006</v>
      </c>
      <c r="J2476" s="3">
        <v>63</v>
      </c>
      <c r="K2476" s="21">
        <f>SUMIF(AH$7:AH$3200,A2476,AI$7:AI$3200)+SUMIF(AH$7:AH$3200,VALUE(A2476),AI$7:AI$3200)</f>
        <v>38.47</v>
      </c>
      <c r="L2476" s="8">
        <f>SUMIF(AH$7:AH$3200,A2476,AJ$7:AJ$3200)+SUMIF(AH$7:AH$3200,VALUE(A2476),AJ$7:AJ$3200)</f>
        <v>79.209999999999994</v>
      </c>
      <c r="M2476" s="3">
        <v>9</v>
      </c>
      <c r="N2476" s="5">
        <v>0.81</v>
      </c>
      <c r="O2476" s="6">
        <v>4.3899999999999997</v>
      </c>
      <c r="P2476" s="7">
        <v>0.59887000000000001</v>
      </c>
      <c r="Q2476" s="7">
        <v>-0.76802000000000004</v>
      </c>
      <c r="R2476" s="7">
        <v>-0.19617000000000001</v>
      </c>
      <c r="S2476" s="7">
        <v>-0.47965000000000002</v>
      </c>
      <c r="T2476" s="7">
        <v>1.8669999999999999E-2</v>
      </c>
      <c r="U2476" s="8">
        <v>-2.743E-2</v>
      </c>
      <c r="V2476">
        <f>(G2476-G$1)/G$2</f>
        <v>0.5977708912218348</v>
      </c>
      <c r="W2476">
        <f>((65.293683+0.320947*G2476) - I2476)/3.708847</f>
        <v>-0.19853671504917944</v>
      </c>
      <c r="X2476">
        <f t="shared" si="192"/>
        <v>0.44921959386894794</v>
      </c>
      <c r="Y2476">
        <f t="shared" si="193"/>
        <v>-0.42317353883834985</v>
      </c>
      <c r="Z2476" s="5">
        <v>-0.85</v>
      </c>
      <c r="AA2476" s="8">
        <v>3</v>
      </c>
      <c r="AB2476" s="8"/>
      <c r="AC2476" s="18">
        <f t="shared" si="194"/>
        <v>-0.85719582382734472</v>
      </c>
      <c r="AD2476" s="18">
        <f t="shared" si="195"/>
        <v>-1.2303839449694021</v>
      </c>
      <c r="AE2476" s="20">
        <f t="shared" si="196"/>
        <v>-0.37318812114205735</v>
      </c>
      <c r="AF2476" s="8"/>
      <c r="AH2476">
        <v>47081</v>
      </c>
      <c r="AI2476">
        <v>38.08</v>
      </c>
      <c r="AJ2476">
        <v>78.59</v>
      </c>
    </row>
    <row r="2477" spans="1:36">
      <c r="A2477" s="2" t="s">
        <v>4608</v>
      </c>
      <c r="B2477" s="1" t="s">
        <v>4511</v>
      </c>
      <c r="C2477" s="1" t="s">
        <v>910</v>
      </c>
      <c r="D2477" s="3">
        <v>6</v>
      </c>
      <c r="E2477" s="3">
        <v>6</v>
      </c>
      <c r="F2477" s="3">
        <v>6</v>
      </c>
      <c r="G2477" s="4">
        <v>37.799999999999997</v>
      </c>
      <c r="H2477" s="3">
        <v>126</v>
      </c>
      <c r="I2477" s="4">
        <v>76</v>
      </c>
      <c r="J2477" s="3">
        <v>64</v>
      </c>
      <c r="K2477" s="21">
        <f>SUMIF(AH$7:AH$3200,A2477,AI$7:AI$3200)+SUMIF(AH$7:AH$3200,VALUE(A2477),AI$7:AI$3200)</f>
        <v>34.659999999999997</v>
      </c>
      <c r="L2477" s="8">
        <f>SUMIF(AH$7:AH$3200,A2477,AJ$7:AJ$3200)+SUMIF(AH$7:AH$3200,VALUE(A2477),AJ$7:AJ$3200)</f>
        <v>74.709999999999994</v>
      </c>
      <c r="M2477" s="3">
        <v>19</v>
      </c>
      <c r="N2477" s="5">
        <v>0.21</v>
      </c>
      <c r="O2477" s="6">
        <v>3.0539999999999998</v>
      </c>
      <c r="P2477" s="7">
        <v>0.40860999999999997</v>
      </c>
      <c r="Q2477" s="7">
        <v>-0.76802000000000004</v>
      </c>
      <c r="R2477" s="7">
        <v>0.38547999999999999</v>
      </c>
      <c r="S2477" s="7">
        <v>-0.54810000000000003</v>
      </c>
      <c r="T2477" s="7">
        <v>1.53535</v>
      </c>
      <c r="U2477" s="8">
        <v>-0.73465000000000003</v>
      </c>
      <c r="V2477">
        <f>(G2477-G$1)/G$2</f>
        <v>0.40654112516862401</v>
      </c>
      <c r="W2477">
        <f>((65.293683+0.320947*G2477) - I2477)/3.708847</f>
        <v>0.38434575489363748</v>
      </c>
      <c r="X2477">
        <f t="shared" si="192"/>
        <v>0.10805068829613705</v>
      </c>
      <c r="Y2477">
        <f t="shared" si="193"/>
        <v>0.4604412152887416</v>
      </c>
      <c r="Z2477" s="5">
        <v>0.28000000000000003</v>
      </c>
      <c r="AA2477" s="8">
        <v>4</v>
      </c>
      <c r="AB2477" s="8"/>
      <c r="AC2477" s="18">
        <f t="shared" si="194"/>
        <v>0.27546688006226128</v>
      </c>
      <c r="AD2477" s="18">
        <f t="shared" si="195"/>
        <v>5.3071903584878566E-2</v>
      </c>
      <c r="AE2477" s="20">
        <f t="shared" si="196"/>
        <v>-0.22239497647738271</v>
      </c>
      <c r="AF2477" s="8"/>
      <c r="AH2477">
        <v>47083</v>
      </c>
      <c r="AI2477">
        <v>37.39</v>
      </c>
      <c r="AJ2477">
        <v>79.209999999999994</v>
      </c>
    </row>
    <row r="2478" spans="1:36">
      <c r="A2478" s="2" t="s">
        <v>4609</v>
      </c>
      <c r="B2478" s="1" t="s">
        <v>4511</v>
      </c>
      <c r="C2478" s="1" t="s">
        <v>4610</v>
      </c>
      <c r="D2478" s="3">
        <v>6</v>
      </c>
      <c r="E2478" s="3">
        <v>6</v>
      </c>
      <c r="F2478" s="3">
        <v>6</v>
      </c>
      <c r="G2478" s="4">
        <v>37.6</v>
      </c>
      <c r="H2478" s="3">
        <v>126</v>
      </c>
      <c r="I2478" s="4">
        <v>74.599999999999994</v>
      </c>
      <c r="J2478" s="3">
        <v>64</v>
      </c>
      <c r="K2478" s="21">
        <f>SUMIF(AH$7:AH$3200,A2478,AI$7:AI$3200)+SUMIF(AH$7:AH$3200,VALUE(A2478),AI$7:AI$3200)</f>
        <v>37.15</v>
      </c>
      <c r="L2478" s="8">
        <f>SUMIF(AH$7:AH$3200,A2478,AJ$7:AJ$3200)+SUMIF(AH$7:AH$3200,VALUE(A2478),AJ$7:AJ$3200)</f>
        <v>76.08</v>
      </c>
      <c r="M2478" s="3">
        <v>16</v>
      </c>
      <c r="N2478" s="5">
        <v>7.0000000000000007E-2</v>
      </c>
      <c r="O2478" s="6">
        <v>1.9119999999999999</v>
      </c>
      <c r="P2478" s="7">
        <v>0.39206000000000002</v>
      </c>
      <c r="Q2478" s="7">
        <v>-0.76802000000000004</v>
      </c>
      <c r="R2478" s="7">
        <v>0.74468000000000001</v>
      </c>
      <c r="S2478" s="7">
        <v>-0.54810000000000003</v>
      </c>
      <c r="T2478" s="7">
        <v>1.0803499999999999</v>
      </c>
      <c r="U2478" s="8">
        <v>-1.3389800000000001</v>
      </c>
      <c r="V2478">
        <f>(G2478-G$1)/G$2</f>
        <v>0.38991244985964951</v>
      </c>
      <c r="W2478">
        <f>((65.293683+0.320947*G2478) - I2478)/3.708847</f>
        <v>0.74451445422256701</v>
      </c>
      <c r="X2478">
        <f t="shared" si="192"/>
        <v>0.33101934311931269</v>
      </c>
      <c r="Y2478">
        <f t="shared" si="193"/>
        <v>0.30652762165708097</v>
      </c>
      <c r="Z2478" s="5">
        <v>-0.44</v>
      </c>
      <c r="AA2478" s="8">
        <v>3</v>
      </c>
      <c r="AB2478" s="8"/>
      <c r="AC2478" s="18">
        <f t="shared" si="194"/>
        <v>-0.44032309591778362</v>
      </c>
      <c r="AD2478" s="18">
        <f t="shared" si="195"/>
        <v>-0.9372030352236066</v>
      </c>
      <c r="AE2478" s="20">
        <f t="shared" si="196"/>
        <v>-0.49687993930582297</v>
      </c>
      <c r="AF2478" s="8"/>
      <c r="AH2478">
        <v>47085</v>
      </c>
      <c r="AI2478">
        <v>38.049999999999997</v>
      </c>
      <c r="AJ2478">
        <v>79.17</v>
      </c>
    </row>
    <row r="2479" spans="1:36">
      <c r="A2479" s="2" t="s">
        <v>4611</v>
      </c>
      <c r="B2479" s="1" t="s">
        <v>4511</v>
      </c>
      <c r="C2479" s="1" t="s">
        <v>916</v>
      </c>
      <c r="D2479" s="3">
        <v>6</v>
      </c>
      <c r="E2479" s="3">
        <v>2</v>
      </c>
      <c r="F2479" s="3">
        <v>2</v>
      </c>
      <c r="G2479" s="4">
        <v>38.299999999999997</v>
      </c>
      <c r="H2479" s="3">
        <v>126</v>
      </c>
      <c r="I2479" s="4">
        <v>74</v>
      </c>
      <c r="J2479" s="3">
        <v>65</v>
      </c>
      <c r="K2479" s="21">
        <f>SUMIF(AH$7:AH$3200,A2479,AI$7:AI$3200)+SUMIF(AH$7:AH$3200,VALUE(A2479),AI$7:AI$3200)</f>
        <v>36.520000000000003</v>
      </c>
      <c r="L2479" s="8">
        <f>SUMIF(AH$7:AH$3200,A2479,AJ$7:AJ$3200)+SUMIF(AH$7:AH$3200,VALUE(A2479),AJ$7:AJ$3200)</f>
        <v>75.34</v>
      </c>
      <c r="M2479" s="3">
        <v>20</v>
      </c>
      <c r="N2479" s="5">
        <v>0.91</v>
      </c>
      <c r="O2479" s="6">
        <v>4.5110000000000001</v>
      </c>
      <c r="P2479" s="7">
        <v>0.44996999999999998</v>
      </c>
      <c r="Q2479" s="7">
        <v>-0.76802000000000004</v>
      </c>
      <c r="R2479" s="7">
        <v>0.96630000000000005</v>
      </c>
      <c r="S2479" s="7">
        <v>-0.61656</v>
      </c>
      <c r="T2479" s="7">
        <v>1.68702</v>
      </c>
      <c r="U2479" s="8">
        <v>3.678E-2</v>
      </c>
      <c r="V2479">
        <f>(G2479-G$1)/G$2</f>
        <v>0.44811281344106108</v>
      </c>
      <c r="W2479">
        <f>((65.293683+0.320947*G2479) - I2479)/3.708847</f>
        <v>0.96686466171292518</v>
      </c>
      <c r="X2479">
        <f t="shared" si="192"/>
        <v>0.2746055870797145</v>
      </c>
      <c r="Y2479">
        <f t="shared" si="193"/>
        <v>0.45153316920325731</v>
      </c>
      <c r="Z2479" s="5">
        <v>1.76</v>
      </c>
      <c r="AA2479" s="8">
        <v>4</v>
      </c>
      <c r="AB2479" s="8"/>
      <c r="AC2479" s="18">
        <f t="shared" si="194"/>
        <v>1.7541974751539862</v>
      </c>
      <c r="AD2479" s="18">
        <f t="shared" si="195"/>
        <v>1.0653587562829718</v>
      </c>
      <c r="AE2479" s="20">
        <f t="shared" si="196"/>
        <v>-0.68883871887101433</v>
      </c>
      <c r="AF2479" s="8"/>
      <c r="AH2479">
        <v>47087</v>
      </c>
      <c r="AI2479">
        <v>37.31</v>
      </c>
      <c r="AJ2479">
        <v>78.239999999999995</v>
      </c>
    </row>
    <row r="2480" spans="1:36">
      <c r="A2480" s="2" t="s">
        <v>4612</v>
      </c>
      <c r="B2480" s="1" t="s">
        <v>4511</v>
      </c>
      <c r="C2480" s="1" t="s">
        <v>751</v>
      </c>
      <c r="D2480" s="3">
        <v>6</v>
      </c>
      <c r="E2480" s="3">
        <v>0</v>
      </c>
      <c r="F2480" s="3">
        <v>1</v>
      </c>
      <c r="G2480" s="4">
        <v>40.5</v>
      </c>
      <c r="H2480" s="3">
        <v>151</v>
      </c>
      <c r="I2480" s="4">
        <v>81.599999999999994</v>
      </c>
      <c r="J2480" s="3">
        <v>59</v>
      </c>
      <c r="K2480" s="21">
        <f>SUMIF(AH$7:AH$3200,A2480,AI$7:AI$3200)+SUMIF(AH$7:AH$3200,VALUE(A2480),AI$7:AI$3200)</f>
        <v>40.58</v>
      </c>
      <c r="L2480" s="8">
        <f>SUMIF(AH$7:AH$3200,A2480,AJ$7:AJ$3200)+SUMIF(AH$7:AH$3200,VALUE(A2480),AJ$7:AJ$3200)</f>
        <v>81.59</v>
      </c>
      <c r="M2480" s="3">
        <v>4</v>
      </c>
      <c r="N2480" s="5">
        <v>3.68</v>
      </c>
      <c r="O2480" s="6">
        <v>5.907</v>
      </c>
      <c r="P2480" s="7">
        <v>0.63195999999999997</v>
      </c>
      <c r="Q2480" s="7">
        <v>-1.529E-2</v>
      </c>
      <c r="R2480" s="7">
        <v>-0.88768999999999998</v>
      </c>
      <c r="S2480" s="7">
        <v>-0.20582</v>
      </c>
      <c r="T2480" s="7">
        <v>-0.73965999999999998</v>
      </c>
      <c r="U2480" s="8">
        <v>0.77600000000000002</v>
      </c>
      <c r="V2480">
        <f>(G2480-G$1)/G$2</f>
        <v>0.63102824183978434</v>
      </c>
      <c r="W2480">
        <f>((65.293683+0.320947*G2480) - I2480)/3.708847</f>
        <v>-0.89191155634082497</v>
      </c>
      <c r="X2480">
        <f t="shared" si="192"/>
        <v>0.63816090377934964</v>
      </c>
      <c r="Y2480">
        <f t="shared" si="193"/>
        <v>-0.8822924590849921</v>
      </c>
      <c r="Z2480" s="5">
        <v>-0.44</v>
      </c>
      <c r="AA2480" s="8">
        <v>3</v>
      </c>
      <c r="AB2480" s="8"/>
      <c r="AC2480" s="18">
        <f t="shared" si="194"/>
        <v>-0.44565331450104062</v>
      </c>
      <c r="AD2480" s="18">
        <f t="shared" si="195"/>
        <v>-0.42890155530564233</v>
      </c>
      <c r="AE2480" s="20">
        <f t="shared" si="196"/>
        <v>1.6751759195398286E-2</v>
      </c>
      <c r="AF2480" s="8"/>
      <c r="AH2480">
        <v>47089</v>
      </c>
      <c r="AI2480">
        <v>37.770000000000003</v>
      </c>
      <c r="AJ2480">
        <v>78.239999999999995</v>
      </c>
    </row>
    <row r="2481" spans="1:36">
      <c r="A2481" s="2" t="s">
        <v>4613</v>
      </c>
      <c r="B2481" s="1" t="s">
        <v>4511</v>
      </c>
      <c r="C2481" s="1" t="s">
        <v>2243</v>
      </c>
      <c r="D2481" s="3">
        <v>6</v>
      </c>
      <c r="E2481" s="3">
        <v>8</v>
      </c>
      <c r="F2481" s="3">
        <v>6</v>
      </c>
      <c r="G2481" s="4">
        <v>39</v>
      </c>
      <c r="H2481" s="3">
        <v>126</v>
      </c>
      <c r="I2481" s="4">
        <v>78</v>
      </c>
      <c r="J2481" s="3">
        <v>63</v>
      </c>
      <c r="K2481" s="21">
        <f>SUMIF(AH$7:AH$3200,A2481,AI$7:AI$3200)+SUMIF(AH$7:AH$3200,VALUE(A2481),AI$7:AI$3200)</f>
        <v>37.630000000000003</v>
      </c>
      <c r="L2481" s="8">
        <f>SUMIF(AH$7:AH$3200,A2481,AJ$7:AJ$3200)+SUMIF(AH$7:AH$3200,VALUE(A2481),AJ$7:AJ$3200)</f>
        <v>78.709999999999994</v>
      </c>
      <c r="M2481" s="3">
        <v>15</v>
      </c>
      <c r="N2481" s="5">
        <v>3.36</v>
      </c>
      <c r="O2481" s="6">
        <v>5.8179999999999996</v>
      </c>
      <c r="P2481" s="7">
        <v>0.50788</v>
      </c>
      <c r="Q2481" s="7">
        <v>-0.76802000000000004</v>
      </c>
      <c r="R2481" s="7">
        <v>-4.8930000000000001E-2</v>
      </c>
      <c r="S2481" s="7">
        <v>-0.47965000000000002</v>
      </c>
      <c r="T2481" s="7">
        <v>0.92867999999999995</v>
      </c>
      <c r="U2481" s="8">
        <v>0.72855000000000003</v>
      </c>
      <c r="V2481">
        <f>(G2481-G$1)/G$2</f>
        <v>0.50631317702247314</v>
      </c>
      <c r="W2481">
        <f>((65.293683+0.320947*G2481) - I2481)/3.708847</f>
        <v>-5.1062769642426335E-2</v>
      </c>
      <c r="X2481">
        <f t="shared" si="192"/>
        <v>0.37400125248281679</v>
      </c>
      <c r="Y2481">
        <f t="shared" si="193"/>
        <v>-0.36105058795900447</v>
      </c>
      <c r="Z2481" s="5">
        <v>0.87</v>
      </c>
      <c r="AA2481" s="8">
        <v>4</v>
      </c>
      <c r="AB2481" s="8"/>
      <c r="AC2481" s="18">
        <f t="shared" si="194"/>
        <v>0.86481040738004666</v>
      </c>
      <c r="AD2481" s="18">
        <f t="shared" si="195"/>
        <v>0.42251066452381214</v>
      </c>
      <c r="AE2481" s="20">
        <f t="shared" si="196"/>
        <v>-0.44229974285623452</v>
      </c>
      <c r="AF2481" s="8"/>
      <c r="AH2481">
        <v>47091</v>
      </c>
      <c r="AI2481">
        <v>33.19</v>
      </c>
      <c r="AJ2481">
        <v>71.180000000000007</v>
      </c>
    </row>
    <row r="2482" spans="1:36">
      <c r="A2482" s="2" t="s">
        <v>4614</v>
      </c>
      <c r="B2482" s="1" t="s">
        <v>4511</v>
      </c>
      <c r="C2482" s="1" t="s">
        <v>1524</v>
      </c>
      <c r="D2482" s="3">
        <v>6</v>
      </c>
      <c r="E2482" s="3">
        <v>8</v>
      </c>
      <c r="F2482" s="3">
        <v>6</v>
      </c>
      <c r="G2482" s="4">
        <v>37.700000000000003</v>
      </c>
      <c r="H2482" s="3">
        <v>126</v>
      </c>
      <c r="I2482" s="4">
        <v>77.7</v>
      </c>
      <c r="J2482" s="3">
        <v>63</v>
      </c>
      <c r="K2482" s="21">
        <f>SUMIF(AH$7:AH$3200,A2482,AI$7:AI$3200)+SUMIF(AH$7:AH$3200,VALUE(A2482),AI$7:AI$3200)</f>
        <v>37.01</v>
      </c>
      <c r="L2482" s="8">
        <f>SUMIF(AH$7:AH$3200,A2482,AJ$7:AJ$3200)+SUMIF(AH$7:AH$3200,VALUE(A2482),AJ$7:AJ$3200)</f>
        <v>79.42</v>
      </c>
      <c r="M2482" s="3">
        <v>14</v>
      </c>
      <c r="N2482" s="5">
        <v>7.2</v>
      </c>
      <c r="O2482" s="6">
        <v>6.5789999999999997</v>
      </c>
      <c r="P2482" s="7">
        <v>0.40033000000000002</v>
      </c>
      <c r="Q2482" s="7">
        <v>-0.76802000000000004</v>
      </c>
      <c r="R2482" s="7">
        <v>-8.0229999999999996E-2</v>
      </c>
      <c r="S2482" s="7">
        <v>-0.47965000000000002</v>
      </c>
      <c r="T2482" s="7">
        <v>0.77700999999999998</v>
      </c>
      <c r="U2482" s="8">
        <v>1.1317600000000001</v>
      </c>
      <c r="V2482">
        <f>(G2482-G$1)/G$2</f>
        <v>0.39822678751413704</v>
      </c>
      <c r="W2482">
        <f>((65.293683+0.320947*G2482) - I2482)/3.708847</f>
        <v>-8.2671272230966097E-2</v>
      </c>
      <c r="X2482">
        <f t="shared" si="192"/>
        <v>0.31848295288829076</v>
      </c>
      <c r="Y2482">
        <f t="shared" si="193"/>
        <v>-0.60613676703298836</v>
      </c>
      <c r="Z2482" s="5">
        <v>0.98</v>
      </c>
      <c r="AA2482" s="8">
        <v>4</v>
      </c>
      <c r="AB2482" s="8"/>
      <c r="AC2482" s="18">
        <f t="shared" si="194"/>
        <v>0.97665551528317096</v>
      </c>
      <c r="AD2482" s="18">
        <f t="shared" si="195"/>
        <v>0.37344618585530265</v>
      </c>
      <c r="AE2482" s="20">
        <f t="shared" si="196"/>
        <v>-0.60320932942786831</v>
      </c>
      <c r="AF2482" s="8"/>
      <c r="AH2482">
        <v>47093</v>
      </c>
      <c r="AI2482">
        <v>37.840000000000003</v>
      </c>
      <c r="AJ2482">
        <v>78.430000000000007</v>
      </c>
    </row>
    <row r="2483" spans="1:36">
      <c r="A2483" s="2" t="s">
        <v>4615</v>
      </c>
      <c r="B2483" s="1" t="s">
        <v>4511</v>
      </c>
      <c r="C2483" s="1" t="s">
        <v>1923</v>
      </c>
      <c r="D2483" s="3">
        <v>6</v>
      </c>
      <c r="E2483" s="3">
        <v>2</v>
      </c>
      <c r="F2483" s="3">
        <v>2</v>
      </c>
      <c r="G2483" s="4">
        <v>36.4</v>
      </c>
      <c r="H2483" s="3">
        <v>126</v>
      </c>
      <c r="I2483" s="4">
        <v>75.2</v>
      </c>
      <c r="J2483" s="3">
        <v>65</v>
      </c>
      <c r="K2483" s="21">
        <f>SUMIF(AH$7:AH$3200,A2483,AI$7:AI$3200)+SUMIF(AH$7:AH$3200,VALUE(A2483),AI$7:AI$3200)</f>
        <v>36.44</v>
      </c>
      <c r="L2483" s="8">
        <f>SUMIF(AH$7:AH$3200,A2483,AJ$7:AJ$3200)+SUMIF(AH$7:AH$3200,VALUE(A2483),AJ$7:AJ$3200)</f>
        <v>75.709999999999994</v>
      </c>
      <c r="M2483" s="3">
        <v>16</v>
      </c>
      <c r="N2483" s="5">
        <v>3.88</v>
      </c>
      <c r="O2483" s="6">
        <v>5.96</v>
      </c>
      <c r="P2483" s="7">
        <v>0.29278999999999999</v>
      </c>
      <c r="Q2483" s="7">
        <v>-0.76802000000000004</v>
      </c>
      <c r="R2483" s="7">
        <v>0.48</v>
      </c>
      <c r="S2483" s="7">
        <v>-0.61656</v>
      </c>
      <c r="T2483" s="7">
        <v>1.0803499999999999</v>
      </c>
      <c r="U2483" s="8">
        <v>0.80396999999999996</v>
      </c>
      <c r="V2483">
        <f>(G2483-G$1)/G$2</f>
        <v>0.29014039800580038</v>
      </c>
      <c r="W2483">
        <f>((65.293683+0.320947*G2483) - I2483)/3.708847</f>
        <v>0.47889648723713946</v>
      </c>
      <c r="X2483">
        <f t="shared" si="192"/>
        <v>0.26744193551913009</v>
      </c>
      <c r="Y2483">
        <f t="shared" si="193"/>
        <v>0.34484886542906845</v>
      </c>
      <c r="Z2483" s="5">
        <v>1.27</v>
      </c>
      <c r="AA2483" s="8">
        <v>4</v>
      </c>
      <c r="AB2483" s="8"/>
      <c r="AC2483" s="18">
        <f t="shared" si="194"/>
        <v>1.2687768852429397</v>
      </c>
      <c r="AD2483" s="18">
        <f t="shared" si="195"/>
        <v>1.1120308009481983</v>
      </c>
      <c r="AE2483" s="20">
        <f t="shared" si="196"/>
        <v>-0.15674608429474146</v>
      </c>
      <c r="AF2483" s="8"/>
      <c r="AH2483">
        <v>47095</v>
      </c>
      <c r="AI2483">
        <v>36.869999999999997</v>
      </c>
      <c r="AJ2483">
        <v>80.239999999999995</v>
      </c>
    </row>
    <row r="2484" spans="1:36">
      <c r="A2484" s="2" t="s">
        <v>4616</v>
      </c>
      <c r="B2484" s="1" t="s">
        <v>4511</v>
      </c>
      <c r="C2484" s="1" t="s">
        <v>2251</v>
      </c>
      <c r="D2484" s="3">
        <v>6</v>
      </c>
      <c r="E2484" s="3">
        <v>2</v>
      </c>
      <c r="F2484" s="3">
        <v>2</v>
      </c>
      <c r="G2484" s="4">
        <v>36.5</v>
      </c>
      <c r="H2484" s="3">
        <v>126</v>
      </c>
      <c r="I2484" s="4">
        <v>77.599999999999994</v>
      </c>
      <c r="J2484" s="3">
        <v>63</v>
      </c>
      <c r="K2484" s="21">
        <f>SUMIF(AH$7:AH$3200,A2484,AI$7:AI$3200)+SUMIF(AH$7:AH$3200,VALUE(A2484),AI$7:AI$3200)</f>
        <v>37.26</v>
      </c>
      <c r="L2484" s="8">
        <f>SUMIF(AH$7:AH$3200,A2484,AJ$7:AJ$3200)+SUMIF(AH$7:AH$3200,VALUE(A2484),AJ$7:AJ$3200)</f>
        <v>78.94</v>
      </c>
      <c r="M2484" s="3">
        <v>14</v>
      </c>
      <c r="N2484" s="5">
        <v>2.54</v>
      </c>
      <c r="O2484" s="6">
        <v>5.5380000000000003</v>
      </c>
      <c r="P2484" s="7">
        <v>0.30105999999999999</v>
      </c>
      <c r="Q2484" s="7">
        <v>-0.76802000000000004</v>
      </c>
      <c r="R2484" s="7">
        <v>-0.15670000000000001</v>
      </c>
      <c r="S2484" s="7">
        <v>-0.47965000000000002</v>
      </c>
      <c r="T2484" s="7">
        <v>0.77700999999999998</v>
      </c>
      <c r="U2484" s="8">
        <v>0.58062999999999998</v>
      </c>
      <c r="V2484">
        <f>(G2484-G$1)/G$2</f>
        <v>0.29845473566028791</v>
      </c>
      <c r="W2484">
        <f>((65.293683+0.320947*G2484) - I2484)/3.708847</f>
        <v>-0.15955133765291118</v>
      </c>
      <c r="X2484">
        <f t="shared" si="192"/>
        <v>0.34086936401511558</v>
      </c>
      <c r="Y2484">
        <f t="shared" si="193"/>
        <v>-0.45508261192764121</v>
      </c>
      <c r="Z2484" s="5">
        <v>0.25</v>
      </c>
      <c r="AA2484" s="8">
        <v>4</v>
      </c>
      <c r="AB2484" s="8"/>
      <c r="AC2484" s="18">
        <f t="shared" si="194"/>
        <v>0.24887339800737651</v>
      </c>
      <c r="AD2484" s="18">
        <f t="shared" si="195"/>
        <v>-4.2432479125258382E-3</v>
      </c>
      <c r="AE2484" s="20">
        <f t="shared" si="196"/>
        <v>-0.25311664591990235</v>
      </c>
      <c r="AF2484" s="8"/>
      <c r="AH2484">
        <v>47097</v>
      </c>
      <c r="AI2484">
        <v>38.76</v>
      </c>
      <c r="AJ2484">
        <v>80.72</v>
      </c>
    </row>
    <row r="2485" spans="1:36">
      <c r="A2485" s="2" t="s">
        <v>4617</v>
      </c>
      <c r="B2485" s="1" t="s">
        <v>4511</v>
      </c>
      <c r="C2485" s="1" t="s">
        <v>1929</v>
      </c>
      <c r="D2485" s="3">
        <v>6</v>
      </c>
      <c r="E2485" s="3">
        <v>1</v>
      </c>
      <c r="F2485" s="3">
        <v>1</v>
      </c>
      <c r="G2485" s="4">
        <v>38.9</v>
      </c>
      <c r="H2485" s="3">
        <v>151</v>
      </c>
      <c r="I2485" s="4">
        <v>80.099999999999994</v>
      </c>
      <c r="J2485" s="3">
        <v>59</v>
      </c>
      <c r="K2485" s="21">
        <f>SUMIF(AH$7:AH$3200,A2485,AI$7:AI$3200)+SUMIF(AH$7:AH$3200,VALUE(A2485),AI$7:AI$3200)</f>
        <v>39.43</v>
      </c>
      <c r="L2485" s="8">
        <f>SUMIF(AH$7:AH$3200,A2485,AJ$7:AJ$3200)+SUMIF(AH$7:AH$3200,VALUE(A2485),AJ$7:AJ$3200)</f>
        <v>80.87</v>
      </c>
      <c r="M2485" s="3">
        <v>4</v>
      </c>
      <c r="N2485" s="5">
        <v>3.24</v>
      </c>
      <c r="O2485" s="6">
        <v>5.7789999999999999</v>
      </c>
      <c r="P2485" s="7">
        <v>0.49959999999999999</v>
      </c>
      <c r="Q2485" s="7">
        <v>-1.529E-2</v>
      </c>
      <c r="R2485" s="7">
        <v>-0.62217999999999996</v>
      </c>
      <c r="S2485" s="7">
        <v>-0.20582</v>
      </c>
      <c r="T2485" s="7">
        <v>-0.73965999999999998</v>
      </c>
      <c r="U2485" s="8">
        <v>0.70818999999999999</v>
      </c>
      <c r="V2485">
        <f>(G2485-G$1)/G$2</f>
        <v>0.49799883936798567</v>
      </c>
      <c r="W2485">
        <f>((65.293683+0.320947*G2485) - I2485)/3.708847</f>
        <v>-0.62593002623187211</v>
      </c>
      <c r="X2485">
        <f t="shared" si="192"/>
        <v>0.53518341259595548</v>
      </c>
      <c r="Y2485">
        <f t="shared" si="193"/>
        <v>-0.78767789288692969</v>
      </c>
      <c r="Z2485" s="5">
        <v>-0.38</v>
      </c>
      <c r="AA2485" s="8">
        <v>3</v>
      </c>
      <c r="AB2485" s="8"/>
      <c r="AC2485" s="18">
        <f t="shared" si="194"/>
        <v>-0.38051118686388652</v>
      </c>
      <c r="AD2485" s="18">
        <f t="shared" si="195"/>
        <v>-0.50507448029097424</v>
      </c>
      <c r="AE2485" s="20">
        <f t="shared" si="196"/>
        <v>-0.12456329342708772</v>
      </c>
      <c r="AF2485" s="8"/>
      <c r="AH2485">
        <v>47099</v>
      </c>
      <c r="AI2485">
        <v>38.799999999999997</v>
      </c>
      <c r="AJ2485">
        <v>78.209999999999994</v>
      </c>
    </row>
    <row r="2486" spans="1:36">
      <c r="A2486" s="2" t="s">
        <v>4618</v>
      </c>
      <c r="B2486" s="1" t="s">
        <v>4511</v>
      </c>
      <c r="C2486" s="1" t="s">
        <v>4619</v>
      </c>
      <c r="D2486" s="3">
        <v>6</v>
      </c>
      <c r="E2486" s="3">
        <v>6</v>
      </c>
      <c r="F2486" s="3">
        <v>6</v>
      </c>
      <c r="G2486" s="4">
        <v>39</v>
      </c>
      <c r="H2486" s="3">
        <v>126</v>
      </c>
      <c r="I2486" s="4">
        <v>78</v>
      </c>
      <c r="J2486" s="3">
        <v>63</v>
      </c>
      <c r="K2486" s="21">
        <f>SUMIF(AH$7:AH$3200,A2486,AI$7:AI$3200)+SUMIF(AH$7:AH$3200,VALUE(A2486),AI$7:AI$3200)</f>
        <v>37.67</v>
      </c>
      <c r="L2486" s="8">
        <f>SUMIF(AH$7:AH$3200,A2486,AJ$7:AJ$3200)+SUMIF(AH$7:AH$3200,VALUE(A2486),AJ$7:AJ$3200)</f>
        <v>78.94</v>
      </c>
      <c r="M2486" s="3">
        <v>9</v>
      </c>
      <c r="N2486" s="5">
        <v>2.06</v>
      </c>
      <c r="O2486" s="6">
        <v>5.327</v>
      </c>
      <c r="P2486" s="7">
        <v>0.50788</v>
      </c>
      <c r="Q2486" s="7">
        <v>-0.76802000000000004</v>
      </c>
      <c r="R2486" s="7">
        <v>-4.8930000000000001E-2</v>
      </c>
      <c r="S2486" s="7">
        <v>-0.47965000000000002</v>
      </c>
      <c r="T2486" s="7">
        <v>1.8669999999999999E-2</v>
      </c>
      <c r="U2486" s="8">
        <v>0.46856999999999999</v>
      </c>
      <c r="V2486">
        <f>(G2486-G$1)/G$2</f>
        <v>0.50631317702247314</v>
      </c>
      <c r="W2486">
        <f>((65.293683+0.320947*G2486) - I2486)/3.708847</f>
        <v>-5.1062769642426335E-2</v>
      </c>
      <c r="X2486">
        <f t="shared" si="192"/>
        <v>0.37758307826310866</v>
      </c>
      <c r="Y2486">
        <f t="shared" si="193"/>
        <v>-0.41960304914168789</v>
      </c>
      <c r="Z2486" s="5">
        <v>-0.3</v>
      </c>
      <c r="AA2486" s="8">
        <v>3</v>
      </c>
      <c r="AB2486" s="8"/>
      <c r="AC2486" s="18">
        <f t="shared" si="194"/>
        <v>-0.30517959261995337</v>
      </c>
      <c r="AD2486" s="18">
        <f t="shared" si="195"/>
        <v>-0.8024499708785795</v>
      </c>
      <c r="AE2486" s="20">
        <f t="shared" si="196"/>
        <v>-0.49727037825862613</v>
      </c>
      <c r="AF2486" s="8"/>
      <c r="AH2486">
        <v>47101</v>
      </c>
      <c r="AI2486">
        <v>38.33</v>
      </c>
      <c r="AJ2486">
        <v>78.11</v>
      </c>
    </row>
    <row r="2487" spans="1:36">
      <c r="A2487" s="2" t="s">
        <v>4620</v>
      </c>
      <c r="B2487" s="1" t="s">
        <v>4511</v>
      </c>
      <c r="C2487" s="1" t="s">
        <v>4621</v>
      </c>
      <c r="D2487" s="3">
        <v>6</v>
      </c>
      <c r="E2487" s="3">
        <v>2</v>
      </c>
      <c r="F2487" s="3">
        <v>2</v>
      </c>
      <c r="G2487" s="4">
        <v>38.5</v>
      </c>
      <c r="H2487" s="3">
        <v>126</v>
      </c>
      <c r="I2487" s="4">
        <v>76.2</v>
      </c>
      <c r="J2487" s="3">
        <v>65</v>
      </c>
      <c r="K2487" s="21">
        <f>SUMIF(AH$7:AH$3200,A2487,AI$7:AI$3200)+SUMIF(AH$7:AH$3200,VALUE(A2487),AI$7:AI$3200)</f>
        <v>34.229999999999997</v>
      </c>
      <c r="L2487" s="8">
        <f>SUMIF(AH$7:AH$3200,A2487,AJ$7:AJ$3200)+SUMIF(AH$7:AH$3200,VALUE(A2487),AJ$7:AJ$3200)</f>
        <v>72.069999999999993</v>
      </c>
      <c r="M2487" s="3">
        <v>20</v>
      </c>
      <c r="N2487" s="5">
        <v>0.19</v>
      </c>
      <c r="O2487" s="6">
        <v>2.9319999999999999</v>
      </c>
      <c r="P2487" s="7">
        <v>0.46650999999999998</v>
      </c>
      <c r="Q2487" s="7">
        <v>-0.76802000000000004</v>
      </c>
      <c r="R2487" s="7">
        <v>0.39199000000000001</v>
      </c>
      <c r="S2487" s="7">
        <v>-0.61656</v>
      </c>
      <c r="T2487" s="7">
        <v>1.68702</v>
      </c>
      <c r="U2487" s="8">
        <v>-0.79893000000000003</v>
      </c>
      <c r="V2487">
        <f>(G2487-G$1)/G$2</f>
        <v>0.46474148875003612</v>
      </c>
      <c r="W2487">
        <f>((65.293683+0.320947*G2487) - I2487)/3.708847</f>
        <v>0.39099550345430761</v>
      </c>
      <c r="X2487">
        <f t="shared" si="192"/>
        <v>6.9546061157998329E-2</v>
      </c>
      <c r="Y2487">
        <f t="shared" si="193"/>
        <v>1.1350424565909583</v>
      </c>
      <c r="Z2487" s="5">
        <v>0.36</v>
      </c>
      <c r="AA2487" s="8">
        <v>4</v>
      </c>
      <c r="AB2487" s="8"/>
      <c r="AC2487" s="18">
        <f t="shared" si="194"/>
        <v>0.35924699220434364</v>
      </c>
      <c r="AD2487" s="18">
        <f t="shared" si="195"/>
        <v>0.7080985177489566</v>
      </c>
      <c r="AE2487" s="20">
        <f t="shared" si="196"/>
        <v>0.34885152554461296</v>
      </c>
      <c r="AF2487" s="8"/>
      <c r="AH2487">
        <v>47103</v>
      </c>
      <c r="AI2487">
        <v>38.950000000000003</v>
      </c>
      <c r="AJ2487">
        <v>78.55</v>
      </c>
    </row>
    <row r="2488" spans="1:36">
      <c r="A2488" s="2" t="s">
        <v>4622</v>
      </c>
      <c r="B2488" s="1" t="s">
        <v>4511</v>
      </c>
      <c r="C2488" s="1" t="s">
        <v>922</v>
      </c>
      <c r="D2488" s="3">
        <v>6</v>
      </c>
      <c r="E2488" s="3">
        <v>2</v>
      </c>
      <c r="F2488" s="3">
        <v>2</v>
      </c>
      <c r="G2488" s="4">
        <v>40.6</v>
      </c>
      <c r="H2488" s="3">
        <v>126</v>
      </c>
      <c r="I2488" s="4">
        <v>78.2</v>
      </c>
      <c r="J2488" s="3">
        <v>65</v>
      </c>
      <c r="K2488" s="21">
        <f>SUMIF(AH$7:AH$3200,A2488,AI$7:AI$3200)+SUMIF(AH$7:AH$3200,VALUE(A2488),AI$7:AI$3200)</f>
        <v>36.15</v>
      </c>
      <c r="L2488" s="8">
        <f>SUMIF(AH$7:AH$3200,A2488,AJ$7:AJ$3200)+SUMIF(AH$7:AH$3200,VALUE(A2488),AJ$7:AJ$3200)</f>
        <v>76.489999999999995</v>
      </c>
      <c r="M2488" s="3">
        <v>14</v>
      </c>
      <c r="N2488" s="5">
        <v>9.5399999999999991</v>
      </c>
      <c r="O2488" s="6">
        <v>6.86</v>
      </c>
      <c r="P2488" s="7">
        <v>0.64024000000000003</v>
      </c>
      <c r="Q2488" s="7">
        <v>-0.76802000000000004</v>
      </c>
      <c r="R2488" s="7">
        <v>3.5110000000000002E-2</v>
      </c>
      <c r="S2488" s="7">
        <v>-0.61656</v>
      </c>
      <c r="T2488" s="7">
        <v>0.77700999999999998</v>
      </c>
      <c r="U2488" s="8">
        <v>1.28044</v>
      </c>
      <c r="V2488">
        <f>(G2488-G$1)/G$2</f>
        <v>0.63934257949427187</v>
      </c>
      <c r="W2488">
        <f>((65.293683+0.320947*G2488) - I2488)/3.708847</f>
        <v>3.3468946009364543E-2</v>
      </c>
      <c r="X2488">
        <f t="shared" si="192"/>
        <v>0.24147369861201332</v>
      </c>
      <c r="Y2488">
        <f t="shared" si="193"/>
        <v>0.10944561746548168</v>
      </c>
      <c r="Z2488" s="5">
        <v>1.35</v>
      </c>
      <c r="AA2488" s="8">
        <v>4</v>
      </c>
      <c r="AB2488" s="8"/>
      <c r="AC2488" s="18">
        <f t="shared" si="194"/>
        <v>1.3456815255036365</v>
      </c>
      <c r="AD2488" s="18">
        <f t="shared" si="195"/>
        <v>1.0237893160774949</v>
      </c>
      <c r="AE2488" s="20">
        <f t="shared" si="196"/>
        <v>-0.32189220942614161</v>
      </c>
      <c r="AF2488" s="8"/>
      <c r="AH2488">
        <v>47105</v>
      </c>
      <c r="AI2488">
        <v>38.43</v>
      </c>
      <c r="AJ2488">
        <v>78.64</v>
      </c>
    </row>
    <row r="2489" spans="1:36">
      <c r="A2489" s="2" t="s">
        <v>4623</v>
      </c>
      <c r="B2489" s="1" t="s">
        <v>4511</v>
      </c>
      <c r="C2489" s="1" t="s">
        <v>924</v>
      </c>
      <c r="D2489" s="3">
        <v>6</v>
      </c>
      <c r="E2489" s="3">
        <v>9</v>
      </c>
      <c r="F2489" s="3">
        <v>9</v>
      </c>
      <c r="G2489" s="4">
        <v>40</v>
      </c>
      <c r="H2489" s="3">
        <v>126</v>
      </c>
      <c r="I2489" s="4">
        <v>77.3</v>
      </c>
      <c r="J2489" s="3">
        <v>64</v>
      </c>
      <c r="K2489" s="21">
        <f>SUMIF(AH$7:AH$3200,A2489,AI$7:AI$3200)+SUMIF(AH$7:AH$3200,VALUE(A2489),AI$7:AI$3200)</f>
        <v>36.619999999999997</v>
      </c>
      <c r="L2489" s="8">
        <f>SUMIF(AH$7:AH$3200,A2489,AJ$7:AJ$3200)+SUMIF(AH$7:AH$3200,VALUE(A2489),AJ$7:AJ$3200)</f>
        <v>75.97</v>
      </c>
      <c r="M2489" s="3">
        <v>6</v>
      </c>
      <c r="N2489" s="5">
        <v>0.42</v>
      </c>
      <c r="O2489" s="6">
        <v>3.726</v>
      </c>
      <c r="P2489" s="7">
        <v>0.59060000000000001</v>
      </c>
      <c r="Q2489" s="7">
        <v>-0.76802000000000004</v>
      </c>
      <c r="R2489" s="7">
        <v>0.22542000000000001</v>
      </c>
      <c r="S2489" s="7">
        <v>-0.54810000000000003</v>
      </c>
      <c r="T2489" s="7">
        <v>-0.43633</v>
      </c>
      <c r="U2489" s="8">
        <v>-0.37869999999999998</v>
      </c>
      <c r="V2489">
        <f>(G2489-G$1)/G$2</f>
        <v>0.58945655356734727</v>
      </c>
      <c r="W2489">
        <f>((65.293683+0.320947*G2489) - I2489)/3.708847</f>
        <v>0.22421065091118689</v>
      </c>
      <c r="X2489">
        <f t="shared" si="192"/>
        <v>0.28356015153044395</v>
      </c>
      <c r="Y2489">
        <f t="shared" si="193"/>
        <v>0.29032260969514234</v>
      </c>
      <c r="Z2489" s="5">
        <v>-1.32</v>
      </c>
      <c r="AA2489" s="8">
        <v>3</v>
      </c>
      <c r="AB2489" s="8"/>
      <c r="AC2489" s="18">
        <f t="shared" si="194"/>
        <v>-1.3174827955214659</v>
      </c>
      <c r="AD2489" s="18">
        <f t="shared" si="195"/>
        <v>-1.5572672387744138</v>
      </c>
      <c r="AE2489" s="20">
        <f t="shared" si="196"/>
        <v>-0.2397844432529479</v>
      </c>
      <c r="AF2489" s="8"/>
      <c r="AH2489">
        <v>47107</v>
      </c>
      <c r="AI2489">
        <v>38.99</v>
      </c>
      <c r="AJ2489">
        <v>78.790000000000006</v>
      </c>
    </row>
    <row r="2490" spans="1:36">
      <c r="A2490" s="2" t="s">
        <v>4624</v>
      </c>
      <c r="B2490" s="1" t="s">
        <v>4511</v>
      </c>
      <c r="C2490" s="1" t="s">
        <v>1561</v>
      </c>
      <c r="D2490" s="3">
        <v>6</v>
      </c>
      <c r="E2490" s="3">
        <v>7</v>
      </c>
      <c r="F2490" s="3">
        <v>7</v>
      </c>
      <c r="G2490" s="4">
        <v>40</v>
      </c>
      <c r="H2490" s="3">
        <v>126</v>
      </c>
      <c r="I2490" s="4">
        <v>77.3</v>
      </c>
      <c r="J2490" s="3">
        <v>64</v>
      </c>
      <c r="K2490" s="21">
        <f>SUMIF(AH$7:AH$3200,A2490,AI$7:AI$3200)+SUMIF(AH$7:AH$3200,VALUE(A2490),AI$7:AI$3200)</f>
        <v>37.76</v>
      </c>
      <c r="L2490" s="8">
        <f>SUMIF(AH$7:AH$3200,A2490,AJ$7:AJ$3200)+SUMIF(AH$7:AH$3200,VALUE(A2490),AJ$7:AJ$3200)</f>
        <v>77.31</v>
      </c>
      <c r="M2490" s="3">
        <v>6</v>
      </c>
      <c r="N2490" s="5">
        <v>0.32</v>
      </c>
      <c r="O2490" s="6">
        <v>3.4809999999999999</v>
      </c>
      <c r="P2490" s="7">
        <v>0.59060000000000001</v>
      </c>
      <c r="Q2490" s="7">
        <v>-0.76802000000000004</v>
      </c>
      <c r="R2490" s="7">
        <v>0.22542000000000001</v>
      </c>
      <c r="S2490" s="7">
        <v>-0.54810000000000003</v>
      </c>
      <c r="T2490" s="7">
        <v>-0.43633</v>
      </c>
      <c r="U2490" s="8">
        <v>-0.50860000000000005</v>
      </c>
      <c r="V2490">
        <f>(G2490-G$1)/G$2</f>
        <v>0.58945655356734727</v>
      </c>
      <c r="W2490">
        <f>((65.293683+0.320947*G2490) - I2490)/3.708847</f>
        <v>0.22421065091118689</v>
      </c>
      <c r="X2490">
        <f t="shared" si="192"/>
        <v>0.38564218626876529</v>
      </c>
      <c r="Y2490">
        <f t="shared" si="193"/>
        <v>2.7674832636664187E-2</v>
      </c>
      <c r="Z2490" s="5">
        <v>-1.45</v>
      </c>
      <c r="AA2490" s="8">
        <v>3</v>
      </c>
      <c r="AB2490" s="8"/>
      <c r="AC2490" s="18">
        <f t="shared" si="194"/>
        <v>-1.447382795521466</v>
      </c>
      <c r="AD2490" s="18">
        <f t="shared" si="195"/>
        <v>-1.8477329810945706</v>
      </c>
      <c r="AE2490" s="20">
        <f t="shared" si="196"/>
        <v>-0.40035018557310464</v>
      </c>
      <c r="AF2490" s="8"/>
      <c r="AH2490">
        <v>47109</v>
      </c>
      <c r="AI2490">
        <v>39.369999999999997</v>
      </c>
      <c r="AJ2490">
        <v>80.03</v>
      </c>
    </row>
    <row r="2491" spans="1:36">
      <c r="A2491" s="2" t="s">
        <v>4625</v>
      </c>
      <c r="B2491" s="1" t="s">
        <v>4511</v>
      </c>
      <c r="C2491" s="1" t="s">
        <v>763</v>
      </c>
      <c r="D2491" s="3">
        <v>6</v>
      </c>
      <c r="E2491" s="3">
        <v>2</v>
      </c>
      <c r="F2491" s="3">
        <v>2</v>
      </c>
      <c r="G2491" s="4">
        <v>38.5</v>
      </c>
      <c r="H2491" s="3">
        <v>126</v>
      </c>
      <c r="I2491" s="4">
        <v>76.2</v>
      </c>
      <c r="J2491" s="3">
        <v>65</v>
      </c>
      <c r="K2491" s="21">
        <f>SUMIF(AH$7:AH$3200,A2491,AI$7:AI$3200)+SUMIF(AH$7:AH$3200,VALUE(A2491),AI$7:AI$3200)</f>
        <v>36.880000000000003</v>
      </c>
      <c r="L2491" s="8">
        <f>SUMIF(AH$7:AH$3200,A2491,AJ$7:AJ$3200)+SUMIF(AH$7:AH$3200,VALUE(A2491),AJ$7:AJ$3200)</f>
        <v>76.03</v>
      </c>
      <c r="M2491" s="3">
        <v>16</v>
      </c>
      <c r="N2491" s="5">
        <v>1.06</v>
      </c>
      <c r="O2491" s="6">
        <v>4.6619999999999999</v>
      </c>
      <c r="P2491" s="7">
        <v>0.46650999999999998</v>
      </c>
      <c r="Q2491" s="7">
        <v>-0.76802000000000004</v>
      </c>
      <c r="R2491" s="7">
        <v>0.39199000000000001</v>
      </c>
      <c r="S2491" s="7">
        <v>-0.61656</v>
      </c>
      <c r="T2491" s="7">
        <v>1.0803499999999999</v>
      </c>
      <c r="U2491" s="8">
        <v>0.11677</v>
      </c>
      <c r="V2491">
        <f>(G2491-G$1)/G$2</f>
        <v>0.46474148875003612</v>
      </c>
      <c r="W2491">
        <f>((65.293683+0.320947*G2491) - I2491)/3.708847</f>
        <v>0.39099550345430761</v>
      </c>
      <c r="X2491">
        <f t="shared" si="192"/>
        <v>0.30684201910234221</v>
      </c>
      <c r="Y2491">
        <f t="shared" si="193"/>
        <v>0.29664431021284954</v>
      </c>
      <c r="Z2491" s="5">
        <v>0.67</v>
      </c>
      <c r="AA2491" s="8">
        <v>4</v>
      </c>
      <c r="AB2491" s="8"/>
      <c r="AC2491" s="18">
        <f t="shared" si="194"/>
        <v>0.66827699220434367</v>
      </c>
      <c r="AD2491" s="18">
        <f t="shared" si="195"/>
        <v>0.41602632931519162</v>
      </c>
      <c r="AE2491" s="20">
        <f t="shared" si="196"/>
        <v>-0.25225066288915204</v>
      </c>
      <c r="AF2491" s="8"/>
      <c r="AH2491">
        <v>47111</v>
      </c>
      <c r="AI2491">
        <v>36.619999999999997</v>
      </c>
      <c r="AJ2491">
        <v>78.09</v>
      </c>
    </row>
    <row r="2492" spans="1:36">
      <c r="A2492" s="2" t="s">
        <v>4626</v>
      </c>
      <c r="B2492" s="1" t="s">
        <v>4511</v>
      </c>
      <c r="C2492" s="1" t="s">
        <v>1564</v>
      </c>
      <c r="D2492" s="3">
        <v>6</v>
      </c>
      <c r="E2492" s="3">
        <v>8</v>
      </c>
      <c r="F2492" s="3">
        <v>6</v>
      </c>
      <c r="G2492" s="4">
        <v>37.5</v>
      </c>
      <c r="H2492" s="3">
        <v>126</v>
      </c>
      <c r="I2492" s="4">
        <v>77</v>
      </c>
      <c r="J2492" s="3">
        <v>63</v>
      </c>
      <c r="K2492" s="21">
        <f>SUMIF(AH$7:AH$3200,A2492,AI$7:AI$3200)+SUMIF(AH$7:AH$3200,VALUE(A2492),AI$7:AI$3200)</f>
        <v>39.270000000000003</v>
      </c>
      <c r="L2492" s="8">
        <f>SUMIF(AH$7:AH$3200,A2492,AJ$7:AJ$3200)+SUMIF(AH$7:AH$3200,VALUE(A2492),AJ$7:AJ$3200)</f>
        <v>78.650000000000006</v>
      </c>
      <c r="M2492" s="3">
        <v>14</v>
      </c>
      <c r="N2492" s="5">
        <v>0.22</v>
      </c>
      <c r="O2492" s="6">
        <v>3.0979999999999999</v>
      </c>
      <c r="P2492" s="7">
        <v>0.38379000000000002</v>
      </c>
      <c r="Q2492" s="7">
        <v>-0.76802000000000004</v>
      </c>
      <c r="R2492" s="7">
        <v>9.0759999999999993E-2</v>
      </c>
      <c r="S2492" s="7">
        <v>-0.47965000000000002</v>
      </c>
      <c r="T2492" s="7">
        <v>0.77700999999999998</v>
      </c>
      <c r="U2492" s="8">
        <v>-0.71104000000000001</v>
      </c>
      <c r="V2492">
        <f>(G2492-G$1)/G$2</f>
        <v>0.38159811220516199</v>
      </c>
      <c r="W2492">
        <f>((65.293683+0.320947*G2492) - I2492)/3.708847</f>
        <v>8.8759525534484796E-2</v>
      </c>
      <c r="X2492">
        <f t="shared" si="192"/>
        <v>0.52085610947478778</v>
      </c>
      <c r="Y2492">
        <f t="shared" si="193"/>
        <v>-0.2029548023954639</v>
      </c>
      <c r="Z2492" s="5">
        <v>-0.71</v>
      </c>
      <c r="AA2492" s="8">
        <v>3</v>
      </c>
      <c r="AB2492" s="8"/>
      <c r="AC2492" s="18">
        <f t="shared" si="194"/>
        <v>-0.7113423622603533</v>
      </c>
      <c r="AD2492" s="18">
        <f t="shared" si="195"/>
        <v>-0.86379869292067624</v>
      </c>
      <c r="AE2492" s="20">
        <f t="shared" si="196"/>
        <v>-0.15245633066032294</v>
      </c>
      <c r="AF2492" s="8"/>
      <c r="AH2492">
        <v>47113</v>
      </c>
      <c r="AI2492">
        <v>39.130000000000003</v>
      </c>
      <c r="AJ2492">
        <v>80.099999999999994</v>
      </c>
    </row>
    <row r="2493" spans="1:36">
      <c r="A2493" s="2" t="s">
        <v>4627</v>
      </c>
      <c r="B2493" s="1" t="s">
        <v>4511</v>
      </c>
      <c r="C2493" s="1" t="s">
        <v>4628</v>
      </c>
      <c r="D2493" s="3">
        <v>6</v>
      </c>
      <c r="E2493" s="3">
        <v>7</v>
      </c>
      <c r="F2493" s="3">
        <v>8</v>
      </c>
      <c r="G2493" s="4">
        <v>38.200000000000003</v>
      </c>
      <c r="H2493" s="3">
        <v>151</v>
      </c>
      <c r="I2493" s="4">
        <v>79.400000000000006</v>
      </c>
      <c r="J2493" s="3">
        <v>59</v>
      </c>
      <c r="K2493" s="21">
        <f>SUMIF(AH$7:AH$3200,A2493,AI$7:AI$3200)+SUMIF(AH$7:AH$3200,VALUE(A2493),AI$7:AI$3200)</f>
        <v>36.99</v>
      </c>
      <c r="L2493" s="8">
        <f>SUMIF(AH$7:AH$3200,A2493,AJ$7:AJ$3200)+SUMIF(AH$7:AH$3200,VALUE(A2493),AJ$7:AJ$3200)</f>
        <v>79.709999999999994</v>
      </c>
      <c r="M2493" s="3">
        <v>4</v>
      </c>
      <c r="N2493" s="5">
        <v>0.27</v>
      </c>
      <c r="O2493" s="6">
        <v>3.2949999999999999</v>
      </c>
      <c r="P2493" s="7">
        <v>0.44169999999999998</v>
      </c>
      <c r="Q2493" s="7">
        <v>-1.529E-2</v>
      </c>
      <c r="R2493" s="7">
        <v>-0.49425999999999998</v>
      </c>
      <c r="S2493" s="7">
        <v>-0.20582</v>
      </c>
      <c r="T2493" s="7">
        <v>-0.73965999999999998</v>
      </c>
      <c r="U2493" s="8">
        <v>-0.60673999999999995</v>
      </c>
      <c r="V2493">
        <f>(G2493-G$1)/G$2</f>
        <v>0.43979847578657411</v>
      </c>
      <c r="W2493">
        <f>((65.293683+0.320947*G2493) - I2493)/3.708847</f>
        <v>-0.49776698796149044</v>
      </c>
      <c r="X2493">
        <f t="shared" si="192"/>
        <v>0.3166920399981451</v>
      </c>
      <c r="Y2493">
        <f t="shared" si="193"/>
        <v>-0.68605889377480189</v>
      </c>
      <c r="Z2493" s="5">
        <v>-1.62</v>
      </c>
      <c r="AA2493" s="8">
        <v>3</v>
      </c>
      <c r="AB2493" s="8"/>
      <c r="AC2493" s="18">
        <f t="shared" si="194"/>
        <v>-1.625478512174916</v>
      </c>
      <c r="AD2493" s="18">
        <f t="shared" si="195"/>
        <v>-1.9368768537766567</v>
      </c>
      <c r="AE2493" s="20">
        <f t="shared" si="196"/>
        <v>-0.31139834160174074</v>
      </c>
      <c r="AF2493" s="8"/>
      <c r="AH2493">
        <v>47115</v>
      </c>
      <c r="AI2493">
        <v>38.51</v>
      </c>
      <c r="AJ2493">
        <v>77</v>
      </c>
    </row>
    <row r="2494" spans="1:36">
      <c r="A2494" s="2" t="s">
        <v>4629</v>
      </c>
      <c r="B2494" s="1" t="s">
        <v>4511</v>
      </c>
      <c r="C2494" s="1" t="s">
        <v>927</v>
      </c>
      <c r="D2494" s="3">
        <v>6</v>
      </c>
      <c r="E2494" s="3">
        <v>7</v>
      </c>
      <c r="F2494" s="3">
        <v>8</v>
      </c>
      <c r="G2494" s="4">
        <v>34.5</v>
      </c>
      <c r="H2494" s="3">
        <v>126</v>
      </c>
      <c r="I2494" s="4">
        <v>72.900000000000006</v>
      </c>
      <c r="J2494" s="3">
        <v>64</v>
      </c>
      <c r="K2494" s="21">
        <f>SUMIF(AH$7:AH$3200,A2494,AI$7:AI$3200)+SUMIF(AH$7:AH$3200,VALUE(A2494),AI$7:AI$3200)</f>
        <v>36.99</v>
      </c>
      <c r="L2494" s="8">
        <f>SUMIF(AH$7:AH$3200,A2494,AJ$7:AJ$3200)+SUMIF(AH$7:AH$3200,VALUE(A2494),AJ$7:AJ$3200)</f>
        <v>76.91</v>
      </c>
      <c r="M2494" s="3">
        <v>6</v>
      </c>
      <c r="N2494" s="5">
        <v>0.74</v>
      </c>
      <c r="O2494" s="6">
        <v>4.3010000000000002</v>
      </c>
      <c r="P2494" s="7">
        <v>0.13561000000000001</v>
      </c>
      <c r="Q2494" s="7">
        <v>-0.76802000000000004</v>
      </c>
      <c r="R2494" s="7">
        <v>0.93476999999999999</v>
      </c>
      <c r="S2494" s="7">
        <v>-0.54810000000000003</v>
      </c>
      <c r="T2494" s="7">
        <v>-0.43633</v>
      </c>
      <c r="U2494" s="8">
        <v>-7.4349999999999999E-2</v>
      </c>
      <c r="V2494">
        <f>(G2494-G$1)/G$2</f>
        <v>0.13216798257053969</v>
      </c>
      <c r="W2494">
        <f>((65.293683+0.320947*G2494) - I2494)/3.708847</f>
        <v>0.93461782057873899</v>
      </c>
      <c r="X2494">
        <f t="shared" si="192"/>
        <v>0.3166920399981451</v>
      </c>
      <c r="Y2494">
        <f t="shared" si="193"/>
        <v>6.8892712479108539E-2</v>
      </c>
      <c r="Z2494" s="5">
        <v>-0.76</v>
      </c>
      <c r="AA2494" s="8">
        <v>3</v>
      </c>
      <c r="AB2494" s="8"/>
      <c r="AC2494" s="18">
        <f t="shared" si="194"/>
        <v>-0.76001419685072136</v>
      </c>
      <c r="AD2494" s="18">
        <f t="shared" si="195"/>
        <v>-1.4412152475227464</v>
      </c>
      <c r="AE2494" s="20">
        <f t="shared" si="196"/>
        <v>-0.68120105067202508</v>
      </c>
      <c r="AF2494" s="8"/>
      <c r="AH2494">
        <v>47117</v>
      </c>
      <c r="AI2494">
        <v>38.340000000000003</v>
      </c>
      <c r="AJ2494">
        <v>78.64</v>
      </c>
    </row>
    <row r="2495" spans="1:36">
      <c r="A2495" s="2" t="s">
        <v>4630</v>
      </c>
      <c r="B2495" s="1" t="s">
        <v>4511</v>
      </c>
      <c r="C2495" s="1" t="s">
        <v>1809</v>
      </c>
      <c r="D2495" s="3">
        <v>6</v>
      </c>
      <c r="E2495" s="3">
        <v>2</v>
      </c>
      <c r="F2495" s="3">
        <v>2</v>
      </c>
      <c r="G2495" s="4">
        <v>39.1</v>
      </c>
      <c r="H2495" s="3">
        <v>126</v>
      </c>
      <c r="I2495" s="4">
        <v>78</v>
      </c>
      <c r="J2495" s="3">
        <v>63</v>
      </c>
      <c r="K2495" s="21">
        <f>SUMIF(AH$7:AH$3200,A2495,AI$7:AI$3200)+SUMIF(AH$7:AH$3200,VALUE(A2495),AI$7:AI$3200)</f>
        <v>37.96</v>
      </c>
      <c r="L2495" s="8">
        <f>SUMIF(AH$7:AH$3200,A2495,AJ$7:AJ$3200)+SUMIF(AH$7:AH$3200,VALUE(A2495),AJ$7:AJ$3200)</f>
        <v>79.02</v>
      </c>
      <c r="M2495" s="3">
        <v>14</v>
      </c>
      <c r="N2495" s="5">
        <v>0.16</v>
      </c>
      <c r="O2495" s="6">
        <v>2.7789999999999999</v>
      </c>
      <c r="P2495" s="7">
        <v>0.51615</v>
      </c>
      <c r="Q2495" s="7">
        <v>-0.76802000000000004</v>
      </c>
      <c r="R2495" s="7">
        <v>-4.0309999999999999E-2</v>
      </c>
      <c r="S2495" s="7">
        <v>-0.47965000000000002</v>
      </c>
      <c r="T2495" s="7">
        <v>0.77700999999999998</v>
      </c>
      <c r="U2495" s="8">
        <v>-0.87992000000000004</v>
      </c>
      <c r="V2495">
        <f>(G2495-G$1)/G$2</f>
        <v>0.51462751467696066</v>
      </c>
      <c r="W2495">
        <f>((65.293683+0.320947*G2495) - I2495)/3.708847</f>
        <v>-4.240921774341249E-2</v>
      </c>
      <c r="X2495">
        <f t="shared" si="192"/>
        <v>0.40355131517022541</v>
      </c>
      <c r="Y2495">
        <f t="shared" si="193"/>
        <v>-0.41607779452751653</v>
      </c>
      <c r="Z2495" s="5">
        <v>-0.87</v>
      </c>
      <c r="AA2495" s="8">
        <v>3</v>
      </c>
      <c r="AB2495" s="8"/>
      <c r="AC2495" s="18">
        <f t="shared" si="194"/>
        <v>-0.87836170306645189</v>
      </c>
      <c r="AD2495" s="18">
        <f t="shared" si="195"/>
        <v>-1.3631064793572913</v>
      </c>
      <c r="AE2495" s="20">
        <f t="shared" si="196"/>
        <v>-0.48474477629083945</v>
      </c>
      <c r="AF2495" s="8"/>
      <c r="AH2495">
        <v>47119</v>
      </c>
      <c r="AI2495">
        <v>38.229999999999997</v>
      </c>
      <c r="AJ2495">
        <v>78.7</v>
      </c>
    </row>
    <row r="2496" spans="1:36">
      <c r="A2496" s="2" t="s">
        <v>4631</v>
      </c>
      <c r="B2496" s="1" t="s">
        <v>4511</v>
      </c>
      <c r="C2496" s="1" t="s">
        <v>2263</v>
      </c>
      <c r="D2496" s="3">
        <v>6</v>
      </c>
      <c r="E2496" s="3">
        <v>2</v>
      </c>
      <c r="F2496" s="3">
        <v>2</v>
      </c>
      <c r="G2496" s="4">
        <v>38.299999999999997</v>
      </c>
      <c r="H2496" s="3">
        <v>126</v>
      </c>
      <c r="I2496" s="4">
        <v>79.599999999999994</v>
      </c>
      <c r="J2496" s="3">
        <v>63</v>
      </c>
      <c r="K2496" s="21">
        <f>SUMIF(AH$7:AH$3200,A2496,AI$7:AI$3200)+SUMIF(AH$7:AH$3200,VALUE(A2496),AI$7:AI$3200)</f>
        <v>38.119999999999997</v>
      </c>
      <c r="L2496" s="8">
        <f>SUMIF(AH$7:AH$3200,A2496,AJ$7:AJ$3200)+SUMIF(AH$7:AH$3200,VALUE(A2496),AJ$7:AJ$3200)</f>
        <v>79.09</v>
      </c>
      <c r="M2496" s="3">
        <v>9</v>
      </c>
      <c r="N2496" s="5">
        <v>2.17</v>
      </c>
      <c r="O2496" s="6">
        <v>5.3780000000000001</v>
      </c>
      <c r="P2496" s="7">
        <v>0.44996999999999998</v>
      </c>
      <c r="Q2496" s="7">
        <v>-0.76802000000000004</v>
      </c>
      <c r="R2496" s="7">
        <v>-0.53942000000000001</v>
      </c>
      <c r="S2496" s="7">
        <v>-0.47965000000000002</v>
      </c>
      <c r="T2496" s="7">
        <v>1.8669999999999999E-2</v>
      </c>
      <c r="U2496" s="8">
        <v>0.49564000000000002</v>
      </c>
      <c r="V2496">
        <f>(G2496-G$1)/G$2</f>
        <v>0.44811281344106108</v>
      </c>
      <c r="W2496">
        <f>((65.293683+0.320947*G2496) - I2496)/3.708847</f>
        <v>-0.54303855079489571</v>
      </c>
      <c r="X2496">
        <f t="shared" si="192"/>
        <v>0.417878618291393</v>
      </c>
      <c r="Y2496">
        <f t="shared" si="193"/>
        <v>-0.4211059016454457</v>
      </c>
      <c r="Z2496" s="5">
        <v>-0.82</v>
      </c>
      <c r="AA2496" s="8">
        <v>3</v>
      </c>
      <c r="AB2496" s="8"/>
      <c r="AC2496" s="18">
        <f t="shared" si="194"/>
        <v>-0.82828573735383459</v>
      </c>
      <c r="AD2496" s="18">
        <f t="shared" si="195"/>
        <v>-0.73658728335405277</v>
      </c>
      <c r="AE2496" s="20">
        <f t="shared" si="196"/>
        <v>9.1698453999781826E-2</v>
      </c>
      <c r="AF2496" s="8"/>
      <c r="AH2496">
        <v>47121</v>
      </c>
      <c r="AI2496">
        <v>38.85</v>
      </c>
      <c r="AJ2496">
        <v>78.81</v>
      </c>
    </row>
    <row r="2497" spans="1:36">
      <c r="A2497" s="2" t="s">
        <v>4632</v>
      </c>
      <c r="B2497" s="1" t="s">
        <v>4633</v>
      </c>
      <c r="C2497" s="1" t="s">
        <v>2098</v>
      </c>
      <c r="D2497" s="3">
        <v>7</v>
      </c>
      <c r="E2497" s="3">
        <v>6</v>
      </c>
      <c r="F2497" s="3">
        <v>3</v>
      </c>
      <c r="G2497" s="4">
        <v>46.8</v>
      </c>
      <c r="H2497" s="3">
        <v>163</v>
      </c>
      <c r="I2497" s="4">
        <v>83</v>
      </c>
      <c r="J2497" s="3">
        <v>50</v>
      </c>
      <c r="K2497" s="21">
        <f>SUMIF(AH$7:AH$3200,A2497,AI$7:AI$3200)+SUMIF(AH$7:AH$3200,VALUE(A2497),AI$7:AI$3200)</f>
        <v>47.27</v>
      </c>
      <c r="L2497" s="8">
        <f>SUMIF(AH$7:AH$3200,A2497,AJ$7:AJ$3200)+SUMIF(AH$7:AH$3200,VALUE(A2497),AJ$7:AJ$3200)</f>
        <v>83.91</v>
      </c>
      <c r="M2497" s="3">
        <v>9</v>
      </c>
      <c r="N2497" s="5">
        <v>0.66</v>
      </c>
      <c r="O2497" s="6">
        <v>4.1900000000000004</v>
      </c>
      <c r="P2497" s="7">
        <v>1.1531400000000001</v>
      </c>
      <c r="Q2497" s="7">
        <v>0.34601999999999999</v>
      </c>
      <c r="R2497" s="7">
        <v>-0.72150000000000003</v>
      </c>
      <c r="S2497" s="7">
        <v>0.4103</v>
      </c>
      <c r="T2497" s="7">
        <v>1.8669999999999999E-2</v>
      </c>
      <c r="U2497" s="8">
        <v>-0.13291</v>
      </c>
      <c r="V2497">
        <f>(G2497-G$1)/G$2</f>
        <v>1.154831514072491</v>
      </c>
      <c r="W2497">
        <f>((65.293683+0.320947*G2497) - I2497)/3.708847</f>
        <v>-0.72421358982994044</v>
      </c>
      <c r="X2497">
        <f t="shared" si="192"/>
        <v>1.2372212655331829</v>
      </c>
      <c r="Y2497">
        <f t="shared" si="193"/>
        <v>-0.92890116793709676</v>
      </c>
      <c r="Z2497" s="5">
        <v>1.07</v>
      </c>
      <c r="AA2497" s="8">
        <v>4</v>
      </c>
      <c r="AB2497" s="8"/>
      <c r="AC2497" s="18">
        <f t="shared" si="194"/>
        <v>1.0726979242425503</v>
      </c>
      <c r="AD2497" s="18">
        <f t="shared" si="195"/>
        <v>0.95040009759608612</v>
      </c>
      <c r="AE2497" s="20">
        <f t="shared" si="196"/>
        <v>-0.12229782664646416</v>
      </c>
      <c r="AF2497" s="8"/>
      <c r="AH2497">
        <v>47123</v>
      </c>
      <c r="AI2497">
        <v>38.049999999999997</v>
      </c>
      <c r="AJ2497">
        <v>77</v>
      </c>
    </row>
    <row r="2498" spans="1:36">
      <c r="A2498" s="2" t="s">
        <v>4634</v>
      </c>
      <c r="B2498" s="1" t="s">
        <v>4633</v>
      </c>
      <c r="C2498" s="1" t="s">
        <v>4635</v>
      </c>
      <c r="D2498" s="3">
        <v>7</v>
      </c>
      <c r="E2498" s="3">
        <v>6</v>
      </c>
      <c r="F2498" s="3">
        <v>5</v>
      </c>
      <c r="G2498" s="4">
        <v>42.2</v>
      </c>
      <c r="H2498" s="3">
        <v>216</v>
      </c>
      <c r="I2498" s="4">
        <v>80.099999999999994</v>
      </c>
      <c r="J2498" s="3">
        <v>38</v>
      </c>
      <c r="K2498" s="21">
        <f>SUMIF(AH$7:AH$3200,A2498,AI$7:AI$3200)+SUMIF(AH$7:AH$3200,VALUE(A2498),AI$7:AI$3200)</f>
        <v>43.2</v>
      </c>
      <c r="L2498" s="8">
        <f>SUMIF(AH$7:AH$3200,A2498,AJ$7:AJ$3200)+SUMIF(AH$7:AH$3200,VALUE(A2498),AJ$7:AJ$3200)</f>
        <v>82.67</v>
      </c>
      <c r="M2498" s="3">
        <v>2</v>
      </c>
      <c r="N2498" s="5">
        <v>0.02</v>
      </c>
      <c r="O2498" s="6">
        <v>0.875</v>
      </c>
      <c r="P2498" s="7">
        <v>0.77259999999999995</v>
      </c>
      <c r="Q2498" s="7">
        <v>1.9418</v>
      </c>
      <c r="R2498" s="7">
        <v>-0.33794999999999997</v>
      </c>
      <c r="S2498" s="7">
        <v>1.2317800000000001</v>
      </c>
      <c r="T2498" s="7">
        <v>-1.0429999999999999</v>
      </c>
      <c r="U2498" s="8">
        <v>-1.8879900000000001</v>
      </c>
      <c r="V2498">
        <f>(G2498-G$1)/G$2</f>
        <v>0.7723719819660706</v>
      </c>
      <c r="W2498">
        <f>((65.293683+0.320947*G2498) - I2498)/3.708847</f>
        <v>-0.34036281356443049</v>
      </c>
      <c r="X2498">
        <f t="shared" si="192"/>
        <v>0.87277049238847437</v>
      </c>
      <c r="Y2498">
        <f t="shared" si="193"/>
        <v>-0.94676501888592357</v>
      </c>
      <c r="Z2498" s="5">
        <v>0.68</v>
      </c>
      <c r="AA2498" s="8">
        <v>4</v>
      </c>
      <c r="AB2498" s="8"/>
      <c r="AC2498" s="18">
        <f t="shared" si="194"/>
        <v>0.67459916840164014</v>
      </c>
      <c r="AD2498" s="18">
        <f t="shared" si="195"/>
        <v>0.168595473502551</v>
      </c>
      <c r="AE2498" s="20">
        <f t="shared" si="196"/>
        <v>-0.50600369489908914</v>
      </c>
      <c r="AF2498" s="8"/>
      <c r="AH2498">
        <v>47125</v>
      </c>
      <c r="AI2498">
        <v>37.450000000000003</v>
      </c>
      <c r="AJ2498">
        <v>79.61</v>
      </c>
    </row>
    <row r="2499" spans="1:36">
      <c r="A2499" s="2" t="s">
        <v>4636</v>
      </c>
      <c r="B2499" s="1" t="s">
        <v>4633</v>
      </c>
      <c r="C2499" s="1" t="s">
        <v>4637</v>
      </c>
      <c r="D2499" s="3">
        <v>7</v>
      </c>
      <c r="E2499" s="3">
        <v>5</v>
      </c>
      <c r="F2499" s="3">
        <v>7</v>
      </c>
      <c r="G2499" s="4">
        <v>48.8</v>
      </c>
      <c r="H2499" s="3">
        <v>163</v>
      </c>
      <c r="I2499" s="4">
        <v>83</v>
      </c>
      <c r="J2499" s="3">
        <v>50</v>
      </c>
      <c r="K2499" s="21">
        <f>SUMIF(AH$7:AH$3200,A2499,AI$7:AI$3200)+SUMIF(AH$7:AH$3200,VALUE(A2499),AI$7:AI$3200)</f>
        <v>48.87</v>
      </c>
      <c r="L2499" s="8">
        <f>SUMIF(AH$7:AH$3200,A2499,AJ$7:AJ$3200)+SUMIF(AH$7:AH$3200,VALUE(A2499),AJ$7:AJ$3200)</f>
        <v>83.68</v>
      </c>
      <c r="M2499" s="3">
        <v>4</v>
      </c>
      <c r="N2499" s="5">
        <v>7.27</v>
      </c>
      <c r="O2499" s="6">
        <v>6.59</v>
      </c>
      <c r="P2499" s="7">
        <v>1.3185899999999999</v>
      </c>
      <c r="Q2499" s="7">
        <v>0.34601999999999999</v>
      </c>
      <c r="R2499" s="7">
        <v>-0.54923999999999995</v>
      </c>
      <c r="S2499" s="7">
        <v>0.4103</v>
      </c>
      <c r="T2499" s="7">
        <v>-0.73965999999999998</v>
      </c>
      <c r="U2499" s="8">
        <v>1.1370899999999999</v>
      </c>
      <c r="V2499">
        <f>(G2499-G$1)/G$2</f>
        <v>1.3211182671622392</v>
      </c>
      <c r="W2499">
        <f>((65.293683+0.320947*G2499) - I2499)/3.708847</f>
        <v>-0.5511425518496712</v>
      </c>
      <c r="X2499">
        <f t="shared" si="192"/>
        <v>1.3804942967448615</v>
      </c>
      <c r="Y2499">
        <f t="shared" si="193"/>
        <v>-0.72843045561060005</v>
      </c>
      <c r="Z2499" s="5">
        <v>1.92</v>
      </c>
      <c r="AA2499" s="8">
        <v>4</v>
      </c>
      <c r="AB2499" s="8"/>
      <c r="AC2499" s="18">
        <f t="shared" si="194"/>
        <v>1.923725715312568</v>
      </c>
      <c r="AD2499" s="18">
        <f t="shared" si="195"/>
        <v>1.8058138411342615</v>
      </c>
      <c r="AE2499" s="20">
        <f t="shared" si="196"/>
        <v>-0.11791187417830651</v>
      </c>
      <c r="AF2499" s="8"/>
      <c r="AH2499">
        <v>47127</v>
      </c>
      <c r="AI2499">
        <v>38.58</v>
      </c>
      <c r="AJ2499">
        <v>78.23</v>
      </c>
    </row>
    <row r="2500" spans="1:36">
      <c r="A2500" s="2" t="s">
        <v>4638</v>
      </c>
      <c r="B2500" s="1" t="s">
        <v>4633</v>
      </c>
      <c r="C2500" s="1" t="s">
        <v>4639</v>
      </c>
      <c r="D2500" s="3">
        <v>7</v>
      </c>
      <c r="E2500" s="3">
        <v>6</v>
      </c>
      <c r="F2500" s="3">
        <v>6</v>
      </c>
      <c r="G2500" s="4">
        <v>54.9</v>
      </c>
      <c r="H2500" s="3">
        <v>159</v>
      </c>
      <c r="I2500" s="4">
        <v>83.7</v>
      </c>
      <c r="J2500" s="3">
        <v>43</v>
      </c>
      <c r="K2500" s="21">
        <f>SUMIF(AH$7:AH$3200,A2500,AI$7:AI$3200)+SUMIF(AH$7:AH$3200,VALUE(A2500),AI$7:AI$3200)</f>
        <v>56.45</v>
      </c>
      <c r="L2500" s="8">
        <f>SUMIF(AH$7:AH$3200,A2500,AJ$7:AJ$3200)+SUMIF(AH$7:AH$3200,VALUE(A2500),AJ$7:AJ$3200)</f>
        <v>85.03</v>
      </c>
      <c r="M2500" s="3">
        <v>1</v>
      </c>
      <c r="N2500" s="5">
        <v>52.28</v>
      </c>
      <c r="O2500" s="6">
        <v>8.5619999999999994</v>
      </c>
      <c r="P2500" s="7">
        <v>1.82321</v>
      </c>
      <c r="Q2500" s="7">
        <v>0.22558</v>
      </c>
      <c r="R2500" s="7">
        <v>-0.21206</v>
      </c>
      <c r="S2500" s="7">
        <v>0.88949999999999996</v>
      </c>
      <c r="T2500" s="7">
        <v>-1.1946600000000001</v>
      </c>
      <c r="U2500" s="8">
        <v>2.1810800000000001</v>
      </c>
      <c r="V2500">
        <f>(G2500-G$1)/G$2</f>
        <v>1.8282928640859715</v>
      </c>
      <c r="W2500">
        <f>((65.293683+0.320947*G2500) - I2500)/3.708847</f>
        <v>-0.21201378757333575</v>
      </c>
      <c r="X2500">
        <f t="shared" si="192"/>
        <v>2.0592502821101912</v>
      </c>
      <c r="Y2500">
        <f t="shared" si="193"/>
        <v>-0.43648574610923424</v>
      </c>
      <c r="Z2500" s="5">
        <v>3.71</v>
      </c>
      <c r="AA2500" s="8">
        <v>5</v>
      </c>
      <c r="AB2500" s="8"/>
      <c r="AC2500" s="18">
        <f t="shared" si="194"/>
        <v>3.7177790765126355</v>
      </c>
      <c r="AD2500" s="18">
        <f t="shared" si="195"/>
        <v>3.7242645360009572</v>
      </c>
      <c r="AE2500" s="20">
        <f t="shared" si="196"/>
        <v>6.4854594883216876E-3</v>
      </c>
      <c r="AF2500" s="8"/>
      <c r="AH2500">
        <v>47129</v>
      </c>
      <c r="AI2500">
        <v>35.909999999999997</v>
      </c>
      <c r="AJ2500">
        <v>75.569999999999993</v>
      </c>
    </row>
    <row r="2501" spans="1:36">
      <c r="A2501" s="2" t="s">
        <v>4640</v>
      </c>
      <c r="B2501" s="1" t="s">
        <v>4633</v>
      </c>
      <c r="C2501" s="1" t="s">
        <v>4641</v>
      </c>
      <c r="D2501" s="3">
        <v>7</v>
      </c>
      <c r="E2501" s="3">
        <v>3</v>
      </c>
      <c r="F2501" s="3">
        <v>2</v>
      </c>
      <c r="G2501" s="4">
        <v>41.4</v>
      </c>
      <c r="H2501" s="3">
        <v>162</v>
      </c>
      <c r="I2501" s="4">
        <v>85.6</v>
      </c>
      <c r="J2501" s="3">
        <v>43</v>
      </c>
      <c r="K2501" s="21">
        <f>SUMIF(AH$7:AH$3200,A2501,AI$7:AI$3200)+SUMIF(AH$7:AH$3200,VALUE(A2501),AI$7:AI$3200)</f>
        <v>43.47</v>
      </c>
      <c r="L2501" s="8">
        <f>SUMIF(AH$7:AH$3200,A2501,AJ$7:AJ$3200)+SUMIF(AH$7:AH$3200,VALUE(A2501),AJ$7:AJ$3200)</f>
        <v>85.44</v>
      </c>
      <c r="M2501" s="3">
        <v>4</v>
      </c>
      <c r="N2501" s="5">
        <v>1.74</v>
      </c>
      <c r="O2501" s="6">
        <v>5.1580000000000004</v>
      </c>
      <c r="P2501" s="7">
        <v>0.70642000000000005</v>
      </c>
      <c r="Q2501" s="7">
        <v>0.31591000000000002</v>
      </c>
      <c r="R2501" s="7">
        <v>-1.8856900000000001</v>
      </c>
      <c r="S2501" s="7">
        <v>0.88949999999999996</v>
      </c>
      <c r="T2501" s="7">
        <v>-0.73965999999999998</v>
      </c>
      <c r="U2501" s="8">
        <v>0.37922</v>
      </c>
      <c r="V2501">
        <f>(G2501-G$1)/G$2</f>
        <v>0.70585728073017096</v>
      </c>
      <c r="W2501">
        <f>((65.293683+0.320947*G2501) - I2501)/3.708847</f>
        <v>-1.8925318838981489</v>
      </c>
      <c r="X2501">
        <f t="shared" si="192"/>
        <v>0.89694781640544485</v>
      </c>
      <c r="Y2501">
        <f t="shared" si="193"/>
        <v>-1.6702632678026341</v>
      </c>
      <c r="Z2501" s="5">
        <v>-0.33</v>
      </c>
      <c r="AA2501" s="8">
        <v>3</v>
      </c>
      <c r="AB2501" s="8"/>
      <c r="AC2501" s="18">
        <f t="shared" si="194"/>
        <v>-0.34170460316797779</v>
      </c>
      <c r="AD2501" s="18">
        <f t="shared" si="195"/>
        <v>7.165454860281073E-2</v>
      </c>
      <c r="AE2501" s="20">
        <f t="shared" si="196"/>
        <v>0.41335915177078852</v>
      </c>
      <c r="AF2501" s="8"/>
      <c r="AH2501">
        <v>47131</v>
      </c>
      <c r="AI2501">
        <v>36.44</v>
      </c>
      <c r="AJ2501">
        <v>79.63</v>
      </c>
    </row>
    <row r="2502" spans="1:36">
      <c r="A2502" s="2" t="s">
        <v>4642</v>
      </c>
      <c r="B2502" s="1" t="s">
        <v>4633</v>
      </c>
      <c r="C2502" s="1" t="s">
        <v>4229</v>
      </c>
      <c r="D2502" s="3">
        <v>7</v>
      </c>
      <c r="E2502" s="3">
        <v>8</v>
      </c>
      <c r="F2502" s="3">
        <v>6</v>
      </c>
      <c r="G2502" s="4">
        <v>36</v>
      </c>
      <c r="H2502" s="3">
        <v>216</v>
      </c>
      <c r="I2502" s="4">
        <v>78.7</v>
      </c>
      <c r="J2502" s="3">
        <v>38</v>
      </c>
      <c r="K2502" s="21">
        <f>SUMIF(AH$7:AH$3200,A2502,AI$7:AI$3200)+SUMIF(AH$7:AH$3200,VALUE(A2502),AI$7:AI$3200)</f>
        <v>38.909999999999997</v>
      </c>
      <c r="L2502" s="8">
        <f>SUMIF(AH$7:AH$3200,A2502,AJ$7:AJ$3200)+SUMIF(AH$7:AH$3200,VALUE(A2502),AJ$7:AJ$3200)</f>
        <v>81.47</v>
      </c>
      <c r="M2502" s="3">
        <v>5</v>
      </c>
      <c r="N2502" s="5">
        <v>0.02</v>
      </c>
      <c r="O2502" s="6">
        <v>0.67800000000000005</v>
      </c>
      <c r="P2502" s="7">
        <v>0.25969999999999999</v>
      </c>
      <c r="Q2502" s="7">
        <v>1.9418</v>
      </c>
      <c r="R2502" s="7">
        <v>-0.49553000000000003</v>
      </c>
      <c r="S2502" s="7">
        <v>1.2317800000000001</v>
      </c>
      <c r="T2502" s="7">
        <v>-0.58799999999999997</v>
      </c>
      <c r="U2502" s="8">
        <v>-1.9922</v>
      </c>
      <c r="V2502">
        <f>(G2502-G$1)/G$2</f>
        <v>0.25688304738785084</v>
      </c>
      <c r="W2502">
        <f>((65.293683+0.320947*G2502) - I2502)/3.708847</f>
        <v>-0.49940722817630501</v>
      </c>
      <c r="X2502">
        <f t="shared" si="192"/>
        <v>0.48861967745215945</v>
      </c>
      <c r="Y2502">
        <f t="shared" si="193"/>
        <v>-0.99445170695906382</v>
      </c>
      <c r="Z2502" s="5">
        <v>0.36</v>
      </c>
      <c r="AA2502" s="8">
        <v>4</v>
      </c>
      <c r="AB2502" s="8"/>
      <c r="AC2502" s="18">
        <f t="shared" si="194"/>
        <v>0.35085581921154585</v>
      </c>
      <c r="AD2502" s="18">
        <f t="shared" si="195"/>
        <v>8.7547970493095928E-2</v>
      </c>
      <c r="AE2502" s="20">
        <f t="shared" si="196"/>
        <v>-0.26330784871844992</v>
      </c>
      <c r="AF2502" s="8"/>
      <c r="AH2502">
        <v>47133</v>
      </c>
      <c r="AI2502">
        <v>36.43</v>
      </c>
      <c r="AJ2502">
        <v>76.59</v>
      </c>
    </row>
    <row r="2503" spans="1:36">
      <c r="A2503" s="2" t="s">
        <v>4643</v>
      </c>
      <c r="B2503" s="1" t="s">
        <v>4633</v>
      </c>
      <c r="C2503" s="1" t="s">
        <v>4644</v>
      </c>
      <c r="D2503" s="3">
        <v>7</v>
      </c>
      <c r="E2503" s="3">
        <v>6</v>
      </c>
      <c r="F2503" s="3">
        <v>4</v>
      </c>
      <c r="G2503" s="4">
        <v>53</v>
      </c>
      <c r="H2503" s="3">
        <v>157</v>
      </c>
      <c r="I2503" s="4">
        <v>85.2</v>
      </c>
      <c r="J2503" s="3">
        <v>39</v>
      </c>
      <c r="K2503" s="21">
        <f>SUMIF(AH$7:AH$3200,A2503,AI$7:AI$3200)+SUMIF(AH$7:AH$3200,VALUE(A2503),AI$7:AI$3200)</f>
        <v>53.62</v>
      </c>
      <c r="L2503" s="8">
        <f>SUMIF(AH$7:AH$3200,A2503,AJ$7:AJ$3200)+SUMIF(AH$7:AH$3200,VALUE(A2503),AJ$7:AJ$3200)</f>
        <v>85.81</v>
      </c>
      <c r="M2503" s="3">
        <v>4</v>
      </c>
      <c r="N2503" s="5">
        <v>0.28000000000000003</v>
      </c>
      <c r="O2503" s="6">
        <v>3.347</v>
      </c>
      <c r="P2503" s="7">
        <v>1.6660299999999999</v>
      </c>
      <c r="Q2503" s="7">
        <v>0.16536000000000001</v>
      </c>
      <c r="R2503" s="7">
        <v>-0.77903</v>
      </c>
      <c r="S2503" s="7">
        <v>1.1633199999999999</v>
      </c>
      <c r="T2503" s="7">
        <v>-0.73965999999999998</v>
      </c>
      <c r="U2503" s="8">
        <v>-0.57957000000000003</v>
      </c>
      <c r="V2503">
        <f>(G2503-G$1)/G$2</f>
        <v>1.6703204486507106</v>
      </c>
      <c r="W2503">
        <f>((65.293683+0.320947*G2503) - I2503)/3.708847</f>
        <v>-0.78086963414775412</v>
      </c>
      <c r="X2503">
        <f t="shared" si="192"/>
        <v>1.8058361081545335</v>
      </c>
      <c r="Y2503">
        <f t="shared" si="193"/>
        <v>-0.89168921230776277</v>
      </c>
      <c r="Z2503" s="5">
        <v>0.9</v>
      </c>
      <c r="AA2503" s="8">
        <v>4</v>
      </c>
      <c r="AB2503" s="8"/>
      <c r="AC2503" s="18">
        <f t="shared" si="194"/>
        <v>0.89890081450295611</v>
      </c>
      <c r="AD2503" s="18">
        <f t="shared" si="195"/>
        <v>0.92359689584677096</v>
      </c>
      <c r="AE2503" s="20">
        <f t="shared" si="196"/>
        <v>2.4696081343814846E-2</v>
      </c>
      <c r="AF2503" s="8"/>
      <c r="AH2503">
        <v>47135</v>
      </c>
      <c r="AI2503">
        <v>38.85</v>
      </c>
      <c r="AJ2503">
        <v>79.31</v>
      </c>
    </row>
    <row r="2504" spans="1:36">
      <c r="A2504" s="2" t="s">
        <v>4645</v>
      </c>
      <c r="B2504" s="1" t="s">
        <v>4633</v>
      </c>
      <c r="C2504" s="1" t="s">
        <v>4646</v>
      </c>
      <c r="D2504" s="3">
        <v>7</v>
      </c>
      <c r="E2504" s="3">
        <v>6</v>
      </c>
      <c r="F2504" s="3">
        <v>4</v>
      </c>
      <c r="G2504" s="4">
        <v>53</v>
      </c>
      <c r="H2504" s="3">
        <v>159</v>
      </c>
      <c r="I2504" s="4">
        <v>84</v>
      </c>
      <c r="J2504" s="3">
        <v>43</v>
      </c>
      <c r="K2504" s="21">
        <f>SUMIF(AH$7:AH$3200,A2504,AI$7:AI$3200)+SUMIF(AH$7:AH$3200,VALUE(A2504),AI$7:AI$3200)</f>
        <v>52.61</v>
      </c>
      <c r="L2504" s="8">
        <f>SUMIF(AH$7:AH$3200,A2504,AJ$7:AJ$3200)+SUMIF(AH$7:AH$3200,VALUE(A2504),AJ$7:AJ$3200)</f>
        <v>85.03</v>
      </c>
      <c r="M2504" s="3">
        <v>4</v>
      </c>
      <c r="N2504" s="5">
        <v>0.57999999999999996</v>
      </c>
      <c r="O2504" s="6">
        <v>4.0529999999999999</v>
      </c>
      <c r="P2504" s="7">
        <v>1.6660299999999999</v>
      </c>
      <c r="Q2504" s="7">
        <v>0.22558</v>
      </c>
      <c r="R2504" s="7">
        <v>-0.45637</v>
      </c>
      <c r="S2504" s="7">
        <v>0.88949999999999996</v>
      </c>
      <c r="T2504" s="7">
        <v>-0.73965999999999998</v>
      </c>
      <c r="U2504" s="8">
        <v>-0.20549000000000001</v>
      </c>
      <c r="V2504">
        <f>(G2504-G$1)/G$2</f>
        <v>1.6703204486507106</v>
      </c>
      <c r="W2504">
        <f>((65.293683+0.320947*G2504) - I2504)/3.708847</f>
        <v>-0.45731894575321991</v>
      </c>
      <c r="X2504">
        <f t="shared" si="192"/>
        <v>1.7153950072021613</v>
      </c>
      <c r="Y2504">
        <f t="shared" si="193"/>
        <v>-0.7687821390313484</v>
      </c>
      <c r="Z2504" s="5">
        <v>1.38</v>
      </c>
      <c r="AA2504" s="8">
        <v>4</v>
      </c>
      <c r="AB2504" s="8"/>
      <c r="AC2504" s="18">
        <f t="shared" si="194"/>
        <v>1.3829315028974909</v>
      </c>
      <c r="AD2504" s="18">
        <f t="shared" si="195"/>
        <v>1.1165428681708129</v>
      </c>
      <c r="AE2504" s="20">
        <f t="shared" si="196"/>
        <v>-0.26638863472667795</v>
      </c>
      <c r="AF2504" s="8"/>
      <c r="AH2504">
        <v>47137</v>
      </c>
      <c r="AI2504">
        <v>36</v>
      </c>
      <c r="AJ2504">
        <v>76.790000000000006</v>
      </c>
    </row>
    <row r="2505" spans="1:36">
      <c r="A2505" s="2" t="s">
        <v>4647</v>
      </c>
      <c r="B2505" s="1" t="s">
        <v>4633</v>
      </c>
      <c r="C2505" s="1" t="s">
        <v>4648</v>
      </c>
      <c r="D2505" s="3">
        <v>7</v>
      </c>
      <c r="E2505" s="3">
        <v>7</v>
      </c>
      <c r="F2505" s="3">
        <v>8</v>
      </c>
      <c r="G2505" s="4">
        <v>36.200000000000003</v>
      </c>
      <c r="H2505" s="3">
        <v>216</v>
      </c>
      <c r="I2505" s="4">
        <v>77.900000000000006</v>
      </c>
      <c r="J2505" s="3">
        <v>38</v>
      </c>
      <c r="K2505" s="21">
        <f>SUMIF(AH$7:AH$3200,A2505,AI$7:AI$3200)+SUMIF(AH$7:AH$3200,VALUE(A2505),AI$7:AI$3200)</f>
        <v>38.51</v>
      </c>
      <c r="L2505" s="8">
        <f>SUMIF(AH$7:AH$3200,A2505,AJ$7:AJ$3200)+SUMIF(AH$7:AH$3200,VALUE(A2505),AJ$7:AJ$3200)</f>
        <v>78.95</v>
      </c>
      <c r="M2505" s="3">
        <v>2</v>
      </c>
      <c r="N2505" s="5">
        <v>0.08</v>
      </c>
      <c r="O2505" s="6">
        <v>2.1059999999999999</v>
      </c>
      <c r="P2505" s="7">
        <v>0.27623999999999999</v>
      </c>
      <c r="Q2505" s="7">
        <v>1.9418</v>
      </c>
      <c r="R2505" s="7">
        <v>-0.26319999999999999</v>
      </c>
      <c r="S2505" s="7">
        <v>1.2317800000000001</v>
      </c>
      <c r="T2505" s="7">
        <v>-1.0429999999999999</v>
      </c>
      <c r="U2505" s="8">
        <v>-1.2360500000000001</v>
      </c>
      <c r="V2505">
        <f>(G2505-G$1)/G$2</f>
        <v>0.27351172269682589</v>
      </c>
      <c r="W2505">
        <f>((65.293683+0.320947*G2505) - I2505)/3.708847</f>
        <v>-0.26639966544858912</v>
      </c>
      <c r="X2505">
        <f t="shared" ref="X2505:X2568" si="197">(K2505-K$1)/K$2</f>
        <v>0.45280141964923981</v>
      </c>
      <c r="Y2505">
        <f t="shared" ref="Y2505:Y2568" si="198">((65.293683+0.320947*K2505) - L2505)/3.708847</f>
        <v>-0.34960946892659633</v>
      </c>
      <c r="Z2505" s="5">
        <v>0.91</v>
      </c>
      <c r="AA2505" s="8">
        <v>4</v>
      </c>
      <c r="AB2505" s="8"/>
      <c r="AC2505" s="18">
        <f t="shared" ref="AC2505:AC2568" si="199">SUM(V2505+W2505+Q2505+S2505+T2505+U2505)</f>
        <v>0.90164205724823665</v>
      </c>
      <c r="AD2505" s="18">
        <f t="shared" ref="AD2505:AD2568" si="200">SUM(X2505+Y2505+Q2505+S2505+T2505+U2505)</f>
        <v>0.99772195072264358</v>
      </c>
      <c r="AE2505" s="20">
        <f t="shared" ref="AE2505:AE2568" si="201">AD2505-AC2505</f>
        <v>9.607989347440693E-2</v>
      </c>
      <c r="AF2505" s="8"/>
      <c r="AH2505">
        <v>47139</v>
      </c>
      <c r="AI2505">
        <v>38.69</v>
      </c>
      <c r="AJ2505">
        <v>77.290000000000006</v>
      </c>
    </row>
    <row r="2506" spans="1:36">
      <c r="A2506" s="2" t="s">
        <v>4649</v>
      </c>
      <c r="B2506" s="1" t="s">
        <v>4633</v>
      </c>
      <c r="C2506" s="1" t="s">
        <v>4650</v>
      </c>
      <c r="D2506" s="3">
        <v>7</v>
      </c>
      <c r="E2506" s="3">
        <v>8</v>
      </c>
      <c r="F2506" s="3">
        <v>4</v>
      </c>
      <c r="G2506" s="4">
        <v>48.5</v>
      </c>
      <c r="H2506" s="3">
        <v>205</v>
      </c>
      <c r="I2506" s="4">
        <v>81</v>
      </c>
      <c r="J2506" s="3">
        <v>34</v>
      </c>
      <c r="K2506" s="21">
        <f>SUMIF(AH$7:AH$3200,A2506,AI$7:AI$3200)+SUMIF(AH$7:AH$3200,VALUE(A2506),AI$7:AI$3200)</f>
        <v>49.37</v>
      </c>
      <c r="L2506" s="8">
        <f>SUMIF(AH$7:AH$3200,A2506,AJ$7:AJ$3200)+SUMIF(AH$7:AH$3200,VALUE(A2506),AJ$7:AJ$3200)</f>
        <v>83.31</v>
      </c>
      <c r="M2506" s="3">
        <v>19</v>
      </c>
      <c r="N2506" s="5">
        <v>0.73</v>
      </c>
      <c r="O2506" s="6">
        <v>4.2919999999999998</v>
      </c>
      <c r="P2506" s="7">
        <v>1.2937700000000001</v>
      </c>
      <c r="Q2506" s="7">
        <v>1.6106</v>
      </c>
      <c r="R2506" s="7">
        <v>-3.7319999999999999E-2</v>
      </c>
      <c r="S2506" s="7">
        <v>1.5056099999999999</v>
      </c>
      <c r="T2506" s="7">
        <v>1.53535</v>
      </c>
      <c r="U2506" s="8">
        <v>-7.9229999999999995E-2</v>
      </c>
      <c r="V2506">
        <f>(G2506-G$1)/G$2</f>
        <v>1.2961752541987772</v>
      </c>
      <c r="W2506">
        <f>((65.293683+0.320947*G2506) - I2506)/3.708847</f>
        <v>-3.785206022249038E-2</v>
      </c>
      <c r="X2506">
        <f t="shared" si="197"/>
        <v>1.4252671189985111</v>
      </c>
      <c r="Y2506">
        <f t="shared" si="198"/>
        <v>-0.58540123386055232</v>
      </c>
      <c r="Z2506" s="5">
        <v>5.83</v>
      </c>
      <c r="AA2506" s="8">
        <v>6</v>
      </c>
      <c r="AB2506" s="8"/>
      <c r="AC2506" s="18">
        <f t="shared" si="199"/>
        <v>5.8306531939762873</v>
      </c>
      <c r="AD2506" s="18">
        <f t="shared" si="200"/>
        <v>5.412195885137959</v>
      </c>
      <c r="AE2506" s="20">
        <f t="shared" si="201"/>
        <v>-0.41845730883832832</v>
      </c>
      <c r="AF2506" s="8"/>
      <c r="AH2506">
        <v>47141</v>
      </c>
      <c r="AI2506">
        <v>36.72</v>
      </c>
      <c r="AJ2506">
        <v>76.88</v>
      </c>
    </row>
    <row r="2507" spans="1:36">
      <c r="A2507" s="2" t="s">
        <v>4651</v>
      </c>
      <c r="B2507" s="1" t="s">
        <v>4633</v>
      </c>
      <c r="C2507" s="1" t="s">
        <v>4652</v>
      </c>
      <c r="D2507" s="3">
        <v>7</v>
      </c>
      <c r="E2507" s="3">
        <v>2</v>
      </c>
      <c r="F2507" s="3">
        <v>2</v>
      </c>
      <c r="G2507" s="4">
        <v>50</v>
      </c>
      <c r="H2507" s="3">
        <v>159</v>
      </c>
      <c r="I2507" s="4">
        <v>84.5</v>
      </c>
      <c r="J2507" s="3">
        <v>43</v>
      </c>
      <c r="K2507" s="21">
        <f>SUMIF(AH$7:AH$3200,A2507,AI$7:AI$3200)+SUMIF(AH$7:AH$3200,VALUE(A2507),AI$7:AI$3200)</f>
        <v>50.83</v>
      </c>
      <c r="L2507" s="8">
        <f>SUMIF(AH$7:AH$3200,A2507,AJ$7:AJ$3200)+SUMIF(AH$7:AH$3200,VALUE(A2507),AJ$7:AJ$3200)</f>
        <v>85.34</v>
      </c>
      <c r="M2507" s="3">
        <v>4</v>
      </c>
      <c r="N2507" s="5">
        <v>0.84</v>
      </c>
      <c r="O2507" s="6">
        <v>4.4329999999999998</v>
      </c>
      <c r="P2507" s="7">
        <v>1.4178599999999999</v>
      </c>
      <c r="Q2507" s="7">
        <v>0.22558</v>
      </c>
      <c r="R2507" s="7">
        <v>-0.84919999999999995</v>
      </c>
      <c r="S2507" s="7">
        <v>0.88949999999999996</v>
      </c>
      <c r="T2507" s="7">
        <v>-0.73965999999999998</v>
      </c>
      <c r="U2507" s="8">
        <v>-4.6600000000000001E-3</v>
      </c>
      <c r="V2507">
        <f>(G2507-G$1)/G$2</f>
        <v>1.4208903190160884</v>
      </c>
      <c r="W2507">
        <f>((65.293683+0.320947*G2507) - I2507)/3.708847</f>
        <v>-0.85173828955467945</v>
      </c>
      <c r="X2507">
        <f t="shared" si="197"/>
        <v>1.5560037599791683</v>
      </c>
      <c r="Y2507">
        <f t="shared" si="198"/>
        <v>-1.0063992906690415</v>
      </c>
      <c r="Z2507" s="5">
        <v>0.94</v>
      </c>
      <c r="AA2507" s="8">
        <v>4</v>
      </c>
      <c r="AB2507" s="8"/>
      <c r="AC2507" s="18">
        <f t="shared" si="199"/>
        <v>0.93991202946140906</v>
      </c>
      <c r="AD2507" s="18">
        <f t="shared" si="200"/>
        <v>0.92036446931012661</v>
      </c>
      <c r="AE2507" s="20">
        <f t="shared" si="201"/>
        <v>-1.954756015128245E-2</v>
      </c>
      <c r="AF2507" s="8"/>
      <c r="AH2507">
        <v>47143</v>
      </c>
      <c r="AI2507">
        <v>37.81</v>
      </c>
      <c r="AJ2507">
        <v>77.489999999999995</v>
      </c>
    </row>
    <row r="2508" spans="1:36">
      <c r="A2508" s="2" t="s">
        <v>4653</v>
      </c>
      <c r="B2508" s="1" t="s">
        <v>4633</v>
      </c>
      <c r="C2508" s="1" t="s">
        <v>4654</v>
      </c>
      <c r="D2508" s="3">
        <v>7</v>
      </c>
      <c r="E2508" s="3">
        <v>7</v>
      </c>
      <c r="F2508" s="3">
        <v>8</v>
      </c>
      <c r="G2508" s="4">
        <v>40.4</v>
      </c>
      <c r="H2508" s="3">
        <v>200</v>
      </c>
      <c r="I2508" s="4">
        <v>84.5</v>
      </c>
      <c r="J2508" s="3">
        <v>37</v>
      </c>
      <c r="K2508" s="21">
        <f>SUMIF(AH$7:AH$3200,A2508,AI$7:AI$3200)+SUMIF(AH$7:AH$3200,VALUE(A2508),AI$7:AI$3200)</f>
        <v>43.73</v>
      </c>
      <c r="L2508" s="8">
        <f>SUMIF(AH$7:AH$3200,A2508,AJ$7:AJ$3200)+SUMIF(AH$7:AH$3200,VALUE(A2508),AJ$7:AJ$3200)</f>
        <v>85.55</v>
      </c>
      <c r="M2508" s="3">
        <v>4</v>
      </c>
      <c r="N2508" s="5">
        <v>3.36</v>
      </c>
      <c r="O2508" s="6">
        <v>5.8159999999999998</v>
      </c>
      <c r="P2508" s="7">
        <v>0.62368999999999997</v>
      </c>
      <c r="Q2508" s="7">
        <v>1.4600500000000001</v>
      </c>
      <c r="R2508" s="7">
        <v>-1.6760600000000001</v>
      </c>
      <c r="S2508" s="7">
        <v>1.3002400000000001</v>
      </c>
      <c r="T2508" s="7">
        <v>-0.73965999999999998</v>
      </c>
      <c r="U2508" s="8">
        <v>0.72757000000000005</v>
      </c>
      <c r="V2508">
        <f>(G2508-G$1)/G$2</f>
        <v>0.62271390418529682</v>
      </c>
      <c r="W2508">
        <f>((65.293683+0.320947*G2508) - I2508)/3.708847</f>
        <v>-1.6824792718599588</v>
      </c>
      <c r="X2508">
        <f t="shared" si="197"/>
        <v>0.92022968397734251</v>
      </c>
      <c r="Y2508">
        <f t="shared" si="198"/>
        <v>-1.6774228459680318</v>
      </c>
      <c r="Z2508" s="5">
        <v>1.7</v>
      </c>
      <c r="AA2508" s="8">
        <v>4</v>
      </c>
      <c r="AB2508" s="8"/>
      <c r="AC2508" s="18">
        <f t="shared" si="199"/>
        <v>1.6884346323253383</v>
      </c>
      <c r="AD2508" s="18">
        <f t="shared" si="200"/>
        <v>1.9910068380093111</v>
      </c>
      <c r="AE2508" s="20">
        <f t="shared" si="201"/>
        <v>0.30257220568397281</v>
      </c>
      <c r="AF2508" s="8"/>
      <c r="AH2508">
        <v>47145</v>
      </c>
      <c r="AI2508">
        <v>38.020000000000003</v>
      </c>
      <c r="AJ2508">
        <v>78.28</v>
      </c>
    </row>
    <row r="2509" spans="1:36">
      <c r="A2509" s="2" t="s">
        <v>4655</v>
      </c>
      <c r="B2509" s="1" t="s">
        <v>4633</v>
      </c>
      <c r="C2509" s="1" t="s">
        <v>4656</v>
      </c>
      <c r="D2509" s="3">
        <v>7</v>
      </c>
      <c r="E2509" s="3">
        <v>6</v>
      </c>
      <c r="F2509" s="3">
        <v>5</v>
      </c>
      <c r="G2509" s="4">
        <v>54</v>
      </c>
      <c r="H2509" s="3">
        <v>159</v>
      </c>
      <c r="I2509" s="4">
        <v>84.4</v>
      </c>
      <c r="J2509" s="3">
        <v>43</v>
      </c>
      <c r="K2509" s="21">
        <f>SUMIF(AH$7:AH$3200,A2509,AI$7:AI$3200)+SUMIF(AH$7:AH$3200,VALUE(A2509),AI$7:AI$3200)</f>
        <v>55.33</v>
      </c>
      <c r="L2509" s="8">
        <f>SUMIF(AH$7:AH$3200,A2509,AJ$7:AJ$3200)+SUMIF(AH$7:AH$3200,VALUE(A2509),AJ$7:AJ$3200)</f>
        <v>84.87</v>
      </c>
      <c r="M2509" s="3">
        <v>4</v>
      </c>
      <c r="N2509" s="5">
        <v>0.02</v>
      </c>
      <c r="O2509" s="6">
        <v>0.65800000000000003</v>
      </c>
      <c r="P2509" s="7">
        <v>1.7487600000000001</v>
      </c>
      <c r="Q2509" s="7">
        <v>0.22558</v>
      </c>
      <c r="R2509" s="7">
        <v>-0.47778999999999999</v>
      </c>
      <c r="S2509" s="7">
        <v>0.88949999999999996</v>
      </c>
      <c r="T2509" s="7">
        <v>-0.73965999999999998</v>
      </c>
      <c r="U2509" s="8">
        <v>-2.00271</v>
      </c>
      <c r="V2509">
        <f>(G2509-G$1)/G$2</f>
        <v>1.7534638251955847</v>
      </c>
      <c r="W2509">
        <f>((65.293683+0.320947*G2509) - I2509)/3.708847</f>
        <v>-0.47863365622793513</v>
      </c>
      <c r="X2509">
        <f t="shared" si="197"/>
        <v>1.9589591602620156</v>
      </c>
      <c r="Y2509">
        <f t="shared" si="198"/>
        <v>-0.49026543559224944</v>
      </c>
      <c r="Z2509" s="5">
        <v>-0.36</v>
      </c>
      <c r="AA2509" s="8">
        <v>3</v>
      </c>
      <c r="AB2509" s="8"/>
      <c r="AC2509" s="18">
        <f t="shared" si="199"/>
        <v>-0.35245983103235035</v>
      </c>
      <c r="AD2509" s="18">
        <f t="shared" si="200"/>
        <v>-0.15859627533023413</v>
      </c>
      <c r="AE2509" s="20">
        <f t="shared" si="201"/>
        <v>0.19386355570211622</v>
      </c>
      <c r="AF2509" s="8"/>
      <c r="AH2509">
        <v>47147</v>
      </c>
      <c r="AI2509">
        <v>36.93</v>
      </c>
      <c r="AJ2509">
        <v>79.19</v>
      </c>
    </row>
    <row r="2510" spans="1:36">
      <c r="A2510" s="2" t="s">
        <v>4657</v>
      </c>
      <c r="B2510" s="1" t="s">
        <v>4633</v>
      </c>
      <c r="C2510" s="1" t="s">
        <v>2279</v>
      </c>
      <c r="D2510" s="3">
        <v>7</v>
      </c>
      <c r="E2510" s="3">
        <v>2</v>
      </c>
      <c r="F2510" s="3">
        <v>2</v>
      </c>
      <c r="G2510" s="4">
        <v>47.1</v>
      </c>
      <c r="H2510" s="3">
        <v>162</v>
      </c>
      <c r="I2510" s="4">
        <v>84.6</v>
      </c>
      <c r="J2510" s="3">
        <v>43</v>
      </c>
      <c r="K2510" s="21">
        <f>SUMIF(AH$7:AH$3200,A2510,AI$7:AI$3200)+SUMIF(AH$7:AH$3200,VALUE(A2510),AI$7:AI$3200)</f>
        <v>48.26</v>
      </c>
      <c r="L2510" s="8">
        <f>SUMIF(AH$7:AH$3200,A2510,AJ$7:AJ$3200)+SUMIF(AH$7:AH$3200,VALUE(A2510),AJ$7:AJ$3200)</f>
        <v>85.32</v>
      </c>
      <c r="M2510" s="3">
        <v>5</v>
      </c>
      <c r="N2510" s="5">
        <v>2.59</v>
      </c>
      <c r="O2510" s="6">
        <v>5.5579999999999998</v>
      </c>
      <c r="P2510" s="7">
        <v>1.1779500000000001</v>
      </c>
      <c r="Q2510" s="7">
        <v>0.31591000000000002</v>
      </c>
      <c r="R2510" s="7">
        <v>-1.1258699999999999</v>
      </c>
      <c r="S2510" s="7">
        <v>0.88949999999999996</v>
      </c>
      <c r="T2510" s="7">
        <v>-0.58799999999999997</v>
      </c>
      <c r="U2510" s="8">
        <v>0.59121000000000001</v>
      </c>
      <c r="V2510">
        <f>(G2510-G$1)/G$2</f>
        <v>1.1797745270359536</v>
      </c>
      <c r="W2510">
        <f>((65.293683+0.320947*G2510) - I2510)/3.708847</f>
        <v>-1.1296538519922752</v>
      </c>
      <c r="X2510">
        <f t="shared" si="197"/>
        <v>1.3258714535954088</v>
      </c>
      <c r="Y2510">
        <f t="shared" si="198"/>
        <v>-1.2234030630004398</v>
      </c>
      <c r="Z2510" s="5">
        <v>1.26</v>
      </c>
      <c r="AA2510" s="8">
        <v>4</v>
      </c>
      <c r="AB2510" s="8"/>
      <c r="AC2510" s="18">
        <f t="shared" si="199"/>
        <v>1.2587406750436787</v>
      </c>
      <c r="AD2510" s="18">
        <f t="shared" si="200"/>
        <v>1.3110883905949691</v>
      </c>
      <c r="AE2510" s="20">
        <f t="shared" si="201"/>
        <v>5.2347715551290364E-2</v>
      </c>
      <c r="AF2510" s="8"/>
      <c r="AH2510">
        <v>47149</v>
      </c>
      <c r="AI2510">
        <v>38.47</v>
      </c>
      <c r="AJ2510">
        <v>79.209999999999994</v>
      </c>
    </row>
    <row r="2511" spans="1:36">
      <c r="A2511" s="2" t="s">
        <v>4658</v>
      </c>
      <c r="B2511" s="1" t="s">
        <v>4633</v>
      </c>
      <c r="C2511" s="1" t="s">
        <v>4659</v>
      </c>
      <c r="D2511" s="3">
        <v>7</v>
      </c>
      <c r="E2511" s="3">
        <v>0</v>
      </c>
      <c r="F2511" s="3">
        <v>1</v>
      </c>
      <c r="G2511" s="4">
        <v>50.7</v>
      </c>
      <c r="H2511" s="3">
        <v>159</v>
      </c>
      <c r="I2511" s="4">
        <v>84.7</v>
      </c>
      <c r="J2511" s="3">
        <v>43</v>
      </c>
      <c r="K2511" s="21">
        <f>SUMIF(AH$7:AH$3200,A2511,AI$7:AI$3200)+SUMIF(AH$7:AH$3200,VALUE(A2511),AI$7:AI$3200)</f>
        <v>52.07</v>
      </c>
      <c r="L2511" s="8">
        <f>SUMIF(AH$7:AH$3200,A2511,AJ$7:AJ$3200)+SUMIF(AH$7:AH$3200,VALUE(A2511),AJ$7:AJ$3200)</f>
        <v>85.35</v>
      </c>
      <c r="M2511" s="3">
        <v>15</v>
      </c>
      <c r="N2511" s="5">
        <v>0.78</v>
      </c>
      <c r="O2511" s="6">
        <v>4.359</v>
      </c>
      <c r="P2511" s="7">
        <v>1.47577</v>
      </c>
      <c r="Q2511" s="7">
        <v>0.22558</v>
      </c>
      <c r="R2511" s="7">
        <v>-0.84269000000000005</v>
      </c>
      <c r="S2511" s="7">
        <v>0.88949999999999996</v>
      </c>
      <c r="T2511" s="7">
        <v>0.92867999999999995</v>
      </c>
      <c r="U2511" s="8">
        <v>-4.3380000000000002E-2</v>
      </c>
      <c r="V2511">
        <f>(G2511-G$1)/G$2</f>
        <v>1.4790906825975005</v>
      </c>
      <c r="W2511">
        <f>((65.293683+0.320947*G2511) - I2511)/3.708847</f>
        <v>-0.84508854099400543</v>
      </c>
      <c r="X2511">
        <f t="shared" si="197"/>
        <v>1.6670403591682197</v>
      </c>
      <c r="Y2511">
        <f t="shared" si="198"/>
        <v>-0.90179150285789456</v>
      </c>
      <c r="Z2511" s="5">
        <v>2.63</v>
      </c>
      <c r="AA2511" s="8">
        <v>5</v>
      </c>
      <c r="AB2511" s="8"/>
      <c r="AC2511" s="18">
        <f t="shared" si="199"/>
        <v>2.6343821416034952</v>
      </c>
      <c r="AD2511" s="18">
        <f t="shared" si="200"/>
        <v>2.7656288563103253</v>
      </c>
      <c r="AE2511" s="20">
        <f t="shared" si="201"/>
        <v>0.13124671470683014</v>
      </c>
      <c r="AF2511" s="8"/>
      <c r="AH2511">
        <v>47151</v>
      </c>
      <c r="AI2511">
        <v>34.659999999999997</v>
      </c>
      <c r="AJ2511">
        <v>74.709999999999994</v>
      </c>
    </row>
    <row r="2512" spans="1:36">
      <c r="A2512" s="2" t="s">
        <v>4660</v>
      </c>
      <c r="B2512" s="1" t="s">
        <v>4633</v>
      </c>
      <c r="C2512" s="1" t="s">
        <v>4661</v>
      </c>
      <c r="D2512" s="3">
        <v>7</v>
      </c>
      <c r="E2512" s="3">
        <v>8</v>
      </c>
      <c r="F2512" s="3">
        <v>6</v>
      </c>
      <c r="G2512" s="4">
        <v>47.2</v>
      </c>
      <c r="H2512" s="3">
        <v>205</v>
      </c>
      <c r="I2512" s="4">
        <v>82.8</v>
      </c>
      <c r="J2512" s="3">
        <v>34</v>
      </c>
      <c r="K2512" s="21">
        <f>SUMIF(AH$7:AH$3200,A2512,AI$7:AI$3200)+SUMIF(AH$7:AH$3200,VALUE(A2512),AI$7:AI$3200)</f>
        <v>49.17</v>
      </c>
      <c r="L2512" s="8">
        <f>SUMIF(AH$7:AH$3200,A2512,AJ$7:AJ$3200)+SUMIF(AH$7:AH$3200,VALUE(A2512),AJ$7:AJ$3200)</f>
        <v>83.89</v>
      </c>
      <c r="M2512" s="3">
        <v>15</v>
      </c>
      <c r="N2512" s="5">
        <v>0.3</v>
      </c>
      <c r="O2512" s="6">
        <v>3.41</v>
      </c>
      <c r="P2512" s="7">
        <v>1.1862299999999999</v>
      </c>
      <c r="Q2512" s="7">
        <v>1.6106</v>
      </c>
      <c r="R2512" s="7">
        <v>-0.63327</v>
      </c>
      <c r="S2512" s="7">
        <v>1.5056099999999999</v>
      </c>
      <c r="T2512" s="7">
        <v>0.92867999999999995</v>
      </c>
      <c r="U2512" s="8">
        <v>-0.54581000000000002</v>
      </c>
      <c r="V2512">
        <f>(G2512-G$1)/G$2</f>
        <v>1.1880888646904411</v>
      </c>
      <c r="W2512">
        <f>((65.293683+0.320947*G2512) - I2512)/3.708847</f>
        <v>-0.63567426750146205</v>
      </c>
      <c r="X2512">
        <f t="shared" si="197"/>
        <v>1.4073579900970516</v>
      </c>
      <c r="Y2512">
        <f t="shared" si="198"/>
        <v>-0.75909117038260021</v>
      </c>
      <c r="Z2512" s="5">
        <v>4.05</v>
      </c>
      <c r="AA2512" s="8">
        <v>5</v>
      </c>
      <c r="AB2512" s="8"/>
      <c r="AC2512" s="18">
        <f t="shared" si="199"/>
        <v>4.0514945971889782</v>
      </c>
      <c r="AD2512" s="18">
        <f t="shared" si="200"/>
        <v>4.1473468197144507</v>
      </c>
      <c r="AE2512" s="20">
        <f t="shared" si="201"/>
        <v>9.5852222525472541E-2</v>
      </c>
      <c r="AF2512" s="8"/>
      <c r="AH2512">
        <v>47153</v>
      </c>
      <c r="AI2512">
        <v>37.15</v>
      </c>
      <c r="AJ2512">
        <v>76.08</v>
      </c>
    </row>
    <row r="2513" spans="1:36">
      <c r="A2513" s="2" t="s">
        <v>4662</v>
      </c>
      <c r="B2513" s="1" t="s">
        <v>4633</v>
      </c>
      <c r="C2513" s="1" t="s">
        <v>4663</v>
      </c>
      <c r="D2513" s="3">
        <v>7</v>
      </c>
      <c r="E2513" s="3">
        <v>9</v>
      </c>
      <c r="F2513" s="3">
        <v>9</v>
      </c>
      <c r="G2513" s="4">
        <v>41.2</v>
      </c>
      <c r="H2513" s="3">
        <v>200</v>
      </c>
      <c r="I2513" s="4">
        <v>82.4</v>
      </c>
      <c r="J2513" s="3">
        <v>37</v>
      </c>
      <c r="K2513" s="21">
        <f>SUMIF(AH$7:AH$3200,A2513,AI$7:AI$3200)+SUMIF(AH$7:AH$3200,VALUE(A2513),AI$7:AI$3200)</f>
        <v>43.26</v>
      </c>
      <c r="L2513" s="8">
        <f>SUMIF(AH$7:AH$3200,A2513,AJ$7:AJ$3200)+SUMIF(AH$7:AH$3200,VALUE(A2513),AJ$7:AJ$3200)</f>
        <v>83.49</v>
      </c>
      <c r="M2513" s="3">
        <v>9</v>
      </c>
      <c r="N2513" s="5">
        <v>0.8</v>
      </c>
      <c r="O2513" s="6">
        <v>4.3819999999999997</v>
      </c>
      <c r="P2513" s="7">
        <v>0.68986999999999998</v>
      </c>
      <c r="Q2513" s="7">
        <v>1.4600500000000001</v>
      </c>
      <c r="R2513" s="7">
        <v>-1.04251</v>
      </c>
      <c r="S2513" s="7">
        <v>1.3002400000000001</v>
      </c>
      <c r="T2513" s="7">
        <v>1.8669999999999999E-2</v>
      </c>
      <c r="U2513" s="8">
        <v>-3.1359999999999999E-2</v>
      </c>
      <c r="V2513">
        <f>(G2513-G$1)/G$2</f>
        <v>0.68922860542119646</v>
      </c>
      <c r="W2513">
        <f>((65.293683+0.320947*G2513) - I2513)/3.708847</f>
        <v>-1.04703715197742</v>
      </c>
      <c r="X2513">
        <f t="shared" si="197"/>
        <v>0.8781432310589119</v>
      </c>
      <c r="Y2513">
        <f t="shared" si="198"/>
        <v>-1.162665858149446</v>
      </c>
      <c r="Z2513" s="5">
        <v>2.39</v>
      </c>
      <c r="AA2513" s="8">
        <v>5</v>
      </c>
      <c r="AB2513" s="8"/>
      <c r="AC2513" s="18">
        <f t="shared" si="199"/>
        <v>2.389791453443777</v>
      </c>
      <c r="AD2513" s="18">
        <f t="shared" si="200"/>
        <v>2.4630773729094666</v>
      </c>
      <c r="AE2513" s="20">
        <f t="shared" si="201"/>
        <v>7.3285919465689631E-2</v>
      </c>
      <c r="AF2513" s="8"/>
      <c r="AH2513">
        <v>47155</v>
      </c>
      <c r="AI2513">
        <v>36.520000000000003</v>
      </c>
      <c r="AJ2513">
        <v>75.34</v>
      </c>
    </row>
    <row r="2514" spans="1:36">
      <c r="A2514" s="2" t="s">
        <v>4664</v>
      </c>
      <c r="B2514" s="1" t="s">
        <v>4633</v>
      </c>
      <c r="C2514" s="1" t="s">
        <v>4665</v>
      </c>
      <c r="D2514" s="3">
        <v>7</v>
      </c>
      <c r="E2514" s="3">
        <v>6</v>
      </c>
      <c r="F2514" s="3">
        <v>6</v>
      </c>
      <c r="G2514" s="4">
        <v>46.7</v>
      </c>
      <c r="H2514" s="3">
        <v>162</v>
      </c>
      <c r="I2514" s="4">
        <v>84.6</v>
      </c>
      <c r="J2514" s="3">
        <v>43</v>
      </c>
      <c r="K2514" s="21">
        <f>SUMIF(AH$7:AH$3200,A2514,AI$7:AI$3200)+SUMIF(AH$7:AH$3200,VALUE(A2514),AI$7:AI$3200)</f>
        <v>46.47</v>
      </c>
      <c r="L2514" s="8">
        <f>SUMIF(AH$7:AH$3200,A2514,AJ$7:AJ$3200)+SUMIF(AH$7:AH$3200,VALUE(A2514),AJ$7:AJ$3200)</f>
        <v>84.97</v>
      </c>
      <c r="M2514" s="3">
        <v>5</v>
      </c>
      <c r="N2514" s="5">
        <v>1.34</v>
      </c>
      <c r="O2514" s="6">
        <v>4.8979999999999997</v>
      </c>
      <c r="P2514" s="7">
        <v>1.14486</v>
      </c>
      <c r="Q2514" s="7">
        <v>0.31591000000000002</v>
      </c>
      <c r="R2514" s="7">
        <v>-1.16032</v>
      </c>
      <c r="S2514" s="7">
        <v>0.88949999999999996</v>
      </c>
      <c r="T2514" s="7">
        <v>-0.58799999999999997</v>
      </c>
      <c r="U2514" s="8">
        <v>0.24174000000000001</v>
      </c>
      <c r="V2514">
        <f>(G2514-G$1)/G$2</f>
        <v>1.146517176418004</v>
      </c>
      <c r="W2514">
        <f>((65.293683+0.320947*G2514) - I2514)/3.708847</f>
        <v>-1.1642680595883268</v>
      </c>
      <c r="X2514">
        <f t="shared" si="197"/>
        <v>1.1655847499273431</v>
      </c>
      <c r="Y2514">
        <f t="shared" si="198"/>
        <v>-1.283932691211042</v>
      </c>
      <c r="Z2514" s="5">
        <v>0.84</v>
      </c>
      <c r="AA2514" s="8">
        <v>4</v>
      </c>
      <c r="AB2514" s="8"/>
      <c r="AC2514" s="18">
        <f t="shared" si="199"/>
        <v>0.84139911682967705</v>
      </c>
      <c r="AD2514" s="18">
        <f t="shared" si="200"/>
        <v>0.74080205871630112</v>
      </c>
      <c r="AE2514" s="20">
        <f t="shared" si="201"/>
        <v>-0.10059705811337594</v>
      </c>
      <c r="AF2514" s="8"/>
      <c r="AH2514">
        <v>47157</v>
      </c>
      <c r="AI2514">
        <v>40.58</v>
      </c>
      <c r="AJ2514">
        <v>81.59</v>
      </c>
    </row>
    <row r="2515" spans="1:36">
      <c r="A2515" s="2" t="s">
        <v>4666</v>
      </c>
      <c r="B2515" s="1" t="s">
        <v>4633</v>
      </c>
      <c r="C2515" s="1" t="s">
        <v>4667</v>
      </c>
      <c r="D2515" s="3">
        <v>7</v>
      </c>
      <c r="E2515" s="3">
        <v>3</v>
      </c>
      <c r="F2515" s="3">
        <v>2</v>
      </c>
      <c r="G2515" s="4">
        <v>43</v>
      </c>
      <c r="H2515" s="3">
        <v>163</v>
      </c>
      <c r="I2515" s="4">
        <v>82.3</v>
      </c>
      <c r="J2515" s="3">
        <v>50</v>
      </c>
      <c r="K2515" s="21">
        <f>SUMIF(AH$7:AH$3200,A2515,AI$7:AI$3200)+SUMIF(AH$7:AH$3200,VALUE(A2515),AI$7:AI$3200)</f>
        <v>44.5</v>
      </c>
      <c r="L2515" s="8">
        <f>SUMIF(AH$7:AH$3200,A2515,AJ$7:AJ$3200)+SUMIF(AH$7:AH$3200,VALUE(A2515),AJ$7:AJ$3200)</f>
        <v>82.91</v>
      </c>
      <c r="M2515" s="3">
        <v>4</v>
      </c>
      <c r="N2515" s="5">
        <v>3.78</v>
      </c>
      <c r="O2515" s="6">
        <v>5.9349999999999996</v>
      </c>
      <c r="P2515" s="7">
        <v>0.83877999999999997</v>
      </c>
      <c r="Q2515" s="7">
        <v>0.34601999999999999</v>
      </c>
      <c r="R2515" s="7">
        <v>-0.86058000000000001</v>
      </c>
      <c r="S2515" s="7">
        <v>0.4103</v>
      </c>
      <c r="T2515" s="7">
        <v>-0.73965999999999998</v>
      </c>
      <c r="U2515" s="8">
        <v>0.79066000000000003</v>
      </c>
      <c r="V2515">
        <f>(G2515-G$1)/G$2</f>
        <v>0.83888668320196957</v>
      </c>
      <c r="W2515">
        <f>((65.293683+0.320947*G2515) - I2515)/3.708847</f>
        <v>-0.86431066042896887</v>
      </c>
      <c r="X2515">
        <f t="shared" si="197"/>
        <v>0.98917983024796341</v>
      </c>
      <c r="Y2515">
        <f t="shared" si="198"/>
        <v>-0.89897898187765646</v>
      </c>
      <c r="Z2515" s="5">
        <v>0.79</v>
      </c>
      <c r="AA2515" s="8">
        <v>4</v>
      </c>
      <c r="AB2515" s="8"/>
      <c r="AC2515" s="18">
        <f t="shared" si="199"/>
        <v>0.78189602277300074</v>
      </c>
      <c r="AD2515" s="18">
        <f t="shared" si="200"/>
        <v>0.89752084837030699</v>
      </c>
      <c r="AE2515" s="20">
        <f t="shared" si="201"/>
        <v>0.11562482559730625</v>
      </c>
      <c r="AF2515" s="8"/>
      <c r="AH2515">
        <v>47159</v>
      </c>
      <c r="AI2515">
        <v>37.630000000000003</v>
      </c>
      <c r="AJ2515">
        <v>78.709999999999994</v>
      </c>
    </row>
    <row r="2516" spans="1:36">
      <c r="A2516" s="2" t="s">
        <v>4668</v>
      </c>
      <c r="B2516" s="1" t="s">
        <v>4633</v>
      </c>
      <c r="C2516" s="1" t="s">
        <v>4669</v>
      </c>
      <c r="D2516" s="3">
        <v>7</v>
      </c>
      <c r="E2516" s="3">
        <v>1</v>
      </c>
      <c r="F2516" s="3">
        <v>1</v>
      </c>
      <c r="G2516" s="4">
        <v>53.6</v>
      </c>
      <c r="H2516" s="3">
        <v>146</v>
      </c>
      <c r="I2516" s="4">
        <v>82.3</v>
      </c>
      <c r="J2516" s="3">
        <v>64</v>
      </c>
      <c r="K2516" s="21">
        <f>SUMIF(AH$7:AH$3200,A2516,AI$7:AI$3200)+SUMIF(AH$7:AH$3200,VALUE(A2516),AI$7:AI$3200)</f>
        <v>54.66</v>
      </c>
      <c r="L2516" s="8">
        <f>SUMIF(AH$7:AH$3200,A2516,AJ$7:AJ$3200)+SUMIF(AH$7:AH$3200,VALUE(A2516),AJ$7:AJ$3200)</f>
        <v>84.4</v>
      </c>
      <c r="M2516" s="3">
        <v>1</v>
      </c>
      <c r="N2516" s="5">
        <v>13.19</v>
      </c>
      <c r="O2516" s="6">
        <v>7.1840000000000002</v>
      </c>
      <c r="P2516" s="7">
        <v>1.71567</v>
      </c>
      <c r="Q2516" s="7">
        <v>-0.16583000000000001</v>
      </c>
      <c r="R2516" s="7">
        <v>5.2400000000000002E-2</v>
      </c>
      <c r="S2516" s="7">
        <v>-0.54810000000000003</v>
      </c>
      <c r="T2516" s="7">
        <v>-1.1946600000000001</v>
      </c>
      <c r="U2516" s="8">
        <v>1.4519500000000001</v>
      </c>
      <c r="V2516">
        <f>(G2516-G$1)/G$2</f>
        <v>1.7202064745776353</v>
      </c>
      <c r="W2516">
        <f>((65.293683+0.320947*G2516) - I2516)/3.708847</f>
        <v>5.2965840866449065E-2</v>
      </c>
      <c r="X2516">
        <f t="shared" si="197"/>
        <v>1.8989635784421248</v>
      </c>
      <c r="Y2516">
        <f t="shared" si="198"/>
        <v>-0.42152021369444526</v>
      </c>
      <c r="Z2516" s="5">
        <v>1.31</v>
      </c>
      <c r="AA2516" s="8">
        <v>4</v>
      </c>
      <c r="AB2516" s="8"/>
      <c r="AC2516" s="18">
        <f t="shared" si="199"/>
        <v>1.3165323154440844</v>
      </c>
      <c r="AD2516" s="18">
        <f t="shared" si="200"/>
        <v>1.0208033647476797</v>
      </c>
      <c r="AE2516" s="20">
        <f t="shared" si="201"/>
        <v>-0.2957289506964047</v>
      </c>
      <c r="AF2516" s="8"/>
      <c r="AH2516">
        <v>47161</v>
      </c>
      <c r="AI2516">
        <v>37.01</v>
      </c>
      <c r="AJ2516">
        <v>79.42</v>
      </c>
    </row>
    <row r="2517" spans="1:36">
      <c r="A2517" s="2" t="s">
        <v>4670</v>
      </c>
      <c r="B2517" s="1" t="s">
        <v>4633</v>
      </c>
      <c r="C2517" s="1" t="s">
        <v>4671</v>
      </c>
      <c r="D2517" s="3">
        <v>7</v>
      </c>
      <c r="E2517" s="3">
        <v>3</v>
      </c>
      <c r="F2517" s="3">
        <v>2</v>
      </c>
      <c r="G2517" s="4">
        <v>50.2</v>
      </c>
      <c r="H2517" s="3">
        <v>163</v>
      </c>
      <c r="I2517" s="4">
        <v>84.4</v>
      </c>
      <c r="J2517" s="3">
        <v>50</v>
      </c>
      <c r="K2517" s="21">
        <f>SUMIF(AH$7:AH$3200,A2517,AI$7:AI$3200)+SUMIF(AH$7:AH$3200,VALUE(A2517),AI$7:AI$3200)</f>
        <v>50.05</v>
      </c>
      <c r="L2517" s="8">
        <f>SUMIF(AH$7:AH$3200,A2517,AJ$7:AJ$3200)+SUMIF(AH$7:AH$3200,VALUE(A2517),AJ$7:AJ$3200)</f>
        <v>84.76</v>
      </c>
      <c r="M2517" s="3">
        <v>4</v>
      </c>
      <c r="N2517" s="5">
        <v>0.77</v>
      </c>
      <c r="O2517" s="6">
        <v>4.3380000000000001</v>
      </c>
      <c r="P2517" s="7">
        <v>1.4343999999999999</v>
      </c>
      <c r="Q2517" s="7">
        <v>0.34601999999999999</v>
      </c>
      <c r="R2517" s="7">
        <v>-0.80508999999999997</v>
      </c>
      <c r="S2517" s="7">
        <v>0.4103</v>
      </c>
      <c r="T2517" s="7">
        <v>-0.73965999999999998</v>
      </c>
      <c r="U2517" s="8">
        <v>-5.4679999999999999E-2</v>
      </c>
      <c r="V2517">
        <f>(G2517-G$1)/G$2</f>
        <v>1.4375189943250635</v>
      </c>
      <c r="W2517">
        <f>((65.293683+0.320947*G2517) - I2517)/3.708847</f>
        <v>-0.80746862839044209</v>
      </c>
      <c r="X2517">
        <f t="shared" si="197"/>
        <v>1.4861581572634748</v>
      </c>
      <c r="Y2517">
        <f t="shared" si="198"/>
        <v>-0.91751416275732089</v>
      </c>
      <c r="Z2517" s="5">
        <v>0.59</v>
      </c>
      <c r="AA2517" s="8">
        <v>4</v>
      </c>
      <c r="AB2517" s="8"/>
      <c r="AC2517" s="18">
        <f t="shared" si="199"/>
        <v>0.59203036593462144</v>
      </c>
      <c r="AD2517" s="18">
        <f t="shared" si="200"/>
        <v>0.53062399450615383</v>
      </c>
      <c r="AE2517" s="20">
        <f t="shared" si="201"/>
        <v>-6.140637142846761E-2</v>
      </c>
      <c r="AF2517" s="8"/>
      <c r="AH2517">
        <v>47163</v>
      </c>
      <c r="AI2517">
        <v>36.44</v>
      </c>
      <c r="AJ2517">
        <v>75.709999999999994</v>
      </c>
    </row>
    <row r="2518" spans="1:36">
      <c r="A2518" s="2" t="s">
        <v>4672</v>
      </c>
      <c r="B2518" s="1" t="s">
        <v>4633</v>
      </c>
      <c r="C2518" s="1" t="s">
        <v>4673</v>
      </c>
      <c r="D2518" s="3">
        <v>7</v>
      </c>
      <c r="E2518" s="3">
        <v>7</v>
      </c>
      <c r="F2518" s="3">
        <v>8</v>
      </c>
      <c r="G2518" s="4">
        <v>45.8</v>
      </c>
      <c r="H2518" s="3">
        <v>249</v>
      </c>
      <c r="I2518" s="4">
        <v>77.2</v>
      </c>
      <c r="J2518" s="3">
        <v>29</v>
      </c>
      <c r="K2518" s="21">
        <f>SUMIF(AH$7:AH$3200,A2518,AI$7:AI$3200)+SUMIF(AH$7:AH$3200,VALUE(A2518),AI$7:AI$3200)</f>
        <v>47.85</v>
      </c>
      <c r="L2518" s="8">
        <f>SUMIF(AH$7:AH$3200,A2518,AJ$7:AJ$3200)+SUMIF(AH$7:AH$3200,VALUE(A2518),AJ$7:AJ$3200)</f>
        <v>82.23</v>
      </c>
      <c r="M2518" s="3">
        <v>11</v>
      </c>
      <c r="N2518" s="5">
        <v>0</v>
      </c>
      <c r="O2518" s="6">
        <v>0</v>
      </c>
      <c r="P2518" s="7">
        <v>1.0704100000000001</v>
      </c>
      <c r="Q2518" s="7">
        <v>2.9353899999999999</v>
      </c>
      <c r="R2518" s="7">
        <v>0.75187000000000004</v>
      </c>
      <c r="S2518" s="7">
        <v>1.84789</v>
      </c>
      <c r="T2518" s="7">
        <v>0.32201000000000002</v>
      </c>
      <c r="U2518" s="8">
        <v>-2.3510300000000002</v>
      </c>
      <c r="V2518">
        <f>(G2518-G$1)/G$2</f>
        <v>1.0716881375276168</v>
      </c>
      <c r="W2518">
        <f>((65.293683+0.320947*G2518) - I2518)/3.708847</f>
        <v>0.75307921842017278</v>
      </c>
      <c r="X2518">
        <f t="shared" si="197"/>
        <v>1.2891577393474165</v>
      </c>
      <c r="Y2518">
        <f t="shared" si="198"/>
        <v>-0.42573960317047244</v>
      </c>
      <c r="Z2518" s="5">
        <v>4.58</v>
      </c>
      <c r="AA2518" s="8">
        <v>5</v>
      </c>
      <c r="AB2518" s="8"/>
      <c r="AC2518" s="18">
        <f t="shared" si="199"/>
        <v>4.5790273559477885</v>
      </c>
      <c r="AD2518" s="18">
        <f t="shared" si="200"/>
        <v>3.6176781361769437</v>
      </c>
      <c r="AE2518" s="20">
        <f t="shared" si="201"/>
        <v>-0.96134921977084486</v>
      </c>
      <c r="AF2518" s="8"/>
      <c r="AH2518">
        <v>47165</v>
      </c>
      <c r="AI2518">
        <v>37.26</v>
      </c>
      <c r="AJ2518">
        <v>78.94</v>
      </c>
    </row>
    <row r="2519" spans="1:36">
      <c r="A2519" s="2" t="s">
        <v>4674</v>
      </c>
      <c r="B2519" s="1" t="s">
        <v>4633</v>
      </c>
      <c r="C2519" s="1" t="s">
        <v>4675</v>
      </c>
      <c r="D2519" s="3">
        <v>7</v>
      </c>
      <c r="E2519" s="3">
        <v>9</v>
      </c>
      <c r="F2519" s="3">
        <v>9</v>
      </c>
      <c r="G2519" s="4">
        <v>38.299999999999997</v>
      </c>
      <c r="H2519" s="3">
        <v>216</v>
      </c>
      <c r="I2519" s="4">
        <v>78.900000000000006</v>
      </c>
      <c r="J2519" s="3">
        <v>38</v>
      </c>
      <c r="K2519" s="21">
        <f>SUMIF(AH$7:AH$3200,A2519,AI$7:AI$3200)+SUMIF(AH$7:AH$3200,VALUE(A2519),AI$7:AI$3200)</f>
        <v>39.82</v>
      </c>
      <c r="L2519" s="8">
        <f>SUMIF(AH$7:AH$3200,A2519,AJ$7:AJ$3200)+SUMIF(AH$7:AH$3200,VALUE(A2519),AJ$7:AJ$3200)</f>
        <v>82.31</v>
      </c>
      <c r="M2519" s="3">
        <v>5</v>
      </c>
      <c r="N2519" s="5">
        <v>0.15</v>
      </c>
      <c r="O2519" s="6">
        <v>2.6909999999999998</v>
      </c>
      <c r="P2519" s="7">
        <v>0.44996999999999998</v>
      </c>
      <c r="Q2519" s="7">
        <v>1.9418</v>
      </c>
      <c r="R2519" s="7">
        <v>-0.35121000000000002</v>
      </c>
      <c r="S2519" s="7">
        <v>1.2317800000000001</v>
      </c>
      <c r="T2519" s="7">
        <v>-0.58799999999999997</v>
      </c>
      <c r="U2519" s="8">
        <v>-0.92640999999999996</v>
      </c>
      <c r="V2519">
        <f>(G2519-G$1)/G$2</f>
        <v>0.44811281344106108</v>
      </c>
      <c r="W2519">
        <f>((65.293683+0.320947*G2519) - I2519)/3.708847</f>
        <v>-0.35430064923142102</v>
      </c>
      <c r="X2519">
        <f t="shared" si="197"/>
        <v>0.57010621395380223</v>
      </c>
      <c r="Y2519">
        <f t="shared" si="198"/>
        <v>-1.1421898665542156</v>
      </c>
      <c r="Z2519" s="5">
        <v>1.76</v>
      </c>
      <c r="AA2519" s="8">
        <v>4</v>
      </c>
      <c r="AB2519" s="8"/>
      <c r="AC2519" s="18">
        <f t="shared" si="199"/>
        <v>1.7529821642096401</v>
      </c>
      <c r="AD2519" s="18">
        <f t="shared" si="200"/>
        <v>1.0870863473995864</v>
      </c>
      <c r="AE2519" s="20">
        <f t="shared" si="201"/>
        <v>-0.66589581681005372</v>
      </c>
      <c r="AF2519" s="8"/>
      <c r="AH2519">
        <v>47167</v>
      </c>
      <c r="AI2519">
        <v>39.43</v>
      </c>
      <c r="AJ2519">
        <v>80.87</v>
      </c>
    </row>
    <row r="2520" spans="1:36">
      <c r="A2520" s="2" t="s">
        <v>4676</v>
      </c>
      <c r="B2520" s="1" t="s">
        <v>4633</v>
      </c>
      <c r="C2520" s="1" t="s">
        <v>1334</v>
      </c>
      <c r="D2520" s="3">
        <v>7</v>
      </c>
      <c r="E2520" s="3">
        <v>7</v>
      </c>
      <c r="F2520" s="3">
        <v>8</v>
      </c>
      <c r="G2520" s="4">
        <v>56.7</v>
      </c>
      <c r="H2520" s="3">
        <v>157</v>
      </c>
      <c r="I2520" s="4">
        <v>86.3</v>
      </c>
      <c r="J2520" s="3">
        <v>39</v>
      </c>
      <c r="K2520" s="21">
        <f>SUMIF(AH$7:AH$3200,A2520,AI$7:AI$3200)+SUMIF(AH$7:AH$3200,VALUE(A2520),AI$7:AI$3200)</f>
        <v>58.35</v>
      </c>
      <c r="L2520" s="8">
        <f>SUMIF(AH$7:AH$3200,A2520,AJ$7:AJ$3200)+SUMIF(AH$7:AH$3200,VALUE(A2520),AJ$7:AJ$3200)</f>
        <v>86.69</v>
      </c>
      <c r="M2520" s="3">
        <v>1</v>
      </c>
      <c r="N2520" s="5">
        <v>0.03</v>
      </c>
      <c r="O2520" s="6">
        <v>1.252</v>
      </c>
      <c r="P2520" s="7">
        <v>1.9721200000000001</v>
      </c>
      <c r="Q2520" s="7">
        <v>0.16536000000000001</v>
      </c>
      <c r="R2520" s="7">
        <v>-0.75610999999999995</v>
      </c>
      <c r="S2520" s="7">
        <v>1.1633199999999999</v>
      </c>
      <c r="T2520" s="7">
        <v>-1.1946600000000001</v>
      </c>
      <c r="U2520" s="8">
        <v>-1.68835</v>
      </c>
      <c r="V2520">
        <f>(G2520-G$1)/G$2</f>
        <v>1.9779509418667451</v>
      </c>
      <c r="W2520">
        <f>((65.293683+0.320947*G2520) - I2520)/3.708847</f>
        <v>-0.75727634491258167</v>
      </c>
      <c r="X2520">
        <f t="shared" si="197"/>
        <v>2.22938700667406</v>
      </c>
      <c r="Y2520">
        <f t="shared" si="198"/>
        <v>-0.71964671230708632</v>
      </c>
      <c r="Z2520" s="5">
        <v>-0.34</v>
      </c>
      <c r="AA2520" s="8">
        <v>3</v>
      </c>
      <c r="AB2520" s="8"/>
      <c r="AC2520" s="18">
        <f t="shared" si="199"/>
        <v>-0.33365540304583652</v>
      </c>
      <c r="AD2520" s="18">
        <f t="shared" si="200"/>
        <v>-4.4589705633026444E-2</v>
      </c>
      <c r="AE2520" s="20">
        <f t="shared" si="201"/>
        <v>0.28906569741281007</v>
      </c>
      <c r="AF2520" s="8"/>
      <c r="AH2520">
        <v>47169</v>
      </c>
      <c r="AI2520">
        <v>37.67</v>
      </c>
      <c r="AJ2520">
        <v>78.94</v>
      </c>
    </row>
    <row r="2521" spans="1:36">
      <c r="A2521" s="2" t="s">
        <v>4677</v>
      </c>
      <c r="B2521" s="1" t="s">
        <v>4633</v>
      </c>
      <c r="C2521" s="1" t="s">
        <v>1665</v>
      </c>
      <c r="D2521" s="3">
        <v>7</v>
      </c>
      <c r="E2521" s="3">
        <v>7</v>
      </c>
      <c r="F2521" s="3">
        <v>7</v>
      </c>
      <c r="G2521" s="4">
        <v>44.6</v>
      </c>
      <c r="H2521" s="3">
        <v>162</v>
      </c>
      <c r="I2521" s="4">
        <v>84.6</v>
      </c>
      <c r="J2521" s="3">
        <v>43</v>
      </c>
      <c r="K2521" s="21">
        <f>SUMIF(AH$7:AH$3200,A2521,AI$7:AI$3200)+SUMIF(AH$7:AH$3200,VALUE(A2521),AI$7:AI$3200)</f>
        <v>46.24</v>
      </c>
      <c r="L2521" s="8">
        <f>SUMIF(AH$7:AH$3200,A2521,AJ$7:AJ$3200)+SUMIF(AH$7:AH$3200,VALUE(A2521),AJ$7:AJ$3200)</f>
        <v>84.63</v>
      </c>
      <c r="M2521" s="3">
        <v>4</v>
      </c>
      <c r="N2521" s="5">
        <v>1.36</v>
      </c>
      <c r="O2521" s="6">
        <v>4.915</v>
      </c>
      <c r="P2521" s="7">
        <v>0.97114</v>
      </c>
      <c r="Q2521" s="7">
        <v>0.31591000000000002</v>
      </c>
      <c r="R2521" s="7">
        <v>-1.3411999999999999</v>
      </c>
      <c r="S2521" s="7">
        <v>0.88949999999999996</v>
      </c>
      <c r="T2521" s="7">
        <v>-0.73965999999999998</v>
      </c>
      <c r="U2521" s="8">
        <v>0.25042999999999999</v>
      </c>
      <c r="V2521">
        <f>(G2521-G$1)/G$2</f>
        <v>0.9719160856737683</v>
      </c>
      <c r="W2521">
        <f>((65.293683+0.320947*G2521) - I2521)/3.708847</f>
        <v>-1.34599264946761</v>
      </c>
      <c r="X2521">
        <f t="shared" si="197"/>
        <v>1.1449892516906646</v>
      </c>
      <c r="Y2521">
        <f t="shared" si="198"/>
        <v>-1.2121631655336527</v>
      </c>
      <c r="Z2521" s="5">
        <v>0.35</v>
      </c>
      <c r="AA2521" s="8">
        <v>4</v>
      </c>
      <c r="AB2521" s="8"/>
      <c r="AC2521" s="18">
        <f t="shared" si="199"/>
        <v>0.3421034362061583</v>
      </c>
      <c r="AD2521" s="18">
        <f t="shared" si="200"/>
        <v>0.64900608615701172</v>
      </c>
      <c r="AE2521" s="20">
        <f t="shared" si="201"/>
        <v>0.30690264995085342</v>
      </c>
      <c r="AF2521" s="8"/>
      <c r="AH2521">
        <v>47171</v>
      </c>
      <c r="AI2521">
        <v>34.229999999999997</v>
      </c>
      <c r="AJ2521">
        <v>72.069999999999993</v>
      </c>
    </row>
    <row r="2522" spans="1:36">
      <c r="A2522" s="2" t="s">
        <v>4678</v>
      </c>
      <c r="B2522" s="1" t="s">
        <v>4633</v>
      </c>
      <c r="C2522" s="1" t="s">
        <v>4679</v>
      </c>
      <c r="D2522" s="3">
        <v>7</v>
      </c>
      <c r="E2522" s="3">
        <v>6</v>
      </c>
      <c r="F2522" s="3">
        <v>6</v>
      </c>
      <c r="G2522" s="4">
        <v>50.2</v>
      </c>
      <c r="H2522" s="3">
        <v>159</v>
      </c>
      <c r="I2522" s="4">
        <v>84.4</v>
      </c>
      <c r="J2522" s="3">
        <v>43</v>
      </c>
      <c r="K2522" s="21">
        <f>SUMIF(AH$7:AH$3200,A2522,AI$7:AI$3200)+SUMIF(AH$7:AH$3200,VALUE(A2522),AI$7:AI$3200)</f>
        <v>50.45</v>
      </c>
      <c r="L2522" s="8">
        <f>SUMIF(AH$7:AH$3200,A2522,AJ$7:AJ$3200)+SUMIF(AH$7:AH$3200,VALUE(A2522),AJ$7:AJ$3200)</f>
        <v>84.91</v>
      </c>
      <c r="M2522" s="3">
        <v>4</v>
      </c>
      <c r="N2522" s="5">
        <v>1.8</v>
      </c>
      <c r="O2522" s="6">
        <v>5.1950000000000003</v>
      </c>
      <c r="P2522" s="7">
        <v>1.4343999999999999</v>
      </c>
      <c r="Q2522" s="7">
        <v>0.22558</v>
      </c>
      <c r="R2522" s="7">
        <v>-0.80508999999999997</v>
      </c>
      <c r="S2522" s="7">
        <v>0.88949999999999996</v>
      </c>
      <c r="T2522" s="7">
        <v>-0.73965999999999998</v>
      </c>
      <c r="U2522" s="8">
        <v>0.39863999999999999</v>
      </c>
      <c r="V2522">
        <f>(G2522-G$1)/G$2</f>
        <v>1.4375189943250635</v>
      </c>
      <c r="W2522">
        <f>((65.293683+0.320947*G2522) - I2522)/3.708847</f>
        <v>-0.80746862839044209</v>
      </c>
      <c r="X2522">
        <f t="shared" si="197"/>
        <v>1.521976415066395</v>
      </c>
      <c r="Y2522">
        <f t="shared" si="198"/>
        <v>-0.92334379121058363</v>
      </c>
      <c r="Z2522" s="5">
        <v>1.4</v>
      </c>
      <c r="AA2522" s="8">
        <v>4</v>
      </c>
      <c r="AB2522" s="8"/>
      <c r="AC2522" s="18">
        <f t="shared" si="199"/>
        <v>1.4041103659346215</v>
      </c>
      <c r="AD2522" s="18">
        <f t="shared" si="200"/>
        <v>1.3726926238558113</v>
      </c>
      <c r="AE2522" s="20">
        <f t="shared" si="201"/>
        <v>-3.1417742078810207E-2</v>
      </c>
      <c r="AF2522" s="8"/>
      <c r="AH2522">
        <v>47173</v>
      </c>
      <c r="AI2522">
        <v>36.15</v>
      </c>
      <c r="AJ2522">
        <v>76.489999999999995</v>
      </c>
    </row>
    <row r="2523" spans="1:36">
      <c r="A2523" s="2" t="s">
        <v>4680</v>
      </c>
      <c r="B2523" s="1" t="s">
        <v>4633</v>
      </c>
      <c r="C2523" s="1" t="s">
        <v>4681</v>
      </c>
      <c r="D2523" s="3">
        <v>7</v>
      </c>
      <c r="E2523" s="3">
        <v>6</v>
      </c>
      <c r="F2523" s="3">
        <v>6</v>
      </c>
      <c r="G2523" s="4">
        <v>46.6</v>
      </c>
      <c r="H2523" s="3">
        <v>205</v>
      </c>
      <c r="I2523" s="4">
        <v>85.4</v>
      </c>
      <c r="J2523" s="3">
        <v>34</v>
      </c>
      <c r="K2523" s="21">
        <f>SUMIF(AH$7:AH$3200,A2523,AI$7:AI$3200)+SUMIF(AH$7:AH$3200,VALUE(A2523),AI$7:AI$3200)</f>
        <v>48.23</v>
      </c>
      <c r="L2523" s="8">
        <f>SUMIF(AH$7:AH$3200,A2523,AJ$7:AJ$3200)+SUMIF(AH$7:AH$3200,VALUE(A2523),AJ$7:AJ$3200)</f>
        <v>84.9</v>
      </c>
      <c r="M2523" s="3">
        <v>15</v>
      </c>
      <c r="N2523" s="5">
        <v>2.44</v>
      </c>
      <c r="O2523" s="6">
        <v>5.4969999999999999</v>
      </c>
      <c r="P2523" s="7">
        <v>1.13659</v>
      </c>
      <c r="Q2523" s="7">
        <v>1.6106</v>
      </c>
      <c r="R2523" s="7">
        <v>-1.3840399999999999</v>
      </c>
      <c r="S2523" s="7">
        <v>1.5056099999999999</v>
      </c>
      <c r="T2523" s="7">
        <v>0.92867999999999995</v>
      </c>
      <c r="U2523" s="8">
        <v>0.55857999999999997</v>
      </c>
      <c r="V2523">
        <f>(G2523-G$1)/G$2</f>
        <v>1.1382028387635166</v>
      </c>
      <c r="W2523">
        <f>((65.293683+0.320947*G2523) - I2523)/3.708847</f>
        <v>-1.3886220704170327</v>
      </c>
      <c r="X2523">
        <f t="shared" si="197"/>
        <v>1.3231850842601898</v>
      </c>
      <c r="Y2523">
        <f t="shared" si="198"/>
        <v>-1.1127563876320616</v>
      </c>
      <c r="Z2523" s="5">
        <v>4.3600000000000003</v>
      </c>
      <c r="AA2523" s="8">
        <v>5</v>
      </c>
      <c r="AB2523" s="8"/>
      <c r="AC2523" s="18">
        <f t="shared" si="199"/>
        <v>4.3530507683464839</v>
      </c>
      <c r="AD2523" s="18">
        <f t="shared" si="200"/>
        <v>4.8138986966281285</v>
      </c>
      <c r="AE2523" s="20">
        <f t="shared" si="201"/>
        <v>0.46084792828164467</v>
      </c>
      <c r="AF2523" s="8"/>
      <c r="AH2523">
        <v>47175</v>
      </c>
      <c r="AI2523">
        <v>36.619999999999997</v>
      </c>
      <c r="AJ2523">
        <v>75.97</v>
      </c>
    </row>
    <row r="2524" spans="1:36">
      <c r="A2524" s="2" t="s">
        <v>4682</v>
      </c>
      <c r="B2524" s="1" t="s">
        <v>4633</v>
      </c>
      <c r="C2524" s="1" t="s">
        <v>2296</v>
      </c>
      <c r="D2524" s="3">
        <v>7</v>
      </c>
      <c r="E2524" s="3">
        <v>2</v>
      </c>
      <c r="F2524" s="3">
        <v>2</v>
      </c>
      <c r="G2524" s="4">
        <v>51.3</v>
      </c>
      <c r="H2524" s="3">
        <v>159</v>
      </c>
      <c r="I2524" s="4">
        <v>84.9</v>
      </c>
      <c r="J2524" s="3">
        <v>43</v>
      </c>
      <c r="K2524" s="21">
        <f>SUMIF(AH$7:AH$3200,A2524,AI$7:AI$3200)+SUMIF(AH$7:AH$3200,VALUE(A2524),AI$7:AI$3200)</f>
        <v>51.15</v>
      </c>
      <c r="L2524" s="8">
        <f>SUMIF(AH$7:AH$3200,A2524,AJ$7:AJ$3200)+SUMIF(AH$7:AH$3200,VALUE(A2524),AJ$7:AJ$3200)</f>
        <v>85.73</v>
      </c>
      <c r="M2524" s="3">
        <v>4</v>
      </c>
      <c r="N2524" s="5">
        <v>0.31</v>
      </c>
      <c r="O2524" s="6">
        <v>3.4180000000000001</v>
      </c>
      <c r="P2524" s="7">
        <v>1.5254000000000001</v>
      </c>
      <c r="Q2524" s="7">
        <v>0.22558</v>
      </c>
      <c r="R2524" s="7">
        <v>-0.84477999999999998</v>
      </c>
      <c r="S2524" s="7">
        <v>0.88949999999999996</v>
      </c>
      <c r="T2524" s="7">
        <v>-0.73965999999999998</v>
      </c>
      <c r="U2524" s="8">
        <v>-0.54181000000000001</v>
      </c>
      <c r="V2524">
        <f>(G2524-G$1)/G$2</f>
        <v>1.5289767085244246</v>
      </c>
      <c r="W2524">
        <f>((65.293683+0.320947*G2524) - I2524)/3.708847</f>
        <v>-0.84709234433235303</v>
      </c>
      <c r="X2524">
        <f t="shared" si="197"/>
        <v>1.5846583662215041</v>
      </c>
      <c r="Y2524">
        <f t="shared" si="198"/>
        <v>-1.0838618983204238</v>
      </c>
      <c r="Z2524" s="5">
        <v>0.51</v>
      </c>
      <c r="AA2524" s="8">
        <v>4</v>
      </c>
      <c r="AB2524" s="8"/>
      <c r="AC2524" s="18">
        <f t="shared" si="199"/>
        <v>0.51549436419207162</v>
      </c>
      <c r="AD2524" s="18">
        <f t="shared" si="200"/>
        <v>0.3344064679010802</v>
      </c>
      <c r="AE2524" s="20">
        <f t="shared" si="201"/>
        <v>-0.18108789629099142</v>
      </c>
      <c r="AF2524" s="8"/>
      <c r="AH2524">
        <v>47177</v>
      </c>
      <c r="AI2524">
        <v>37.76</v>
      </c>
      <c r="AJ2524">
        <v>77.31</v>
      </c>
    </row>
    <row r="2525" spans="1:36">
      <c r="A2525" s="2" t="s">
        <v>4683</v>
      </c>
      <c r="B2525" s="1" t="s">
        <v>4633</v>
      </c>
      <c r="C2525" s="1" t="s">
        <v>649</v>
      </c>
      <c r="D2525" s="3">
        <v>7</v>
      </c>
      <c r="E2525" s="3">
        <v>6</v>
      </c>
      <c r="F2525" s="3">
        <v>5</v>
      </c>
      <c r="G2525" s="4">
        <v>54.9</v>
      </c>
      <c r="H2525" s="3">
        <v>146</v>
      </c>
      <c r="I2525" s="4">
        <v>83.7</v>
      </c>
      <c r="J2525" s="3">
        <v>64</v>
      </c>
      <c r="K2525" s="21">
        <f>SUMIF(AH$7:AH$3200,A2525,AI$7:AI$3200)+SUMIF(AH$7:AH$3200,VALUE(A2525),AI$7:AI$3200)</f>
        <v>55.67</v>
      </c>
      <c r="L2525" s="8">
        <f>SUMIF(AH$7:AH$3200,A2525,AJ$7:AJ$3200)+SUMIF(AH$7:AH$3200,VALUE(A2525),AJ$7:AJ$3200)</f>
        <v>84.83</v>
      </c>
      <c r="M2525" s="3">
        <v>1</v>
      </c>
      <c r="N2525" s="5">
        <v>50.36</v>
      </c>
      <c r="O2525" s="6">
        <v>8.5239999999999991</v>
      </c>
      <c r="P2525" s="7">
        <v>1.82321</v>
      </c>
      <c r="Q2525" s="7">
        <v>-0.16583000000000001</v>
      </c>
      <c r="R2525" s="7">
        <v>-0.21206</v>
      </c>
      <c r="S2525" s="7">
        <v>-0.54810000000000003</v>
      </c>
      <c r="T2525" s="7">
        <v>-1.1946600000000001</v>
      </c>
      <c r="U2525" s="8">
        <v>2.1613099999999998</v>
      </c>
      <c r="V2525">
        <f>(G2525-G$1)/G$2</f>
        <v>1.8282928640859715</v>
      </c>
      <c r="W2525">
        <f>((65.293683+0.320947*G2525) - I2525)/3.708847</f>
        <v>-0.21201378757333575</v>
      </c>
      <c r="X2525">
        <f t="shared" si="197"/>
        <v>1.9894046793944977</v>
      </c>
      <c r="Y2525">
        <f t="shared" si="198"/>
        <v>-0.45005833618911467</v>
      </c>
      <c r="Z2525" s="5">
        <v>1.86</v>
      </c>
      <c r="AA2525" s="8">
        <v>4</v>
      </c>
      <c r="AB2525" s="8"/>
      <c r="AC2525" s="18">
        <f t="shared" si="199"/>
        <v>1.8689990765126356</v>
      </c>
      <c r="AD2525" s="18">
        <f t="shared" si="200"/>
        <v>1.7920663432053829</v>
      </c>
      <c r="AE2525" s="20">
        <f t="shared" si="201"/>
        <v>-7.6932733307252699E-2</v>
      </c>
      <c r="AF2525" s="8"/>
      <c r="AH2525">
        <v>47179</v>
      </c>
      <c r="AI2525">
        <v>36.880000000000003</v>
      </c>
      <c r="AJ2525">
        <v>76.03</v>
      </c>
    </row>
    <row r="2526" spans="1:36">
      <c r="A2526" s="2" t="s">
        <v>4684</v>
      </c>
      <c r="B2526" s="1" t="s">
        <v>4633</v>
      </c>
      <c r="C2526" s="1" t="s">
        <v>4685</v>
      </c>
      <c r="D2526" s="3">
        <v>7</v>
      </c>
      <c r="E2526" s="3">
        <v>6</v>
      </c>
      <c r="F2526" s="3">
        <v>6</v>
      </c>
      <c r="G2526" s="4">
        <v>43.7</v>
      </c>
      <c r="H2526" s="3">
        <v>162</v>
      </c>
      <c r="I2526" s="4">
        <v>83.9</v>
      </c>
      <c r="J2526" s="3">
        <v>43</v>
      </c>
      <c r="K2526" s="21">
        <f>SUMIF(AH$7:AH$3200,A2526,AI$7:AI$3200)+SUMIF(AH$7:AH$3200,VALUE(A2526),AI$7:AI$3200)</f>
        <v>44.77</v>
      </c>
      <c r="L2526" s="8">
        <f>SUMIF(AH$7:AH$3200,A2526,AJ$7:AJ$3200)+SUMIF(AH$7:AH$3200,VALUE(A2526),AJ$7:AJ$3200)</f>
        <v>83.88</v>
      </c>
      <c r="M2526" s="3">
        <v>9</v>
      </c>
      <c r="N2526" s="5">
        <v>0.28999999999999998</v>
      </c>
      <c r="O2526" s="6">
        <v>3.3769999999999998</v>
      </c>
      <c r="P2526" s="7">
        <v>0.89668999999999999</v>
      </c>
      <c r="Q2526" s="7">
        <v>0.31591000000000002</v>
      </c>
      <c r="R2526" s="7">
        <v>-1.2304999999999999</v>
      </c>
      <c r="S2526" s="7">
        <v>0.88949999999999996</v>
      </c>
      <c r="T2526" s="7">
        <v>1.8669999999999999E-2</v>
      </c>
      <c r="U2526" s="8">
        <v>-0.56332000000000004</v>
      </c>
      <c r="V2526">
        <f>(G2526-G$1)/G$2</f>
        <v>0.89708704678338169</v>
      </c>
      <c r="W2526">
        <f>((65.293683+0.320947*G2526) - I2526)/3.708847</f>
        <v>-1.2351367149952559</v>
      </c>
      <c r="X2526">
        <f t="shared" si="197"/>
        <v>1.0133571542649344</v>
      </c>
      <c r="Y2526">
        <f t="shared" si="198"/>
        <v>-1.1371511982025677</v>
      </c>
      <c r="Z2526" s="5">
        <v>0.33</v>
      </c>
      <c r="AA2526" s="8">
        <v>4</v>
      </c>
      <c r="AB2526" s="8"/>
      <c r="AC2526" s="18">
        <f t="shared" si="199"/>
        <v>0.32271033178812569</v>
      </c>
      <c r="AD2526" s="18">
        <f t="shared" si="200"/>
        <v>0.53696595606236674</v>
      </c>
      <c r="AE2526" s="20">
        <f t="shared" si="201"/>
        <v>0.21425562427424105</v>
      </c>
      <c r="AF2526" s="8"/>
      <c r="AH2526">
        <v>47181</v>
      </c>
      <c r="AI2526">
        <v>39.270000000000003</v>
      </c>
      <c r="AJ2526">
        <v>78.650000000000006</v>
      </c>
    </row>
    <row r="2527" spans="1:36">
      <c r="A2527" s="2" t="s">
        <v>4686</v>
      </c>
      <c r="B2527" s="1" t="s">
        <v>4633</v>
      </c>
      <c r="C2527" s="1" t="s">
        <v>2466</v>
      </c>
      <c r="D2527" s="3">
        <v>7</v>
      </c>
      <c r="E2527" s="3">
        <v>2</v>
      </c>
      <c r="F2527" s="3">
        <v>2</v>
      </c>
      <c r="G2527" s="4">
        <v>60.3</v>
      </c>
      <c r="H2527" s="3">
        <v>149</v>
      </c>
      <c r="I2527" s="4">
        <v>84.4</v>
      </c>
      <c r="J2527" s="3">
        <v>63</v>
      </c>
      <c r="K2527" s="21">
        <f>SUMIF(AH$7:AH$3200,A2527,AI$7:AI$3200)+SUMIF(AH$7:AH$3200,VALUE(A2527),AI$7:AI$3200)</f>
        <v>61.02</v>
      </c>
      <c r="L2527" s="8">
        <f>SUMIF(AH$7:AH$3200,A2527,AJ$7:AJ$3200)+SUMIF(AH$7:AH$3200,VALUE(A2527),AJ$7:AJ$3200)</f>
        <v>85.72</v>
      </c>
      <c r="M2527" s="3">
        <v>1</v>
      </c>
      <c r="N2527" s="5">
        <v>29.05</v>
      </c>
      <c r="O2527" s="6">
        <v>7.9740000000000002</v>
      </c>
      <c r="P2527" s="7">
        <v>2.26993</v>
      </c>
      <c r="Q2527" s="7">
        <v>-7.5509999999999994E-2</v>
      </c>
      <c r="R2527" s="7">
        <v>6.4829999999999999E-2</v>
      </c>
      <c r="S2527" s="7">
        <v>-0.47965000000000002</v>
      </c>
      <c r="T2527" s="7">
        <v>-1.1946600000000001</v>
      </c>
      <c r="U2527" s="8">
        <v>1.8701000000000001</v>
      </c>
      <c r="V2527">
        <f>(G2527-G$1)/G$2</f>
        <v>2.2772670974282914</v>
      </c>
      <c r="W2527">
        <f>((65.293683+0.320947*G2527) - I2527)/3.708847</f>
        <v>6.6540113409906565E-2</v>
      </c>
      <c r="X2527">
        <f t="shared" si="197"/>
        <v>2.4684738775085497</v>
      </c>
      <c r="Y2527">
        <f t="shared" si="198"/>
        <v>-0.22706007015118171</v>
      </c>
      <c r="Z2527" s="5">
        <v>2.46</v>
      </c>
      <c r="AA2527" s="8">
        <v>5</v>
      </c>
      <c r="AB2527" s="8"/>
      <c r="AC2527" s="18">
        <f t="shared" si="199"/>
        <v>2.4640872108381981</v>
      </c>
      <c r="AD2527" s="18">
        <f t="shared" si="200"/>
        <v>2.3616938073573683</v>
      </c>
      <c r="AE2527" s="20">
        <f t="shared" si="201"/>
        <v>-0.10239340348082981</v>
      </c>
      <c r="AF2527" s="8"/>
      <c r="AH2527">
        <v>47183</v>
      </c>
      <c r="AI2527">
        <v>36.99</v>
      </c>
      <c r="AJ2527">
        <v>79.709999999999994</v>
      </c>
    </row>
    <row r="2528" spans="1:36">
      <c r="A2528" s="2" t="s">
        <v>4687</v>
      </c>
      <c r="B2528" s="1" t="s">
        <v>4633</v>
      </c>
      <c r="C2528" s="1" t="s">
        <v>4688</v>
      </c>
      <c r="D2528" s="3">
        <v>7</v>
      </c>
      <c r="E2528" s="3">
        <v>6</v>
      </c>
      <c r="F2528" s="3">
        <v>6</v>
      </c>
      <c r="G2528" s="4">
        <v>43.5</v>
      </c>
      <c r="H2528" s="3">
        <v>163</v>
      </c>
      <c r="I2528" s="4">
        <v>82.3</v>
      </c>
      <c r="J2528" s="3">
        <v>50</v>
      </c>
      <c r="K2528" s="21">
        <f>SUMIF(AH$7:AH$3200,A2528,AI$7:AI$3200)+SUMIF(AH$7:AH$3200,VALUE(A2528),AI$7:AI$3200)</f>
        <v>45.4</v>
      </c>
      <c r="L2528" s="8">
        <f>SUMIF(AH$7:AH$3200,A2528,AJ$7:AJ$3200)+SUMIF(AH$7:AH$3200,VALUE(A2528),AJ$7:AJ$3200)</f>
        <v>83.41</v>
      </c>
      <c r="M2528" s="3">
        <v>4</v>
      </c>
      <c r="N2528" s="5">
        <v>2.8</v>
      </c>
      <c r="O2528" s="6">
        <v>5.6349999999999998</v>
      </c>
      <c r="P2528" s="7">
        <v>0.88014000000000003</v>
      </c>
      <c r="Q2528" s="7">
        <v>0.34601999999999999</v>
      </c>
      <c r="R2528" s="7">
        <v>-0.81752000000000002</v>
      </c>
      <c r="S2528" s="7">
        <v>0.4103</v>
      </c>
      <c r="T2528" s="7">
        <v>-0.73965999999999998</v>
      </c>
      <c r="U2528" s="8">
        <v>0.63170000000000004</v>
      </c>
      <c r="V2528">
        <f>(G2528-G$1)/G$2</f>
        <v>0.88045837147440664</v>
      </c>
      <c r="W2528">
        <f>((65.293683+0.320947*G2528) - I2528)/3.708847</f>
        <v>-0.82104290093389964</v>
      </c>
      <c r="X2528">
        <f t="shared" si="197"/>
        <v>1.0697709103045328</v>
      </c>
      <c r="Y2528">
        <f t="shared" si="198"/>
        <v>-0.95590980161759131</v>
      </c>
      <c r="Z2528" s="5">
        <v>0.71</v>
      </c>
      <c r="AA2528" s="8">
        <v>4</v>
      </c>
      <c r="AB2528" s="8"/>
      <c r="AC2528" s="18">
        <f t="shared" si="199"/>
        <v>0.70777547054050705</v>
      </c>
      <c r="AD2528" s="18">
        <f t="shared" si="200"/>
        <v>0.76222110868694148</v>
      </c>
      <c r="AE2528" s="20">
        <f t="shared" si="201"/>
        <v>5.4445638146434439E-2</v>
      </c>
      <c r="AF2528" s="8"/>
      <c r="AH2528">
        <v>47185</v>
      </c>
      <c r="AI2528">
        <v>36.99</v>
      </c>
      <c r="AJ2528">
        <v>76.91</v>
      </c>
    </row>
    <row r="2529" spans="1:36">
      <c r="A2529" s="2" t="s">
        <v>4689</v>
      </c>
      <c r="B2529" s="1" t="s">
        <v>4633</v>
      </c>
      <c r="C2529" s="1" t="s">
        <v>4690</v>
      </c>
      <c r="D2529" s="3">
        <v>7</v>
      </c>
      <c r="E2529" s="3">
        <v>8</v>
      </c>
      <c r="F2529" s="3">
        <v>6</v>
      </c>
      <c r="G2529" s="4">
        <v>36</v>
      </c>
      <c r="H2529" s="3">
        <v>216</v>
      </c>
      <c r="I2529" s="4">
        <v>78.7</v>
      </c>
      <c r="J2529" s="3">
        <v>38</v>
      </c>
      <c r="K2529" s="21">
        <f>SUMIF(AH$7:AH$3200,A2529,AI$7:AI$3200)+SUMIF(AH$7:AH$3200,VALUE(A2529),AI$7:AI$3200)</f>
        <v>38.090000000000003</v>
      </c>
      <c r="L2529" s="8">
        <f>SUMIF(AH$7:AH$3200,A2529,AJ$7:AJ$3200)+SUMIF(AH$7:AH$3200,VALUE(A2529),AJ$7:AJ$3200)</f>
        <v>80.78</v>
      </c>
      <c r="M2529" s="3">
        <v>5</v>
      </c>
      <c r="N2529" s="5">
        <v>0.1</v>
      </c>
      <c r="O2529" s="6">
        <v>2.2869999999999999</v>
      </c>
      <c r="P2529" s="7">
        <v>0.25969999999999999</v>
      </c>
      <c r="Q2529" s="7">
        <v>1.9418</v>
      </c>
      <c r="R2529" s="7">
        <v>-0.49553000000000003</v>
      </c>
      <c r="S2529" s="7">
        <v>1.2317800000000001</v>
      </c>
      <c r="T2529" s="7">
        <v>-0.58799999999999997</v>
      </c>
      <c r="U2529" s="8">
        <v>-1.1403399999999999</v>
      </c>
      <c r="V2529">
        <f>(G2529-G$1)/G$2</f>
        <v>0.25688304738785084</v>
      </c>
      <c r="W2529">
        <f>((65.293683+0.320947*G2529) - I2529)/3.708847</f>
        <v>-0.49940722817630501</v>
      </c>
      <c r="X2529">
        <f t="shared" si="197"/>
        <v>0.41519224895617457</v>
      </c>
      <c r="Y2529">
        <f t="shared" si="198"/>
        <v>-0.87936918670411435</v>
      </c>
      <c r="Z2529" s="5">
        <v>1.21</v>
      </c>
      <c r="AA2529" s="8">
        <v>4</v>
      </c>
      <c r="AB2529" s="8"/>
      <c r="AC2529" s="18">
        <f t="shared" si="199"/>
        <v>1.2027158192115459</v>
      </c>
      <c r="AD2529" s="18">
        <f t="shared" si="200"/>
        <v>0.98106306225206041</v>
      </c>
      <c r="AE2529" s="20">
        <f t="shared" si="201"/>
        <v>-0.2216527569594855</v>
      </c>
      <c r="AF2529" s="8"/>
      <c r="AH2529">
        <v>47187</v>
      </c>
      <c r="AI2529">
        <v>37.96</v>
      </c>
      <c r="AJ2529">
        <v>79.02</v>
      </c>
    </row>
    <row r="2530" spans="1:36">
      <c r="A2530" s="2" t="s">
        <v>4691</v>
      </c>
      <c r="B2530" s="1" t="s">
        <v>4633</v>
      </c>
      <c r="C2530" s="1" t="s">
        <v>1671</v>
      </c>
      <c r="D2530" s="3">
        <v>7</v>
      </c>
      <c r="E2530" s="3">
        <v>6</v>
      </c>
      <c r="F2530" s="3">
        <v>6</v>
      </c>
      <c r="G2530" s="4">
        <v>43.5</v>
      </c>
      <c r="H2530" s="3">
        <v>163</v>
      </c>
      <c r="I2530" s="4">
        <v>82.3</v>
      </c>
      <c r="J2530" s="3">
        <v>50</v>
      </c>
      <c r="K2530" s="21">
        <f>SUMIF(AH$7:AH$3200,A2530,AI$7:AI$3200)+SUMIF(AH$7:AH$3200,VALUE(A2530),AI$7:AI$3200)</f>
        <v>45.5</v>
      </c>
      <c r="L2530" s="8">
        <f>SUMIF(AH$7:AH$3200,A2530,AJ$7:AJ$3200)+SUMIF(AH$7:AH$3200,VALUE(A2530),AJ$7:AJ$3200)</f>
        <v>83.03</v>
      </c>
      <c r="M2530" s="3">
        <v>4</v>
      </c>
      <c r="N2530" s="5">
        <v>2.39</v>
      </c>
      <c r="O2530" s="6">
        <v>5.476</v>
      </c>
      <c r="P2530" s="7">
        <v>0.88014000000000003</v>
      </c>
      <c r="Q2530" s="7">
        <v>0.34601999999999999</v>
      </c>
      <c r="R2530" s="7">
        <v>-0.81752000000000002</v>
      </c>
      <c r="S2530" s="7">
        <v>0.4103</v>
      </c>
      <c r="T2530" s="7">
        <v>-0.73965999999999998</v>
      </c>
      <c r="U2530" s="8">
        <v>0.54757</v>
      </c>
      <c r="V2530">
        <f>(G2530-G$1)/G$2</f>
        <v>0.88045837147440664</v>
      </c>
      <c r="W2530">
        <f>((65.293683+0.320947*G2530) - I2530)/3.708847</f>
        <v>-0.82104290093389964</v>
      </c>
      <c r="X2530">
        <f t="shared" si="197"/>
        <v>1.0787254747552628</v>
      </c>
      <c r="Y2530">
        <f t="shared" si="198"/>
        <v>-0.84479853172697639</v>
      </c>
      <c r="Z2530" s="5">
        <v>0.63</v>
      </c>
      <c r="AA2530" s="8">
        <v>4</v>
      </c>
      <c r="AB2530" s="8"/>
      <c r="AC2530" s="18">
        <f t="shared" si="199"/>
        <v>0.62364547054050701</v>
      </c>
      <c r="AD2530" s="18">
        <f t="shared" si="200"/>
        <v>0.79815694302828644</v>
      </c>
      <c r="AE2530" s="20">
        <f t="shared" si="201"/>
        <v>0.17451147248777943</v>
      </c>
      <c r="AF2530" s="8"/>
      <c r="AH2530">
        <v>47189</v>
      </c>
      <c r="AI2530">
        <v>38.119999999999997</v>
      </c>
      <c r="AJ2530">
        <v>79.09</v>
      </c>
    </row>
    <row r="2531" spans="1:36">
      <c r="A2531" s="2" t="s">
        <v>4692</v>
      </c>
      <c r="B2531" s="1" t="s">
        <v>4633</v>
      </c>
      <c r="C2531" s="1" t="s">
        <v>4693</v>
      </c>
      <c r="D2531" s="3">
        <v>7</v>
      </c>
      <c r="E2531" s="3">
        <v>7</v>
      </c>
      <c r="F2531" s="3">
        <v>8</v>
      </c>
      <c r="G2531" s="4">
        <v>36.5</v>
      </c>
      <c r="H2531" s="3">
        <v>216</v>
      </c>
      <c r="I2531" s="4">
        <v>77.400000000000006</v>
      </c>
      <c r="J2531" s="3">
        <v>38</v>
      </c>
      <c r="K2531" s="21">
        <f>SUMIF(AH$7:AH$3200,A2531,AI$7:AI$3200)+SUMIF(AH$7:AH$3200,VALUE(A2531),AI$7:AI$3200)</f>
        <v>37.590000000000003</v>
      </c>
      <c r="L2531" s="8">
        <f>SUMIF(AH$7:AH$3200,A2531,AJ$7:AJ$3200)+SUMIF(AH$7:AH$3200,VALUE(A2531),AJ$7:AJ$3200)</f>
        <v>78.959999999999994</v>
      </c>
      <c r="M2531" s="3">
        <v>2</v>
      </c>
      <c r="N2531" s="5">
        <v>0.11</v>
      </c>
      <c r="O2531" s="6">
        <v>2.3679999999999999</v>
      </c>
      <c r="P2531" s="7">
        <v>0.30105999999999999</v>
      </c>
      <c r="Q2531" s="7">
        <v>1.9418</v>
      </c>
      <c r="R2531" s="7">
        <v>-0.10292</v>
      </c>
      <c r="S2531" s="7">
        <v>1.2317800000000001</v>
      </c>
      <c r="T2531" s="7">
        <v>-1.0429999999999999</v>
      </c>
      <c r="U2531" s="8">
        <v>-1.09765</v>
      </c>
      <c r="V2531">
        <f>(G2531-G$1)/G$2</f>
        <v>0.29845473566028791</v>
      </c>
      <c r="W2531">
        <f>((65.293683+0.320947*G2531) - I2531)/3.708847</f>
        <v>-0.10562622292049201</v>
      </c>
      <c r="X2531">
        <f t="shared" si="197"/>
        <v>0.37041942670252487</v>
      </c>
      <c r="Y2531">
        <f t="shared" si="198"/>
        <v>-0.43191840213413935</v>
      </c>
      <c r="Z2531" s="5">
        <v>1.23</v>
      </c>
      <c r="AA2531" s="8">
        <v>4</v>
      </c>
      <c r="AB2531" s="8"/>
      <c r="AC2531" s="18">
        <f t="shared" si="199"/>
        <v>1.2257585127397961</v>
      </c>
      <c r="AD2531" s="18">
        <f t="shared" si="200"/>
        <v>0.97143102456838526</v>
      </c>
      <c r="AE2531" s="20">
        <f t="shared" si="201"/>
        <v>-0.25432748817141082</v>
      </c>
      <c r="AF2531" s="8"/>
      <c r="AH2531">
        <v>48001</v>
      </c>
      <c r="AI2531">
        <v>47.27</v>
      </c>
      <c r="AJ2531">
        <v>83.91</v>
      </c>
    </row>
    <row r="2532" spans="1:36">
      <c r="A2532" s="2" t="s">
        <v>4694</v>
      </c>
      <c r="B2532" s="1" t="s">
        <v>4633</v>
      </c>
      <c r="C2532" s="1" t="s">
        <v>651</v>
      </c>
      <c r="D2532" s="3">
        <v>7</v>
      </c>
      <c r="E2532" s="3">
        <v>1</v>
      </c>
      <c r="F2532" s="3">
        <v>1</v>
      </c>
      <c r="G2532" s="4">
        <v>53.9</v>
      </c>
      <c r="H2532" s="3">
        <v>146</v>
      </c>
      <c r="I2532" s="4">
        <v>83.2</v>
      </c>
      <c r="J2532" s="3">
        <v>64</v>
      </c>
      <c r="K2532" s="21">
        <f>SUMIF(AH$7:AH$3200,A2532,AI$7:AI$3200)+SUMIF(AH$7:AH$3200,VALUE(A2532),AI$7:AI$3200)</f>
        <v>53.42</v>
      </c>
      <c r="L2532" s="8">
        <f>SUMIF(AH$7:AH$3200,A2532,AJ$7:AJ$3200)+SUMIF(AH$7:AH$3200,VALUE(A2532),AJ$7:AJ$3200)</f>
        <v>83.74</v>
      </c>
      <c r="M2532" s="3">
        <v>1</v>
      </c>
      <c r="N2532" s="5">
        <v>31</v>
      </c>
      <c r="O2532" s="6">
        <v>8.0389999999999997</v>
      </c>
      <c r="P2532" s="7">
        <v>1.7404900000000001</v>
      </c>
      <c r="Q2532" s="7">
        <v>-0.16583000000000001</v>
      </c>
      <c r="R2532" s="7">
        <v>-0.16375000000000001</v>
      </c>
      <c r="S2532" s="7">
        <v>-0.54810000000000003</v>
      </c>
      <c r="T2532" s="7">
        <v>-1.1946600000000001</v>
      </c>
      <c r="U2532" s="8">
        <v>1.9043600000000001</v>
      </c>
      <c r="V2532">
        <f>(G2532-G$1)/G$2</f>
        <v>1.7451494875410973</v>
      </c>
      <c r="W2532">
        <f>((65.293683+0.320947*G2532) - I2532)/3.708847</f>
        <v>-0.16373651973241482</v>
      </c>
      <c r="X2532">
        <f t="shared" si="197"/>
        <v>1.7879269792530741</v>
      </c>
      <c r="Y2532">
        <f t="shared" si="198"/>
        <v>-0.35087137862521456</v>
      </c>
      <c r="Z2532" s="5">
        <v>1.57</v>
      </c>
      <c r="AA2532" s="8">
        <v>4</v>
      </c>
      <c r="AB2532" s="8"/>
      <c r="AC2532" s="18">
        <f t="shared" si="199"/>
        <v>1.5771829678086826</v>
      </c>
      <c r="AD2532" s="18">
        <f t="shared" si="200"/>
        <v>1.4328256006278595</v>
      </c>
      <c r="AE2532" s="20">
        <f t="shared" si="201"/>
        <v>-0.14435736718082315</v>
      </c>
      <c r="AF2532" s="8"/>
      <c r="AH2532">
        <v>48003</v>
      </c>
      <c r="AI2532">
        <v>43.2</v>
      </c>
      <c r="AJ2532">
        <v>82.67</v>
      </c>
    </row>
    <row r="2533" spans="1:36">
      <c r="A2533" s="2" t="s">
        <v>4695</v>
      </c>
      <c r="B2533" s="1" t="s">
        <v>4633</v>
      </c>
      <c r="C2533" s="1" t="s">
        <v>653</v>
      </c>
      <c r="D2533" s="3">
        <v>7</v>
      </c>
      <c r="E2533" s="3">
        <v>6</v>
      </c>
      <c r="F2533" s="3">
        <v>5</v>
      </c>
      <c r="G2533" s="4">
        <v>46.8</v>
      </c>
      <c r="H2533" s="3">
        <v>163</v>
      </c>
      <c r="I2533" s="4">
        <v>83</v>
      </c>
      <c r="J2533" s="3">
        <v>50</v>
      </c>
      <c r="K2533" s="21">
        <f>SUMIF(AH$7:AH$3200,A2533,AI$7:AI$3200)+SUMIF(AH$7:AH$3200,VALUE(A2533),AI$7:AI$3200)</f>
        <v>47.54</v>
      </c>
      <c r="L2533" s="8">
        <f>SUMIF(AH$7:AH$3200,A2533,AJ$7:AJ$3200)+SUMIF(AH$7:AH$3200,VALUE(A2533),AJ$7:AJ$3200)</f>
        <v>83.43</v>
      </c>
      <c r="M2533" s="3">
        <v>9</v>
      </c>
      <c r="N2533" s="5">
        <v>0.91</v>
      </c>
      <c r="O2533" s="6">
        <v>4.5149999999999997</v>
      </c>
      <c r="P2533" s="7">
        <v>1.1531400000000001</v>
      </c>
      <c r="Q2533" s="7">
        <v>0.34601999999999999</v>
      </c>
      <c r="R2533" s="7">
        <v>-0.72150000000000003</v>
      </c>
      <c r="S2533" s="7">
        <v>0.4103</v>
      </c>
      <c r="T2533" s="7">
        <v>1.8669999999999999E-2</v>
      </c>
      <c r="U2533" s="8">
        <v>3.8699999999999998E-2</v>
      </c>
      <c r="V2533">
        <f>(G2533-G$1)/G$2</f>
        <v>1.154831514072491</v>
      </c>
      <c r="W2533">
        <f>((65.293683+0.320947*G2533) - I2533)/3.708847</f>
        <v>-0.72421358982994044</v>
      </c>
      <c r="X2533">
        <f t="shared" si="197"/>
        <v>1.2613985895501534</v>
      </c>
      <c r="Y2533">
        <f t="shared" si="198"/>
        <v>-0.77611630245194996</v>
      </c>
      <c r="Z2533" s="5">
        <v>1.25</v>
      </c>
      <c r="AA2533" s="8">
        <v>4</v>
      </c>
      <c r="AB2533" s="8"/>
      <c r="AC2533" s="18">
        <f t="shared" si="199"/>
        <v>1.2443079242425503</v>
      </c>
      <c r="AD2533" s="18">
        <f t="shared" si="200"/>
        <v>1.2989722870982032</v>
      </c>
      <c r="AE2533" s="20">
        <f t="shared" si="201"/>
        <v>5.4664362855652904E-2</v>
      </c>
      <c r="AF2533" s="8"/>
      <c r="AH2533">
        <v>48005</v>
      </c>
      <c r="AI2533">
        <v>48.87</v>
      </c>
      <c r="AJ2533">
        <v>83.68</v>
      </c>
    </row>
    <row r="2534" spans="1:36">
      <c r="A2534" s="2" t="s">
        <v>4696</v>
      </c>
      <c r="B2534" s="1" t="s">
        <v>4633</v>
      </c>
      <c r="C2534" s="1" t="s">
        <v>4697</v>
      </c>
      <c r="D2534" s="3">
        <v>7</v>
      </c>
      <c r="E2534" s="3">
        <v>7</v>
      </c>
      <c r="F2534" s="3">
        <v>8</v>
      </c>
      <c r="G2534" s="4">
        <v>39.700000000000003</v>
      </c>
      <c r="H2534" s="3">
        <v>200</v>
      </c>
      <c r="I2534" s="4">
        <v>83.2</v>
      </c>
      <c r="J2534" s="3">
        <v>37</v>
      </c>
      <c r="K2534" s="21">
        <f>SUMIF(AH$7:AH$3200,A2534,AI$7:AI$3200)+SUMIF(AH$7:AH$3200,VALUE(A2534),AI$7:AI$3200)</f>
        <v>41.19</v>
      </c>
      <c r="L2534" s="8">
        <f>SUMIF(AH$7:AH$3200,A2534,AJ$7:AJ$3200)+SUMIF(AH$7:AH$3200,VALUE(A2534),AJ$7:AJ$3200)</f>
        <v>84.85</v>
      </c>
      <c r="M2534" s="3">
        <v>5</v>
      </c>
      <c r="N2534" s="5">
        <v>0.46</v>
      </c>
      <c r="O2534" s="6">
        <v>3.8250000000000002</v>
      </c>
      <c r="P2534" s="7">
        <v>0.56577999999999995</v>
      </c>
      <c r="Q2534" s="7">
        <v>1.4600500000000001</v>
      </c>
      <c r="R2534" s="7">
        <v>-1.3868100000000001</v>
      </c>
      <c r="S2534" s="7">
        <v>1.3002400000000001</v>
      </c>
      <c r="T2534" s="7">
        <v>-0.58799999999999997</v>
      </c>
      <c r="U2534" s="8">
        <v>-0.32645000000000002</v>
      </c>
      <c r="V2534">
        <f>(G2534-G$1)/G$2</f>
        <v>0.56451354060388526</v>
      </c>
      <c r="W2534">
        <f>((65.293683+0.320947*G2534) - I2534)/3.708847</f>
        <v>-1.3925408893923081</v>
      </c>
      <c r="X2534">
        <f t="shared" si="197"/>
        <v>0.69278374692880218</v>
      </c>
      <c r="Y2534">
        <f t="shared" si="198"/>
        <v>-1.708485162639491</v>
      </c>
      <c r="Z2534" s="5">
        <v>1.02</v>
      </c>
      <c r="AA2534" s="8">
        <v>4</v>
      </c>
      <c r="AB2534" s="8"/>
      <c r="AC2534" s="18">
        <f t="shared" si="199"/>
        <v>1.0178126512115773</v>
      </c>
      <c r="AD2534" s="18">
        <f t="shared" si="200"/>
        <v>0.83013858428931131</v>
      </c>
      <c r="AE2534" s="20">
        <f t="shared" si="201"/>
        <v>-0.18767406692226596</v>
      </c>
      <c r="AF2534" s="8"/>
      <c r="AH2534">
        <v>48007</v>
      </c>
      <c r="AI2534">
        <v>56.45</v>
      </c>
      <c r="AJ2534">
        <v>85.03</v>
      </c>
    </row>
    <row r="2535" spans="1:36">
      <c r="A2535" s="2" t="s">
        <v>4698</v>
      </c>
      <c r="B2535" s="1" t="s">
        <v>4633</v>
      </c>
      <c r="C2535" s="1" t="s">
        <v>661</v>
      </c>
      <c r="D2535" s="3">
        <v>7</v>
      </c>
      <c r="E2535" s="3">
        <v>6</v>
      </c>
      <c r="F2535" s="3">
        <v>6</v>
      </c>
      <c r="G2535" s="4">
        <v>41.4</v>
      </c>
      <c r="H2535" s="3">
        <v>162</v>
      </c>
      <c r="I2535" s="4">
        <v>85.6</v>
      </c>
      <c r="J2535" s="3">
        <v>43</v>
      </c>
      <c r="K2535" s="21">
        <f>SUMIF(AH$7:AH$3200,A2535,AI$7:AI$3200)+SUMIF(AH$7:AH$3200,VALUE(A2535),AI$7:AI$3200)</f>
        <v>43.01</v>
      </c>
      <c r="L2535" s="8">
        <f>SUMIF(AH$7:AH$3200,A2535,AJ$7:AJ$3200)+SUMIF(AH$7:AH$3200,VALUE(A2535),AJ$7:AJ$3200)</f>
        <v>85.13</v>
      </c>
      <c r="M2535" s="3">
        <v>4</v>
      </c>
      <c r="N2535" s="5">
        <v>1.64</v>
      </c>
      <c r="O2535" s="6">
        <v>5.1029999999999998</v>
      </c>
      <c r="P2535" s="7">
        <v>0.70642000000000005</v>
      </c>
      <c r="Q2535" s="7">
        <v>0.31591000000000002</v>
      </c>
      <c r="R2535" s="7">
        <v>-1.8856900000000001</v>
      </c>
      <c r="S2535" s="7">
        <v>0.88949999999999996</v>
      </c>
      <c r="T2535" s="7">
        <v>-0.73965999999999998</v>
      </c>
      <c r="U2535" s="8">
        <v>0.35009000000000001</v>
      </c>
      <c r="V2535">
        <f>(G2535-G$1)/G$2</f>
        <v>0.70585728073017096</v>
      </c>
      <c r="W2535">
        <f>((65.293683+0.320947*G2535) - I2535)/3.708847</f>
        <v>-1.8925318838981489</v>
      </c>
      <c r="X2535">
        <f t="shared" si="197"/>
        <v>0.85575681993208708</v>
      </c>
      <c r="Y2535">
        <f t="shared" si="198"/>
        <v>-1.6264856787028412</v>
      </c>
      <c r="Z2535" s="5">
        <v>-0.36</v>
      </c>
      <c r="AA2535" s="8">
        <v>3</v>
      </c>
      <c r="AB2535" s="8"/>
      <c r="AC2535" s="18">
        <f t="shared" si="199"/>
        <v>-0.37083460316797778</v>
      </c>
      <c r="AD2535" s="18">
        <f t="shared" si="200"/>
        <v>4.5111141229245866E-2</v>
      </c>
      <c r="AE2535" s="20">
        <f t="shared" si="201"/>
        <v>0.41594574439722365</v>
      </c>
      <c r="AF2535" s="8"/>
      <c r="AH2535">
        <v>48009</v>
      </c>
      <c r="AI2535">
        <v>43.47</v>
      </c>
      <c r="AJ2535">
        <v>85.44</v>
      </c>
    </row>
    <row r="2536" spans="1:36">
      <c r="A2536" s="2" t="s">
        <v>4699</v>
      </c>
      <c r="B2536" s="1" t="s">
        <v>4633</v>
      </c>
      <c r="C2536" s="1" t="s">
        <v>4700</v>
      </c>
      <c r="D2536" s="3">
        <v>7</v>
      </c>
      <c r="E2536" s="3">
        <v>7</v>
      </c>
      <c r="F2536" s="3">
        <v>8</v>
      </c>
      <c r="G2536" s="4">
        <v>39.1</v>
      </c>
      <c r="H2536" s="3">
        <v>216</v>
      </c>
      <c r="I2536" s="4">
        <v>79.7</v>
      </c>
      <c r="J2536" s="3">
        <v>38</v>
      </c>
      <c r="K2536" s="21">
        <f>SUMIF(AH$7:AH$3200,A2536,AI$7:AI$3200)+SUMIF(AH$7:AH$3200,VALUE(A2536),AI$7:AI$3200)</f>
        <v>39.46</v>
      </c>
      <c r="L2536" s="8">
        <f>SUMIF(AH$7:AH$3200,A2536,AJ$7:AJ$3200)+SUMIF(AH$7:AH$3200,VALUE(A2536),AJ$7:AJ$3200)</f>
        <v>79.489999999999995</v>
      </c>
      <c r="M2536" s="3">
        <v>2</v>
      </c>
      <c r="N2536" s="5">
        <v>0.01</v>
      </c>
      <c r="O2536" s="6">
        <v>0.14899999999999999</v>
      </c>
      <c r="P2536" s="7">
        <v>0.51615</v>
      </c>
      <c r="Q2536" s="7">
        <v>1.9418</v>
      </c>
      <c r="R2536" s="7">
        <v>-0.49741000000000002</v>
      </c>
      <c r="S2536" s="7">
        <v>1.2317800000000001</v>
      </c>
      <c r="T2536" s="7">
        <v>-1.0429999999999999</v>
      </c>
      <c r="U2536" s="8">
        <v>-2.2721100000000001</v>
      </c>
      <c r="V2536">
        <f>(G2536-G$1)/G$2</f>
        <v>0.51462751467696066</v>
      </c>
      <c r="W2536">
        <f>((65.293683+0.320947*G2536) - I2536)/3.708847</f>
        <v>-0.50077269296900229</v>
      </c>
      <c r="X2536">
        <f t="shared" si="197"/>
        <v>0.53786978193117452</v>
      </c>
      <c r="Y2536">
        <f t="shared" si="198"/>
        <v>-0.41299853566350841</v>
      </c>
      <c r="Z2536" s="5">
        <v>-0.12</v>
      </c>
      <c r="AA2536" s="8">
        <v>3</v>
      </c>
      <c r="AB2536" s="8"/>
      <c r="AC2536" s="18">
        <f t="shared" si="199"/>
        <v>-0.127675178292042</v>
      </c>
      <c r="AD2536" s="18">
        <f t="shared" si="200"/>
        <v>-1.6658753732333498E-2</v>
      </c>
      <c r="AE2536" s="20">
        <f t="shared" si="201"/>
        <v>0.1110164245597085</v>
      </c>
      <c r="AF2536" s="8"/>
      <c r="AH2536">
        <v>48011</v>
      </c>
      <c r="AI2536">
        <v>38.909999999999997</v>
      </c>
      <c r="AJ2536">
        <v>81.47</v>
      </c>
    </row>
    <row r="2537" spans="1:36">
      <c r="A2537" s="2" t="s">
        <v>4701</v>
      </c>
      <c r="B2537" s="1" t="s">
        <v>4633</v>
      </c>
      <c r="C2537" s="1" t="s">
        <v>4702</v>
      </c>
      <c r="D2537" s="3">
        <v>7</v>
      </c>
      <c r="E2537" s="3">
        <v>8</v>
      </c>
      <c r="F2537" s="3">
        <v>6</v>
      </c>
      <c r="G2537" s="4">
        <v>46.4</v>
      </c>
      <c r="H2537" s="3">
        <v>205</v>
      </c>
      <c r="I2537" s="4">
        <v>84.7</v>
      </c>
      <c r="J2537" s="3">
        <v>34</v>
      </c>
      <c r="K2537" s="21">
        <f>SUMIF(AH$7:AH$3200,A2537,AI$7:AI$3200)+SUMIF(AH$7:AH$3200,VALUE(A2537),AI$7:AI$3200)</f>
        <v>45.05</v>
      </c>
      <c r="L2537" s="8">
        <f>SUMIF(AH$7:AH$3200,A2537,AJ$7:AJ$3200)+SUMIF(AH$7:AH$3200,VALUE(A2537),AJ$7:AJ$3200)</f>
        <v>84.21</v>
      </c>
      <c r="M2537" s="3">
        <v>9</v>
      </c>
      <c r="N2537" s="5">
        <v>3.14</v>
      </c>
      <c r="O2537" s="6">
        <v>5.75</v>
      </c>
      <c r="P2537" s="7">
        <v>1.12005</v>
      </c>
      <c r="Q2537" s="7">
        <v>1.6106</v>
      </c>
      <c r="R2537" s="7">
        <v>-1.21305</v>
      </c>
      <c r="S2537" s="7">
        <v>1.5056099999999999</v>
      </c>
      <c r="T2537" s="7">
        <v>1.8669999999999999E-2</v>
      </c>
      <c r="U2537" s="8">
        <v>0.69288000000000005</v>
      </c>
      <c r="V2537">
        <f>(G2537-G$1)/G$2</f>
        <v>1.1215741634545415</v>
      </c>
      <c r="W2537">
        <f>((65.293683+0.320947*G2537) - I2537)/3.708847</f>
        <v>-1.2171912726515817</v>
      </c>
      <c r="X2537">
        <f t="shared" si="197"/>
        <v>1.0384299347269779</v>
      </c>
      <c r="Y2537">
        <f t="shared" si="198"/>
        <v>-1.201897692193826</v>
      </c>
      <c r="Z2537" s="5">
        <v>3.73</v>
      </c>
      <c r="AA2537" s="8">
        <v>5</v>
      </c>
      <c r="AB2537" s="8"/>
      <c r="AC2537" s="18">
        <f t="shared" si="199"/>
        <v>3.7321428908029604</v>
      </c>
      <c r="AD2537" s="18">
        <f t="shared" si="200"/>
        <v>3.6642922425331519</v>
      </c>
      <c r="AE2537" s="20">
        <f t="shared" si="201"/>
        <v>-6.7850648269808467E-2</v>
      </c>
      <c r="AF2537" s="8"/>
      <c r="AH2537">
        <v>48013</v>
      </c>
      <c r="AI2537">
        <v>53.62</v>
      </c>
      <c r="AJ2537">
        <v>85.81</v>
      </c>
    </row>
    <row r="2538" spans="1:36">
      <c r="A2538" s="2" t="s">
        <v>4703</v>
      </c>
      <c r="B2538" s="1" t="s">
        <v>4633</v>
      </c>
      <c r="C2538" s="1" t="s">
        <v>4704</v>
      </c>
      <c r="D2538" s="3">
        <v>7</v>
      </c>
      <c r="E2538" s="3">
        <v>6</v>
      </c>
      <c r="F2538" s="3">
        <v>6</v>
      </c>
      <c r="G2538" s="4">
        <v>46.5</v>
      </c>
      <c r="H2538" s="3">
        <v>200</v>
      </c>
      <c r="I2538" s="4">
        <v>83.5</v>
      </c>
      <c r="J2538" s="3">
        <v>37</v>
      </c>
      <c r="K2538" s="21">
        <f>SUMIF(AH$7:AH$3200,A2538,AI$7:AI$3200)+SUMIF(AH$7:AH$3200,VALUE(A2538),AI$7:AI$3200)</f>
        <v>46.05</v>
      </c>
      <c r="L2538" s="8">
        <f>SUMIF(AH$7:AH$3200,A2538,AJ$7:AJ$3200)+SUMIF(AH$7:AH$3200,VALUE(A2538),AJ$7:AJ$3200)</f>
        <v>84.38</v>
      </c>
      <c r="M2538" s="3">
        <v>4</v>
      </c>
      <c r="N2538" s="5">
        <v>0.67</v>
      </c>
      <c r="O2538" s="6">
        <v>4.2069999999999999</v>
      </c>
      <c r="P2538" s="7">
        <v>1.12832</v>
      </c>
      <c r="Q2538" s="7">
        <v>1.4600500000000001</v>
      </c>
      <c r="R2538" s="7">
        <v>-0.88178000000000001</v>
      </c>
      <c r="S2538" s="7">
        <v>1.3002400000000001</v>
      </c>
      <c r="T2538" s="7">
        <v>-0.73965999999999998</v>
      </c>
      <c r="U2538" s="8">
        <v>-0.12386</v>
      </c>
      <c r="V2538">
        <f>(G2538-G$1)/G$2</f>
        <v>1.1298885011090289</v>
      </c>
      <c r="W2538">
        <f>((65.293683+0.320947*G2538) - I2538)/3.708847</f>
        <v>-0.88498703235803378</v>
      </c>
      <c r="X2538">
        <f t="shared" si="197"/>
        <v>1.1279755792342772</v>
      </c>
      <c r="Y2538">
        <f t="shared" si="198"/>
        <v>-1.1611985207262507</v>
      </c>
      <c r="Z2538" s="5">
        <v>2.14</v>
      </c>
      <c r="AA2538" s="8">
        <v>4</v>
      </c>
      <c r="AB2538" s="8"/>
      <c r="AC2538" s="18">
        <f t="shared" si="199"/>
        <v>2.1416714687509955</v>
      </c>
      <c r="AD2538" s="18">
        <f t="shared" si="200"/>
        <v>1.8635470585080267</v>
      </c>
      <c r="AE2538" s="20">
        <f t="shared" si="201"/>
        <v>-0.27812441024296874</v>
      </c>
      <c r="AF2538" s="8"/>
      <c r="AH2538">
        <v>48015</v>
      </c>
      <c r="AI2538">
        <v>52.61</v>
      </c>
      <c r="AJ2538">
        <v>85.03</v>
      </c>
    </row>
    <row r="2539" spans="1:36">
      <c r="A2539" s="2" t="s">
        <v>4705</v>
      </c>
      <c r="B2539" s="1" t="s">
        <v>4633</v>
      </c>
      <c r="C2539" s="1" t="s">
        <v>4706</v>
      </c>
      <c r="D2539" s="3">
        <v>7</v>
      </c>
      <c r="E2539" s="3">
        <v>0</v>
      </c>
      <c r="F2539" s="3">
        <v>1</v>
      </c>
      <c r="G2539" s="4">
        <v>42.4</v>
      </c>
      <c r="H2539" s="3">
        <v>162</v>
      </c>
      <c r="I2539" s="4">
        <v>83</v>
      </c>
      <c r="J2539" s="3">
        <v>43</v>
      </c>
      <c r="K2539" s="21">
        <f>SUMIF(AH$7:AH$3200,A2539,AI$7:AI$3200)+SUMIF(AH$7:AH$3200,VALUE(A2539),AI$7:AI$3200)</f>
        <v>44.57</v>
      </c>
      <c r="L2539" s="8">
        <f>SUMIF(AH$7:AH$3200,A2539,AJ$7:AJ$3200)+SUMIF(AH$7:AH$3200,VALUE(A2539),AJ$7:AJ$3200)</f>
        <v>84.98</v>
      </c>
      <c r="M2539" s="3">
        <v>4</v>
      </c>
      <c r="N2539" s="5">
        <v>4.3099999999999996</v>
      </c>
      <c r="O2539" s="6">
        <v>6.0670000000000002</v>
      </c>
      <c r="P2539" s="7">
        <v>0.78913999999999995</v>
      </c>
      <c r="Q2539" s="7">
        <v>0.31591000000000002</v>
      </c>
      <c r="R2539" s="7">
        <v>-1.1004799999999999</v>
      </c>
      <c r="S2539" s="7">
        <v>0.88949999999999996</v>
      </c>
      <c r="T2539" s="7">
        <v>-0.73965999999999998</v>
      </c>
      <c r="U2539" s="8">
        <v>0.86024999999999996</v>
      </c>
      <c r="V2539">
        <f>(G2539-G$1)/G$2</f>
        <v>0.78900065727504498</v>
      </c>
      <c r="W2539">
        <f>((65.293683+0.320947*G2539) - I2539)/3.708847</f>
        <v>-1.1049698733865267</v>
      </c>
      <c r="X2539">
        <f t="shared" si="197"/>
        <v>0.99544802536347432</v>
      </c>
      <c r="Y2539">
        <f t="shared" si="198"/>
        <v>-1.4510464330289201</v>
      </c>
      <c r="Z2539" s="5">
        <v>1.01</v>
      </c>
      <c r="AA2539" s="8">
        <v>4</v>
      </c>
      <c r="AB2539" s="8"/>
      <c r="AC2539" s="18">
        <f t="shared" si="199"/>
        <v>1.0100307838885181</v>
      </c>
      <c r="AD2539" s="18">
        <f t="shared" si="200"/>
        <v>0.87040159233455416</v>
      </c>
      <c r="AE2539" s="20">
        <f t="shared" si="201"/>
        <v>-0.13962919155396392</v>
      </c>
      <c r="AF2539" s="8"/>
      <c r="AH2539">
        <v>48017</v>
      </c>
      <c r="AI2539">
        <v>38.51</v>
      </c>
      <c r="AJ2539">
        <v>78.95</v>
      </c>
    </row>
    <row r="2540" spans="1:36">
      <c r="A2540" s="2" t="s">
        <v>4707</v>
      </c>
      <c r="B2540" s="1" t="s">
        <v>4633</v>
      </c>
      <c r="C2540" s="1" t="s">
        <v>4708</v>
      </c>
      <c r="D2540" s="3">
        <v>7</v>
      </c>
      <c r="E2540" s="3">
        <v>9</v>
      </c>
      <c r="F2540" s="3">
        <v>9</v>
      </c>
      <c r="G2540" s="4">
        <v>39.1</v>
      </c>
      <c r="H2540" s="3">
        <v>200</v>
      </c>
      <c r="I2540" s="4">
        <v>82.9</v>
      </c>
      <c r="J2540" s="3">
        <v>37</v>
      </c>
      <c r="K2540" s="21">
        <f>SUMIF(AH$7:AH$3200,A2540,AI$7:AI$3200)+SUMIF(AH$7:AH$3200,VALUE(A2540),AI$7:AI$3200)</f>
        <v>39.409999999999997</v>
      </c>
      <c r="L2540" s="8">
        <f>SUMIF(AH$7:AH$3200,A2540,AJ$7:AJ$3200)+SUMIF(AH$7:AH$3200,VALUE(A2540),AJ$7:AJ$3200)</f>
        <v>83.35</v>
      </c>
      <c r="M2540" s="3">
        <v>5</v>
      </c>
      <c r="N2540" s="5">
        <v>7.0000000000000007E-2</v>
      </c>
      <c r="O2540" s="6">
        <v>1.94</v>
      </c>
      <c r="P2540" s="7">
        <v>0.51615</v>
      </c>
      <c r="Q2540" s="7">
        <v>1.4600500000000001</v>
      </c>
      <c r="R2540" s="7">
        <v>-1.35782</v>
      </c>
      <c r="S2540" s="7">
        <v>1.3002400000000001</v>
      </c>
      <c r="T2540" s="7">
        <v>-0.58799999999999997</v>
      </c>
      <c r="U2540" s="8">
        <v>-1.3239799999999999</v>
      </c>
      <c r="V2540">
        <f>(G2540-G$1)/G$2</f>
        <v>0.51462751467696066</v>
      </c>
      <c r="W2540">
        <f>((65.293683+0.320947*G2540) - I2540)/3.708847</f>
        <v>-1.3635745286877587</v>
      </c>
      <c r="X2540">
        <f t="shared" si="197"/>
        <v>0.53339249970580915</v>
      </c>
      <c r="Y2540">
        <f t="shared" si="198"/>
        <v>-1.4580800259487623</v>
      </c>
      <c r="Z2540" s="5">
        <v>0.01</v>
      </c>
      <c r="AA2540" s="8">
        <v>3</v>
      </c>
      <c r="AB2540" s="8"/>
      <c r="AC2540" s="18">
        <f t="shared" si="199"/>
        <v>-6.3701401079785391E-4</v>
      </c>
      <c r="AD2540" s="18">
        <f t="shared" si="200"/>
        <v>-7.6377526242952909E-2</v>
      </c>
      <c r="AE2540" s="20">
        <f t="shared" si="201"/>
        <v>-7.5740512232155055E-2</v>
      </c>
      <c r="AF2540" s="8"/>
      <c r="AH2540">
        <v>48019</v>
      </c>
      <c r="AI2540">
        <v>49.37</v>
      </c>
      <c r="AJ2540">
        <v>83.31</v>
      </c>
    </row>
    <row r="2541" spans="1:36">
      <c r="A2541" s="2" t="s">
        <v>4709</v>
      </c>
      <c r="B2541" s="1" t="s">
        <v>4633</v>
      </c>
      <c r="C2541" s="1" t="s">
        <v>4710</v>
      </c>
      <c r="D2541" s="3">
        <v>7</v>
      </c>
      <c r="E2541" s="3">
        <v>7</v>
      </c>
      <c r="F2541" s="3">
        <v>8</v>
      </c>
      <c r="G2541" s="4">
        <v>53</v>
      </c>
      <c r="H2541" s="3">
        <v>159</v>
      </c>
      <c r="I2541" s="4">
        <v>84</v>
      </c>
      <c r="J2541" s="3">
        <v>43</v>
      </c>
      <c r="K2541" s="21">
        <f>SUMIF(AH$7:AH$3200,A2541,AI$7:AI$3200)+SUMIF(AH$7:AH$3200,VALUE(A2541),AI$7:AI$3200)</f>
        <v>52.97</v>
      </c>
      <c r="L2541" s="8">
        <f>SUMIF(AH$7:AH$3200,A2541,AJ$7:AJ$3200)+SUMIF(AH$7:AH$3200,VALUE(A2541),AJ$7:AJ$3200)</f>
        <v>85.4</v>
      </c>
      <c r="M2541" s="3">
        <v>4</v>
      </c>
      <c r="N2541" s="5">
        <v>1.0900000000000001</v>
      </c>
      <c r="O2541" s="6">
        <v>4.694</v>
      </c>
      <c r="P2541" s="7">
        <v>1.6660299999999999</v>
      </c>
      <c r="Q2541" s="7">
        <v>0.22558</v>
      </c>
      <c r="R2541" s="7">
        <v>-0.45637</v>
      </c>
      <c r="S2541" s="7">
        <v>0.88949999999999996</v>
      </c>
      <c r="T2541" s="7">
        <v>-0.73965999999999998</v>
      </c>
      <c r="U2541" s="8">
        <v>0.13363</v>
      </c>
      <c r="V2541">
        <f>(G2541-G$1)/G$2</f>
        <v>1.6703204486507106</v>
      </c>
      <c r="W2541">
        <f>((65.293683+0.320947*G2541) - I2541)/3.708847</f>
        <v>-0.45731894575321991</v>
      </c>
      <c r="X2541">
        <f t="shared" si="197"/>
        <v>1.7476314392247891</v>
      </c>
      <c r="Y2541">
        <f t="shared" si="198"/>
        <v>-0.83739081444988239</v>
      </c>
      <c r="Z2541" s="5">
        <v>1.72</v>
      </c>
      <c r="AA2541" s="8">
        <v>4</v>
      </c>
      <c r="AB2541" s="8"/>
      <c r="AC2541" s="18">
        <f t="shared" si="199"/>
        <v>1.7220515028974908</v>
      </c>
      <c r="AD2541" s="18">
        <f t="shared" si="200"/>
        <v>1.4192906247749066</v>
      </c>
      <c r="AE2541" s="20">
        <f t="shared" si="201"/>
        <v>-0.30276087812258412</v>
      </c>
      <c r="AF2541" s="8"/>
      <c r="AH2541">
        <v>48021</v>
      </c>
      <c r="AI2541">
        <v>50.83</v>
      </c>
      <c r="AJ2541">
        <v>85.34</v>
      </c>
    </row>
    <row r="2542" spans="1:36">
      <c r="A2542" s="2" t="s">
        <v>4711</v>
      </c>
      <c r="B2542" s="1" t="s">
        <v>4633</v>
      </c>
      <c r="C2542" s="1" t="s">
        <v>4712</v>
      </c>
      <c r="D2542" s="3">
        <v>7</v>
      </c>
      <c r="E2542" s="3">
        <v>1</v>
      </c>
      <c r="F2542" s="3">
        <v>1</v>
      </c>
      <c r="G2542" s="4">
        <v>51.3</v>
      </c>
      <c r="H2542" s="3">
        <v>159</v>
      </c>
      <c r="I2542" s="4">
        <v>84.9</v>
      </c>
      <c r="J2542" s="3">
        <v>43</v>
      </c>
      <c r="K2542" s="21">
        <f>SUMIF(AH$7:AH$3200,A2542,AI$7:AI$3200)+SUMIF(AH$7:AH$3200,VALUE(A2542),AI$7:AI$3200)</f>
        <v>50.65</v>
      </c>
      <c r="L2542" s="8">
        <f>SUMIF(AH$7:AH$3200,A2542,AJ$7:AJ$3200)+SUMIF(AH$7:AH$3200,VALUE(A2542),AJ$7:AJ$3200)</f>
        <v>84.57</v>
      </c>
      <c r="M2542" s="3">
        <v>15</v>
      </c>
      <c r="N2542" s="5">
        <v>2.29</v>
      </c>
      <c r="O2542" s="6">
        <v>5.4329999999999998</v>
      </c>
      <c r="P2542" s="7">
        <v>1.5254000000000001</v>
      </c>
      <c r="Q2542" s="7">
        <v>0.22558</v>
      </c>
      <c r="R2542" s="7">
        <v>-0.84477999999999998</v>
      </c>
      <c r="S2542" s="7">
        <v>0.88949999999999996</v>
      </c>
      <c r="T2542" s="7">
        <v>0.92867999999999995</v>
      </c>
      <c r="U2542" s="8">
        <v>0.52488000000000001</v>
      </c>
      <c r="V2542">
        <f>(G2542-G$1)/G$2</f>
        <v>1.5289767085244246</v>
      </c>
      <c r="W2542">
        <f>((65.293683+0.320947*G2542) - I2542)/3.708847</f>
        <v>-0.84709234433235303</v>
      </c>
      <c r="X2542">
        <f t="shared" si="197"/>
        <v>1.5398855439678545</v>
      </c>
      <c r="Y2542">
        <f t="shared" si="198"/>
        <v>-0.81436399236743728</v>
      </c>
      <c r="Z2542" s="5">
        <v>3.25</v>
      </c>
      <c r="AA2542" s="8">
        <v>5</v>
      </c>
      <c r="AB2542" s="8"/>
      <c r="AC2542" s="18">
        <f t="shared" si="199"/>
        <v>3.2505243641920716</v>
      </c>
      <c r="AD2542" s="18">
        <f t="shared" si="200"/>
        <v>3.2941615516004172</v>
      </c>
      <c r="AE2542" s="20">
        <f t="shared" si="201"/>
        <v>4.3637187408345657E-2</v>
      </c>
      <c r="AF2542" s="8"/>
      <c r="AH2542">
        <v>48023</v>
      </c>
      <c r="AI2542">
        <v>43.73</v>
      </c>
      <c r="AJ2542">
        <v>85.55</v>
      </c>
    </row>
    <row r="2543" spans="1:36">
      <c r="A2543" s="2" t="s">
        <v>4713</v>
      </c>
      <c r="B2543" s="1" t="s">
        <v>4633</v>
      </c>
      <c r="C2543" s="1" t="s">
        <v>2122</v>
      </c>
      <c r="D2543" s="3">
        <v>7</v>
      </c>
      <c r="E2543" s="3">
        <v>7</v>
      </c>
      <c r="F2543" s="3">
        <v>8</v>
      </c>
      <c r="G2543" s="4">
        <v>44.6</v>
      </c>
      <c r="H2543" s="3">
        <v>162</v>
      </c>
      <c r="I2543" s="4">
        <v>84.6</v>
      </c>
      <c r="J2543" s="3">
        <v>43</v>
      </c>
      <c r="K2543" s="21">
        <f>SUMIF(AH$7:AH$3200,A2543,AI$7:AI$3200)+SUMIF(AH$7:AH$3200,VALUE(A2543),AI$7:AI$3200)</f>
        <v>45.91</v>
      </c>
      <c r="L2543" s="8">
        <f>SUMIF(AH$7:AH$3200,A2543,AJ$7:AJ$3200)+SUMIF(AH$7:AH$3200,VALUE(A2543),AJ$7:AJ$3200)</f>
        <v>84.7</v>
      </c>
      <c r="M2543" s="3">
        <v>5</v>
      </c>
      <c r="N2543" s="5">
        <v>1.05</v>
      </c>
      <c r="O2543" s="6">
        <v>4.657</v>
      </c>
      <c r="P2543" s="7">
        <v>0.97114</v>
      </c>
      <c r="Q2543" s="7">
        <v>0.31591000000000002</v>
      </c>
      <c r="R2543" s="7">
        <v>-1.3411999999999999</v>
      </c>
      <c r="S2543" s="7">
        <v>0.88949999999999996</v>
      </c>
      <c r="T2543" s="7">
        <v>-0.58799999999999997</v>
      </c>
      <c r="U2543" s="8">
        <v>0.11403000000000001</v>
      </c>
      <c r="V2543">
        <f>(G2543-G$1)/G$2</f>
        <v>0.9719160856737683</v>
      </c>
      <c r="W2543">
        <f>((65.293683+0.320947*G2543) - I2543)/3.708847</f>
        <v>-1.34599264946761</v>
      </c>
      <c r="X2543">
        <f t="shared" si="197"/>
        <v>1.1154391890032551</v>
      </c>
      <c r="Y2543">
        <f t="shared" si="198"/>
        <v>-1.2595936769567493</v>
      </c>
      <c r="Z2543" s="5">
        <v>0.36</v>
      </c>
      <c r="AA2543" s="8">
        <v>4</v>
      </c>
      <c r="AB2543" s="8"/>
      <c r="AC2543" s="18">
        <f t="shared" si="199"/>
        <v>0.35736343620615835</v>
      </c>
      <c r="AD2543" s="18">
        <f t="shared" si="200"/>
        <v>0.5872855120465057</v>
      </c>
      <c r="AE2543" s="20">
        <f t="shared" si="201"/>
        <v>0.22992207584034735</v>
      </c>
      <c r="AF2543" s="8"/>
      <c r="AH2543">
        <v>48025</v>
      </c>
      <c r="AI2543">
        <v>55.33</v>
      </c>
      <c r="AJ2543">
        <v>84.87</v>
      </c>
    </row>
    <row r="2544" spans="1:36">
      <c r="A2544" s="2" t="s">
        <v>4714</v>
      </c>
      <c r="B2544" s="1" t="s">
        <v>4633</v>
      </c>
      <c r="C2544" s="1" t="s">
        <v>4715</v>
      </c>
      <c r="D2544" s="3">
        <v>7</v>
      </c>
      <c r="E2544" s="3">
        <v>8</v>
      </c>
      <c r="F2544" s="3">
        <v>6</v>
      </c>
      <c r="G2544" s="4">
        <v>47.4</v>
      </c>
      <c r="H2544" s="3">
        <v>205</v>
      </c>
      <c r="I2544" s="4">
        <v>83.2</v>
      </c>
      <c r="J2544" s="3">
        <v>34</v>
      </c>
      <c r="K2544" s="21">
        <f>SUMIF(AH$7:AH$3200,A2544,AI$7:AI$3200)+SUMIF(AH$7:AH$3200,VALUE(A2544),AI$7:AI$3200)</f>
        <v>46.2</v>
      </c>
      <c r="L2544" s="8">
        <f>SUMIF(AH$7:AH$3200,A2544,AJ$7:AJ$3200)+SUMIF(AH$7:AH$3200,VALUE(A2544),AJ$7:AJ$3200)</f>
        <v>84.11</v>
      </c>
      <c r="M2544" s="3">
        <v>5</v>
      </c>
      <c r="N2544" s="5">
        <v>0.22</v>
      </c>
      <c r="O2544" s="6">
        <v>3.1110000000000002</v>
      </c>
      <c r="P2544" s="7">
        <v>1.2027699999999999</v>
      </c>
      <c r="Q2544" s="7">
        <v>1.6106</v>
      </c>
      <c r="R2544" s="7">
        <v>-0.72360000000000002</v>
      </c>
      <c r="S2544" s="7">
        <v>1.5056099999999999</v>
      </c>
      <c r="T2544" s="7">
        <v>-0.58799999999999997</v>
      </c>
      <c r="U2544" s="8">
        <v>-0.70433000000000001</v>
      </c>
      <c r="V2544">
        <f>(G2544-G$1)/G$2</f>
        <v>1.2047175399994157</v>
      </c>
      <c r="W2544">
        <f>((65.293683+0.320947*G2544) - I2544)/3.708847</f>
        <v>-0.72621739316828038</v>
      </c>
      <c r="X2544">
        <f t="shared" si="197"/>
        <v>1.1414074259103726</v>
      </c>
      <c r="Y2544">
        <f t="shared" si="198"/>
        <v>-1.075419287988963</v>
      </c>
      <c r="Z2544" s="5">
        <v>2.2999999999999998</v>
      </c>
      <c r="AA2544" s="8">
        <v>4</v>
      </c>
      <c r="AB2544" s="8"/>
      <c r="AC2544" s="18">
        <f t="shared" si="199"/>
        <v>2.3023801468311351</v>
      </c>
      <c r="AD2544" s="18">
        <f t="shared" si="200"/>
        <v>1.8898681379214093</v>
      </c>
      <c r="AE2544" s="20">
        <f t="shared" si="201"/>
        <v>-0.41251200890972584</v>
      </c>
      <c r="AF2544" s="8"/>
      <c r="AH2544">
        <v>48027</v>
      </c>
      <c r="AI2544">
        <v>48.26</v>
      </c>
      <c r="AJ2544">
        <v>85.32</v>
      </c>
    </row>
    <row r="2545" spans="1:36">
      <c r="A2545" s="2" t="s">
        <v>4716</v>
      </c>
      <c r="B2545" s="1" t="s">
        <v>4633</v>
      </c>
      <c r="C2545" s="1" t="s">
        <v>4717</v>
      </c>
      <c r="D2545" s="3">
        <v>7</v>
      </c>
      <c r="E2545" s="3">
        <v>6</v>
      </c>
      <c r="F2545" s="3">
        <v>3</v>
      </c>
      <c r="G2545" s="4">
        <v>42</v>
      </c>
      <c r="H2545" s="3">
        <v>162</v>
      </c>
      <c r="I2545" s="4">
        <v>83.9</v>
      </c>
      <c r="J2545" s="3">
        <v>43</v>
      </c>
      <c r="K2545" s="21">
        <f>SUMIF(AH$7:AH$3200,A2545,AI$7:AI$3200)+SUMIF(AH$7:AH$3200,VALUE(A2545),AI$7:AI$3200)</f>
        <v>43.19</v>
      </c>
      <c r="L2545" s="8">
        <f>SUMIF(AH$7:AH$3200,A2545,AJ$7:AJ$3200)+SUMIF(AH$7:AH$3200,VALUE(A2545),AJ$7:AJ$3200)</f>
        <v>84.59</v>
      </c>
      <c r="M2545" s="3">
        <v>5</v>
      </c>
      <c r="N2545" s="5">
        <v>2.79</v>
      </c>
      <c r="O2545" s="6">
        <v>5.6310000000000002</v>
      </c>
      <c r="P2545" s="7">
        <v>0.75605</v>
      </c>
      <c r="Q2545" s="7">
        <v>0.31591000000000002</v>
      </c>
      <c r="R2545" s="7">
        <v>-1.3769199999999999</v>
      </c>
      <c r="S2545" s="7">
        <v>0.88949999999999996</v>
      </c>
      <c r="T2545" s="7">
        <v>-0.58799999999999997</v>
      </c>
      <c r="U2545" s="8">
        <v>0.62983</v>
      </c>
      <c r="V2545">
        <f>(G2545-G$1)/G$2</f>
        <v>0.75574330665709555</v>
      </c>
      <c r="W2545">
        <f>((65.293683+0.320947*G2545) - I2545)/3.708847</f>
        <v>-1.3822470972784797</v>
      </c>
      <c r="X2545">
        <f t="shared" si="197"/>
        <v>0.87187503594340099</v>
      </c>
      <c r="Y2545">
        <f t="shared" si="198"/>
        <v>-1.4653114755070793</v>
      </c>
      <c r="Z2545" s="5">
        <v>0.63</v>
      </c>
      <c r="AA2545" s="8">
        <v>4</v>
      </c>
      <c r="AB2545" s="8"/>
      <c r="AC2545" s="18">
        <f t="shared" si="199"/>
        <v>0.62073620937861584</v>
      </c>
      <c r="AD2545" s="18">
        <f t="shared" si="200"/>
        <v>0.65380356043632171</v>
      </c>
      <c r="AE2545" s="20">
        <f t="shared" si="201"/>
        <v>3.3067351057705863E-2</v>
      </c>
      <c r="AF2545" s="8"/>
      <c r="AH2545">
        <v>48029</v>
      </c>
      <c r="AI2545">
        <v>52.07</v>
      </c>
      <c r="AJ2545">
        <v>85.35</v>
      </c>
    </row>
    <row r="2546" spans="1:36">
      <c r="A2546" s="2" t="s">
        <v>4718</v>
      </c>
      <c r="B2546" s="1" t="s">
        <v>4633</v>
      </c>
      <c r="C2546" s="1" t="s">
        <v>4719</v>
      </c>
      <c r="D2546" s="3">
        <v>7</v>
      </c>
      <c r="E2546" s="3">
        <v>2</v>
      </c>
      <c r="F2546" s="3">
        <v>2</v>
      </c>
      <c r="G2546" s="4">
        <v>47.9</v>
      </c>
      <c r="H2546" s="3">
        <v>162</v>
      </c>
      <c r="I2546" s="4">
        <v>85.5</v>
      </c>
      <c r="J2546" s="3">
        <v>43</v>
      </c>
      <c r="K2546" s="21">
        <f>SUMIF(AH$7:AH$3200,A2546,AI$7:AI$3200)+SUMIF(AH$7:AH$3200,VALUE(A2546),AI$7:AI$3200)</f>
        <v>46.95</v>
      </c>
      <c r="L2546" s="8">
        <f>SUMIF(AH$7:AH$3200,A2546,AJ$7:AJ$3200)+SUMIF(AH$7:AH$3200,VALUE(A2546),AJ$7:AJ$3200)</f>
        <v>85.09</v>
      </c>
      <c r="M2546" s="3">
        <v>10</v>
      </c>
      <c r="N2546" s="5">
        <v>0.47</v>
      </c>
      <c r="O2546" s="6">
        <v>3.8490000000000002</v>
      </c>
      <c r="P2546" s="7">
        <v>1.24413</v>
      </c>
      <c r="Q2546" s="7">
        <v>0.31591000000000002</v>
      </c>
      <c r="R2546" s="7">
        <v>-1.2989599999999999</v>
      </c>
      <c r="S2546" s="7">
        <v>0.88949999999999996</v>
      </c>
      <c r="T2546" s="7">
        <v>0.17033999999999999</v>
      </c>
      <c r="U2546" s="8">
        <v>-0.31374000000000002</v>
      </c>
      <c r="V2546">
        <f>(G2546-G$1)/G$2</f>
        <v>1.2462892282718527</v>
      </c>
      <c r="W2546">
        <f>((65.293683+0.320947*G2546) - I2546)/3.708847</f>
        <v>-1.3030884530960698</v>
      </c>
      <c r="X2546">
        <f t="shared" si="197"/>
        <v>1.2085666592908471</v>
      </c>
      <c r="Y2546">
        <f t="shared" si="198"/>
        <v>-1.274750710935231</v>
      </c>
      <c r="Z2546" s="5">
        <v>1.01</v>
      </c>
      <c r="AA2546" s="8">
        <v>4</v>
      </c>
      <c r="AB2546" s="8"/>
      <c r="AC2546" s="18">
        <f t="shared" si="199"/>
        <v>1.0052107751757826</v>
      </c>
      <c r="AD2546" s="18">
        <f t="shared" si="200"/>
        <v>0.99582594835561589</v>
      </c>
      <c r="AE2546" s="20">
        <f t="shared" si="201"/>
        <v>-9.3848268201667251E-3</v>
      </c>
      <c r="AF2546" s="8"/>
      <c r="AH2546">
        <v>48031</v>
      </c>
      <c r="AI2546">
        <v>49.17</v>
      </c>
      <c r="AJ2546">
        <v>83.89</v>
      </c>
    </row>
    <row r="2547" spans="1:36">
      <c r="A2547" s="2" t="s">
        <v>4720</v>
      </c>
      <c r="B2547" s="1" t="s">
        <v>4633</v>
      </c>
      <c r="C2547" s="1" t="s">
        <v>4721</v>
      </c>
      <c r="D2547" s="3">
        <v>7</v>
      </c>
      <c r="E2547" s="3">
        <v>9</v>
      </c>
      <c r="F2547" s="3">
        <v>9</v>
      </c>
      <c r="G2547" s="4">
        <v>39.700000000000003</v>
      </c>
      <c r="H2547" s="3">
        <v>200</v>
      </c>
      <c r="I2547" s="4">
        <v>83.2</v>
      </c>
      <c r="J2547" s="3">
        <v>37</v>
      </c>
      <c r="K2547" s="21">
        <f>SUMIF(AH$7:AH$3200,A2547,AI$7:AI$3200)+SUMIF(AH$7:AH$3200,VALUE(A2547),AI$7:AI$3200)</f>
        <v>42.1</v>
      </c>
      <c r="L2547" s="8">
        <f>SUMIF(AH$7:AH$3200,A2547,AJ$7:AJ$3200)+SUMIF(AH$7:AH$3200,VALUE(A2547),AJ$7:AJ$3200)</f>
        <v>84.77</v>
      </c>
      <c r="M2547" s="3">
        <v>5</v>
      </c>
      <c r="N2547" s="5">
        <v>0.05</v>
      </c>
      <c r="O2547" s="6">
        <v>1.5389999999999999</v>
      </c>
      <c r="P2547" s="7">
        <v>0.56577999999999995</v>
      </c>
      <c r="Q2547" s="7">
        <v>1.4600500000000001</v>
      </c>
      <c r="R2547" s="7">
        <v>-1.3868100000000001</v>
      </c>
      <c r="S2547" s="7">
        <v>1.3002400000000001</v>
      </c>
      <c r="T2547" s="7">
        <v>-0.58799999999999997</v>
      </c>
      <c r="U2547" s="8">
        <v>-1.5365800000000001</v>
      </c>
      <c r="V2547">
        <f>(G2547-G$1)/G$2</f>
        <v>0.56451354060388526</v>
      </c>
      <c r="W2547">
        <f>((65.293683+0.320947*G2547) - I2547)/3.708847</f>
        <v>-1.3925408893923081</v>
      </c>
      <c r="X2547">
        <f t="shared" si="197"/>
        <v>0.77427028343044491</v>
      </c>
      <c r="Y2547">
        <f t="shared" si="198"/>
        <v>-1.608167794465504</v>
      </c>
      <c r="Z2547" s="5">
        <v>-0.19</v>
      </c>
      <c r="AA2547" s="8">
        <v>3</v>
      </c>
      <c r="AB2547" s="8"/>
      <c r="AC2547" s="18">
        <f t="shared" si="199"/>
        <v>-0.19231734878842288</v>
      </c>
      <c r="AD2547" s="18">
        <f t="shared" si="200"/>
        <v>-0.19818751103505883</v>
      </c>
      <c r="AE2547" s="20">
        <f t="shared" si="201"/>
        <v>-5.870162246635946E-3</v>
      </c>
      <c r="AF2547" s="8"/>
      <c r="AH2547">
        <v>48033</v>
      </c>
      <c r="AI2547">
        <v>43.26</v>
      </c>
      <c r="AJ2547">
        <v>83.49</v>
      </c>
    </row>
    <row r="2548" spans="1:36">
      <c r="A2548" s="2" t="s">
        <v>4722</v>
      </c>
      <c r="B2548" s="1" t="s">
        <v>4633</v>
      </c>
      <c r="C2548" s="1" t="s">
        <v>4723</v>
      </c>
      <c r="D2548" s="3">
        <v>7</v>
      </c>
      <c r="E2548" s="3">
        <v>6</v>
      </c>
      <c r="F2548" s="3">
        <v>6</v>
      </c>
      <c r="G2548" s="4">
        <v>46.5</v>
      </c>
      <c r="H2548" s="3">
        <v>249</v>
      </c>
      <c r="I2548" s="4">
        <v>84.6</v>
      </c>
      <c r="J2548" s="3">
        <v>29</v>
      </c>
      <c r="K2548" s="21">
        <f>SUMIF(AH$7:AH$3200,A2548,AI$7:AI$3200)+SUMIF(AH$7:AH$3200,VALUE(A2548),AI$7:AI$3200)</f>
        <v>46.06</v>
      </c>
      <c r="L2548" s="8">
        <f>SUMIF(AH$7:AH$3200,A2548,AJ$7:AJ$3200)+SUMIF(AH$7:AH$3200,VALUE(A2548),AJ$7:AJ$3200)</f>
        <v>85.39</v>
      </c>
      <c r="M2548" s="3">
        <v>2</v>
      </c>
      <c r="N2548" s="5">
        <v>0</v>
      </c>
      <c r="O2548" s="6">
        <v>0</v>
      </c>
      <c r="P2548" s="7">
        <v>1.12832</v>
      </c>
      <c r="Q2548" s="7">
        <v>2.9353899999999999</v>
      </c>
      <c r="R2548" s="7">
        <v>-1.1775500000000001</v>
      </c>
      <c r="S2548" s="7">
        <v>1.84789</v>
      </c>
      <c r="T2548" s="7">
        <v>-1.0429999999999999</v>
      </c>
      <c r="U2548" s="8">
        <v>-2.3510300000000002</v>
      </c>
      <c r="V2548">
        <f>(G2548-G$1)/G$2</f>
        <v>1.1298885011090289</v>
      </c>
      <c r="W2548">
        <f>((65.293683+0.320947*G2548) - I2548)/3.708847</f>
        <v>-1.1815751633863545</v>
      </c>
      <c r="X2548">
        <f t="shared" si="197"/>
        <v>1.1288710356793505</v>
      </c>
      <c r="Y2548">
        <f t="shared" si="198"/>
        <v>-1.4326549949350826</v>
      </c>
      <c r="Z2548" s="5">
        <v>1.34</v>
      </c>
      <c r="AA2548" s="8">
        <v>4</v>
      </c>
      <c r="AB2548" s="8"/>
      <c r="AC2548" s="18">
        <f t="shared" si="199"/>
        <v>1.3375633377226746</v>
      </c>
      <c r="AD2548" s="18">
        <f t="shared" si="200"/>
        <v>1.0854660407442673</v>
      </c>
      <c r="AE2548" s="20">
        <f t="shared" si="201"/>
        <v>-0.25209729697840721</v>
      </c>
      <c r="AF2548" s="8"/>
      <c r="AH2548">
        <v>48035</v>
      </c>
      <c r="AI2548">
        <v>46.47</v>
      </c>
      <c r="AJ2548">
        <v>84.97</v>
      </c>
    </row>
    <row r="2549" spans="1:36">
      <c r="A2549" s="2" t="s">
        <v>4724</v>
      </c>
      <c r="B2549" s="1" t="s">
        <v>4633</v>
      </c>
      <c r="C2549" s="1" t="s">
        <v>4532</v>
      </c>
      <c r="D2549" s="3">
        <v>7</v>
      </c>
      <c r="E2549" s="3">
        <v>7</v>
      </c>
      <c r="F2549" s="3">
        <v>8</v>
      </c>
      <c r="G2549" s="4">
        <v>46.5</v>
      </c>
      <c r="H2549" s="3">
        <v>205</v>
      </c>
      <c r="I2549" s="4">
        <v>84.6</v>
      </c>
      <c r="J2549" s="3">
        <v>34</v>
      </c>
      <c r="K2549" s="21">
        <f>SUMIF(AH$7:AH$3200,A2549,AI$7:AI$3200)+SUMIF(AH$7:AH$3200,VALUE(A2549),AI$7:AI$3200)</f>
        <v>46.41</v>
      </c>
      <c r="L2549" s="8">
        <f>SUMIF(AH$7:AH$3200,A2549,AJ$7:AJ$3200)+SUMIF(AH$7:AH$3200,VALUE(A2549),AJ$7:AJ$3200)</f>
        <v>83.61</v>
      </c>
      <c r="M2549" s="3">
        <v>15</v>
      </c>
      <c r="N2549" s="5">
        <v>0</v>
      </c>
      <c r="O2549" s="6">
        <v>0</v>
      </c>
      <c r="P2549" s="7">
        <v>1.12832</v>
      </c>
      <c r="Q2549" s="7">
        <v>1.6106</v>
      </c>
      <c r="R2549" s="7">
        <v>-1.1775500000000001</v>
      </c>
      <c r="S2549" s="7">
        <v>1.5056099999999999</v>
      </c>
      <c r="T2549" s="7">
        <v>0.92867999999999995</v>
      </c>
      <c r="U2549" s="8">
        <v>-2.3510300000000002</v>
      </c>
      <c r="V2549">
        <f>(G2549-G$1)/G$2</f>
        <v>1.1298885011090289</v>
      </c>
      <c r="W2549">
        <f>((65.293683+0.320947*G2549) - I2549)/3.708847</f>
        <v>-1.1815751633863545</v>
      </c>
      <c r="X2549">
        <f t="shared" si="197"/>
        <v>1.160212011256905</v>
      </c>
      <c r="Y2549">
        <f t="shared" si="198"/>
        <v>-0.92243404216997793</v>
      </c>
      <c r="Z2549" s="5">
        <v>1.64</v>
      </c>
      <c r="AA2549" s="8">
        <v>4</v>
      </c>
      <c r="AB2549" s="8"/>
      <c r="AC2549" s="18">
        <f t="shared" si="199"/>
        <v>1.6421733377226739</v>
      </c>
      <c r="AD2549" s="18">
        <f t="shared" si="200"/>
        <v>1.931637969086927</v>
      </c>
      <c r="AE2549" s="20">
        <f t="shared" si="201"/>
        <v>0.28946463136425304</v>
      </c>
      <c r="AF2549" s="8"/>
      <c r="AH2549">
        <v>48037</v>
      </c>
      <c r="AI2549">
        <v>44.5</v>
      </c>
      <c r="AJ2549">
        <v>82.91</v>
      </c>
    </row>
    <row r="2550" spans="1:36">
      <c r="A2550" s="2" t="s">
        <v>4725</v>
      </c>
      <c r="B2550" s="1" t="s">
        <v>4633</v>
      </c>
      <c r="C2550" s="1" t="s">
        <v>4726</v>
      </c>
      <c r="D2550" s="3">
        <v>7</v>
      </c>
      <c r="E2550" s="3">
        <v>8</v>
      </c>
      <c r="F2550" s="3">
        <v>6</v>
      </c>
      <c r="G2550" s="4">
        <v>39</v>
      </c>
      <c r="H2550" s="3">
        <v>216</v>
      </c>
      <c r="I2550" s="4">
        <v>80</v>
      </c>
      <c r="J2550" s="3">
        <v>38</v>
      </c>
      <c r="K2550" s="21">
        <f>SUMIF(AH$7:AH$3200,A2550,AI$7:AI$3200)+SUMIF(AH$7:AH$3200,VALUE(A2550),AI$7:AI$3200)</f>
        <v>40.93</v>
      </c>
      <c r="L2550" s="8">
        <f>SUMIF(AH$7:AH$3200,A2550,AJ$7:AJ$3200)+SUMIF(AH$7:AH$3200,VALUE(A2550),AJ$7:AJ$3200)</f>
        <v>81.73</v>
      </c>
      <c r="M2550" s="3">
        <v>9</v>
      </c>
      <c r="N2550" s="5">
        <v>0.24</v>
      </c>
      <c r="O2550" s="6">
        <v>3.181</v>
      </c>
      <c r="P2550" s="7">
        <v>0.50788</v>
      </c>
      <c r="Q2550" s="7">
        <v>1.9418</v>
      </c>
      <c r="R2550" s="7">
        <v>-0.58667999999999998</v>
      </c>
      <c r="S2550" s="7">
        <v>1.2317800000000001</v>
      </c>
      <c r="T2550" s="7">
        <v>1.8669999999999999E-2</v>
      </c>
      <c r="U2550" s="8">
        <v>-0.66732999999999998</v>
      </c>
      <c r="V2550">
        <f>(G2550-G$1)/G$2</f>
        <v>0.50631317702247314</v>
      </c>
      <c r="W2550">
        <f>((65.293683+0.320947*G2550) - I2550)/3.708847</f>
        <v>-0.5903139169666487</v>
      </c>
      <c r="X2550">
        <f t="shared" si="197"/>
        <v>0.66950187935690453</v>
      </c>
      <c r="Y2550">
        <f t="shared" si="198"/>
        <v>-0.88975260775114129</v>
      </c>
      <c r="Z2550" s="5">
        <v>2.4500000000000002</v>
      </c>
      <c r="AA2550" s="8">
        <v>5</v>
      </c>
      <c r="AB2550" s="8"/>
      <c r="AC2550" s="18">
        <f t="shared" si="199"/>
        <v>2.4409192600558249</v>
      </c>
      <c r="AD2550" s="18">
        <f t="shared" si="200"/>
        <v>2.3046692716057633</v>
      </c>
      <c r="AE2550" s="20">
        <f t="shared" si="201"/>
        <v>-0.13624998845006164</v>
      </c>
      <c r="AF2550" s="8"/>
      <c r="AH2550">
        <v>48039</v>
      </c>
      <c r="AI2550">
        <v>54.66</v>
      </c>
      <c r="AJ2550">
        <v>84.4</v>
      </c>
    </row>
    <row r="2551" spans="1:36">
      <c r="A2551" s="2" t="s">
        <v>4727</v>
      </c>
      <c r="B2551" s="1" t="s">
        <v>4633</v>
      </c>
      <c r="C2551" s="1" t="s">
        <v>4728</v>
      </c>
      <c r="D2551" s="3">
        <v>7</v>
      </c>
      <c r="E2551" s="3">
        <v>7</v>
      </c>
      <c r="F2551" s="3">
        <v>8</v>
      </c>
      <c r="G2551" s="4">
        <v>44.5</v>
      </c>
      <c r="H2551" s="3">
        <v>249</v>
      </c>
      <c r="I2551" s="4">
        <v>80.5</v>
      </c>
      <c r="J2551" s="3">
        <v>29</v>
      </c>
      <c r="K2551" s="21">
        <f>SUMIF(AH$7:AH$3200,A2551,AI$7:AI$3200)+SUMIF(AH$7:AH$3200,VALUE(A2551),AI$7:AI$3200)</f>
        <v>44.01</v>
      </c>
      <c r="L2551" s="8">
        <f>SUMIF(AH$7:AH$3200,A2551,AJ$7:AJ$3200)+SUMIF(AH$7:AH$3200,VALUE(A2551),AJ$7:AJ$3200)</f>
        <v>80.849999999999994</v>
      </c>
      <c r="M2551" s="3">
        <v>12</v>
      </c>
      <c r="N2551" s="5">
        <v>0.01</v>
      </c>
      <c r="O2551" s="6">
        <v>0</v>
      </c>
      <c r="P2551" s="7">
        <v>0.96287</v>
      </c>
      <c r="Q2551" s="7">
        <v>2.9353899999999999</v>
      </c>
      <c r="R2551" s="7">
        <v>-0.24740000000000001</v>
      </c>
      <c r="S2551" s="7">
        <v>1.84789</v>
      </c>
      <c r="T2551" s="7">
        <v>0.47367999999999999</v>
      </c>
      <c r="U2551" s="8">
        <v>-2.3510300000000002</v>
      </c>
      <c r="V2551">
        <f>(G2551-G$1)/G$2</f>
        <v>0.96360174801928078</v>
      </c>
      <c r="W2551">
        <f>((65.293683+0.320947*G2551) - I2551)/3.708847</f>
        <v>-0.24918134935196951</v>
      </c>
      <c r="X2551">
        <f t="shared" si="197"/>
        <v>0.94530246443938648</v>
      </c>
      <c r="Y2551">
        <f t="shared" si="198"/>
        <v>-0.38595270443887053</v>
      </c>
      <c r="Z2551" s="5">
        <v>3.62</v>
      </c>
      <c r="AA2551" s="8">
        <v>5</v>
      </c>
      <c r="AB2551" s="8"/>
      <c r="AC2551" s="18">
        <f t="shared" si="199"/>
        <v>3.6203503986673105</v>
      </c>
      <c r="AD2551" s="18">
        <f t="shared" si="200"/>
        <v>3.4652797600005161</v>
      </c>
      <c r="AE2551" s="20">
        <f t="shared" si="201"/>
        <v>-0.15507063866679438</v>
      </c>
      <c r="AF2551" s="8"/>
      <c r="AH2551">
        <v>48041</v>
      </c>
      <c r="AI2551">
        <v>50.05</v>
      </c>
      <c r="AJ2551">
        <v>84.76</v>
      </c>
    </row>
    <row r="2552" spans="1:36">
      <c r="A2552" s="2" t="s">
        <v>4729</v>
      </c>
      <c r="B2552" s="1" t="s">
        <v>4633</v>
      </c>
      <c r="C2552" s="1" t="s">
        <v>4730</v>
      </c>
      <c r="D2552" s="3">
        <v>7</v>
      </c>
      <c r="E2552" s="3">
        <v>7</v>
      </c>
      <c r="F2552" s="3">
        <v>8</v>
      </c>
      <c r="G2552" s="4">
        <v>33.799999999999997</v>
      </c>
      <c r="H2552" s="3">
        <v>216</v>
      </c>
      <c r="I2552" s="4">
        <v>77.400000000000006</v>
      </c>
      <c r="J2552" s="3">
        <v>38</v>
      </c>
      <c r="K2552" s="21">
        <f>SUMIF(AH$7:AH$3200,A2552,AI$7:AI$3200)+SUMIF(AH$7:AH$3200,VALUE(A2552),AI$7:AI$3200)</f>
        <v>35.450000000000003</v>
      </c>
      <c r="L2552" s="8">
        <f>SUMIF(AH$7:AH$3200,A2552,AJ$7:AJ$3200)+SUMIF(AH$7:AH$3200,VALUE(A2552),AJ$7:AJ$3200)</f>
        <v>78.27</v>
      </c>
      <c r="M2552" s="3">
        <v>2</v>
      </c>
      <c r="N2552" s="5">
        <v>0.04</v>
      </c>
      <c r="O2552" s="6">
        <v>1.3140000000000001</v>
      </c>
      <c r="P2552" s="7">
        <v>7.7700000000000005E-2</v>
      </c>
      <c r="Q2552" s="7">
        <v>1.9418</v>
      </c>
      <c r="R2552" s="7">
        <v>-0.33548</v>
      </c>
      <c r="S2552" s="7">
        <v>1.2317800000000001</v>
      </c>
      <c r="T2552" s="7">
        <v>-1.0429999999999999</v>
      </c>
      <c r="U2552" s="8">
        <v>-1.6556200000000001</v>
      </c>
      <c r="V2552">
        <f>(G2552-G$1)/G$2</f>
        <v>7.396761898912757E-2</v>
      </c>
      <c r="W2552">
        <f>((65.293683+0.320947*G2552) - I2552)/3.708847</f>
        <v>-0.33927212419385439</v>
      </c>
      <c r="X2552">
        <f t="shared" si="197"/>
        <v>0.17879174745690413</v>
      </c>
      <c r="Y2552">
        <f t="shared" si="198"/>
        <v>-0.43106276694616957</v>
      </c>
      <c r="Z2552" s="5">
        <v>0.22</v>
      </c>
      <c r="AA2552" s="8">
        <v>4</v>
      </c>
      <c r="AB2552" s="8"/>
      <c r="AC2552" s="18">
        <f t="shared" si="199"/>
        <v>0.20965549479527334</v>
      </c>
      <c r="AD2552" s="18">
        <f t="shared" si="200"/>
        <v>0.2226889805107346</v>
      </c>
      <c r="AE2552" s="20">
        <f t="shared" si="201"/>
        <v>1.3033485715461257E-2</v>
      </c>
      <c r="AF2552" s="8"/>
      <c r="AH2552">
        <v>48043</v>
      </c>
      <c r="AI2552">
        <v>47.85</v>
      </c>
      <c r="AJ2552">
        <v>82.23</v>
      </c>
    </row>
    <row r="2553" spans="1:36">
      <c r="A2553" s="2" t="s">
        <v>4731</v>
      </c>
      <c r="B2553" s="1" t="s">
        <v>4633</v>
      </c>
      <c r="C2553" s="1" t="s">
        <v>681</v>
      </c>
      <c r="D2553" s="3">
        <v>7</v>
      </c>
      <c r="E2553" s="3">
        <v>0</v>
      </c>
      <c r="F2553" s="3">
        <v>1</v>
      </c>
      <c r="G2553" s="4">
        <v>45.4</v>
      </c>
      <c r="H2553" s="3">
        <v>162</v>
      </c>
      <c r="I2553" s="4">
        <v>85.7</v>
      </c>
      <c r="J2553" s="3">
        <v>43</v>
      </c>
      <c r="K2553" s="21">
        <f>SUMIF(AH$7:AH$3200,A2553,AI$7:AI$3200)+SUMIF(AH$7:AH$3200,VALUE(A2553),AI$7:AI$3200)</f>
        <v>46.29</v>
      </c>
      <c r="L2553" s="8">
        <f>SUMIF(AH$7:AH$3200,A2553,AJ$7:AJ$3200)+SUMIF(AH$7:AH$3200,VALUE(A2553),AJ$7:AJ$3200)</f>
        <v>85.95</v>
      </c>
      <c r="M2553" s="3">
        <v>4</v>
      </c>
      <c r="N2553" s="5">
        <v>3.19</v>
      </c>
      <c r="O2553" s="6">
        <v>5.7649999999999997</v>
      </c>
      <c r="P2553" s="7">
        <v>1.03732</v>
      </c>
      <c r="Q2553" s="7">
        <v>0.31591000000000002</v>
      </c>
      <c r="R2553" s="7">
        <v>-1.56806</v>
      </c>
      <c r="S2553" s="7">
        <v>0.88949999999999996</v>
      </c>
      <c r="T2553" s="7">
        <v>-0.73965999999999998</v>
      </c>
      <c r="U2553" s="8">
        <v>0.70067000000000002</v>
      </c>
      <c r="V2553">
        <f>(G2553-G$1)/G$2</f>
        <v>1.0384307869096674</v>
      </c>
      <c r="W2553">
        <f>((65.293683+0.320947*G2553) - I2553)/3.708847</f>
        <v>-1.5733523653038275</v>
      </c>
      <c r="X2553">
        <f t="shared" si="197"/>
        <v>1.1494665339160293</v>
      </c>
      <c r="Y2553">
        <f t="shared" si="198"/>
        <v>-1.5637421468181363</v>
      </c>
      <c r="Z2553" s="5">
        <v>0.64</v>
      </c>
      <c r="AA2553" s="8">
        <v>4</v>
      </c>
      <c r="AB2553" s="8"/>
      <c r="AC2553" s="18">
        <f t="shared" si="199"/>
        <v>0.63149842160583991</v>
      </c>
      <c r="AD2553" s="18">
        <f t="shared" si="200"/>
        <v>0.752144387097893</v>
      </c>
      <c r="AE2553" s="20">
        <f t="shared" si="201"/>
        <v>0.12064596549205309</v>
      </c>
      <c r="AF2553" s="8"/>
      <c r="AH2553">
        <v>48045</v>
      </c>
      <c r="AI2553">
        <v>39.82</v>
      </c>
      <c r="AJ2553">
        <v>82.31</v>
      </c>
    </row>
    <row r="2554" spans="1:36">
      <c r="A2554" s="2" t="s">
        <v>4732</v>
      </c>
      <c r="B2554" s="1" t="s">
        <v>4633</v>
      </c>
      <c r="C2554" s="1" t="s">
        <v>1381</v>
      </c>
      <c r="D2554" s="3">
        <v>7</v>
      </c>
      <c r="E2554" s="3">
        <v>7</v>
      </c>
      <c r="F2554" s="3">
        <v>7</v>
      </c>
      <c r="G2554" s="4">
        <v>40.299999999999997</v>
      </c>
      <c r="H2554" s="3">
        <v>216</v>
      </c>
      <c r="I2554" s="4">
        <v>80.599999999999994</v>
      </c>
      <c r="J2554" s="3">
        <v>38</v>
      </c>
      <c r="K2554" s="21">
        <f>SUMIF(AH$7:AH$3200,A2554,AI$7:AI$3200)+SUMIF(AH$7:AH$3200,VALUE(A2554),AI$7:AI$3200)</f>
        <v>42.19</v>
      </c>
      <c r="L2554" s="8">
        <f>SUMIF(AH$7:AH$3200,A2554,AJ$7:AJ$3200)+SUMIF(AH$7:AH$3200,VALUE(A2554),AJ$7:AJ$3200)</f>
        <v>82.24</v>
      </c>
      <c r="M2554" s="3">
        <v>2</v>
      </c>
      <c r="N2554" s="5">
        <v>0.01</v>
      </c>
      <c r="O2554" s="6">
        <v>0</v>
      </c>
      <c r="P2554" s="7">
        <v>0.61541999999999997</v>
      </c>
      <c r="Q2554" s="7">
        <v>1.9418</v>
      </c>
      <c r="R2554" s="7">
        <v>-0.63604000000000005</v>
      </c>
      <c r="S2554" s="7">
        <v>1.2317800000000001</v>
      </c>
      <c r="T2554" s="7">
        <v>-1.0429999999999999</v>
      </c>
      <c r="U2554" s="8">
        <v>-2.3510300000000002</v>
      </c>
      <c r="V2554">
        <f>(G2554-G$1)/G$2</f>
        <v>0.61439956653080929</v>
      </c>
      <c r="W2554">
        <f>((65.293683+0.320947*G2554) - I2554)/3.708847</f>
        <v>-0.63959308647673763</v>
      </c>
      <c r="X2554">
        <f t="shared" si="197"/>
        <v>0.78232939143610158</v>
      </c>
      <c r="Y2554">
        <f t="shared" si="198"/>
        <v>-0.91822689639125032</v>
      </c>
      <c r="Z2554" s="5">
        <v>-0.24</v>
      </c>
      <c r="AA2554" s="8">
        <v>3</v>
      </c>
      <c r="AB2554" s="8"/>
      <c r="AC2554" s="18">
        <f t="shared" si="199"/>
        <v>-0.24564351994592881</v>
      </c>
      <c r="AD2554" s="18">
        <f t="shared" si="200"/>
        <v>-0.35634750495514855</v>
      </c>
      <c r="AE2554" s="20">
        <f t="shared" si="201"/>
        <v>-0.11070398500921974</v>
      </c>
      <c r="AF2554" s="8"/>
      <c r="AH2554">
        <v>48047</v>
      </c>
      <c r="AI2554">
        <v>58.35</v>
      </c>
      <c r="AJ2554">
        <v>86.69</v>
      </c>
    </row>
    <row r="2555" spans="1:36">
      <c r="A2555" s="2" t="s">
        <v>4733</v>
      </c>
      <c r="B2555" s="1" t="s">
        <v>4633</v>
      </c>
      <c r="C2555" s="1" t="s">
        <v>4734</v>
      </c>
      <c r="D2555" s="3">
        <v>7</v>
      </c>
      <c r="E2555" s="3">
        <v>6</v>
      </c>
      <c r="F2555" s="3">
        <v>5</v>
      </c>
      <c r="G2555" s="4">
        <v>36.5</v>
      </c>
      <c r="H2555" s="3">
        <v>216</v>
      </c>
      <c r="I2555" s="4">
        <v>77.400000000000006</v>
      </c>
      <c r="J2555" s="3">
        <v>38</v>
      </c>
      <c r="K2555" s="21">
        <f>SUMIF(AH$7:AH$3200,A2555,AI$7:AI$3200)+SUMIF(AH$7:AH$3200,VALUE(A2555),AI$7:AI$3200)</f>
        <v>36.81</v>
      </c>
      <c r="L2555" s="8">
        <f>SUMIF(AH$7:AH$3200,A2555,AJ$7:AJ$3200)+SUMIF(AH$7:AH$3200,VALUE(A2555),AJ$7:AJ$3200)</f>
        <v>78.98</v>
      </c>
      <c r="M2555" s="3">
        <v>2</v>
      </c>
      <c r="N2555" s="5">
        <v>0.06</v>
      </c>
      <c r="O2555" s="6">
        <v>1.8149999999999999</v>
      </c>
      <c r="P2555" s="7">
        <v>0.30105999999999999</v>
      </c>
      <c r="Q2555" s="7">
        <v>1.9418</v>
      </c>
      <c r="R2555" s="7">
        <v>-0.10292</v>
      </c>
      <c r="S2555" s="7">
        <v>1.2317800000000001</v>
      </c>
      <c r="T2555" s="7">
        <v>-1.0429999999999999</v>
      </c>
      <c r="U2555" s="8">
        <v>-1.39036</v>
      </c>
      <c r="V2555">
        <f>(G2555-G$1)/G$2</f>
        <v>0.29845473566028791</v>
      </c>
      <c r="W2555">
        <f>((65.293683+0.320947*G2555) - I2555)/3.708847</f>
        <v>-0.10562622292049201</v>
      </c>
      <c r="X2555">
        <f t="shared" si="197"/>
        <v>0.30057382398683125</v>
      </c>
      <c r="Y2555">
        <f t="shared" si="198"/>
        <v>-0.50480861841968772</v>
      </c>
      <c r="Z2555" s="5">
        <v>0.94</v>
      </c>
      <c r="AA2555" s="8">
        <v>4</v>
      </c>
      <c r="AB2555" s="8"/>
      <c r="AC2555" s="18">
        <f t="shared" si="199"/>
        <v>0.93304851273979605</v>
      </c>
      <c r="AD2555" s="18">
        <f t="shared" si="200"/>
        <v>0.53598520556714346</v>
      </c>
      <c r="AE2555" s="20">
        <f t="shared" si="201"/>
        <v>-0.39706330717265259</v>
      </c>
      <c r="AF2555" s="8"/>
      <c r="AH2555">
        <v>48049</v>
      </c>
      <c r="AI2555">
        <v>46.24</v>
      </c>
      <c r="AJ2555">
        <v>84.63</v>
      </c>
    </row>
    <row r="2556" spans="1:36">
      <c r="A2556" s="2" t="s">
        <v>4735</v>
      </c>
      <c r="B2556" s="1" t="s">
        <v>4633</v>
      </c>
      <c r="C2556" s="1" t="s">
        <v>1077</v>
      </c>
      <c r="D2556" s="3">
        <v>7</v>
      </c>
      <c r="E2556" s="3">
        <v>8</v>
      </c>
      <c r="F2556" s="3">
        <v>4</v>
      </c>
      <c r="G2556" s="4">
        <v>41.5</v>
      </c>
      <c r="H2556" s="3">
        <v>162</v>
      </c>
      <c r="I2556" s="4">
        <v>83</v>
      </c>
      <c r="J2556" s="3">
        <v>43</v>
      </c>
      <c r="K2556" s="21">
        <f>SUMIF(AH$7:AH$3200,A2556,AI$7:AI$3200)+SUMIF(AH$7:AH$3200,VALUE(A2556),AI$7:AI$3200)</f>
        <v>44.12</v>
      </c>
      <c r="L2556" s="8">
        <f>SUMIF(AH$7:AH$3200,A2556,AJ$7:AJ$3200)+SUMIF(AH$7:AH$3200,VALUE(A2556),AJ$7:AJ$3200)</f>
        <v>84.17</v>
      </c>
      <c r="M2556" s="3">
        <v>4</v>
      </c>
      <c r="N2556" s="5">
        <v>0.28000000000000003</v>
      </c>
      <c r="O2556" s="6">
        <v>3.3220000000000001</v>
      </c>
      <c r="P2556" s="7">
        <v>0.71469000000000005</v>
      </c>
      <c r="Q2556" s="7">
        <v>0.31591000000000002</v>
      </c>
      <c r="R2556" s="7">
        <v>-1.1779999999999999</v>
      </c>
      <c r="S2556" s="7">
        <v>0.88949999999999996</v>
      </c>
      <c r="T2556" s="7">
        <v>-0.73965999999999998</v>
      </c>
      <c r="U2556" s="8">
        <v>-0.59279000000000004</v>
      </c>
      <c r="V2556">
        <f>(G2556-G$1)/G$2</f>
        <v>0.71417161838465848</v>
      </c>
      <c r="W2556">
        <f>((65.293683+0.320947*G2556) - I2556)/3.708847</f>
        <v>-1.1828518404776476</v>
      </c>
      <c r="X2556">
        <f t="shared" si="197"/>
        <v>0.95515248533518937</v>
      </c>
      <c r="Y2556">
        <f t="shared" si="198"/>
        <v>-1.271590701908166</v>
      </c>
      <c r="Z2556" s="5">
        <v>-0.59</v>
      </c>
      <c r="AA2556" s="8">
        <v>3</v>
      </c>
      <c r="AB2556" s="8"/>
      <c r="AC2556" s="18">
        <f t="shared" si="199"/>
        <v>-0.59572022209298914</v>
      </c>
      <c r="AD2556" s="18">
        <f t="shared" si="200"/>
        <v>-0.4434782165729767</v>
      </c>
      <c r="AE2556" s="20">
        <f t="shared" si="201"/>
        <v>0.15224200552001244</v>
      </c>
      <c r="AF2556" s="8"/>
      <c r="AH2556">
        <v>48051</v>
      </c>
      <c r="AI2556">
        <v>50.45</v>
      </c>
      <c r="AJ2556">
        <v>84.91</v>
      </c>
    </row>
    <row r="2557" spans="1:36">
      <c r="A2557" s="2" t="s">
        <v>4736</v>
      </c>
      <c r="B2557" s="1" t="s">
        <v>4633</v>
      </c>
      <c r="C2557" s="1" t="s">
        <v>4737</v>
      </c>
      <c r="D2557" s="3">
        <v>7</v>
      </c>
      <c r="E2557" s="3">
        <v>0</v>
      </c>
      <c r="F2557" s="3">
        <v>1</v>
      </c>
      <c r="G2557" s="4">
        <v>44.8</v>
      </c>
      <c r="H2557" s="3">
        <v>162</v>
      </c>
      <c r="I2557" s="4">
        <v>84.1</v>
      </c>
      <c r="J2557" s="3">
        <v>43</v>
      </c>
      <c r="K2557" s="21">
        <f>SUMIF(AH$7:AH$3200,A2557,AI$7:AI$3200)+SUMIF(AH$7:AH$3200,VALUE(A2557),AI$7:AI$3200)</f>
        <v>44.83</v>
      </c>
      <c r="L2557" s="8">
        <f>SUMIF(AH$7:AH$3200,A2557,AJ$7:AJ$3200)+SUMIF(AH$7:AH$3200,VALUE(A2557),AJ$7:AJ$3200)</f>
        <v>85.75</v>
      </c>
      <c r="M2557" s="3">
        <v>4</v>
      </c>
      <c r="N2557" s="5">
        <v>7.23</v>
      </c>
      <c r="O2557" s="6">
        <v>6.5830000000000002</v>
      </c>
      <c r="P2557" s="7">
        <v>0.98768</v>
      </c>
      <c r="Q2557" s="7">
        <v>0.31591000000000002</v>
      </c>
      <c r="R2557" s="7">
        <v>-1.18953</v>
      </c>
      <c r="S2557" s="7">
        <v>0.88949999999999996</v>
      </c>
      <c r="T2557" s="7">
        <v>-0.73965999999999998</v>
      </c>
      <c r="U2557" s="8">
        <v>1.13374</v>
      </c>
      <c r="V2557">
        <f>(G2557-G$1)/G$2</f>
        <v>0.9885447609827428</v>
      </c>
      <c r="W2557">
        <f>((65.293683+0.320947*G2557) - I2557)/3.708847</f>
        <v>-1.1938727588385265</v>
      </c>
      <c r="X2557">
        <f t="shared" si="197"/>
        <v>1.0187298929353721</v>
      </c>
      <c r="Y2557">
        <f t="shared" si="198"/>
        <v>-1.6361588898113062</v>
      </c>
      <c r="Z2557" s="5">
        <v>1.4</v>
      </c>
      <c r="AA2557" s="8">
        <v>4</v>
      </c>
      <c r="AB2557" s="8"/>
      <c r="AC2557" s="18">
        <f t="shared" si="199"/>
        <v>1.3941620021442163</v>
      </c>
      <c r="AD2557" s="18">
        <f t="shared" si="200"/>
        <v>0.98206100312406586</v>
      </c>
      <c r="AE2557" s="20">
        <f t="shared" si="201"/>
        <v>-0.4121009990201504</v>
      </c>
      <c r="AF2557" s="8"/>
      <c r="AH2557">
        <v>48053</v>
      </c>
      <c r="AI2557">
        <v>48.23</v>
      </c>
      <c r="AJ2557">
        <v>84.9</v>
      </c>
    </row>
    <row r="2558" spans="1:36">
      <c r="A2558" s="2" t="s">
        <v>4738</v>
      </c>
      <c r="B2558" s="1" t="s">
        <v>4633</v>
      </c>
      <c r="C2558" s="1" t="s">
        <v>1688</v>
      </c>
      <c r="D2558" s="3">
        <v>7</v>
      </c>
      <c r="E2558" s="3">
        <v>6</v>
      </c>
      <c r="F2558" s="3">
        <v>6</v>
      </c>
      <c r="G2558" s="4">
        <v>52.9</v>
      </c>
      <c r="H2558" s="3">
        <v>159</v>
      </c>
      <c r="I2558" s="4">
        <v>84.4</v>
      </c>
      <c r="J2558" s="3">
        <v>43</v>
      </c>
      <c r="K2558" s="21">
        <f>SUMIF(AH$7:AH$3200,A2558,AI$7:AI$3200)+SUMIF(AH$7:AH$3200,VALUE(A2558),AI$7:AI$3200)</f>
        <v>53.29</v>
      </c>
      <c r="L2558" s="8">
        <f>SUMIF(AH$7:AH$3200,A2558,AJ$7:AJ$3200)+SUMIF(AH$7:AH$3200,VALUE(A2558),AJ$7:AJ$3200)</f>
        <v>85.72</v>
      </c>
      <c r="M2558" s="3">
        <v>4</v>
      </c>
      <c r="N2558" s="5">
        <v>0.14000000000000001</v>
      </c>
      <c r="O2558" s="6">
        <v>2.6349999999999998</v>
      </c>
      <c r="P2558" s="7">
        <v>1.6577599999999999</v>
      </c>
      <c r="Q2558" s="7">
        <v>0.22558</v>
      </c>
      <c r="R2558" s="7">
        <v>-0.57254000000000005</v>
      </c>
      <c r="S2558" s="7">
        <v>0.88949999999999996</v>
      </c>
      <c r="T2558" s="7">
        <v>-0.73965999999999998</v>
      </c>
      <c r="U2558" s="8">
        <v>-0.95604999999999996</v>
      </c>
      <c r="V2558">
        <f>(G2558-G$1)/G$2</f>
        <v>1.6620061109962232</v>
      </c>
      <c r="W2558">
        <f>((65.293683+0.320947*G2558) - I2558)/3.708847</f>
        <v>-0.5738227271170836</v>
      </c>
      <c r="X2558">
        <f t="shared" si="197"/>
        <v>1.776286045467125</v>
      </c>
      <c r="Y2558">
        <f t="shared" si="198"/>
        <v>-0.89597963194491492</v>
      </c>
      <c r="Z2558" s="5">
        <v>0.5</v>
      </c>
      <c r="AA2558" s="8">
        <v>4</v>
      </c>
      <c r="AB2558" s="8"/>
      <c r="AC2558" s="18">
        <f t="shared" si="199"/>
        <v>0.5075533838791394</v>
      </c>
      <c r="AD2558" s="18">
        <f t="shared" si="200"/>
        <v>0.29967641352221019</v>
      </c>
      <c r="AE2558" s="20">
        <f t="shared" si="201"/>
        <v>-0.2078769703569292</v>
      </c>
      <c r="AF2558" s="8"/>
      <c r="AH2558">
        <v>48055</v>
      </c>
      <c r="AI2558">
        <v>51.15</v>
      </c>
      <c r="AJ2558">
        <v>85.73</v>
      </c>
    </row>
    <row r="2559" spans="1:36">
      <c r="A2559" s="2" t="s">
        <v>4739</v>
      </c>
      <c r="B2559" s="1" t="s">
        <v>4633</v>
      </c>
      <c r="C2559" s="1" t="s">
        <v>4740</v>
      </c>
      <c r="D2559" s="3">
        <v>7</v>
      </c>
      <c r="E2559" s="3">
        <v>9</v>
      </c>
      <c r="F2559" s="3">
        <v>9</v>
      </c>
      <c r="G2559" s="4">
        <v>42.1</v>
      </c>
      <c r="H2559" s="3">
        <v>200</v>
      </c>
      <c r="I2559" s="4">
        <v>84.3</v>
      </c>
      <c r="J2559" s="3">
        <v>37</v>
      </c>
      <c r="K2559" s="21">
        <f>SUMIF(AH$7:AH$3200,A2559,AI$7:AI$3200)+SUMIF(AH$7:AH$3200,VALUE(A2559),AI$7:AI$3200)</f>
        <v>41.97</v>
      </c>
      <c r="L2559" s="8">
        <f>SUMIF(AH$7:AH$3200,A2559,AJ$7:AJ$3200)+SUMIF(AH$7:AH$3200,VALUE(A2559),AJ$7:AJ$3200)</f>
        <v>83.35</v>
      </c>
      <c r="M2559" s="3">
        <v>5</v>
      </c>
      <c r="N2559" s="5">
        <v>0.11</v>
      </c>
      <c r="O2559" s="6">
        <v>2.4020000000000001</v>
      </c>
      <c r="P2559" s="7">
        <v>0.76432999999999995</v>
      </c>
      <c r="Q2559" s="7">
        <v>1.4600500000000001</v>
      </c>
      <c r="R2559" s="7">
        <v>-1.4758599999999999</v>
      </c>
      <c r="S2559" s="7">
        <v>1.3002400000000001</v>
      </c>
      <c r="T2559" s="7">
        <v>-0.58799999999999997</v>
      </c>
      <c r="U2559" s="8">
        <v>-1.0794900000000001</v>
      </c>
      <c r="V2559">
        <f>(G2559-G$1)/G$2</f>
        <v>0.76405764431158307</v>
      </c>
      <c r="W2559">
        <f>((65.293683+0.320947*G2559) - I2559)/3.708847</f>
        <v>-1.4814437748443119</v>
      </c>
      <c r="X2559">
        <f t="shared" si="197"/>
        <v>0.7626293496444958</v>
      </c>
      <c r="Y2559">
        <f t="shared" si="198"/>
        <v>-1.236549097334021</v>
      </c>
      <c r="Z2559" s="5">
        <v>0.38</v>
      </c>
      <c r="AA2559" s="8">
        <v>4</v>
      </c>
      <c r="AB2559" s="8"/>
      <c r="AC2559" s="18">
        <f t="shared" si="199"/>
        <v>0.37541386946727129</v>
      </c>
      <c r="AD2559" s="18">
        <f t="shared" si="200"/>
        <v>0.61888025231047483</v>
      </c>
      <c r="AE2559" s="20">
        <f t="shared" si="201"/>
        <v>0.24346638284320354</v>
      </c>
      <c r="AF2559" s="8"/>
      <c r="AH2559">
        <v>48057</v>
      </c>
      <c r="AI2559">
        <v>55.67</v>
      </c>
      <c r="AJ2559">
        <v>84.83</v>
      </c>
    </row>
    <row r="2560" spans="1:36">
      <c r="A2560" s="2" t="s">
        <v>4741</v>
      </c>
      <c r="B2560" s="1" t="s">
        <v>4633</v>
      </c>
      <c r="C2560" s="1" t="s">
        <v>4742</v>
      </c>
      <c r="D2560" s="3">
        <v>7</v>
      </c>
      <c r="E2560" s="3">
        <v>7</v>
      </c>
      <c r="F2560" s="3">
        <v>8</v>
      </c>
      <c r="G2560" s="4">
        <v>53.4</v>
      </c>
      <c r="H2560" s="3">
        <v>157</v>
      </c>
      <c r="I2560" s="4">
        <v>86.9</v>
      </c>
      <c r="J2560" s="3">
        <v>39</v>
      </c>
      <c r="K2560" s="21">
        <f>SUMIF(AH$7:AH$3200,A2560,AI$7:AI$3200)+SUMIF(AH$7:AH$3200,VALUE(A2560),AI$7:AI$3200)</f>
        <v>53.71</v>
      </c>
      <c r="L2560" s="8">
        <f>SUMIF(AH$7:AH$3200,A2560,AJ$7:AJ$3200)+SUMIF(AH$7:AH$3200,VALUE(A2560),AJ$7:AJ$3200)</f>
        <v>87.28</v>
      </c>
      <c r="M2560" s="3">
        <v>4</v>
      </c>
      <c r="N2560" s="5">
        <v>0.27</v>
      </c>
      <c r="O2560" s="6">
        <v>3.2869999999999999</v>
      </c>
      <c r="P2560" s="7">
        <v>1.69912</v>
      </c>
      <c r="Q2560" s="7">
        <v>0.16536000000000001</v>
      </c>
      <c r="R2560" s="7">
        <v>-1.20167</v>
      </c>
      <c r="S2560" s="7">
        <v>1.1633199999999999</v>
      </c>
      <c r="T2560" s="7">
        <v>-0.73965999999999998</v>
      </c>
      <c r="U2560" s="8">
        <v>-0.61133000000000004</v>
      </c>
      <c r="V2560">
        <f>(G2560-G$1)/G$2</f>
        <v>1.7035777992686603</v>
      </c>
      <c r="W2560">
        <f>((65.293683+0.320947*G2560) - I2560)/3.708847</f>
        <v>-1.2046189017772924</v>
      </c>
      <c r="X2560">
        <f t="shared" si="197"/>
        <v>1.8138952161601909</v>
      </c>
      <c r="Y2560">
        <f t="shared" si="198"/>
        <v>-1.2802506088819501</v>
      </c>
      <c r="Z2560" s="5">
        <v>0.48</v>
      </c>
      <c r="AA2560" s="8">
        <v>4</v>
      </c>
      <c r="AB2560" s="8"/>
      <c r="AC2560" s="18">
        <f t="shared" si="199"/>
        <v>0.47664889749136774</v>
      </c>
      <c r="AD2560" s="18">
        <f t="shared" si="200"/>
        <v>0.51133460727824065</v>
      </c>
      <c r="AE2560" s="20">
        <f t="shared" si="201"/>
        <v>3.4685709786872909E-2</v>
      </c>
      <c r="AF2560" s="8"/>
      <c r="AH2560">
        <v>48059</v>
      </c>
      <c r="AI2560">
        <v>44.77</v>
      </c>
      <c r="AJ2560">
        <v>83.88</v>
      </c>
    </row>
    <row r="2561" spans="1:36">
      <c r="A2561" s="2" t="s">
        <v>4743</v>
      </c>
      <c r="B2561" s="1" t="s">
        <v>4633</v>
      </c>
      <c r="C2561" s="1" t="s">
        <v>4744</v>
      </c>
      <c r="D2561" s="3">
        <v>7</v>
      </c>
      <c r="E2561" s="3">
        <v>9</v>
      </c>
      <c r="F2561" s="3">
        <v>9</v>
      </c>
      <c r="G2561" s="4">
        <v>39.1</v>
      </c>
      <c r="H2561" s="3">
        <v>200</v>
      </c>
      <c r="I2561" s="4">
        <v>82.9</v>
      </c>
      <c r="J2561" s="3">
        <v>37</v>
      </c>
      <c r="K2561" s="21">
        <f>SUMIF(AH$7:AH$3200,A2561,AI$7:AI$3200)+SUMIF(AH$7:AH$3200,VALUE(A2561),AI$7:AI$3200)</f>
        <v>39.07</v>
      </c>
      <c r="L2561" s="8">
        <f>SUMIF(AH$7:AH$3200,A2561,AJ$7:AJ$3200)+SUMIF(AH$7:AH$3200,VALUE(A2561),AJ$7:AJ$3200)</f>
        <v>82.13</v>
      </c>
      <c r="M2561" s="3">
        <v>5</v>
      </c>
      <c r="N2561" s="5">
        <v>0.35</v>
      </c>
      <c r="O2561" s="6">
        <v>3.56</v>
      </c>
      <c r="P2561" s="7">
        <v>0.51615</v>
      </c>
      <c r="Q2561" s="7">
        <v>1.4600500000000001</v>
      </c>
      <c r="R2561" s="7">
        <v>-1.35782</v>
      </c>
      <c r="S2561" s="7">
        <v>1.3002400000000001</v>
      </c>
      <c r="T2561" s="7">
        <v>-0.58799999999999997</v>
      </c>
      <c r="U2561" s="8">
        <v>-0.46673999999999999</v>
      </c>
      <c r="V2561">
        <f>(G2561-G$1)/G$2</f>
        <v>0.51462751467696066</v>
      </c>
      <c r="W2561">
        <f>((65.293683+0.320947*G2561) - I2561)/3.708847</f>
        <v>-1.3635745286877587</v>
      </c>
      <c r="X2561">
        <f t="shared" si="197"/>
        <v>0.50294698057332765</v>
      </c>
      <c r="Y2561">
        <f t="shared" si="198"/>
        <v>-1.1585589025376357</v>
      </c>
      <c r="Z2561" s="5">
        <v>0.86</v>
      </c>
      <c r="AA2561" s="8">
        <v>4</v>
      </c>
      <c r="AB2561" s="8"/>
      <c r="AC2561" s="18">
        <f t="shared" si="199"/>
        <v>0.85660298598920215</v>
      </c>
      <c r="AD2561" s="18">
        <f t="shared" si="200"/>
        <v>1.0499380780356919</v>
      </c>
      <c r="AE2561" s="20">
        <f t="shared" si="201"/>
        <v>0.1933350920464898</v>
      </c>
      <c r="AF2561" s="8"/>
      <c r="AH2561">
        <v>48061</v>
      </c>
      <c r="AI2561">
        <v>61.02</v>
      </c>
      <c r="AJ2561">
        <v>85.72</v>
      </c>
    </row>
    <row r="2562" spans="1:36">
      <c r="A2562" s="2" t="s">
        <v>4745</v>
      </c>
      <c r="B2562" s="1" t="s">
        <v>4633</v>
      </c>
      <c r="C2562" s="1" t="s">
        <v>1221</v>
      </c>
      <c r="D2562" s="3">
        <v>7</v>
      </c>
      <c r="E2562" s="3">
        <v>7</v>
      </c>
      <c r="F2562" s="3">
        <v>8</v>
      </c>
      <c r="G2562" s="4">
        <v>55.7</v>
      </c>
      <c r="H2562" s="3">
        <v>157</v>
      </c>
      <c r="I2562" s="4">
        <v>85.6</v>
      </c>
      <c r="J2562" s="3">
        <v>39</v>
      </c>
      <c r="K2562" s="21">
        <f>SUMIF(AH$7:AH$3200,A2562,AI$7:AI$3200)+SUMIF(AH$7:AH$3200,VALUE(A2562),AI$7:AI$3200)</f>
        <v>56.51</v>
      </c>
      <c r="L2562" s="8">
        <f>SUMIF(AH$7:AH$3200,A2562,AJ$7:AJ$3200)+SUMIF(AH$7:AH$3200,VALUE(A2562),AJ$7:AJ$3200)</f>
        <v>86.03</v>
      </c>
      <c r="M2562" s="3">
        <v>4</v>
      </c>
      <c r="N2562" s="5">
        <v>0.17</v>
      </c>
      <c r="O2562" s="6">
        <v>2.806</v>
      </c>
      <c r="P2562" s="7">
        <v>1.8893899999999999</v>
      </c>
      <c r="Q2562" s="7">
        <v>0.16536000000000001</v>
      </c>
      <c r="R2562" s="7">
        <v>-0.65402000000000005</v>
      </c>
      <c r="S2562" s="7">
        <v>1.1633199999999999</v>
      </c>
      <c r="T2562" s="7">
        <v>-0.73965999999999998</v>
      </c>
      <c r="U2562" s="8">
        <v>-0.86587000000000003</v>
      </c>
      <c r="V2562">
        <f>(G2562-G$1)/G$2</f>
        <v>1.894807565321871</v>
      </c>
      <c r="W2562">
        <f>((65.293683+0.320947*G2562) - I2562)/3.708847</f>
        <v>-0.65507396233923776</v>
      </c>
      <c r="X2562">
        <f t="shared" si="197"/>
        <v>2.0646230207806289</v>
      </c>
      <c r="Y2562">
        <f t="shared" si="198"/>
        <v>-0.70091918863193869</v>
      </c>
      <c r="Z2562" s="5">
        <v>0.96</v>
      </c>
      <c r="AA2562" s="8">
        <v>4</v>
      </c>
      <c r="AB2562" s="8"/>
      <c r="AC2562" s="18">
        <f t="shared" si="199"/>
        <v>0.9628836029826332</v>
      </c>
      <c r="AD2562" s="18">
        <f t="shared" si="200"/>
        <v>1.08685383214869</v>
      </c>
      <c r="AE2562" s="20">
        <f t="shared" si="201"/>
        <v>0.12397022916605682</v>
      </c>
      <c r="AF2562" s="8"/>
      <c r="AH2562">
        <v>48063</v>
      </c>
      <c r="AI2562">
        <v>45.4</v>
      </c>
      <c r="AJ2562">
        <v>83.41</v>
      </c>
    </row>
    <row r="2563" spans="1:36">
      <c r="A2563" s="2" t="s">
        <v>4746</v>
      </c>
      <c r="B2563" s="1" t="s">
        <v>4633</v>
      </c>
      <c r="C2563" s="1" t="s">
        <v>4747</v>
      </c>
      <c r="D2563" s="3">
        <v>7</v>
      </c>
      <c r="E2563" s="3">
        <v>7</v>
      </c>
      <c r="F2563" s="3">
        <v>8</v>
      </c>
      <c r="G2563" s="4">
        <v>44</v>
      </c>
      <c r="H2563" s="3">
        <v>162</v>
      </c>
      <c r="I2563" s="4">
        <v>83.1</v>
      </c>
      <c r="J2563" s="3">
        <v>43</v>
      </c>
      <c r="K2563" s="21">
        <f>SUMIF(AH$7:AH$3200,A2563,AI$7:AI$3200)+SUMIF(AH$7:AH$3200,VALUE(A2563),AI$7:AI$3200)</f>
        <v>44.67</v>
      </c>
      <c r="L2563" s="8">
        <f>SUMIF(AH$7:AH$3200,A2563,AJ$7:AJ$3200)+SUMIF(AH$7:AH$3200,VALUE(A2563),AJ$7:AJ$3200)</f>
        <v>84.18</v>
      </c>
      <c r="M2563" s="3">
        <v>4</v>
      </c>
      <c r="N2563" s="5">
        <v>0.63</v>
      </c>
      <c r="O2563" s="6">
        <v>4.1459999999999999</v>
      </c>
      <c r="P2563" s="7">
        <v>0.92149999999999999</v>
      </c>
      <c r="Q2563" s="7">
        <v>0.31591000000000002</v>
      </c>
      <c r="R2563" s="7">
        <v>-0.98956</v>
      </c>
      <c r="S2563" s="7">
        <v>0.88949999999999996</v>
      </c>
      <c r="T2563" s="7">
        <v>-0.73965999999999998</v>
      </c>
      <c r="U2563" s="8">
        <v>-0.15623000000000001</v>
      </c>
      <c r="V2563">
        <f>(G2563-G$1)/G$2</f>
        <v>0.92203005974684371</v>
      </c>
      <c r="W2563">
        <f>((65.293683+0.320947*G2563) - I2563)/3.708847</f>
        <v>-0.99347560036852245</v>
      </c>
      <c r="X2563">
        <f t="shared" si="197"/>
        <v>1.0044025898142044</v>
      </c>
      <c r="Y2563">
        <f t="shared" si="198"/>
        <v>-1.2266924222002142</v>
      </c>
      <c r="Z2563" s="5">
        <v>0.24</v>
      </c>
      <c r="AA2563" s="8">
        <v>4</v>
      </c>
      <c r="AB2563" s="8"/>
      <c r="AC2563" s="18">
        <f t="shared" si="199"/>
        <v>0.23807445937832136</v>
      </c>
      <c r="AD2563" s="18">
        <f t="shared" si="200"/>
        <v>8.7230167613990134E-2</v>
      </c>
      <c r="AE2563" s="20">
        <f t="shared" si="201"/>
        <v>-0.15084429176433123</v>
      </c>
      <c r="AF2563" s="8"/>
      <c r="AH2563">
        <v>48065</v>
      </c>
      <c r="AI2563">
        <v>38.090000000000003</v>
      </c>
      <c r="AJ2563">
        <v>80.78</v>
      </c>
    </row>
    <row r="2564" spans="1:36">
      <c r="A2564" s="2" t="s">
        <v>4748</v>
      </c>
      <c r="B2564" s="1" t="s">
        <v>4633</v>
      </c>
      <c r="C2564" s="1" t="s">
        <v>4749</v>
      </c>
      <c r="D2564" s="3">
        <v>7</v>
      </c>
      <c r="E2564" s="3">
        <v>3</v>
      </c>
      <c r="F2564" s="3">
        <v>2</v>
      </c>
      <c r="G2564" s="4">
        <v>43.6</v>
      </c>
      <c r="H2564" s="3">
        <v>249</v>
      </c>
      <c r="I2564" s="4">
        <v>82.3</v>
      </c>
      <c r="J2564" s="3">
        <v>29</v>
      </c>
      <c r="K2564" s="21">
        <f>SUMIF(AH$7:AH$3200,A2564,AI$7:AI$3200)+SUMIF(AH$7:AH$3200,VALUE(A2564),AI$7:AI$3200)</f>
        <v>44.83</v>
      </c>
      <c r="L2564" s="8">
        <f>SUMIF(AH$7:AH$3200,A2564,AJ$7:AJ$3200)+SUMIF(AH$7:AH$3200,VALUE(A2564),AJ$7:AJ$3200)</f>
        <v>83.88</v>
      </c>
      <c r="M2564" s="3">
        <v>2</v>
      </c>
      <c r="N2564" s="5">
        <v>7.0000000000000007E-2</v>
      </c>
      <c r="O2564" s="6">
        <v>1.944</v>
      </c>
      <c r="P2564" s="7">
        <v>0.88841000000000003</v>
      </c>
      <c r="Q2564" s="7">
        <v>2.9353899999999999</v>
      </c>
      <c r="R2564" s="7">
        <v>-0.80889999999999995</v>
      </c>
      <c r="S2564" s="7">
        <v>1.84789</v>
      </c>
      <c r="T2564" s="7">
        <v>-1.0429999999999999</v>
      </c>
      <c r="U2564" s="8">
        <v>-1.3220099999999999</v>
      </c>
      <c r="V2564">
        <f>(G2564-G$1)/G$2</f>
        <v>0.88877270912889417</v>
      </c>
      <c r="W2564">
        <f>((65.293683+0.320947*G2564) - I2564)/3.708847</f>
        <v>-0.8123893490348858</v>
      </c>
      <c r="X2564">
        <f t="shared" si="197"/>
        <v>1.0187298929353721</v>
      </c>
      <c r="Y2564">
        <f t="shared" si="198"/>
        <v>-1.1319590670631572</v>
      </c>
      <c r="Z2564" s="5">
        <v>2.5</v>
      </c>
      <c r="AA2564" s="8">
        <v>5</v>
      </c>
      <c r="AB2564" s="8"/>
      <c r="AC2564" s="18">
        <f t="shared" si="199"/>
        <v>2.4946533600940084</v>
      </c>
      <c r="AD2564" s="18">
        <f t="shared" si="200"/>
        <v>2.305040825872215</v>
      </c>
      <c r="AE2564" s="20">
        <f t="shared" si="201"/>
        <v>-0.18961253422179336</v>
      </c>
      <c r="AF2564" s="8"/>
      <c r="AH2564">
        <v>48067</v>
      </c>
      <c r="AI2564">
        <v>45.5</v>
      </c>
      <c r="AJ2564">
        <v>83.03</v>
      </c>
    </row>
    <row r="2565" spans="1:36">
      <c r="A2565" s="2" t="s">
        <v>4750</v>
      </c>
      <c r="B2565" s="1" t="s">
        <v>4633</v>
      </c>
      <c r="C2565" s="1" t="s">
        <v>1695</v>
      </c>
      <c r="D2565" s="3">
        <v>7</v>
      </c>
      <c r="E2565" s="3">
        <v>9</v>
      </c>
      <c r="F2565" s="3">
        <v>9</v>
      </c>
      <c r="G2565" s="4">
        <v>45.6</v>
      </c>
      <c r="H2565" s="3">
        <v>205</v>
      </c>
      <c r="I2565" s="4">
        <v>80.7</v>
      </c>
      <c r="J2565" s="3">
        <v>34</v>
      </c>
      <c r="K2565" s="21">
        <f>SUMIF(AH$7:AH$3200,A2565,AI$7:AI$3200)+SUMIF(AH$7:AH$3200,VALUE(A2565),AI$7:AI$3200)</f>
        <v>48.05</v>
      </c>
      <c r="L2565" s="8">
        <f>SUMIF(AH$7:AH$3200,A2565,AJ$7:AJ$3200)+SUMIF(AH$7:AH$3200,VALUE(A2565),AJ$7:AJ$3200)</f>
        <v>82.74</v>
      </c>
      <c r="M2565" s="3">
        <v>19</v>
      </c>
      <c r="N2565" s="5">
        <v>0.01</v>
      </c>
      <c r="O2565" s="6">
        <v>0</v>
      </c>
      <c r="P2565" s="7">
        <v>1.0538700000000001</v>
      </c>
      <c r="Q2565" s="7">
        <v>1.6106</v>
      </c>
      <c r="R2565" s="7">
        <v>-0.20644000000000001</v>
      </c>
      <c r="S2565" s="7">
        <v>1.5056099999999999</v>
      </c>
      <c r="T2565" s="7">
        <v>1.53535</v>
      </c>
      <c r="U2565" s="8">
        <v>-2.3510300000000002</v>
      </c>
      <c r="V2565">
        <f>(G2565-G$1)/G$2</f>
        <v>1.0550594622186424</v>
      </c>
      <c r="W2565">
        <f>((65.293683+0.320947*G2565) - I2565)/3.708847</f>
        <v>-0.20791739319524402</v>
      </c>
      <c r="X2565">
        <f t="shared" si="197"/>
        <v>1.307066868248876</v>
      </c>
      <c r="Y2565">
        <f t="shared" si="198"/>
        <v>-0.54594154194012279</v>
      </c>
      <c r="Z2565" s="5">
        <v>3.15</v>
      </c>
      <c r="AA2565" s="8">
        <v>5</v>
      </c>
      <c r="AB2565" s="8"/>
      <c r="AC2565" s="18">
        <f t="shared" si="199"/>
        <v>3.1476720690233981</v>
      </c>
      <c r="AD2565" s="18">
        <f t="shared" si="200"/>
        <v>3.0616553263087529</v>
      </c>
      <c r="AE2565" s="20">
        <f t="shared" si="201"/>
        <v>-8.6016742714645211E-2</v>
      </c>
      <c r="AF2565" s="8"/>
      <c r="AH2565">
        <v>48069</v>
      </c>
      <c r="AI2565">
        <v>37.590000000000003</v>
      </c>
      <c r="AJ2565">
        <v>78.959999999999994</v>
      </c>
    </row>
    <row r="2566" spans="1:36">
      <c r="A2566" s="2" t="s">
        <v>4751</v>
      </c>
      <c r="B2566" s="1" t="s">
        <v>4633</v>
      </c>
      <c r="C2566" s="1" t="s">
        <v>2135</v>
      </c>
      <c r="D2566" s="3">
        <v>7</v>
      </c>
      <c r="E2566" s="3">
        <v>1</v>
      </c>
      <c r="F2566" s="3">
        <v>1</v>
      </c>
      <c r="G2566" s="4">
        <v>43.8</v>
      </c>
      <c r="H2566" s="3">
        <v>162</v>
      </c>
      <c r="I2566" s="4">
        <v>84.3</v>
      </c>
      <c r="J2566" s="3">
        <v>43</v>
      </c>
      <c r="K2566" s="21">
        <f>SUMIF(AH$7:AH$3200,A2566,AI$7:AI$3200)+SUMIF(AH$7:AH$3200,VALUE(A2566),AI$7:AI$3200)</f>
        <v>46.61</v>
      </c>
      <c r="L2566" s="8">
        <f>SUMIF(AH$7:AH$3200,A2566,AJ$7:AJ$3200)+SUMIF(AH$7:AH$3200,VALUE(A2566),AJ$7:AJ$3200)</f>
        <v>85.51</v>
      </c>
      <c r="M2566" s="3">
        <v>4</v>
      </c>
      <c r="N2566" s="5">
        <v>1.23</v>
      </c>
      <c r="O2566" s="6">
        <v>4.8159999999999998</v>
      </c>
      <c r="P2566" s="7">
        <v>0.90495999999999999</v>
      </c>
      <c r="Q2566" s="7">
        <v>0.31591000000000002</v>
      </c>
      <c r="R2566" s="7">
        <v>-1.32944</v>
      </c>
      <c r="S2566" s="7">
        <v>0.88949999999999996</v>
      </c>
      <c r="T2566" s="7">
        <v>-0.73965999999999998</v>
      </c>
      <c r="U2566" s="8">
        <v>0.19822999999999999</v>
      </c>
      <c r="V2566">
        <f>(G2566-G$1)/G$2</f>
        <v>0.90540138443786866</v>
      </c>
      <c r="W2566">
        <f>((65.293683+0.320947*G2566) - I2566)/3.708847</f>
        <v>-1.3343333925610843</v>
      </c>
      <c r="X2566">
        <f t="shared" si="197"/>
        <v>1.1781211401583651</v>
      </c>
      <c r="Y2566">
        <f t="shared" si="198"/>
        <v>-1.417415528329963</v>
      </c>
      <c r="Z2566" s="5">
        <v>0.24</v>
      </c>
      <c r="AA2566" s="8">
        <v>4</v>
      </c>
      <c r="AB2566" s="8"/>
      <c r="AC2566" s="18">
        <f t="shared" si="199"/>
        <v>0.23504799187678435</v>
      </c>
      <c r="AD2566" s="18">
        <f t="shared" si="200"/>
        <v>0.42468561182840214</v>
      </c>
      <c r="AE2566" s="20">
        <f t="shared" si="201"/>
        <v>0.18963761995161779</v>
      </c>
      <c r="AF2566" s="8"/>
      <c r="AH2566">
        <v>48071</v>
      </c>
      <c r="AI2566">
        <v>53.42</v>
      </c>
      <c r="AJ2566">
        <v>83.74</v>
      </c>
    </row>
    <row r="2567" spans="1:36">
      <c r="A2567" s="2" t="s">
        <v>4752</v>
      </c>
      <c r="B2567" s="1" t="s">
        <v>4633</v>
      </c>
      <c r="C2567" s="1" t="s">
        <v>1089</v>
      </c>
      <c r="D2567" s="3">
        <v>7</v>
      </c>
      <c r="E2567" s="3">
        <v>2</v>
      </c>
      <c r="F2567" s="3">
        <v>2</v>
      </c>
      <c r="G2567" s="4">
        <v>43.6</v>
      </c>
      <c r="H2567" s="3">
        <v>249</v>
      </c>
      <c r="I2567" s="4">
        <v>82.3</v>
      </c>
      <c r="J2567" s="3">
        <v>29</v>
      </c>
      <c r="K2567" s="21">
        <f>SUMIF(AH$7:AH$3200,A2567,AI$7:AI$3200)+SUMIF(AH$7:AH$3200,VALUE(A2567),AI$7:AI$3200)</f>
        <v>44.5</v>
      </c>
      <c r="L2567" s="8">
        <f>SUMIF(AH$7:AH$3200,A2567,AJ$7:AJ$3200)+SUMIF(AH$7:AH$3200,VALUE(A2567),AJ$7:AJ$3200)</f>
        <v>83.86</v>
      </c>
      <c r="M2567" s="3">
        <v>12</v>
      </c>
      <c r="N2567" s="5">
        <v>0.16</v>
      </c>
      <c r="O2567" s="6">
        <v>2.7949999999999999</v>
      </c>
      <c r="P2567" s="7">
        <v>0.88841000000000003</v>
      </c>
      <c r="Q2567" s="7">
        <v>2.9353899999999999</v>
      </c>
      <c r="R2567" s="7">
        <v>-0.80889999999999995</v>
      </c>
      <c r="S2567" s="7">
        <v>1.84789</v>
      </c>
      <c r="T2567" s="7">
        <v>0.47367999999999999</v>
      </c>
      <c r="U2567" s="8">
        <v>-0.87165000000000004</v>
      </c>
      <c r="V2567">
        <f>(G2567-G$1)/G$2</f>
        <v>0.88877270912889417</v>
      </c>
      <c r="W2567">
        <f>((65.293683+0.320947*G2567) - I2567)/3.708847</f>
        <v>-0.8123893490348858</v>
      </c>
      <c r="X2567">
        <f t="shared" si="197"/>
        <v>0.98917983024796341</v>
      </c>
      <c r="Y2567">
        <f t="shared" si="198"/>
        <v>-1.1551232768566628</v>
      </c>
      <c r="Z2567" s="5">
        <v>4.46</v>
      </c>
      <c r="AA2567" s="8">
        <v>5</v>
      </c>
      <c r="AB2567" s="8"/>
      <c r="AC2567" s="18">
        <f t="shared" si="199"/>
        <v>4.4616933600940083</v>
      </c>
      <c r="AD2567" s="18">
        <f t="shared" si="200"/>
        <v>4.2193665533913007</v>
      </c>
      <c r="AE2567" s="20">
        <f t="shared" si="201"/>
        <v>-0.24232680670270756</v>
      </c>
      <c r="AF2567" s="8"/>
      <c r="AH2567">
        <v>48073</v>
      </c>
      <c r="AI2567">
        <v>47.54</v>
      </c>
      <c r="AJ2567">
        <v>83.43</v>
      </c>
    </row>
    <row r="2568" spans="1:36">
      <c r="A2568" s="2" t="s">
        <v>4753</v>
      </c>
      <c r="B2568" s="1" t="s">
        <v>4633</v>
      </c>
      <c r="C2568" s="1" t="s">
        <v>4754</v>
      </c>
      <c r="D2568" s="3">
        <v>7</v>
      </c>
      <c r="E2568" s="3">
        <v>6</v>
      </c>
      <c r="F2568" s="3">
        <v>3</v>
      </c>
      <c r="G2568" s="4">
        <v>44</v>
      </c>
      <c r="H2568" s="3">
        <v>162</v>
      </c>
      <c r="I2568" s="4">
        <v>83.1</v>
      </c>
      <c r="J2568" s="3">
        <v>43</v>
      </c>
      <c r="K2568" s="21">
        <f>SUMIF(AH$7:AH$3200,A2568,AI$7:AI$3200)+SUMIF(AH$7:AH$3200,VALUE(A2568),AI$7:AI$3200)</f>
        <v>45.68</v>
      </c>
      <c r="L2568" s="8">
        <f>SUMIF(AH$7:AH$3200,A2568,AJ$7:AJ$3200)+SUMIF(AH$7:AH$3200,VALUE(A2568),AJ$7:AJ$3200)</f>
        <v>84.61</v>
      </c>
      <c r="M2568" s="3">
        <v>5</v>
      </c>
      <c r="N2568" s="5">
        <v>0.32</v>
      </c>
      <c r="O2568" s="6">
        <v>3.4609999999999999</v>
      </c>
      <c r="P2568" s="7">
        <v>0.92149999999999999</v>
      </c>
      <c r="Q2568" s="7">
        <v>0.31591000000000002</v>
      </c>
      <c r="R2568" s="7">
        <v>-0.98956</v>
      </c>
      <c r="S2568" s="7">
        <v>0.88949999999999996</v>
      </c>
      <c r="T2568" s="7">
        <v>-0.58799999999999997</v>
      </c>
      <c r="U2568" s="8">
        <v>-0.51915</v>
      </c>
      <c r="V2568">
        <f>(G2568-G$1)/G$2</f>
        <v>0.92203005974684371</v>
      </c>
      <c r="W2568">
        <f>((65.293683+0.320947*G2568) - I2568)/3.708847</f>
        <v>-0.99347560036852245</v>
      </c>
      <c r="X2568">
        <f t="shared" si="197"/>
        <v>1.0948436907665766</v>
      </c>
      <c r="Y2568">
        <f t="shared" si="198"/>
        <v>-1.2552305446948875</v>
      </c>
      <c r="Z2568" s="5">
        <v>0.03</v>
      </c>
      <c r="AA2568" s="8">
        <v>3</v>
      </c>
      <c r="AB2568" s="8"/>
      <c r="AC2568" s="18">
        <f t="shared" si="199"/>
        <v>2.6814459378321387E-2</v>
      </c>
      <c r="AD2568" s="18">
        <f t="shared" si="200"/>
        <v>-6.2126853928310966E-2</v>
      </c>
      <c r="AE2568" s="20">
        <f t="shared" si="201"/>
        <v>-8.8941313306632352E-2</v>
      </c>
      <c r="AF2568" s="8"/>
      <c r="AH2568">
        <v>48075</v>
      </c>
      <c r="AI2568">
        <v>41.19</v>
      </c>
      <c r="AJ2568">
        <v>84.85</v>
      </c>
    </row>
    <row r="2569" spans="1:36">
      <c r="A2569" s="2" t="s">
        <v>4755</v>
      </c>
      <c r="B2569" s="1" t="s">
        <v>4633</v>
      </c>
      <c r="C2569" s="1" t="s">
        <v>4756</v>
      </c>
      <c r="D2569" s="3">
        <v>7</v>
      </c>
      <c r="E2569" s="3">
        <v>6</v>
      </c>
      <c r="F2569" s="3">
        <v>6</v>
      </c>
      <c r="G2569" s="4">
        <v>47.1</v>
      </c>
      <c r="H2569" s="3">
        <v>162</v>
      </c>
      <c r="I2569" s="4">
        <v>84.6</v>
      </c>
      <c r="J2569" s="3">
        <v>43</v>
      </c>
      <c r="K2569" s="21">
        <f>SUMIF(AH$7:AH$3200,A2569,AI$7:AI$3200)+SUMIF(AH$7:AH$3200,VALUE(A2569),AI$7:AI$3200)</f>
        <v>47.77</v>
      </c>
      <c r="L2569" s="8">
        <f>SUMIF(AH$7:AH$3200,A2569,AJ$7:AJ$3200)+SUMIF(AH$7:AH$3200,VALUE(A2569),AJ$7:AJ$3200)</f>
        <v>85.01</v>
      </c>
      <c r="M2569" s="3">
        <v>4</v>
      </c>
      <c r="N2569" s="5">
        <v>0.61</v>
      </c>
      <c r="O2569" s="6">
        <v>4.1109999999999998</v>
      </c>
      <c r="P2569" s="7">
        <v>1.1779500000000001</v>
      </c>
      <c r="Q2569" s="7">
        <v>0.31591000000000002</v>
      </c>
      <c r="R2569" s="7">
        <v>-1.1258699999999999</v>
      </c>
      <c r="S2569" s="7">
        <v>0.88949999999999996</v>
      </c>
      <c r="T2569" s="7">
        <v>-0.73965999999999998</v>
      </c>
      <c r="U2569" s="8">
        <v>-0.17504</v>
      </c>
      <c r="V2569">
        <f>(G2569-G$1)/G$2</f>
        <v>1.1797745270359536</v>
      </c>
      <c r="W2569">
        <f>((65.293683+0.320947*G2569) - I2569)/3.708847</f>
        <v>-1.1296538519922752</v>
      </c>
      <c r="X2569">
        <f t="shared" ref="X2569:X2632" si="202">(K2569-K$1)/K$2</f>
        <v>1.2819940877868325</v>
      </c>
      <c r="Y2569">
        <f t="shared" ref="Y2569:Y2632" si="203">((65.293683+0.320947*K2569) - L2569)/3.708847</f>
        <v>-1.1822215394703559</v>
      </c>
      <c r="Z2569" s="5">
        <v>0.34</v>
      </c>
      <c r="AA2569" s="8">
        <v>4</v>
      </c>
      <c r="AB2569" s="8"/>
      <c r="AC2569" s="18">
        <f t="shared" ref="AC2569:AC2632" si="204">SUM(V2569+W2569+Q2569+S2569+T2569+U2569)</f>
        <v>0.34083067504367859</v>
      </c>
      <c r="AD2569" s="18">
        <f t="shared" ref="AD2569:AD2632" si="205">SUM(X2569+Y2569+Q2569+S2569+T2569+U2569)</f>
        <v>0.39048254831647655</v>
      </c>
      <c r="AE2569" s="20">
        <f t="shared" ref="AE2569:AE2632" si="206">AD2569-AC2569</f>
        <v>4.9651873272797964E-2</v>
      </c>
      <c r="AF2569" s="8"/>
      <c r="AH2569">
        <v>48077</v>
      </c>
      <c r="AI2569">
        <v>43.01</v>
      </c>
      <c r="AJ2569">
        <v>85.13</v>
      </c>
    </row>
    <row r="2570" spans="1:36">
      <c r="A2570" s="2" t="s">
        <v>4757</v>
      </c>
      <c r="B2570" s="1" t="s">
        <v>4633</v>
      </c>
      <c r="C2570" s="1" t="s">
        <v>1407</v>
      </c>
      <c r="D2570" s="3">
        <v>7</v>
      </c>
      <c r="E2570" s="3">
        <v>6</v>
      </c>
      <c r="F2570" s="3">
        <v>6</v>
      </c>
      <c r="G2570" s="4">
        <v>43.4</v>
      </c>
      <c r="H2570" s="3">
        <v>162</v>
      </c>
      <c r="I2570" s="4">
        <v>83.4</v>
      </c>
      <c r="J2570" s="3">
        <v>43</v>
      </c>
      <c r="K2570" s="21">
        <f>SUMIF(AH$7:AH$3200,A2570,AI$7:AI$3200)+SUMIF(AH$7:AH$3200,VALUE(A2570),AI$7:AI$3200)</f>
        <v>43.51</v>
      </c>
      <c r="L2570" s="8">
        <f>SUMIF(AH$7:AH$3200,A2570,AJ$7:AJ$3200)+SUMIF(AH$7:AH$3200,VALUE(A2570),AJ$7:AJ$3200)</f>
        <v>84.35</v>
      </c>
      <c r="M2570" s="3">
        <v>4</v>
      </c>
      <c r="N2570" s="5">
        <v>0.85</v>
      </c>
      <c r="O2570" s="6">
        <v>4.4459999999999997</v>
      </c>
      <c r="P2570" s="7">
        <v>0.87187000000000003</v>
      </c>
      <c r="Q2570" s="7">
        <v>0.31591000000000002</v>
      </c>
      <c r="R2570" s="7">
        <v>-1.1218999999999999</v>
      </c>
      <c r="S2570" s="7">
        <v>0.88949999999999996</v>
      </c>
      <c r="T2570" s="7">
        <v>-0.73965999999999998</v>
      </c>
      <c r="U2570" s="8">
        <v>2.48E-3</v>
      </c>
      <c r="V2570">
        <f>(G2570-G$1)/G$2</f>
        <v>0.87214403381991912</v>
      </c>
      <c r="W2570">
        <f>((65.293683+0.320947*G2570) - I2570)/3.708847</f>
        <v>-1.1262845838612381</v>
      </c>
      <c r="X2570">
        <f t="shared" si="202"/>
        <v>0.90052964218573683</v>
      </c>
      <c r="Y2570">
        <f t="shared" si="203"/>
        <v>-1.3729099717513289</v>
      </c>
      <c r="Z2570" s="5">
        <v>0.22</v>
      </c>
      <c r="AA2570" s="8">
        <v>4</v>
      </c>
      <c r="AB2570" s="8"/>
      <c r="AC2570" s="18">
        <f t="shared" si="204"/>
        <v>0.21408944995868104</v>
      </c>
      <c r="AD2570" s="18">
        <f t="shared" si="205"/>
        <v>-4.150329565592064E-3</v>
      </c>
      <c r="AE2570" s="20">
        <f t="shared" si="206"/>
        <v>-0.21823977952427309</v>
      </c>
      <c r="AF2570" s="8"/>
      <c r="AH2570">
        <v>48079</v>
      </c>
      <c r="AI2570">
        <v>39.46</v>
      </c>
      <c r="AJ2570">
        <v>79.489999999999995</v>
      </c>
    </row>
    <row r="2571" spans="1:36">
      <c r="A2571" s="2" t="s">
        <v>4758</v>
      </c>
      <c r="B2571" s="1" t="s">
        <v>4633</v>
      </c>
      <c r="C2571" s="1" t="s">
        <v>691</v>
      </c>
      <c r="D2571" s="3">
        <v>7</v>
      </c>
      <c r="E2571" s="3">
        <v>7</v>
      </c>
      <c r="F2571" s="3">
        <v>8</v>
      </c>
      <c r="G2571" s="4">
        <v>50</v>
      </c>
      <c r="H2571" s="3">
        <v>159</v>
      </c>
      <c r="I2571" s="4">
        <v>84.5</v>
      </c>
      <c r="J2571" s="3">
        <v>43</v>
      </c>
      <c r="K2571" s="21">
        <f>SUMIF(AH$7:AH$3200,A2571,AI$7:AI$3200)+SUMIF(AH$7:AH$3200,VALUE(A2571),AI$7:AI$3200)</f>
        <v>51.86</v>
      </c>
      <c r="L2571" s="8">
        <f>SUMIF(AH$7:AH$3200,A2571,AJ$7:AJ$3200)+SUMIF(AH$7:AH$3200,VALUE(A2571),AJ$7:AJ$3200)</f>
        <v>85.31</v>
      </c>
      <c r="M2571" s="3">
        <v>4</v>
      </c>
      <c r="N2571" s="5">
        <v>1.02</v>
      </c>
      <c r="O2571" s="6">
        <v>4.625</v>
      </c>
      <c r="P2571" s="7">
        <v>1.4178599999999999</v>
      </c>
      <c r="Q2571" s="7">
        <v>0.22558</v>
      </c>
      <c r="R2571" s="7">
        <v>-0.84919999999999995</v>
      </c>
      <c r="S2571" s="7">
        <v>0.88949999999999996</v>
      </c>
      <c r="T2571" s="7">
        <v>-0.73965999999999998</v>
      </c>
      <c r="U2571" s="8">
        <v>9.7089999999999996E-2</v>
      </c>
      <c r="V2571">
        <f>(G2571-G$1)/G$2</f>
        <v>1.4208903190160884</v>
      </c>
      <c r="W2571">
        <f>((65.293683+0.320947*G2571) - I2571)/3.708847</f>
        <v>-0.85173828955467945</v>
      </c>
      <c r="X2571">
        <f t="shared" si="202"/>
        <v>1.6482357738216868</v>
      </c>
      <c r="Y2571">
        <f t="shared" si="203"/>
        <v>-0.90917893889934176</v>
      </c>
      <c r="Z2571" s="5">
        <v>1.04</v>
      </c>
      <c r="AA2571" s="8">
        <v>4</v>
      </c>
      <c r="AB2571" s="8"/>
      <c r="AC2571" s="18">
        <f t="shared" si="204"/>
        <v>1.041662029461409</v>
      </c>
      <c r="AD2571" s="18">
        <f t="shared" si="205"/>
        <v>1.211566834922345</v>
      </c>
      <c r="AE2571" s="20">
        <f t="shared" si="206"/>
        <v>0.169904805460936</v>
      </c>
      <c r="AF2571" s="8"/>
      <c r="AH2571">
        <v>48081</v>
      </c>
      <c r="AI2571">
        <v>45.05</v>
      </c>
      <c r="AJ2571">
        <v>84.21</v>
      </c>
    </row>
    <row r="2572" spans="1:36">
      <c r="A2572" s="2" t="s">
        <v>4759</v>
      </c>
      <c r="B2572" s="1" t="s">
        <v>4633</v>
      </c>
      <c r="C2572" s="1" t="s">
        <v>4760</v>
      </c>
      <c r="D2572" s="3">
        <v>7</v>
      </c>
      <c r="E2572" s="3">
        <v>9</v>
      </c>
      <c r="F2572" s="3">
        <v>8</v>
      </c>
      <c r="G2572" s="4">
        <v>41.2</v>
      </c>
      <c r="H2572" s="3">
        <v>200</v>
      </c>
      <c r="I2572" s="4">
        <v>82.4</v>
      </c>
      <c r="J2572" s="3">
        <v>37</v>
      </c>
      <c r="K2572" s="21">
        <f>SUMIF(AH$7:AH$3200,A2572,AI$7:AI$3200)+SUMIF(AH$7:AH$3200,VALUE(A2572),AI$7:AI$3200)</f>
        <v>44.09</v>
      </c>
      <c r="L2572" s="8">
        <f>SUMIF(AH$7:AH$3200,A2572,AJ$7:AJ$3200)+SUMIF(AH$7:AH$3200,VALUE(A2572),AJ$7:AJ$3200)</f>
        <v>84.86</v>
      </c>
      <c r="M2572" s="3">
        <v>4</v>
      </c>
      <c r="N2572" s="5">
        <v>0.06</v>
      </c>
      <c r="O2572" s="6">
        <v>1.861</v>
      </c>
      <c r="P2572" s="7">
        <v>0.68986999999999998</v>
      </c>
      <c r="Q2572" s="7">
        <v>1.4600500000000001</v>
      </c>
      <c r="R2572" s="7">
        <v>-1.04251</v>
      </c>
      <c r="S2572" s="7">
        <v>1.3002400000000001</v>
      </c>
      <c r="T2572" s="7">
        <v>-0.73965999999999998</v>
      </c>
      <c r="U2572" s="8">
        <v>-1.36582</v>
      </c>
      <c r="V2572">
        <f>(G2572-G$1)/G$2</f>
        <v>0.68922860542119646</v>
      </c>
      <c r="W2572">
        <f>((65.293683+0.320947*G2572) - I2572)/3.708847</f>
        <v>-1.04703715197742</v>
      </c>
      <c r="X2572">
        <f t="shared" si="202"/>
        <v>0.95246611599997089</v>
      </c>
      <c r="Y2572">
        <f t="shared" si="203"/>
        <v>-1.4602284133047274</v>
      </c>
      <c r="Z2572" s="5">
        <v>0.3</v>
      </c>
      <c r="AA2572" s="8">
        <v>4</v>
      </c>
      <c r="AB2572" s="8"/>
      <c r="AC2572" s="18">
        <f t="shared" si="204"/>
        <v>0.2970014534437766</v>
      </c>
      <c r="AD2572" s="18">
        <f t="shared" si="205"/>
        <v>0.14704770269524348</v>
      </c>
      <c r="AE2572" s="20">
        <f t="shared" si="206"/>
        <v>-0.14995375074853312</v>
      </c>
      <c r="AF2572" s="8"/>
      <c r="AH2572">
        <v>48083</v>
      </c>
      <c r="AI2572">
        <v>46.05</v>
      </c>
      <c r="AJ2572">
        <v>84.38</v>
      </c>
    </row>
    <row r="2573" spans="1:36">
      <c r="A2573" s="2" t="s">
        <v>4761</v>
      </c>
      <c r="B2573" s="1" t="s">
        <v>4633</v>
      </c>
      <c r="C2573" s="1" t="s">
        <v>1410</v>
      </c>
      <c r="D2573" s="3">
        <v>7</v>
      </c>
      <c r="E2573" s="3">
        <v>7</v>
      </c>
      <c r="F2573" s="3">
        <v>8</v>
      </c>
      <c r="G2573" s="4">
        <v>38.299999999999997</v>
      </c>
      <c r="H2573" s="3">
        <v>216</v>
      </c>
      <c r="I2573" s="4">
        <v>78.900000000000006</v>
      </c>
      <c r="J2573" s="3">
        <v>38</v>
      </c>
      <c r="K2573" s="21">
        <f>SUMIF(AH$7:AH$3200,A2573,AI$7:AI$3200)+SUMIF(AH$7:AH$3200,VALUE(A2573),AI$7:AI$3200)</f>
        <v>39.64</v>
      </c>
      <c r="L2573" s="8">
        <f>SUMIF(AH$7:AH$3200,A2573,AJ$7:AJ$3200)+SUMIF(AH$7:AH$3200,VALUE(A2573),AJ$7:AJ$3200)</f>
        <v>80.59</v>
      </c>
      <c r="M2573" s="3">
        <v>5</v>
      </c>
      <c r="N2573" s="5">
        <v>0.03</v>
      </c>
      <c r="O2573" s="6">
        <v>1.0009999999999999</v>
      </c>
      <c r="P2573" s="7">
        <v>0.44996999999999998</v>
      </c>
      <c r="Q2573" s="7">
        <v>1.9418</v>
      </c>
      <c r="R2573" s="7">
        <v>-0.35121000000000002</v>
      </c>
      <c r="S2573" s="7">
        <v>1.2317800000000001</v>
      </c>
      <c r="T2573" s="7">
        <v>-0.58799999999999997</v>
      </c>
      <c r="U2573" s="8">
        <v>-1.82131</v>
      </c>
      <c r="V2573">
        <f>(G2573-G$1)/G$2</f>
        <v>0.44811281344106108</v>
      </c>
      <c r="W2573">
        <f>((65.293683+0.320947*G2573) - I2573)/3.708847</f>
        <v>-0.35430064923142102</v>
      </c>
      <c r="X2573">
        <f t="shared" si="202"/>
        <v>0.55398799794248832</v>
      </c>
      <c r="Y2573">
        <f t="shared" si="203"/>
        <v>-0.69401027327360887</v>
      </c>
      <c r="Z2573" s="5">
        <v>0.86</v>
      </c>
      <c r="AA2573" s="8">
        <v>4</v>
      </c>
      <c r="AB2573" s="8"/>
      <c r="AC2573" s="18">
        <f t="shared" si="204"/>
        <v>0.85808216420964012</v>
      </c>
      <c r="AD2573" s="18">
        <f t="shared" si="205"/>
        <v>0.62424772466887957</v>
      </c>
      <c r="AE2573" s="20">
        <f t="shared" si="206"/>
        <v>-0.23383443954076055</v>
      </c>
      <c r="AF2573" s="8"/>
      <c r="AH2573">
        <v>48085</v>
      </c>
      <c r="AI2573">
        <v>44.57</v>
      </c>
      <c r="AJ2573">
        <v>84.98</v>
      </c>
    </row>
    <row r="2574" spans="1:36">
      <c r="A2574" s="2" t="s">
        <v>4762</v>
      </c>
      <c r="B2574" s="1" t="s">
        <v>4633</v>
      </c>
      <c r="C2574" s="1" t="s">
        <v>4763</v>
      </c>
      <c r="D2574" s="3">
        <v>7</v>
      </c>
      <c r="E2574" s="3">
        <v>9</v>
      </c>
      <c r="F2574" s="3">
        <v>9</v>
      </c>
      <c r="G2574" s="4">
        <v>38.9</v>
      </c>
      <c r="H2574" s="3">
        <v>200</v>
      </c>
      <c r="I2574" s="4">
        <v>84.1</v>
      </c>
      <c r="J2574" s="3">
        <v>37</v>
      </c>
      <c r="K2574" s="21">
        <f>SUMIF(AH$7:AH$3200,A2574,AI$7:AI$3200)+SUMIF(AH$7:AH$3200,VALUE(A2574),AI$7:AI$3200)</f>
        <v>42.61</v>
      </c>
      <c r="L2574" s="8">
        <f>SUMIF(AH$7:AH$3200,A2574,AJ$7:AJ$3200)+SUMIF(AH$7:AH$3200,VALUE(A2574),AJ$7:AJ$3200)</f>
        <v>85.12</v>
      </c>
      <c r="M2574" s="3">
        <v>5</v>
      </c>
      <c r="N2574" s="5">
        <v>0.14000000000000001</v>
      </c>
      <c r="O2574" s="6">
        <v>2.6579999999999999</v>
      </c>
      <c r="P2574" s="7">
        <v>0.49959999999999999</v>
      </c>
      <c r="Q2574" s="7">
        <v>1.4600500000000001</v>
      </c>
      <c r="R2574" s="7">
        <v>-1.6977</v>
      </c>
      <c r="S2574" s="7">
        <v>1.3002400000000001</v>
      </c>
      <c r="T2574" s="7">
        <v>-0.58799999999999997</v>
      </c>
      <c r="U2574" s="8">
        <v>-0.94393000000000005</v>
      </c>
      <c r="V2574">
        <f>(G2574-G$1)/G$2</f>
        <v>0.49799883936798567</v>
      </c>
      <c r="W2574">
        <f>((65.293683+0.320947*G2574) - I2574)/3.708847</f>
        <v>-1.7044323208803167</v>
      </c>
      <c r="X2574">
        <f t="shared" si="202"/>
        <v>0.81993856212916749</v>
      </c>
      <c r="Y2574">
        <f t="shared" si="203"/>
        <v>-1.658403630562274</v>
      </c>
      <c r="Z2574" s="5">
        <v>0.03</v>
      </c>
      <c r="AA2574" s="8">
        <v>3</v>
      </c>
      <c r="AB2574" s="8"/>
      <c r="AC2574" s="18">
        <f t="shared" si="204"/>
        <v>2.1926518487669133E-2</v>
      </c>
      <c r="AD2574" s="18">
        <f t="shared" si="205"/>
        <v>0.3898949315668937</v>
      </c>
      <c r="AE2574" s="20">
        <f t="shared" si="206"/>
        <v>0.36796841307922457</v>
      </c>
      <c r="AF2574" s="8"/>
      <c r="AH2574">
        <v>48087</v>
      </c>
      <c r="AI2574">
        <v>39.409999999999997</v>
      </c>
      <c r="AJ2574">
        <v>83.35</v>
      </c>
    </row>
    <row r="2575" spans="1:36">
      <c r="A2575" s="2" t="s">
        <v>4764</v>
      </c>
      <c r="B2575" s="1" t="s">
        <v>4633</v>
      </c>
      <c r="C2575" s="1" t="s">
        <v>4765</v>
      </c>
      <c r="D2575" s="3">
        <v>7</v>
      </c>
      <c r="E2575" s="3">
        <v>0</v>
      </c>
      <c r="F2575" s="3">
        <v>1</v>
      </c>
      <c r="G2575" s="4">
        <v>52.2</v>
      </c>
      <c r="H2575" s="3">
        <v>146</v>
      </c>
      <c r="I2575" s="4">
        <v>83.6</v>
      </c>
      <c r="J2575" s="3">
        <v>64</v>
      </c>
      <c r="K2575" s="21">
        <f>SUMIF(AH$7:AH$3200,A2575,AI$7:AI$3200)+SUMIF(AH$7:AH$3200,VALUE(A2575),AI$7:AI$3200)</f>
        <v>54.1</v>
      </c>
      <c r="L2575" s="8">
        <f>SUMIF(AH$7:AH$3200,A2575,AJ$7:AJ$3200)+SUMIF(AH$7:AH$3200,VALUE(A2575),AJ$7:AJ$3200)</f>
        <v>85.1</v>
      </c>
      <c r="M2575" s="3">
        <v>1</v>
      </c>
      <c r="N2575" s="5">
        <v>1.25</v>
      </c>
      <c r="O2575" s="6">
        <v>4.8280000000000003</v>
      </c>
      <c r="P2575" s="7">
        <v>1.59985</v>
      </c>
      <c r="Q2575" s="7">
        <v>-0.16583000000000001</v>
      </c>
      <c r="R2575" s="7">
        <v>-0.41771999999999998</v>
      </c>
      <c r="S2575" s="7">
        <v>-0.54810000000000003</v>
      </c>
      <c r="T2575" s="7">
        <v>-1.1946600000000001</v>
      </c>
      <c r="U2575" s="8">
        <v>0.20449000000000001</v>
      </c>
      <c r="V2575">
        <f>(G2575-G$1)/G$2</f>
        <v>1.6038057474148117</v>
      </c>
      <c r="W2575">
        <f>((65.293683+0.320947*G2575) - I2575)/3.708847</f>
        <v>-0.41869713148048471</v>
      </c>
      <c r="X2575">
        <f t="shared" si="202"/>
        <v>1.8488180175180375</v>
      </c>
      <c r="Y2575">
        <f t="shared" si="203"/>
        <v>-0.65871800589239604</v>
      </c>
      <c r="Z2575" s="5">
        <v>-0.52</v>
      </c>
      <c r="AA2575" s="8">
        <v>3</v>
      </c>
      <c r="AB2575" s="8"/>
      <c r="AC2575" s="18">
        <f t="shared" si="204"/>
        <v>-0.5189913840656728</v>
      </c>
      <c r="AD2575" s="18">
        <f t="shared" si="205"/>
        <v>-0.51399998837435845</v>
      </c>
      <c r="AE2575" s="20">
        <f t="shared" si="206"/>
        <v>4.9913956913143487E-3</v>
      </c>
      <c r="AF2575" s="8"/>
      <c r="AH2575">
        <v>48089</v>
      </c>
      <c r="AI2575">
        <v>52.97</v>
      </c>
      <c r="AJ2575">
        <v>85.4</v>
      </c>
    </row>
    <row r="2576" spans="1:36">
      <c r="A2576" s="2" t="s">
        <v>4766</v>
      </c>
      <c r="B2576" s="1" t="s">
        <v>4633</v>
      </c>
      <c r="C2576" s="1" t="s">
        <v>693</v>
      </c>
      <c r="D2576" s="3">
        <v>7</v>
      </c>
      <c r="E2576" s="3">
        <v>9</v>
      </c>
      <c r="F2576" s="3">
        <v>8</v>
      </c>
      <c r="G2576" s="4">
        <v>43.5</v>
      </c>
      <c r="H2576" s="3">
        <v>163</v>
      </c>
      <c r="I2576" s="4">
        <v>82.3</v>
      </c>
      <c r="J2576" s="3">
        <v>50</v>
      </c>
      <c r="K2576" s="21">
        <f>SUMIF(AH$7:AH$3200,A2576,AI$7:AI$3200)+SUMIF(AH$7:AH$3200,VALUE(A2576),AI$7:AI$3200)</f>
        <v>44.86</v>
      </c>
      <c r="L2576" s="8">
        <f>SUMIF(AH$7:AH$3200,A2576,AJ$7:AJ$3200)+SUMIF(AH$7:AH$3200,VALUE(A2576),AJ$7:AJ$3200)</f>
        <v>83.55</v>
      </c>
      <c r="M2576" s="3">
        <v>4</v>
      </c>
      <c r="N2576" s="5">
        <v>3.09</v>
      </c>
      <c r="O2576" s="6">
        <v>5.7350000000000003</v>
      </c>
      <c r="P2576" s="7">
        <v>0.88014000000000003</v>
      </c>
      <c r="Q2576" s="7">
        <v>0.34601999999999999</v>
      </c>
      <c r="R2576" s="7">
        <v>-0.81752000000000002</v>
      </c>
      <c r="S2576" s="7">
        <v>0.4103</v>
      </c>
      <c r="T2576" s="7">
        <v>-0.73965999999999998</v>
      </c>
      <c r="U2576" s="8">
        <v>0.6845</v>
      </c>
      <c r="V2576">
        <f>(G2576-G$1)/G$2</f>
        <v>0.88045837147440664</v>
      </c>
      <c r="W2576">
        <f>((65.293683+0.320947*G2576) - I2576)/3.708847</f>
        <v>-0.82104290093389964</v>
      </c>
      <c r="X2576">
        <f t="shared" si="202"/>
        <v>1.0214162622705911</v>
      </c>
      <c r="Y2576">
        <f t="shared" si="203"/>
        <v>-1.0403865621849595</v>
      </c>
      <c r="Z2576" s="5">
        <v>0.76</v>
      </c>
      <c r="AA2576" s="8">
        <v>4</v>
      </c>
      <c r="AB2576" s="8"/>
      <c r="AC2576" s="18">
        <f t="shared" si="204"/>
        <v>0.760575470540507</v>
      </c>
      <c r="AD2576" s="18">
        <f t="shared" si="205"/>
        <v>0.68218970008563162</v>
      </c>
      <c r="AE2576" s="20">
        <f t="shared" si="206"/>
        <v>-7.8385770454875381E-2</v>
      </c>
      <c r="AF2576" s="8"/>
      <c r="AH2576">
        <v>48091</v>
      </c>
      <c r="AI2576">
        <v>50.65</v>
      </c>
      <c r="AJ2576">
        <v>84.57</v>
      </c>
    </row>
    <row r="2577" spans="1:36">
      <c r="A2577" s="2" t="s">
        <v>4767</v>
      </c>
      <c r="B2577" s="1" t="s">
        <v>4633</v>
      </c>
      <c r="C2577" s="1" t="s">
        <v>4768</v>
      </c>
      <c r="D2577" s="3">
        <v>7</v>
      </c>
      <c r="E2577" s="3">
        <v>7</v>
      </c>
      <c r="F2577" s="3">
        <v>8</v>
      </c>
      <c r="G2577" s="4">
        <v>46.8</v>
      </c>
      <c r="H2577" s="3">
        <v>163</v>
      </c>
      <c r="I2577" s="4">
        <v>83</v>
      </c>
      <c r="J2577" s="3">
        <v>50</v>
      </c>
      <c r="K2577" s="21">
        <f>SUMIF(AH$7:AH$3200,A2577,AI$7:AI$3200)+SUMIF(AH$7:AH$3200,VALUE(A2577),AI$7:AI$3200)</f>
        <v>47.49</v>
      </c>
      <c r="L2577" s="8">
        <f>SUMIF(AH$7:AH$3200,A2577,AJ$7:AJ$3200)+SUMIF(AH$7:AH$3200,VALUE(A2577),AJ$7:AJ$3200)</f>
        <v>84.49</v>
      </c>
      <c r="M2577" s="3">
        <v>4</v>
      </c>
      <c r="N2577" s="5">
        <v>0.78</v>
      </c>
      <c r="O2577" s="6">
        <v>4.3550000000000004</v>
      </c>
      <c r="P2577" s="7">
        <v>1.1531400000000001</v>
      </c>
      <c r="Q2577" s="7">
        <v>0.34601999999999999</v>
      </c>
      <c r="R2577" s="7">
        <v>-0.72150000000000003</v>
      </c>
      <c r="S2577" s="7">
        <v>0.4103</v>
      </c>
      <c r="T2577" s="7">
        <v>-0.73965999999999998</v>
      </c>
      <c r="U2577" s="8">
        <v>-4.5539999999999997E-2</v>
      </c>
      <c r="V2577">
        <f>(G2577-G$1)/G$2</f>
        <v>1.154831514072491</v>
      </c>
      <c r="W2577">
        <f>((65.293683+0.320947*G2577) - I2577)/3.708847</f>
        <v>-0.72421358982994044</v>
      </c>
      <c r="X2577">
        <f t="shared" si="202"/>
        <v>1.2569213073247887</v>
      </c>
      <c r="Y2577">
        <f t="shared" si="203"/>
        <v>-1.0662461864832895</v>
      </c>
      <c r="Z2577" s="5">
        <v>0.4</v>
      </c>
      <c r="AA2577" s="8">
        <v>4</v>
      </c>
      <c r="AB2577" s="8"/>
      <c r="AC2577" s="18">
        <f t="shared" si="204"/>
        <v>0.40173792424255039</v>
      </c>
      <c r="AD2577" s="18">
        <f t="shared" si="205"/>
        <v>0.16179512084149919</v>
      </c>
      <c r="AE2577" s="20">
        <f t="shared" si="206"/>
        <v>-0.2399428034010512</v>
      </c>
      <c r="AF2577" s="8"/>
      <c r="AH2577">
        <v>48093</v>
      </c>
      <c r="AI2577">
        <v>45.91</v>
      </c>
      <c r="AJ2577">
        <v>84.7</v>
      </c>
    </row>
    <row r="2578" spans="1:36">
      <c r="A2578" s="2" t="s">
        <v>4769</v>
      </c>
      <c r="B2578" s="1" t="s">
        <v>4633</v>
      </c>
      <c r="C2578" s="1" t="s">
        <v>4770</v>
      </c>
      <c r="D2578" s="3">
        <v>7</v>
      </c>
      <c r="E2578" s="3">
        <v>7</v>
      </c>
      <c r="F2578" s="3">
        <v>8</v>
      </c>
      <c r="G2578" s="4">
        <v>53</v>
      </c>
      <c r="H2578" s="3">
        <v>157</v>
      </c>
      <c r="I2578" s="4">
        <v>85.2</v>
      </c>
      <c r="J2578" s="3">
        <v>39</v>
      </c>
      <c r="K2578" s="21">
        <f>SUMIF(AH$7:AH$3200,A2578,AI$7:AI$3200)+SUMIF(AH$7:AH$3200,VALUE(A2578),AI$7:AI$3200)</f>
        <v>53.64</v>
      </c>
      <c r="L2578" s="8">
        <f>SUMIF(AH$7:AH$3200,A2578,AJ$7:AJ$3200)+SUMIF(AH$7:AH$3200,VALUE(A2578),AJ$7:AJ$3200)</f>
        <v>86.31</v>
      </c>
      <c r="M2578" s="3">
        <v>4</v>
      </c>
      <c r="N2578" s="5">
        <v>0.11</v>
      </c>
      <c r="O2578" s="6">
        <v>2.4079999999999999</v>
      </c>
      <c r="P2578" s="7">
        <v>1.6660299999999999</v>
      </c>
      <c r="Q2578" s="7">
        <v>0.16536000000000001</v>
      </c>
      <c r="R2578" s="7">
        <v>-0.77903</v>
      </c>
      <c r="S2578" s="7">
        <v>1.1633199999999999</v>
      </c>
      <c r="T2578" s="7">
        <v>-0.73965999999999998</v>
      </c>
      <c r="U2578" s="8">
        <v>-1.0765899999999999</v>
      </c>
      <c r="V2578">
        <f>(G2578-G$1)/G$2</f>
        <v>1.6703204486507106</v>
      </c>
      <c r="W2578">
        <f>((65.293683+0.320947*G2578) - I2578)/3.708847</f>
        <v>-0.78086963414775412</v>
      </c>
      <c r="X2578">
        <f t="shared" si="202"/>
        <v>1.8076270210446799</v>
      </c>
      <c r="Y2578">
        <f t="shared" si="203"/>
        <v>-1.0247712887590148</v>
      </c>
      <c r="Z2578" s="5">
        <v>0.4</v>
      </c>
      <c r="AA2578" s="8">
        <v>4</v>
      </c>
      <c r="AB2578" s="8"/>
      <c r="AC2578" s="18">
        <f t="shared" si="204"/>
        <v>0.40188081450295621</v>
      </c>
      <c r="AD2578" s="18">
        <f t="shared" si="205"/>
        <v>0.29528573228566501</v>
      </c>
      <c r="AE2578" s="20">
        <f t="shared" si="206"/>
        <v>-0.10659508221729119</v>
      </c>
      <c r="AF2578" s="8"/>
      <c r="AH2578">
        <v>48095</v>
      </c>
      <c r="AI2578">
        <v>46.2</v>
      </c>
      <c r="AJ2578">
        <v>84.11</v>
      </c>
    </row>
    <row r="2579" spans="1:36">
      <c r="A2579" s="2" t="s">
        <v>4771</v>
      </c>
      <c r="B2579" s="1" t="s">
        <v>4633</v>
      </c>
      <c r="C2579" s="1" t="s">
        <v>4772</v>
      </c>
      <c r="D2579" s="3">
        <v>7</v>
      </c>
      <c r="E2579" s="3">
        <v>7</v>
      </c>
      <c r="F2579" s="3">
        <v>8</v>
      </c>
      <c r="G2579" s="4">
        <v>42.2</v>
      </c>
      <c r="H2579" s="3">
        <v>216</v>
      </c>
      <c r="I2579" s="4">
        <v>80.099999999999994</v>
      </c>
      <c r="J2579" s="3">
        <v>38</v>
      </c>
      <c r="K2579" s="21">
        <f>SUMIF(AH$7:AH$3200,A2579,AI$7:AI$3200)+SUMIF(AH$7:AH$3200,VALUE(A2579),AI$7:AI$3200)</f>
        <v>41.55</v>
      </c>
      <c r="L2579" s="8">
        <f>SUMIF(AH$7:AH$3200,A2579,AJ$7:AJ$3200)+SUMIF(AH$7:AH$3200,VALUE(A2579),AJ$7:AJ$3200)</f>
        <v>81.55</v>
      </c>
      <c r="M2579" s="3">
        <v>2</v>
      </c>
      <c r="N2579" s="5">
        <v>0.03</v>
      </c>
      <c r="O2579" s="6">
        <v>1.1819999999999999</v>
      </c>
      <c r="P2579" s="7">
        <v>0.77259999999999995</v>
      </c>
      <c r="Q2579" s="7">
        <v>1.9418</v>
      </c>
      <c r="R2579" s="7">
        <v>-0.33794999999999997</v>
      </c>
      <c r="S2579" s="7">
        <v>1.2317800000000001</v>
      </c>
      <c r="T2579" s="7">
        <v>-1.0429999999999999</v>
      </c>
      <c r="U2579" s="8">
        <v>-1.7254400000000001</v>
      </c>
      <c r="V2579">
        <f>(G2579-G$1)/G$2</f>
        <v>0.7723719819660706</v>
      </c>
      <c r="W2579">
        <f>((65.293683+0.320947*G2579) - I2579)/3.708847</f>
        <v>-0.34036281356443049</v>
      </c>
      <c r="X2579">
        <f t="shared" si="202"/>
        <v>0.72502017895142989</v>
      </c>
      <c r="Y2579">
        <f t="shared" si="203"/>
        <v>-0.78756798271808048</v>
      </c>
      <c r="Z2579" s="5">
        <v>0.84</v>
      </c>
      <c r="AA2579" s="8">
        <v>4</v>
      </c>
      <c r="AB2579" s="8"/>
      <c r="AC2579" s="18">
        <f t="shared" si="204"/>
        <v>0.83714916840164011</v>
      </c>
      <c r="AD2579" s="18">
        <f t="shared" si="205"/>
        <v>0.34259219623334913</v>
      </c>
      <c r="AE2579" s="20">
        <f t="shared" si="206"/>
        <v>-0.49455697216829098</v>
      </c>
      <c r="AF2579" s="8"/>
      <c r="AH2579">
        <v>48097</v>
      </c>
      <c r="AI2579">
        <v>43.19</v>
      </c>
      <c r="AJ2579">
        <v>84.59</v>
      </c>
    </row>
    <row r="2580" spans="1:36">
      <c r="A2580" s="2" t="s">
        <v>4773</v>
      </c>
      <c r="B2580" s="1" t="s">
        <v>4633</v>
      </c>
      <c r="C2580" s="1" t="s">
        <v>4774</v>
      </c>
      <c r="D2580" s="3">
        <v>7</v>
      </c>
      <c r="E2580" s="3">
        <v>0</v>
      </c>
      <c r="F2580" s="3">
        <v>1</v>
      </c>
      <c r="G2580" s="4">
        <v>53.9</v>
      </c>
      <c r="H2580" s="3">
        <v>146</v>
      </c>
      <c r="I2580" s="4">
        <v>83.2</v>
      </c>
      <c r="J2580" s="3">
        <v>64</v>
      </c>
      <c r="K2580" s="21">
        <f>SUMIF(AH$7:AH$3200,A2580,AI$7:AI$3200)+SUMIF(AH$7:AH$3200,VALUE(A2580),AI$7:AI$3200)</f>
        <v>54.55</v>
      </c>
      <c r="L2580" s="8">
        <f>SUMIF(AH$7:AH$3200,A2580,AJ$7:AJ$3200)+SUMIF(AH$7:AH$3200,VALUE(A2580),AJ$7:AJ$3200)</f>
        <v>84.43</v>
      </c>
      <c r="M2580" s="3">
        <v>1</v>
      </c>
      <c r="N2580" s="5">
        <v>54.51</v>
      </c>
      <c r="O2580" s="6">
        <v>8.6039999999999992</v>
      </c>
      <c r="P2580" s="7">
        <v>1.7404900000000001</v>
      </c>
      <c r="Q2580" s="7">
        <v>-0.16583000000000001</v>
      </c>
      <c r="R2580" s="7">
        <v>-0.16375000000000001</v>
      </c>
      <c r="S2580" s="7">
        <v>-0.54810000000000003</v>
      </c>
      <c r="T2580" s="7">
        <v>-1.1946600000000001</v>
      </c>
      <c r="U2580" s="8">
        <v>2.2031999999999998</v>
      </c>
      <c r="V2580">
        <f>(G2580-G$1)/G$2</f>
        <v>1.7451494875410973</v>
      </c>
      <c r="W2580">
        <f>((65.293683+0.320947*G2580) - I2580)/3.708847</f>
        <v>-0.16373651973241482</v>
      </c>
      <c r="X2580">
        <f t="shared" si="202"/>
        <v>1.889113557546322</v>
      </c>
      <c r="Y2580">
        <f t="shared" si="203"/>
        <v>-0.4391278879932245</v>
      </c>
      <c r="Z2580" s="5">
        <v>1.87</v>
      </c>
      <c r="AA2580" s="8">
        <v>4</v>
      </c>
      <c r="AB2580" s="8"/>
      <c r="AC2580" s="18">
        <f t="shared" si="204"/>
        <v>1.8760229678086824</v>
      </c>
      <c r="AD2580" s="18">
        <f t="shared" si="205"/>
        <v>1.7445956695530973</v>
      </c>
      <c r="AE2580" s="20">
        <f t="shared" si="206"/>
        <v>-0.13142729825558508</v>
      </c>
      <c r="AF2580" s="8"/>
      <c r="AH2580">
        <v>48099</v>
      </c>
      <c r="AI2580">
        <v>46.95</v>
      </c>
      <c r="AJ2580">
        <v>85.09</v>
      </c>
    </row>
    <row r="2581" spans="1:36">
      <c r="A2581" s="2" t="s">
        <v>4775</v>
      </c>
      <c r="B2581" s="1" t="s">
        <v>4633</v>
      </c>
      <c r="C2581" s="1" t="s">
        <v>4776</v>
      </c>
      <c r="D2581" s="3">
        <v>7</v>
      </c>
      <c r="E2581" s="3">
        <v>6</v>
      </c>
      <c r="F2581" s="3">
        <v>6</v>
      </c>
      <c r="G2581" s="4">
        <v>41.2</v>
      </c>
      <c r="H2581" s="3">
        <v>200</v>
      </c>
      <c r="I2581" s="4">
        <v>82.4</v>
      </c>
      <c r="J2581" s="3">
        <v>37</v>
      </c>
      <c r="K2581" s="21">
        <f>SUMIF(AH$7:AH$3200,A2581,AI$7:AI$3200)+SUMIF(AH$7:AH$3200,VALUE(A2581),AI$7:AI$3200)</f>
        <v>42.65</v>
      </c>
      <c r="L2581" s="8">
        <f>SUMIF(AH$7:AH$3200,A2581,AJ$7:AJ$3200)+SUMIF(AH$7:AH$3200,VALUE(A2581),AJ$7:AJ$3200)</f>
        <v>83.82</v>
      </c>
      <c r="M2581" s="3">
        <v>9</v>
      </c>
      <c r="N2581" s="5">
        <v>7.0000000000000007E-2</v>
      </c>
      <c r="O2581" s="6">
        <v>1.95</v>
      </c>
      <c r="P2581" s="7">
        <v>0.68986999999999998</v>
      </c>
      <c r="Q2581" s="7">
        <v>1.4600500000000001</v>
      </c>
      <c r="R2581" s="7">
        <v>-1.04251</v>
      </c>
      <c r="S2581" s="7">
        <v>1.3002400000000001</v>
      </c>
      <c r="T2581" s="7">
        <v>1.8669999999999999E-2</v>
      </c>
      <c r="U2581" s="8">
        <v>-1.31877</v>
      </c>
      <c r="V2581">
        <f>(G2581-G$1)/G$2</f>
        <v>0.68922860542119646</v>
      </c>
      <c r="W2581">
        <f>((65.293683+0.320947*G2581) - I2581)/3.708847</f>
        <v>-1.04703715197742</v>
      </c>
      <c r="X2581">
        <f t="shared" si="202"/>
        <v>0.82352038790945936</v>
      </c>
      <c r="Y2581">
        <f t="shared" si="203"/>
        <v>-1.3044289640419233</v>
      </c>
      <c r="Z2581" s="5">
        <v>1.1100000000000001</v>
      </c>
      <c r="AA2581" s="8">
        <v>4</v>
      </c>
      <c r="AB2581" s="8"/>
      <c r="AC2581" s="18">
        <f t="shared" si="204"/>
        <v>1.1023814534437768</v>
      </c>
      <c r="AD2581" s="18">
        <f t="shared" si="205"/>
        <v>0.97928142386753625</v>
      </c>
      <c r="AE2581" s="20">
        <f t="shared" si="206"/>
        <v>-0.12310002957624055</v>
      </c>
      <c r="AF2581" s="8"/>
      <c r="AH2581">
        <v>48101</v>
      </c>
      <c r="AI2581">
        <v>42.1</v>
      </c>
      <c r="AJ2581">
        <v>84.77</v>
      </c>
    </row>
    <row r="2582" spans="1:36">
      <c r="A2582" s="2" t="s">
        <v>4777</v>
      </c>
      <c r="B2582" s="1" t="s">
        <v>4633</v>
      </c>
      <c r="C2582" s="1" t="s">
        <v>4778</v>
      </c>
      <c r="D2582" s="3">
        <v>7</v>
      </c>
      <c r="E2582" s="3">
        <v>7</v>
      </c>
      <c r="F2582" s="3">
        <v>8</v>
      </c>
      <c r="G2582" s="4">
        <v>48.3</v>
      </c>
      <c r="H2582" s="3">
        <v>205</v>
      </c>
      <c r="I2582" s="4">
        <v>82.1</v>
      </c>
      <c r="J2582" s="3">
        <v>34</v>
      </c>
      <c r="K2582" s="21">
        <f>SUMIF(AH$7:AH$3200,A2582,AI$7:AI$3200)+SUMIF(AH$7:AH$3200,VALUE(A2582),AI$7:AI$3200)</f>
        <v>47.95</v>
      </c>
      <c r="L2582" s="8">
        <f>SUMIF(AH$7:AH$3200,A2582,AJ$7:AJ$3200)+SUMIF(AH$7:AH$3200,VALUE(A2582),AJ$7:AJ$3200)</f>
        <v>82.59</v>
      </c>
      <c r="M2582" s="3">
        <v>10</v>
      </c>
      <c r="N2582" s="5">
        <v>0.04</v>
      </c>
      <c r="O2582" s="6">
        <v>1.375</v>
      </c>
      <c r="P2582" s="7">
        <v>1.27722</v>
      </c>
      <c r="Q2582" s="7">
        <v>1.6106</v>
      </c>
      <c r="R2582" s="7">
        <v>-0.35031000000000001</v>
      </c>
      <c r="S2582" s="7">
        <v>1.5056099999999999</v>
      </c>
      <c r="T2582" s="7">
        <v>0.17033999999999999</v>
      </c>
      <c r="U2582" s="8">
        <v>-1.6230100000000001</v>
      </c>
      <c r="V2582">
        <f>(G2582-G$1)/G$2</f>
        <v>1.2795465788898022</v>
      </c>
      <c r="W2582">
        <f>((65.293683+0.320947*G2582) - I2582)/3.708847</f>
        <v>-0.35174729504883884</v>
      </c>
      <c r="X2582">
        <f t="shared" si="202"/>
        <v>1.2981123037981466</v>
      </c>
      <c r="Y2582">
        <f t="shared" si="203"/>
        <v>-0.51415125778982229</v>
      </c>
      <c r="Z2582" s="5">
        <v>2.59</v>
      </c>
      <c r="AA2582" s="8">
        <v>5</v>
      </c>
      <c r="AB2582" s="8"/>
      <c r="AC2582" s="18">
        <f t="shared" si="204"/>
        <v>2.5913392838409637</v>
      </c>
      <c r="AD2582" s="18">
        <f t="shared" si="205"/>
        <v>2.4475010460083242</v>
      </c>
      <c r="AE2582" s="20">
        <f t="shared" si="206"/>
        <v>-0.14383823783263949</v>
      </c>
      <c r="AF2582" s="8"/>
      <c r="AH2582">
        <v>48103</v>
      </c>
      <c r="AI2582">
        <v>46.06</v>
      </c>
      <c r="AJ2582">
        <v>85.39</v>
      </c>
    </row>
    <row r="2583" spans="1:36">
      <c r="A2583" s="2" t="s">
        <v>4779</v>
      </c>
      <c r="B2583" s="1" t="s">
        <v>4633</v>
      </c>
      <c r="C2583" s="1" t="s">
        <v>4780</v>
      </c>
      <c r="D2583" s="3">
        <v>7</v>
      </c>
      <c r="E2583" s="3">
        <v>8</v>
      </c>
      <c r="F2583" s="3">
        <v>6</v>
      </c>
      <c r="G2583" s="4">
        <v>43.6</v>
      </c>
      <c r="H2583" s="3">
        <v>216</v>
      </c>
      <c r="I2583" s="4">
        <v>82.3</v>
      </c>
      <c r="J2583" s="3">
        <v>38</v>
      </c>
      <c r="K2583" s="21">
        <f>SUMIF(AH$7:AH$3200,A2583,AI$7:AI$3200)+SUMIF(AH$7:AH$3200,VALUE(A2583),AI$7:AI$3200)</f>
        <v>44.32</v>
      </c>
      <c r="L2583" s="8">
        <f>SUMIF(AH$7:AH$3200,A2583,AJ$7:AJ$3200)+SUMIF(AH$7:AH$3200,VALUE(A2583),AJ$7:AJ$3200)</f>
        <v>83.23</v>
      </c>
      <c r="M2583" s="3">
        <v>2</v>
      </c>
      <c r="N2583" s="5">
        <v>0.02</v>
      </c>
      <c r="O2583" s="6">
        <v>0.69199999999999995</v>
      </c>
      <c r="P2583" s="7">
        <v>0.88841000000000003</v>
      </c>
      <c r="Q2583" s="7">
        <v>1.9418</v>
      </c>
      <c r="R2583" s="7">
        <v>-0.80889999999999995</v>
      </c>
      <c r="S2583" s="7">
        <v>1.2317800000000001</v>
      </c>
      <c r="T2583" s="7">
        <v>-1.0429999999999999</v>
      </c>
      <c r="U2583" s="8">
        <v>-1.9846999999999999</v>
      </c>
      <c r="V2583">
        <f>(G2583-G$1)/G$2</f>
        <v>0.88877270912889417</v>
      </c>
      <c r="W2583">
        <f>((65.293683+0.320947*G2583) - I2583)/3.708847</f>
        <v>-0.8123893490348858</v>
      </c>
      <c r="X2583">
        <f t="shared" si="202"/>
        <v>0.9730616142366495</v>
      </c>
      <c r="Y2583">
        <f t="shared" si="203"/>
        <v>-1.0008355588677582</v>
      </c>
      <c r="Z2583" s="5">
        <v>0.23</v>
      </c>
      <c r="AA2583" s="8">
        <v>4</v>
      </c>
      <c r="AB2583" s="8"/>
      <c r="AC2583" s="18">
        <f t="shared" si="204"/>
        <v>0.22226336009400893</v>
      </c>
      <c r="AD2583" s="18">
        <f t="shared" si="205"/>
        <v>0.11810605536889107</v>
      </c>
      <c r="AE2583" s="20">
        <f t="shared" si="206"/>
        <v>-0.10415730472511786</v>
      </c>
      <c r="AF2583" s="8"/>
      <c r="AH2583">
        <v>48105</v>
      </c>
      <c r="AI2583">
        <v>46.41</v>
      </c>
      <c r="AJ2583">
        <v>83.61</v>
      </c>
    </row>
    <row r="2584" spans="1:36">
      <c r="A2584" s="2" t="s">
        <v>4781</v>
      </c>
      <c r="B2584" s="1" t="s">
        <v>4633</v>
      </c>
      <c r="C2584" s="1" t="s">
        <v>4782</v>
      </c>
      <c r="D2584" s="3">
        <v>7</v>
      </c>
      <c r="E2584" s="3">
        <v>8</v>
      </c>
      <c r="F2584" s="3">
        <v>6</v>
      </c>
      <c r="G2584" s="4">
        <v>55.3</v>
      </c>
      <c r="H2584" s="3">
        <v>159</v>
      </c>
      <c r="I2584" s="4">
        <v>84.9</v>
      </c>
      <c r="J2584" s="3">
        <v>43</v>
      </c>
      <c r="K2584" s="21">
        <f>SUMIF(AH$7:AH$3200,A2584,AI$7:AI$3200)+SUMIF(AH$7:AH$3200,VALUE(A2584),AI$7:AI$3200)</f>
        <v>54.72</v>
      </c>
      <c r="L2584" s="8">
        <f>SUMIF(AH$7:AH$3200,A2584,AJ$7:AJ$3200)+SUMIF(AH$7:AH$3200,VALUE(A2584),AJ$7:AJ$3200)</f>
        <v>85.21</v>
      </c>
      <c r="M2584" s="3">
        <v>4</v>
      </c>
      <c r="N2584" s="5">
        <v>0.68</v>
      </c>
      <c r="O2584" s="6">
        <v>4.2210000000000001</v>
      </c>
      <c r="P2584" s="7">
        <v>1.8563000000000001</v>
      </c>
      <c r="Q2584" s="7">
        <v>0.22558</v>
      </c>
      <c r="R2584" s="7">
        <v>-0.50026000000000004</v>
      </c>
      <c r="S2584" s="7">
        <v>0.88949999999999996</v>
      </c>
      <c r="T2584" s="7">
        <v>-0.73965999999999998</v>
      </c>
      <c r="U2584" s="8">
        <v>-0.11694</v>
      </c>
      <c r="V2584">
        <f>(G2584-G$1)/G$2</f>
        <v>1.8615502147039209</v>
      </c>
      <c r="W2584">
        <f>((65.293683+0.320947*G2584) - I2584)/3.708847</f>
        <v>-0.50095026837181456</v>
      </c>
      <c r="X2584">
        <f t="shared" si="202"/>
        <v>1.9043363171125631</v>
      </c>
      <c r="Y2584">
        <f t="shared" si="203"/>
        <v>-0.63472479722134534</v>
      </c>
      <c r="Z2584" s="5">
        <v>1.61</v>
      </c>
      <c r="AA2584" s="8">
        <v>4</v>
      </c>
      <c r="AB2584" s="8"/>
      <c r="AC2584" s="18">
        <f t="shared" si="204"/>
        <v>1.6190799463321064</v>
      </c>
      <c r="AD2584" s="18">
        <f t="shared" si="205"/>
        <v>1.5280915198912177</v>
      </c>
      <c r="AE2584" s="20">
        <f t="shared" si="206"/>
        <v>-9.098842644088867E-2</v>
      </c>
      <c r="AF2584" s="8"/>
      <c r="AH2584">
        <v>48107</v>
      </c>
      <c r="AI2584">
        <v>40.93</v>
      </c>
      <c r="AJ2584">
        <v>81.73</v>
      </c>
    </row>
    <row r="2585" spans="1:36">
      <c r="A2585" s="2" t="s">
        <v>4783</v>
      </c>
      <c r="B2585" s="1" t="s">
        <v>4633</v>
      </c>
      <c r="C2585" s="1" t="s">
        <v>4784</v>
      </c>
      <c r="D2585" s="3">
        <v>7</v>
      </c>
      <c r="E2585" s="3">
        <v>6</v>
      </c>
      <c r="F2585" s="3">
        <v>4</v>
      </c>
      <c r="G2585" s="4">
        <v>52.9</v>
      </c>
      <c r="H2585" s="3">
        <v>159</v>
      </c>
      <c r="I2585" s="4">
        <v>84.4</v>
      </c>
      <c r="J2585" s="3">
        <v>43</v>
      </c>
      <c r="K2585" s="21">
        <f>SUMIF(AH$7:AH$3200,A2585,AI$7:AI$3200)+SUMIF(AH$7:AH$3200,VALUE(A2585),AI$7:AI$3200)</f>
        <v>52.1</v>
      </c>
      <c r="L2585" s="8">
        <f>SUMIF(AH$7:AH$3200,A2585,AJ$7:AJ$3200)+SUMIF(AH$7:AH$3200,VALUE(A2585),AJ$7:AJ$3200)</f>
        <v>85.75</v>
      </c>
      <c r="M2585" s="3">
        <v>4</v>
      </c>
      <c r="N2585" s="5">
        <v>0.19</v>
      </c>
      <c r="O2585" s="6">
        <v>2.9580000000000002</v>
      </c>
      <c r="P2585" s="7">
        <v>1.6577599999999999</v>
      </c>
      <c r="Q2585" s="7">
        <v>0.22558</v>
      </c>
      <c r="R2585" s="7">
        <v>-0.57254000000000005</v>
      </c>
      <c r="S2585" s="7">
        <v>0.88949999999999996</v>
      </c>
      <c r="T2585" s="7">
        <v>-0.73965999999999998</v>
      </c>
      <c r="U2585" s="8">
        <v>-0.78539000000000003</v>
      </c>
      <c r="V2585">
        <f>(G2585-G$1)/G$2</f>
        <v>1.6620061109962232</v>
      </c>
      <c r="W2585">
        <f>((65.293683+0.320947*G2585) - I2585)/3.708847</f>
        <v>-0.5738227271170836</v>
      </c>
      <c r="X2585">
        <f t="shared" si="202"/>
        <v>1.669726728503439</v>
      </c>
      <c r="Y2585">
        <f t="shared" si="203"/>
        <v>-1.0070456667530352</v>
      </c>
      <c r="Z2585" s="5">
        <v>0.68</v>
      </c>
      <c r="AA2585" s="8">
        <v>4</v>
      </c>
      <c r="AB2585" s="8"/>
      <c r="AC2585" s="18">
        <f t="shared" si="204"/>
        <v>0.67821338387913932</v>
      </c>
      <c r="AD2585" s="18">
        <f t="shared" si="205"/>
        <v>0.25271106175040381</v>
      </c>
      <c r="AE2585" s="20">
        <f t="shared" si="206"/>
        <v>-0.42550232212873551</v>
      </c>
      <c r="AF2585" s="8"/>
      <c r="AH2585">
        <v>48109</v>
      </c>
      <c r="AI2585">
        <v>44.01</v>
      </c>
      <c r="AJ2585">
        <v>80.849999999999994</v>
      </c>
    </row>
    <row r="2586" spans="1:36">
      <c r="A2586" s="2" t="s">
        <v>4785</v>
      </c>
      <c r="B2586" s="1" t="s">
        <v>4633</v>
      </c>
      <c r="C2586" s="1" t="s">
        <v>2149</v>
      </c>
      <c r="D2586" s="3">
        <v>7</v>
      </c>
      <c r="E2586" s="3">
        <v>7</v>
      </c>
      <c r="F2586" s="3">
        <v>7</v>
      </c>
      <c r="G2586" s="4">
        <v>34.6</v>
      </c>
      <c r="H2586" s="3">
        <v>216</v>
      </c>
      <c r="I2586" s="4">
        <v>79.5</v>
      </c>
      <c r="J2586" s="3">
        <v>38</v>
      </c>
      <c r="K2586" s="21">
        <f>SUMIF(AH$7:AH$3200,A2586,AI$7:AI$3200)+SUMIF(AH$7:AH$3200,VALUE(A2586),AI$7:AI$3200)</f>
        <v>37.979999999999997</v>
      </c>
      <c r="L2586" s="8">
        <f>SUMIF(AH$7:AH$3200,A2586,AJ$7:AJ$3200)+SUMIF(AH$7:AH$3200,VALUE(A2586),AJ$7:AJ$3200)</f>
        <v>81.13</v>
      </c>
      <c r="M2586" s="3">
        <v>5</v>
      </c>
      <c r="N2586" s="5">
        <v>0.1</v>
      </c>
      <c r="O2586" s="6">
        <v>2.3450000000000002</v>
      </c>
      <c r="P2586" s="7">
        <v>0.14388000000000001</v>
      </c>
      <c r="Q2586" s="7">
        <v>1.9418</v>
      </c>
      <c r="R2586" s="7">
        <v>-0.83121999999999996</v>
      </c>
      <c r="S2586" s="7">
        <v>1.2317800000000001</v>
      </c>
      <c r="T2586" s="7">
        <v>-0.58799999999999997</v>
      </c>
      <c r="U2586" s="8">
        <v>-1.1094900000000001</v>
      </c>
      <c r="V2586">
        <f>(G2586-G$1)/G$2</f>
        <v>0.14048232022502721</v>
      </c>
      <c r="W2586">
        <f>((65.293683+0.320947*G2586) - I2586)/3.708847</f>
        <v>-0.83625741369217932</v>
      </c>
      <c r="X2586">
        <f t="shared" si="202"/>
        <v>0.40534222806037107</v>
      </c>
      <c r="Y2586">
        <f t="shared" si="203"/>
        <v>-0.98325704457476737</v>
      </c>
      <c r="Z2586" s="5">
        <v>0.79</v>
      </c>
      <c r="AA2586" s="8">
        <v>4</v>
      </c>
      <c r="AB2586" s="8"/>
      <c r="AC2586" s="18">
        <f t="shared" si="204"/>
        <v>0.78031490653284763</v>
      </c>
      <c r="AD2586" s="18">
        <f t="shared" si="205"/>
        <v>0.89817518348560377</v>
      </c>
      <c r="AE2586" s="20">
        <f t="shared" si="206"/>
        <v>0.11786027695275614</v>
      </c>
      <c r="AF2586" s="8"/>
      <c r="AH2586">
        <v>48111</v>
      </c>
      <c r="AI2586">
        <v>35.450000000000003</v>
      </c>
      <c r="AJ2586">
        <v>78.27</v>
      </c>
    </row>
    <row r="2587" spans="1:36">
      <c r="A2587" s="2" t="s">
        <v>4786</v>
      </c>
      <c r="B2587" s="1" t="s">
        <v>4633</v>
      </c>
      <c r="C2587" s="1" t="s">
        <v>2334</v>
      </c>
      <c r="D2587" s="3">
        <v>7</v>
      </c>
      <c r="E2587" s="3">
        <v>3</v>
      </c>
      <c r="F2587" s="3">
        <v>2</v>
      </c>
      <c r="G2587" s="4">
        <v>41.7</v>
      </c>
      <c r="H2587" s="3">
        <v>162</v>
      </c>
      <c r="I2587" s="4">
        <v>83.6</v>
      </c>
      <c r="J2587" s="3">
        <v>43</v>
      </c>
      <c r="K2587" s="21">
        <f>SUMIF(AH$7:AH$3200,A2587,AI$7:AI$3200)+SUMIF(AH$7:AH$3200,VALUE(A2587),AI$7:AI$3200)</f>
        <v>43.53</v>
      </c>
      <c r="L2587" s="8">
        <f>SUMIF(AH$7:AH$3200,A2587,AJ$7:AJ$3200)+SUMIF(AH$7:AH$3200,VALUE(A2587),AJ$7:AJ$3200)</f>
        <v>84.45</v>
      </c>
      <c r="M2587" s="3">
        <v>4</v>
      </c>
      <c r="N2587" s="5">
        <v>4.6500000000000004</v>
      </c>
      <c r="O2587" s="6">
        <v>6.1429999999999998</v>
      </c>
      <c r="P2587" s="7">
        <v>0.73124</v>
      </c>
      <c r="Q2587" s="7">
        <v>0.31591000000000002</v>
      </c>
      <c r="R2587" s="7">
        <v>-1.3221000000000001</v>
      </c>
      <c r="S2587" s="7">
        <v>0.88949999999999996</v>
      </c>
      <c r="T2587" s="7">
        <v>-0.73965999999999998</v>
      </c>
      <c r="U2587" s="8">
        <v>0.90061000000000002</v>
      </c>
      <c r="V2587">
        <f>(G2587-G$1)/G$2</f>
        <v>0.73080029369363353</v>
      </c>
      <c r="W2587">
        <f>((65.293683+0.320947*G2587) - I2587)/3.708847</f>
        <v>-1.327320080876885</v>
      </c>
      <c r="X2587">
        <f t="shared" si="202"/>
        <v>0.90232055507588305</v>
      </c>
      <c r="Y2587">
        <f t="shared" si="203"/>
        <v>-1.3981418187377388</v>
      </c>
      <c r="Z2587" s="5">
        <v>0.78</v>
      </c>
      <c r="AA2587" s="8">
        <v>4</v>
      </c>
      <c r="AB2587" s="8"/>
      <c r="AC2587" s="18">
        <f t="shared" si="204"/>
        <v>0.76984021281674853</v>
      </c>
      <c r="AD2587" s="18">
        <f t="shared" si="205"/>
        <v>0.87053873633814427</v>
      </c>
      <c r="AE2587" s="20">
        <f t="shared" si="206"/>
        <v>0.10069852352139574</v>
      </c>
      <c r="AF2587" s="8"/>
      <c r="AH2587">
        <v>48113</v>
      </c>
      <c r="AI2587">
        <v>46.29</v>
      </c>
      <c r="AJ2587">
        <v>85.95</v>
      </c>
    </row>
    <row r="2588" spans="1:36">
      <c r="A2588" s="2" t="s">
        <v>4787</v>
      </c>
      <c r="B2588" s="1" t="s">
        <v>4633</v>
      </c>
      <c r="C2588" s="1" t="s">
        <v>4788</v>
      </c>
      <c r="D2588" s="3">
        <v>7</v>
      </c>
      <c r="E2588" s="3">
        <v>3</v>
      </c>
      <c r="F2588" s="3">
        <v>2</v>
      </c>
      <c r="G2588" s="4">
        <v>46.2</v>
      </c>
      <c r="H2588" s="3">
        <v>163</v>
      </c>
      <c r="I2588" s="4">
        <v>83.5</v>
      </c>
      <c r="J2588" s="3">
        <v>50</v>
      </c>
      <c r="K2588" s="21">
        <f>SUMIF(AH$7:AH$3200,A2588,AI$7:AI$3200)+SUMIF(AH$7:AH$3200,VALUE(A2588),AI$7:AI$3200)</f>
        <v>46.55</v>
      </c>
      <c r="L2588" s="8">
        <f>SUMIF(AH$7:AH$3200,A2588,AJ$7:AJ$3200)+SUMIF(AH$7:AH$3200,VALUE(A2588),AJ$7:AJ$3200)</f>
        <v>83.33</v>
      </c>
      <c r="M2588" s="3">
        <v>4</v>
      </c>
      <c r="N2588" s="5">
        <v>0.85</v>
      </c>
      <c r="O2588" s="6">
        <v>4.4390000000000001</v>
      </c>
      <c r="P2588" s="7">
        <v>1.1034999999999999</v>
      </c>
      <c r="Q2588" s="7">
        <v>0.34601999999999999</v>
      </c>
      <c r="R2588" s="7">
        <v>-0.90761999999999998</v>
      </c>
      <c r="S2588" s="7">
        <v>0.4103</v>
      </c>
      <c r="T2588" s="7">
        <v>-0.73965999999999998</v>
      </c>
      <c r="U2588" s="8">
        <v>-1.49E-3</v>
      </c>
      <c r="V2588">
        <f>(G2588-G$1)/G$2</f>
        <v>1.1049454881455669</v>
      </c>
      <c r="W2588">
        <f>((65.293683+0.320947*G2588) - I2588)/3.708847</f>
        <v>-0.91094768805507531</v>
      </c>
      <c r="X2588">
        <f t="shared" si="202"/>
        <v>1.1727484014879268</v>
      </c>
      <c r="Y2588">
        <f t="shared" si="203"/>
        <v>-0.83482390888596936</v>
      </c>
      <c r="Z2588" s="5">
        <v>0.21</v>
      </c>
      <c r="AA2588" s="8">
        <v>4</v>
      </c>
      <c r="AB2588" s="8"/>
      <c r="AC2588" s="18">
        <f t="shared" si="204"/>
        <v>0.20916780009049163</v>
      </c>
      <c r="AD2588" s="18">
        <f t="shared" si="205"/>
        <v>0.35309449260195747</v>
      </c>
      <c r="AE2588" s="20">
        <f t="shared" si="206"/>
        <v>0.14392669251146584</v>
      </c>
      <c r="AF2588" s="8"/>
      <c r="AH2588">
        <v>48115</v>
      </c>
      <c r="AI2588">
        <v>42.19</v>
      </c>
      <c r="AJ2588">
        <v>82.24</v>
      </c>
    </row>
    <row r="2589" spans="1:36">
      <c r="A2589" s="2" t="s">
        <v>4789</v>
      </c>
      <c r="B2589" s="1" t="s">
        <v>4633</v>
      </c>
      <c r="C2589" s="1" t="s">
        <v>4790</v>
      </c>
      <c r="D2589" s="3">
        <v>7</v>
      </c>
      <c r="E2589" s="3">
        <v>6</v>
      </c>
      <c r="F2589" s="3">
        <v>6</v>
      </c>
      <c r="G2589" s="4">
        <v>49.2</v>
      </c>
      <c r="H2589" s="3">
        <v>163</v>
      </c>
      <c r="I2589" s="4">
        <v>83.6</v>
      </c>
      <c r="J2589" s="3">
        <v>50</v>
      </c>
      <c r="K2589" s="21">
        <f>SUMIF(AH$7:AH$3200,A2589,AI$7:AI$3200)+SUMIF(AH$7:AH$3200,VALUE(A2589),AI$7:AI$3200)</f>
        <v>50.45</v>
      </c>
      <c r="L2589" s="8">
        <f>SUMIF(AH$7:AH$3200,A2589,AJ$7:AJ$3200)+SUMIF(AH$7:AH$3200,VALUE(A2589),AJ$7:AJ$3200)</f>
        <v>84.5</v>
      </c>
      <c r="M2589" s="3">
        <v>4</v>
      </c>
      <c r="N2589" s="5">
        <v>0.93</v>
      </c>
      <c r="O2589" s="6">
        <v>4.532</v>
      </c>
      <c r="P2589" s="7">
        <v>1.35168</v>
      </c>
      <c r="Q2589" s="7">
        <v>0.34601999999999999</v>
      </c>
      <c r="R2589" s="7">
        <v>-0.67612000000000005</v>
      </c>
      <c r="S2589" s="7">
        <v>0.4103</v>
      </c>
      <c r="T2589" s="7">
        <v>-0.73965999999999998</v>
      </c>
      <c r="U2589" s="8">
        <v>4.8129999999999999E-2</v>
      </c>
      <c r="V2589">
        <f>(G2589-G$1)/G$2</f>
        <v>1.3543756177801893</v>
      </c>
      <c r="W2589">
        <f>((65.293683+0.320947*G2589) - I2589)/3.708847</f>
        <v>-0.67830368845088473</v>
      </c>
      <c r="X2589">
        <f t="shared" si="202"/>
        <v>1.521976415066395</v>
      </c>
      <c r="Y2589">
        <f t="shared" si="203"/>
        <v>-0.81279730600911904</v>
      </c>
      <c r="Z2589" s="5">
        <v>0.74</v>
      </c>
      <c r="AA2589" s="8">
        <v>4</v>
      </c>
      <c r="AB2589" s="8"/>
      <c r="AC2589" s="18">
        <f t="shared" si="204"/>
        <v>0.74086192932930461</v>
      </c>
      <c r="AD2589" s="18">
        <f t="shared" si="205"/>
        <v>0.77396910905727601</v>
      </c>
      <c r="AE2589" s="20">
        <f t="shared" si="206"/>
        <v>3.3107179727971392E-2</v>
      </c>
      <c r="AF2589" s="8"/>
      <c r="AH2589">
        <v>48117</v>
      </c>
      <c r="AI2589">
        <v>36.81</v>
      </c>
      <c r="AJ2589">
        <v>78.98</v>
      </c>
    </row>
    <row r="2590" spans="1:36">
      <c r="A2590" s="2" t="s">
        <v>4791</v>
      </c>
      <c r="B2590" s="1" t="s">
        <v>4633</v>
      </c>
      <c r="C2590" s="1" t="s">
        <v>3545</v>
      </c>
      <c r="D2590" s="3">
        <v>7</v>
      </c>
      <c r="E2590" s="3">
        <v>1</v>
      </c>
      <c r="F2590" s="3">
        <v>1</v>
      </c>
      <c r="G2590" s="4">
        <v>49.7</v>
      </c>
      <c r="H2590" s="3">
        <v>159</v>
      </c>
      <c r="I2590" s="4">
        <v>84.3</v>
      </c>
      <c r="J2590" s="3">
        <v>43</v>
      </c>
      <c r="K2590" s="21">
        <f>SUMIF(AH$7:AH$3200,A2590,AI$7:AI$3200)+SUMIF(AH$7:AH$3200,VALUE(A2590),AI$7:AI$3200)</f>
        <v>51.47</v>
      </c>
      <c r="L2590" s="8">
        <f>SUMIF(AH$7:AH$3200,A2590,AJ$7:AJ$3200)+SUMIF(AH$7:AH$3200,VALUE(A2590),AJ$7:AJ$3200)</f>
        <v>85.43</v>
      </c>
      <c r="M2590" s="3">
        <v>4</v>
      </c>
      <c r="N2590" s="5">
        <v>0.42</v>
      </c>
      <c r="O2590" s="6">
        <v>3.7480000000000002</v>
      </c>
      <c r="P2590" s="7">
        <v>1.3930400000000001</v>
      </c>
      <c r="Q2590" s="7">
        <v>0.22558</v>
      </c>
      <c r="R2590" s="7">
        <v>-0.82126999999999994</v>
      </c>
      <c r="S2590" s="7">
        <v>0.88949999999999996</v>
      </c>
      <c r="T2590" s="7">
        <v>-0.73965999999999998</v>
      </c>
      <c r="U2590" s="8">
        <v>-0.36721999999999999</v>
      </c>
      <c r="V2590">
        <f>(G2590-G$1)/G$2</f>
        <v>1.3959473060526264</v>
      </c>
      <c r="W2590">
        <f>((65.293683+0.320947*G2590) - I2590)/3.708847</f>
        <v>-0.82377383051929409</v>
      </c>
      <c r="X2590">
        <f t="shared" si="202"/>
        <v>1.61331297246384</v>
      </c>
      <c r="Y2590">
        <f t="shared" si="203"/>
        <v>-0.97528286014494603</v>
      </c>
      <c r="Z2590" s="5">
        <v>0.57999999999999996</v>
      </c>
      <c r="AA2590" s="8">
        <v>4</v>
      </c>
      <c r="AB2590" s="8"/>
      <c r="AC2590" s="18">
        <f t="shared" si="204"/>
        <v>0.58037347553333241</v>
      </c>
      <c r="AD2590" s="18">
        <f t="shared" si="205"/>
        <v>0.64623011231889393</v>
      </c>
      <c r="AE2590" s="20">
        <f t="shared" si="206"/>
        <v>6.5856636785561529E-2</v>
      </c>
      <c r="AF2590" s="8"/>
      <c r="AH2590">
        <v>48119</v>
      </c>
      <c r="AI2590">
        <v>44.12</v>
      </c>
      <c r="AJ2590">
        <v>84.17</v>
      </c>
    </row>
    <row r="2591" spans="1:36">
      <c r="A2591" s="2" t="s">
        <v>4792</v>
      </c>
      <c r="B2591" s="1" t="s">
        <v>4633</v>
      </c>
      <c r="C2591" s="1" t="s">
        <v>699</v>
      </c>
      <c r="D2591" s="3">
        <v>7</v>
      </c>
      <c r="E2591" s="3">
        <v>4</v>
      </c>
      <c r="F2591" s="3">
        <v>5</v>
      </c>
      <c r="G2591" s="4">
        <v>38.299999999999997</v>
      </c>
      <c r="H2591" s="3">
        <v>216</v>
      </c>
      <c r="I2591" s="4">
        <v>78.900000000000006</v>
      </c>
      <c r="J2591" s="3">
        <v>38</v>
      </c>
      <c r="K2591" s="21">
        <f>SUMIF(AH$7:AH$3200,A2591,AI$7:AI$3200)+SUMIF(AH$7:AH$3200,VALUE(A2591),AI$7:AI$3200)</f>
        <v>39.130000000000003</v>
      </c>
      <c r="L2591" s="8">
        <f>SUMIF(AH$7:AH$3200,A2591,AJ$7:AJ$3200)+SUMIF(AH$7:AH$3200,VALUE(A2591),AJ$7:AJ$3200)</f>
        <v>79.989999999999995</v>
      </c>
      <c r="M2591" s="3">
        <v>2</v>
      </c>
      <c r="N2591" s="5">
        <v>0.01</v>
      </c>
      <c r="O2591" s="6">
        <v>0.09</v>
      </c>
      <c r="P2591" s="7">
        <v>0.44996999999999998</v>
      </c>
      <c r="Q2591" s="7">
        <v>1.9418</v>
      </c>
      <c r="R2591" s="7">
        <v>-0.35121000000000002</v>
      </c>
      <c r="S2591" s="7">
        <v>1.2317800000000001</v>
      </c>
      <c r="T2591" s="7">
        <v>-1.0429999999999999</v>
      </c>
      <c r="U2591" s="8">
        <v>-2.30314</v>
      </c>
      <c r="V2591">
        <f>(G2591-G$1)/G$2</f>
        <v>0.44811281344106108</v>
      </c>
      <c r="W2591">
        <f>((65.293683+0.320947*G2591) - I2591)/3.708847</f>
        <v>-0.35430064923142102</v>
      </c>
      <c r="X2591">
        <f t="shared" si="202"/>
        <v>0.50831971924376584</v>
      </c>
      <c r="Y2591">
        <f t="shared" si="203"/>
        <v>-0.57636804376130701</v>
      </c>
      <c r="Z2591" s="5">
        <v>-7.0000000000000007E-2</v>
      </c>
      <c r="AA2591" s="8">
        <v>3</v>
      </c>
      <c r="AB2591" s="8"/>
      <c r="AC2591" s="18">
        <f t="shared" si="204"/>
        <v>-7.8747835790359488E-2</v>
      </c>
      <c r="AD2591" s="18">
        <f t="shared" si="205"/>
        <v>-0.24060832451754077</v>
      </c>
      <c r="AE2591" s="20">
        <f t="shared" si="206"/>
        <v>-0.16186048872718128</v>
      </c>
      <c r="AF2591" s="8"/>
      <c r="AH2591">
        <v>48121</v>
      </c>
      <c r="AI2591">
        <v>44.83</v>
      </c>
      <c r="AJ2591">
        <v>85.75</v>
      </c>
    </row>
    <row r="2592" spans="1:36">
      <c r="A2592" s="2" t="s">
        <v>4793</v>
      </c>
      <c r="B2592" s="1" t="s">
        <v>4633</v>
      </c>
      <c r="C2592" s="1" t="s">
        <v>1431</v>
      </c>
      <c r="D2592" s="3">
        <v>7</v>
      </c>
      <c r="E2592" s="3">
        <v>9</v>
      </c>
      <c r="F2592" s="3">
        <v>9</v>
      </c>
      <c r="G2592" s="4">
        <v>39.700000000000003</v>
      </c>
      <c r="H2592" s="3">
        <v>200</v>
      </c>
      <c r="I2592" s="4">
        <v>83.2</v>
      </c>
      <c r="J2592" s="3">
        <v>37</v>
      </c>
      <c r="K2592" s="21">
        <f>SUMIF(AH$7:AH$3200,A2592,AI$7:AI$3200)+SUMIF(AH$7:AH$3200,VALUE(A2592),AI$7:AI$3200)</f>
        <v>41.09</v>
      </c>
      <c r="L2592" s="8">
        <f>SUMIF(AH$7:AH$3200,A2592,AJ$7:AJ$3200)+SUMIF(AH$7:AH$3200,VALUE(A2592),AJ$7:AJ$3200)</f>
        <v>84.21</v>
      </c>
      <c r="M2592" s="3">
        <v>5</v>
      </c>
      <c r="N2592" s="5">
        <v>0.11</v>
      </c>
      <c r="O2592" s="6">
        <v>2.3929999999999998</v>
      </c>
      <c r="P2592" s="7">
        <v>0.56577999999999995</v>
      </c>
      <c r="Q2592" s="7">
        <v>1.4600500000000001</v>
      </c>
      <c r="R2592" s="7">
        <v>-1.3868100000000001</v>
      </c>
      <c r="S2592" s="7">
        <v>1.3002400000000001</v>
      </c>
      <c r="T2592" s="7">
        <v>-0.58799999999999997</v>
      </c>
      <c r="U2592" s="8">
        <v>-1.0841499999999999</v>
      </c>
      <c r="V2592">
        <f>(G2592-G$1)/G$2</f>
        <v>0.56451354060388526</v>
      </c>
      <c r="W2592">
        <f>((65.293683+0.320947*G2592) - I2592)/3.708847</f>
        <v>-1.3925408893923081</v>
      </c>
      <c r="X2592">
        <f t="shared" si="202"/>
        <v>0.68382918247807278</v>
      </c>
      <c r="Y2592">
        <f t="shared" si="203"/>
        <v>-1.5445783473947536</v>
      </c>
      <c r="Z2592" s="5">
        <v>0.27</v>
      </c>
      <c r="AA2592" s="8">
        <v>4</v>
      </c>
      <c r="AB2592" s="8"/>
      <c r="AC2592" s="18">
        <f t="shared" si="204"/>
        <v>0.26011265121157723</v>
      </c>
      <c r="AD2592" s="18">
        <f t="shared" si="205"/>
        <v>0.22739083508331936</v>
      </c>
      <c r="AE2592" s="20">
        <f t="shared" si="206"/>
        <v>-3.2721816128257863E-2</v>
      </c>
      <c r="AF2592" s="8"/>
      <c r="AH2592">
        <v>48123</v>
      </c>
      <c r="AI2592">
        <v>53.29</v>
      </c>
      <c r="AJ2592">
        <v>85.72</v>
      </c>
    </row>
    <row r="2593" spans="1:36">
      <c r="A2593" s="2" t="s">
        <v>4794</v>
      </c>
      <c r="B2593" s="1" t="s">
        <v>4633</v>
      </c>
      <c r="C2593" s="1" t="s">
        <v>1235</v>
      </c>
      <c r="D2593" s="3">
        <v>7</v>
      </c>
      <c r="E2593" s="3">
        <v>6</v>
      </c>
      <c r="F2593" s="3">
        <v>6</v>
      </c>
      <c r="G2593" s="4">
        <v>46.7</v>
      </c>
      <c r="H2593" s="3">
        <v>162</v>
      </c>
      <c r="I2593" s="4">
        <v>84.6</v>
      </c>
      <c r="J2593" s="3">
        <v>43</v>
      </c>
      <c r="K2593" s="21">
        <f>SUMIF(AH$7:AH$3200,A2593,AI$7:AI$3200)+SUMIF(AH$7:AH$3200,VALUE(A2593),AI$7:AI$3200)</f>
        <v>46.18</v>
      </c>
      <c r="L2593" s="8">
        <f>SUMIF(AH$7:AH$3200,A2593,AJ$7:AJ$3200)+SUMIF(AH$7:AH$3200,VALUE(A2593),AJ$7:AJ$3200)</f>
        <v>84.73</v>
      </c>
      <c r="M2593" s="3">
        <v>5</v>
      </c>
      <c r="N2593" s="5">
        <v>0.08</v>
      </c>
      <c r="O2593" s="6">
        <v>2.081</v>
      </c>
      <c r="P2593" s="7">
        <v>1.14486</v>
      </c>
      <c r="Q2593" s="7">
        <v>0.31591000000000002</v>
      </c>
      <c r="R2593" s="7">
        <v>-1.16032</v>
      </c>
      <c r="S2593" s="7">
        <v>0.88949999999999996</v>
      </c>
      <c r="T2593" s="7">
        <v>-0.58799999999999997</v>
      </c>
      <c r="U2593" s="8">
        <v>-1.24963</v>
      </c>
      <c r="V2593">
        <f>(G2593-G$1)/G$2</f>
        <v>1.146517176418004</v>
      </c>
      <c r="W2593">
        <f>((65.293683+0.320947*G2593) - I2593)/3.708847</f>
        <v>-1.1642680595883268</v>
      </c>
      <c r="X2593">
        <f t="shared" si="202"/>
        <v>1.1396165130202263</v>
      </c>
      <c r="Y2593">
        <f t="shared" si="203"/>
        <v>-1.2443178540392765</v>
      </c>
      <c r="Z2593" s="5">
        <v>-0.65</v>
      </c>
      <c r="AA2593" s="8">
        <v>3</v>
      </c>
      <c r="AB2593" s="8"/>
      <c r="AC2593" s="18">
        <f t="shared" si="204"/>
        <v>-0.64997088317032292</v>
      </c>
      <c r="AD2593" s="18">
        <f t="shared" si="205"/>
        <v>-0.73692134101905016</v>
      </c>
      <c r="AE2593" s="20">
        <f t="shared" si="206"/>
        <v>-8.6950457848727236E-2</v>
      </c>
      <c r="AF2593" s="8"/>
      <c r="AH2593">
        <v>48125</v>
      </c>
      <c r="AI2593">
        <v>41.97</v>
      </c>
      <c r="AJ2593">
        <v>83.35</v>
      </c>
    </row>
    <row r="2594" spans="1:36">
      <c r="A2594" s="2" t="s">
        <v>4795</v>
      </c>
      <c r="B2594" s="1" t="s">
        <v>4633</v>
      </c>
      <c r="C2594" s="1" t="s">
        <v>4796</v>
      </c>
      <c r="D2594" s="3">
        <v>7</v>
      </c>
      <c r="E2594" s="3">
        <v>7</v>
      </c>
      <c r="F2594" s="3">
        <v>8</v>
      </c>
      <c r="G2594" s="4">
        <v>34.1</v>
      </c>
      <c r="H2594" s="3">
        <v>216</v>
      </c>
      <c r="I2594" s="4">
        <v>79.3</v>
      </c>
      <c r="J2594" s="3">
        <v>38</v>
      </c>
      <c r="K2594" s="21">
        <f>SUMIF(AH$7:AH$3200,A2594,AI$7:AI$3200)+SUMIF(AH$7:AH$3200,VALUE(A2594),AI$7:AI$3200)</f>
        <v>36.700000000000003</v>
      </c>
      <c r="L2594" s="8">
        <f>SUMIF(AH$7:AH$3200,A2594,AJ$7:AJ$3200)+SUMIF(AH$7:AH$3200,VALUE(A2594),AJ$7:AJ$3200)</f>
        <v>80.959999999999994</v>
      </c>
      <c r="M2594" s="3">
        <v>2</v>
      </c>
      <c r="N2594" s="5">
        <v>7.0000000000000007E-2</v>
      </c>
      <c r="O2594" s="6">
        <v>1.875</v>
      </c>
      <c r="P2594" s="7">
        <v>0.10252</v>
      </c>
      <c r="Q2594" s="7">
        <v>1.9418</v>
      </c>
      <c r="R2594" s="7">
        <v>-0.82050999999999996</v>
      </c>
      <c r="S2594" s="7">
        <v>1.2317800000000001</v>
      </c>
      <c r="T2594" s="7">
        <v>-1.0429999999999999</v>
      </c>
      <c r="U2594" s="8">
        <v>-1.3587199999999999</v>
      </c>
      <c r="V2594">
        <f>(G2594-G$1)/G$2</f>
        <v>9.8910631952590158E-2</v>
      </c>
      <c r="W2594">
        <f>((65.293683+0.320947*G2594) - I2594)/3.708847</f>
        <v>-0.82560005845482176</v>
      </c>
      <c r="X2594">
        <f t="shared" si="202"/>
        <v>0.29072380309102835</v>
      </c>
      <c r="Y2594">
        <f t="shared" si="203"/>
        <v>-1.0481861613595806</v>
      </c>
      <c r="Z2594" s="5">
        <v>0.05</v>
      </c>
      <c r="AA2594" s="8">
        <v>3</v>
      </c>
      <c r="AB2594" s="8"/>
      <c r="AC2594" s="18">
        <f t="shared" si="204"/>
        <v>4.5170573497768762E-2</v>
      </c>
      <c r="AD2594" s="18">
        <f t="shared" si="205"/>
        <v>1.4397641731447974E-2</v>
      </c>
      <c r="AE2594" s="20">
        <f t="shared" si="206"/>
        <v>-3.0772931766320788E-2</v>
      </c>
      <c r="AF2594" s="8"/>
      <c r="AH2594">
        <v>48127</v>
      </c>
      <c r="AI2594">
        <v>53.71</v>
      </c>
      <c r="AJ2594">
        <v>87.28</v>
      </c>
    </row>
    <row r="2595" spans="1:36">
      <c r="A2595" s="2" t="s">
        <v>4797</v>
      </c>
      <c r="B2595" s="1" t="s">
        <v>4633</v>
      </c>
      <c r="C2595" s="1" t="s">
        <v>4557</v>
      </c>
      <c r="D2595" s="3">
        <v>7</v>
      </c>
      <c r="E2595" s="3">
        <v>7</v>
      </c>
      <c r="F2595" s="3">
        <v>8</v>
      </c>
      <c r="G2595" s="4">
        <v>38.9</v>
      </c>
      <c r="H2595" s="3">
        <v>200</v>
      </c>
      <c r="I2595" s="4">
        <v>84.1</v>
      </c>
      <c r="J2595" s="3">
        <v>37</v>
      </c>
      <c r="K2595" s="21">
        <f>SUMIF(AH$7:AH$3200,A2595,AI$7:AI$3200)+SUMIF(AH$7:AH$3200,VALUE(A2595),AI$7:AI$3200)</f>
        <v>41.63</v>
      </c>
      <c r="L2595" s="8">
        <f>SUMIF(AH$7:AH$3200,A2595,AJ$7:AJ$3200)+SUMIF(AH$7:AH$3200,VALUE(A2595),AJ$7:AJ$3200)</f>
        <v>85.19</v>
      </c>
      <c r="M2595" s="3">
        <v>4</v>
      </c>
      <c r="N2595" s="5">
        <v>0.23</v>
      </c>
      <c r="O2595" s="6">
        <v>3.1459999999999999</v>
      </c>
      <c r="P2595" s="7">
        <v>0.49959999999999999</v>
      </c>
      <c r="Q2595" s="7">
        <v>1.4600500000000001</v>
      </c>
      <c r="R2595" s="7">
        <v>-1.6977</v>
      </c>
      <c r="S2595" s="7">
        <v>1.3002400000000001</v>
      </c>
      <c r="T2595" s="7">
        <v>-0.73965999999999998</v>
      </c>
      <c r="U2595" s="8">
        <v>-0.68576999999999999</v>
      </c>
      <c r="V2595">
        <f>(G2595-G$1)/G$2</f>
        <v>0.49799883936798567</v>
      </c>
      <c r="W2595">
        <f>((65.293683+0.320947*G2595) - I2595)/3.708847</f>
        <v>-1.7044323208803167</v>
      </c>
      <c r="X2595">
        <f t="shared" si="202"/>
        <v>0.7321838305120143</v>
      </c>
      <c r="Y2595">
        <f t="shared" si="203"/>
        <v>-1.7620822293289511</v>
      </c>
      <c r="Z2595" s="5">
        <v>0.14000000000000001</v>
      </c>
      <c r="AA2595" s="8">
        <v>4</v>
      </c>
      <c r="AB2595" s="8"/>
      <c r="AC2595" s="18">
        <f t="shared" si="204"/>
        <v>0.12842651848766917</v>
      </c>
      <c r="AD2595" s="18">
        <f t="shared" si="205"/>
        <v>0.30496160118306337</v>
      </c>
      <c r="AE2595" s="20">
        <f t="shared" si="206"/>
        <v>0.1765350826953942</v>
      </c>
      <c r="AF2595" s="8"/>
      <c r="AH2595">
        <v>48129</v>
      </c>
      <c r="AI2595">
        <v>39.07</v>
      </c>
      <c r="AJ2595">
        <v>82.13</v>
      </c>
    </row>
    <row r="2596" spans="1:36">
      <c r="A2596" s="2" t="s">
        <v>4798</v>
      </c>
      <c r="B2596" s="1" t="s">
        <v>4633</v>
      </c>
      <c r="C2596" s="1" t="s">
        <v>1710</v>
      </c>
      <c r="D2596" s="3">
        <v>7</v>
      </c>
      <c r="E2596" s="3">
        <v>2</v>
      </c>
      <c r="F2596" s="3">
        <v>2</v>
      </c>
      <c r="G2596" s="4">
        <v>50.8</v>
      </c>
      <c r="H2596" s="3">
        <v>163</v>
      </c>
      <c r="I2596" s="4">
        <v>81.5</v>
      </c>
      <c r="J2596" s="3">
        <v>50</v>
      </c>
      <c r="K2596" s="21">
        <f>SUMIF(AH$7:AH$3200,A2596,AI$7:AI$3200)+SUMIF(AH$7:AH$3200,VALUE(A2596),AI$7:AI$3200)</f>
        <v>51.06</v>
      </c>
      <c r="L2596" s="8">
        <f>SUMIF(AH$7:AH$3200,A2596,AJ$7:AJ$3200)+SUMIF(AH$7:AH$3200,VALUE(A2596),AJ$7:AJ$3200)</f>
        <v>83.05</v>
      </c>
      <c r="M2596" s="3">
        <v>4</v>
      </c>
      <c r="N2596" s="5">
        <v>0.34</v>
      </c>
      <c r="O2596" s="6">
        <v>3.5259999999999998</v>
      </c>
      <c r="P2596" s="7">
        <v>1.48404</v>
      </c>
      <c r="Q2596" s="7">
        <v>0.34601999999999999</v>
      </c>
      <c r="R2596" s="7">
        <v>2.6339999999999999E-2</v>
      </c>
      <c r="S2596" s="7">
        <v>0.4103</v>
      </c>
      <c r="T2596" s="7">
        <v>-0.73965999999999998</v>
      </c>
      <c r="U2596" s="8">
        <v>-0.48459999999999998</v>
      </c>
      <c r="V2596">
        <f>(G2596-G$1)/G$2</f>
        <v>1.4874050202519875</v>
      </c>
      <c r="W2596">
        <f>((65.293683+0.320947*G2596) - I2596)/3.708847</f>
        <v>2.6366846623761018E-2</v>
      </c>
      <c r="X2596">
        <f t="shared" si="202"/>
        <v>1.5765992582158477</v>
      </c>
      <c r="Y2596">
        <f t="shared" si="203"/>
        <v>-0.36905355761507219</v>
      </c>
      <c r="Z2596" s="5">
        <v>1.04</v>
      </c>
      <c r="AA2596" s="8">
        <v>4</v>
      </c>
      <c r="AB2596" s="8"/>
      <c r="AC2596" s="18">
        <f t="shared" si="204"/>
        <v>1.0458318668757485</v>
      </c>
      <c r="AD2596" s="18">
        <f t="shared" si="205"/>
        <v>0.73960570060077546</v>
      </c>
      <c r="AE2596" s="20">
        <f t="shared" si="206"/>
        <v>-0.30622616627497301</v>
      </c>
      <c r="AF2596" s="8"/>
      <c r="AH2596">
        <v>48131</v>
      </c>
      <c r="AI2596">
        <v>56.51</v>
      </c>
      <c r="AJ2596">
        <v>86.03</v>
      </c>
    </row>
    <row r="2597" spans="1:36">
      <c r="A2597" s="2" t="s">
        <v>4799</v>
      </c>
      <c r="B2597" s="1" t="s">
        <v>4633</v>
      </c>
      <c r="C2597" s="1" t="s">
        <v>1437</v>
      </c>
      <c r="D2597" s="3">
        <v>7</v>
      </c>
      <c r="E2597" s="3">
        <v>0</v>
      </c>
      <c r="F2597" s="3">
        <v>1</v>
      </c>
      <c r="G2597" s="4">
        <v>52.1</v>
      </c>
      <c r="H2597" s="3">
        <v>146</v>
      </c>
      <c r="I2597" s="4">
        <v>83.3</v>
      </c>
      <c r="J2597" s="3">
        <v>64</v>
      </c>
      <c r="K2597" s="21">
        <f>SUMIF(AH$7:AH$3200,A2597,AI$7:AI$3200)+SUMIF(AH$7:AH$3200,VALUE(A2597),AI$7:AI$3200)</f>
        <v>53.5</v>
      </c>
      <c r="L2597" s="8">
        <f>SUMIF(AH$7:AH$3200,A2597,AJ$7:AJ$3200)+SUMIF(AH$7:AH$3200,VALUE(A2597),AJ$7:AJ$3200)</f>
        <v>84.83</v>
      </c>
      <c r="M2597" s="3">
        <v>1</v>
      </c>
      <c r="N2597" s="5">
        <v>2.75</v>
      </c>
      <c r="O2597" s="6">
        <v>5.617</v>
      </c>
      <c r="P2597" s="7">
        <v>1.59158</v>
      </c>
      <c r="Q2597" s="7">
        <v>-0.16583000000000001</v>
      </c>
      <c r="R2597" s="7">
        <v>-0.34566999999999998</v>
      </c>
      <c r="S2597" s="7">
        <v>-0.54810000000000003</v>
      </c>
      <c r="T2597" s="7">
        <v>-1.1946600000000001</v>
      </c>
      <c r="U2597" s="8">
        <v>0.62224000000000002</v>
      </c>
      <c r="V2597">
        <f>(G2597-G$1)/G$2</f>
        <v>1.5954914097603241</v>
      </c>
      <c r="W2597">
        <f>((65.293683+0.320947*G2597) - I2597)/3.708847</f>
        <v>-0.34646301128086215</v>
      </c>
      <c r="X2597">
        <f t="shared" si="202"/>
        <v>1.7950906308136578</v>
      </c>
      <c r="Y2597">
        <f t="shared" si="203"/>
        <v>-0.63784041239770628</v>
      </c>
      <c r="Z2597" s="5">
        <v>-0.04</v>
      </c>
      <c r="AA2597" s="8">
        <v>3</v>
      </c>
      <c r="AB2597" s="8"/>
      <c r="AC2597" s="18">
        <f t="shared" si="204"/>
        <v>-3.7321601520538095E-2</v>
      </c>
      <c r="AD2597" s="18">
        <f t="shared" si="205"/>
        <v>-0.12909978158404867</v>
      </c>
      <c r="AE2597" s="20">
        <f t="shared" si="206"/>
        <v>-9.1778180063510573E-2</v>
      </c>
      <c r="AF2597" s="8"/>
      <c r="AH2597">
        <v>48133</v>
      </c>
      <c r="AI2597">
        <v>44.67</v>
      </c>
      <c r="AJ2597">
        <v>84.18</v>
      </c>
    </row>
    <row r="2598" spans="1:36">
      <c r="A2598" s="2" t="s">
        <v>4800</v>
      </c>
      <c r="B2598" s="1" t="s">
        <v>4633</v>
      </c>
      <c r="C2598" s="1" t="s">
        <v>1856</v>
      </c>
      <c r="D2598" s="3">
        <v>7</v>
      </c>
      <c r="E2598" s="3">
        <v>3</v>
      </c>
      <c r="F2598" s="3">
        <v>2</v>
      </c>
      <c r="G2598" s="4">
        <v>45.4</v>
      </c>
      <c r="H2598" s="3">
        <v>163</v>
      </c>
      <c r="I2598" s="4">
        <v>83.3</v>
      </c>
      <c r="J2598" s="3">
        <v>50</v>
      </c>
      <c r="K2598" s="21">
        <f>SUMIF(AH$7:AH$3200,A2598,AI$7:AI$3200)+SUMIF(AH$7:AH$3200,VALUE(A2598),AI$7:AI$3200)</f>
        <v>46.71</v>
      </c>
      <c r="L2598" s="8">
        <f>SUMIF(AH$7:AH$3200,A2598,AJ$7:AJ$3200)+SUMIF(AH$7:AH$3200,VALUE(A2598),AJ$7:AJ$3200)</f>
        <v>83.19</v>
      </c>
      <c r="M2598" s="3">
        <v>4</v>
      </c>
      <c r="N2598" s="5">
        <v>1.78</v>
      </c>
      <c r="O2598" s="6">
        <v>5.1840000000000002</v>
      </c>
      <c r="P2598" s="7">
        <v>1.03732</v>
      </c>
      <c r="Q2598" s="7">
        <v>0.34601999999999999</v>
      </c>
      <c r="R2598" s="7">
        <v>-0.92274999999999996</v>
      </c>
      <c r="S2598" s="7">
        <v>0.4103</v>
      </c>
      <c r="T2598" s="7">
        <v>-0.73965999999999998</v>
      </c>
      <c r="U2598" s="8">
        <v>0.39319999999999999</v>
      </c>
      <c r="V2598">
        <f>(G2598-G$1)/G$2</f>
        <v>1.0384307869096674</v>
      </c>
      <c r="W2598">
        <f>((65.293683+0.320947*G2598) - I2598)/3.708847</f>
        <v>-0.92625098851475918</v>
      </c>
      <c r="X2598">
        <f t="shared" si="202"/>
        <v>1.1870757046090952</v>
      </c>
      <c r="Y2598">
        <f t="shared" si="203"/>
        <v>-0.783230645534853</v>
      </c>
      <c r="Z2598" s="5">
        <v>0.52</v>
      </c>
      <c r="AA2598" s="8">
        <v>4</v>
      </c>
      <c r="AB2598" s="8"/>
      <c r="AC2598" s="18">
        <f t="shared" si="204"/>
        <v>0.52203979839490822</v>
      </c>
      <c r="AD2598" s="18">
        <f t="shared" si="205"/>
        <v>0.81370505907424207</v>
      </c>
      <c r="AE2598" s="20">
        <f t="shared" si="206"/>
        <v>0.29166526067933385</v>
      </c>
      <c r="AF2598" s="8"/>
      <c r="AH2598">
        <v>48135</v>
      </c>
      <c r="AI2598">
        <v>44.83</v>
      </c>
      <c r="AJ2598">
        <v>83.88</v>
      </c>
    </row>
    <row r="2599" spans="1:36">
      <c r="A2599" s="2" t="s">
        <v>4801</v>
      </c>
      <c r="B2599" s="1" t="s">
        <v>4633</v>
      </c>
      <c r="C2599" s="1" t="s">
        <v>4802</v>
      </c>
      <c r="D2599" s="3">
        <v>7</v>
      </c>
      <c r="E2599" s="3">
        <v>7</v>
      </c>
      <c r="F2599" s="3">
        <v>8</v>
      </c>
      <c r="G2599" s="4">
        <v>33.799999999999997</v>
      </c>
      <c r="H2599" s="3">
        <v>216</v>
      </c>
      <c r="I2599" s="4">
        <v>77.400000000000006</v>
      </c>
      <c r="J2599" s="3">
        <v>38</v>
      </c>
      <c r="K2599" s="21">
        <f>SUMIF(AH$7:AH$3200,A2599,AI$7:AI$3200)+SUMIF(AH$7:AH$3200,VALUE(A2599),AI$7:AI$3200)</f>
        <v>36.270000000000003</v>
      </c>
      <c r="L2599" s="8">
        <f>SUMIF(AH$7:AH$3200,A2599,AJ$7:AJ$3200)+SUMIF(AH$7:AH$3200,VALUE(A2599),AJ$7:AJ$3200)</f>
        <v>79.2</v>
      </c>
      <c r="M2599" s="3">
        <v>2</v>
      </c>
      <c r="N2599" s="5">
        <v>0.06</v>
      </c>
      <c r="O2599" s="6">
        <v>1.871</v>
      </c>
      <c r="P2599" s="7">
        <v>7.7700000000000005E-2</v>
      </c>
      <c r="Q2599" s="7">
        <v>1.9418</v>
      </c>
      <c r="R2599" s="7">
        <v>-0.33548</v>
      </c>
      <c r="S2599" s="7">
        <v>1.2317800000000001</v>
      </c>
      <c r="T2599" s="7">
        <v>-1.0429999999999999</v>
      </c>
      <c r="U2599" s="8">
        <v>-1.36084</v>
      </c>
      <c r="V2599">
        <f>(G2599-G$1)/G$2</f>
        <v>7.396761898912757E-2</v>
      </c>
      <c r="W2599">
        <f>((65.293683+0.320947*G2599) - I2599)/3.708847</f>
        <v>-0.33927212419385439</v>
      </c>
      <c r="X2599">
        <f t="shared" si="202"/>
        <v>0.25221917595288967</v>
      </c>
      <c r="Y2599">
        <f t="shared" si="203"/>
        <v>-0.61085542488002431</v>
      </c>
      <c r="Z2599" s="5">
        <v>0.51</v>
      </c>
      <c r="AA2599" s="8">
        <v>4</v>
      </c>
      <c r="AB2599" s="8"/>
      <c r="AC2599" s="18">
        <f t="shared" si="204"/>
        <v>0.50443549479527339</v>
      </c>
      <c r="AD2599" s="18">
        <f t="shared" si="205"/>
        <v>0.41110375107286568</v>
      </c>
      <c r="AE2599" s="20">
        <f t="shared" si="206"/>
        <v>-9.3331743722407712E-2</v>
      </c>
      <c r="AF2599" s="8"/>
      <c r="AH2599">
        <v>48137</v>
      </c>
      <c r="AI2599">
        <v>48.05</v>
      </c>
      <c r="AJ2599">
        <v>82.74</v>
      </c>
    </row>
    <row r="2600" spans="1:36">
      <c r="A2600" s="2" t="s">
        <v>4803</v>
      </c>
      <c r="B2600" s="1" t="s">
        <v>4633</v>
      </c>
      <c r="C2600" s="1" t="s">
        <v>2160</v>
      </c>
      <c r="D2600" s="3">
        <v>7</v>
      </c>
      <c r="E2600" s="3">
        <v>7</v>
      </c>
      <c r="F2600" s="3">
        <v>8</v>
      </c>
      <c r="G2600" s="4">
        <v>42.1</v>
      </c>
      <c r="H2600" s="3">
        <v>200</v>
      </c>
      <c r="I2600" s="4">
        <v>84.3</v>
      </c>
      <c r="J2600" s="3">
        <v>37</v>
      </c>
      <c r="K2600" s="21">
        <f>SUMIF(AH$7:AH$3200,A2600,AI$7:AI$3200)+SUMIF(AH$7:AH$3200,VALUE(A2600),AI$7:AI$3200)</f>
        <v>43.8</v>
      </c>
      <c r="L2600" s="8">
        <f>SUMIF(AH$7:AH$3200,A2600,AJ$7:AJ$3200)+SUMIF(AH$7:AH$3200,VALUE(A2600),AJ$7:AJ$3200)</f>
        <v>85.39</v>
      </c>
      <c r="M2600" s="3">
        <v>9</v>
      </c>
      <c r="N2600" s="5">
        <v>0.8</v>
      </c>
      <c r="O2600" s="6">
        <v>4.383</v>
      </c>
      <c r="P2600" s="7">
        <v>0.76432999999999995</v>
      </c>
      <c r="Q2600" s="7">
        <v>1.4600500000000001</v>
      </c>
      <c r="R2600" s="7">
        <v>-1.4758599999999999</v>
      </c>
      <c r="S2600" s="7">
        <v>1.3002400000000001</v>
      </c>
      <c r="T2600" s="7">
        <v>1.8669999999999999E-2</v>
      </c>
      <c r="U2600" s="8">
        <v>-3.091E-2</v>
      </c>
      <c r="V2600">
        <f>(G2600-G$1)/G$2</f>
        <v>0.76405764431158307</v>
      </c>
      <c r="W2600">
        <f>((65.293683+0.320947*G2600) - I2600)/3.708847</f>
        <v>-1.4814437748443119</v>
      </c>
      <c r="X2600">
        <f t="shared" si="202"/>
        <v>0.92649787909285353</v>
      </c>
      <c r="Y2600">
        <f t="shared" si="203"/>
        <v>-1.6282252678527864</v>
      </c>
      <c r="Z2600" s="5">
        <v>2.04</v>
      </c>
      <c r="AA2600" s="8">
        <v>4</v>
      </c>
      <c r="AB2600" s="8"/>
      <c r="AC2600" s="18">
        <f t="shared" si="204"/>
        <v>2.0306638694672716</v>
      </c>
      <c r="AD2600" s="18">
        <f t="shared" si="205"/>
        <v>2.0463226112400674</v>
      </c>
      <c r="AE2600" s="20">
        <f t="shared" si="206"/>
        <v>1.5658741772795803E-2</v>
      </c>
      <c r="AF2600" s="8"/>
      <c r="AH2600">
        <v>48139</v>
      </c>
      <c r="AI2600">
        <v>46.61</v>
      </c>
      <c r="AJ2600">
        <v>85.51</v>
      </c>
    </row>
    <row r="2601" spans="1:36">
      <c r="A2601" s="2" t="s">
        <v>4804</v>
      </c>
      <c r="B2601" s="1" t="s">
        <v>4633</v>
      </c>
      <c r="C2601" s="1" t="s">
        <v>4805</v>
      </c>
      <c r="D2601" s="3">
        <v>7</v>
      </c>
      <c r="E2601" s="3">
        <v>2</v>
      </c>
      <c r="F2601" s="3">
        <v>2</v>
      </c>
      <c r="G2601" s="4">
        <v>49.3</v>
      </c>
      <c r="H2601" s="3">
        <v>159</v>
      </c>
      <c r="I2601" s="4">
        <v>83.5</v>
      </c>
      <c r="J2601" s="3">
        <v>43</v>
      </c>
      <c r="K2601" s="21">
        <f>SUMIF(AH$7:AH$3200,A2601,AI$7:AI$3200)+SUMIF(AH$7:AH$3200,VALUE(A2601),AI$7:AI$3200)</f>
        <v>50.06</v>
      </c>
      <c r="L2601" s="8">
        <f>SUMIF(AH$7:AH$3200,A2601,AJ$7:AJ$3200)+SUMIF(AH$7:AH$3200,VALUE(A2601),AJ$7:AJ$3200)</f>
        <v>84.59</v>
      </c>
      <c r="M2601" s="3">
        <v>15</v>
      </c>
      <c r="N2601" s="5">
        <v>0.28000000000000003</v>
      </c>
      <c r="O2601" s="6">
        <v>3.3410000000000002</v>
      </c>
      <c r="P2601" s="7">
        <v>1.35995</v>
      </c>
      <c r="Q2601" s="7">
        <v>0.22558</v>
      </c>
      <c r="R2601" s="7">
        <v>-0.64061000000000001</v>
      </c>
      <c r="S2601" s="7">
        <v>0.88949999999999996</v>
      </c>
      <c r="T2601" s="7">
        <v>0.92867999999999995</v>
      </c>
      <c r="U2601" s="8">
        <v>-0.58260999999999996</v>
      </c>
      <c r="V2601">
        <f>(G2601-G$1)/G$2</f>
        <v>1.3626899554346763</v>
      </c>
      <c r="W2601">
        <f>((65.293683+0.320947*G2601) - I2601)/3.708847</f>
        <v>-0.64268757918566133</v>
      </c>
      <c r="X2601">
        <f t="shared" si="202"/>
        <v>1.4870536137085482</v>
      </c>
      <c r="Y2601">
        <f t="shared" si="203"/>
        <v>-0.87081246004485968</v>
      </c>
      <c r="Z2601" s="5">
        <v>2.1800000000000002</v>
      </c>
      <c r="AA2601" s="8">
        <v>4</v>
      </c>
      <c r="AB2601" s="8"/>
      <c r="AC2601" s="18">
        <f t="shared" si="204"/>
        <v>2.181152376249015</v>
      </c>
      <c r="AD2601" s="18">
        <f t="shared" si="205"/>
        <v>2.0773911536636884</v>
      </c>
      <c r="AE2601" s="20">
        <f t="shared" si="206"/>
        <v>-0.10376122258532661</v>
      </c>
      <c r="AF2601" s="8"/>
      <c r="AH2601">
        <v>48141</v>
      </c>
      <c r="AI2601">
        <v>44.5</v>
      </c>
      <c r="AJ2601">
        <v>83.86</v>
      </c>
    </row>
    <row r="2602" spans="1:36">
      <c r="A2602" s="2" t="s">
        <v>4806</v>
      </c>
      <c r="B2602" s="1" t="s">
        <v>4633</v>
      </c>
      <c r="C2602" s="1" t="s">
        <v>4807</v>
      </c>
      <c r="D2602" s="3">
        <v>7</v>
      </c>
      <c r="E2602" s="3">
        <v>9</v>
      </c>
      <c r="F2602" s="3">
        <v>9</v>
      </c>
      <c r="G2602" s="4">
        <v>34.6</v>
      </c>
      <c r="H2602" s="3">
        <v>216</v>
      </c>
      <c r="I2602" s="4">
        <v>79.5</v>
      </c>
      <c r="J2602" s="3">
        <v>38</v>
      </c>
      <c r="K2602" s="21">
        <f>SUMIF(AH$7:AH$3200,A2602,AI$7:AI$3200)+SUMIF(AH$7:AH$3200,VALUE(A2602),AI$7:AI$3200)</f>
        <v>37.35</v>
      </c>
      <c r="L2602" s="8">
        <f>SUMIF(AH$7:AH$3200,A2602,AJ$7:AJ$3200)+SUMIF(AH$7:AH$3200,VALUE(A2602),AJ$7:AJ$3200)</f>
        <v>81.83</v>
      </c>
      <c r="M2602" s="3">
        <v>5</v>
      </c>
      <c r="N2602" s="5">
        <v>0.26</v>
      </c>
      <c r="O2602" s="6">
        <v>3.262</v>
      </c>
      <c r="P2602" s="7">
        <v>0.14388000000000001</v>
      </c>
      <c r="Q2602" s="7">
        <v>1.9418</v>
      </c>
      <c r="R2602" s="7">
        <v>-0.83121999999999996</v>
      </c>
      <c r="S2602" s="7">
        <v>1.2317800000000001</v>
      </c>
      <c r="T2602" s="7">
        <v>-0.58799999999999997</v>
      </c>
      <c r="U2602" s="8">
        <v>-0.62448999999999999</v>
      </c>
      <c r="V2602">
        <f>(G2602-G$1)/G$2</f>
        <v>0.14048232022502721</v>
      </c>
      <c r="W2602">
        <f>((65.293683+0.320947*G2602) - I2602)/3.708847</f>
        <v>-0.83625741369217932</v>
      </c>
      <c r="X2602">
        <f t="shared" si="202"/>
        <v>0.34892847202077282</v>
      </c>
      <c r="Y2602">
        <f t="shared" si="203"/>
        <v>-1.2265123231020305</v>
      </c>
      <c r="Z2602" s="5">
        <v>1.27</v>
      </c>
      <c r="AA2602" s="8">
        <v>4</v>
      </c>
      <c r="AB2602" s="8"/>
      <c r="AC2602" s="18">
        <f t="shared" si="204"/>
        <v>1.2653149065328477</v>
      </c>
      <c r="AD2602" s="18">
        <f t="shared" si="205"/>
        <v>1.0835061489187423</v>
      </c>
      <c r="AE2602" s="20">
        <f t="shared" si="206"/>
        <v>-0.18180875761410542</v>
      </c>
      <c r="AF2602" s="8"/>
      <c r="AH2602">
        <v>48143</v>
      </c>
      <c r="AI2602">
        <v>45.68</v>
      </c>
      <c r="AJ2602">
        <v>84.61</v>
      </c>
    </row>
    <row r="2603" spans="1:36">
      <c r="A2603" s="2" t="s">
        <v>4808</v>
      </c>
      <c r="B2603" s="1" t="s">
        <v>4633</v>
      </c>
      <c r="C2603" s="1" t="s">
        <v>1712</v>
      </c>
      <c r="D2603" s="3">
        <v>7</v>
      </c>
      <c r="E2603" s="3">
        <v>1</v>
      </c>
      <c r="F2603" s="3">
        <v>1</v>
      </c>
      <c r="G2603" s="4">
        <v>47.5</v>
      </c>
      <c r="H2603" s="3">
        <v>163</v>
      </c>
      <c r="I2603" s="4">
        <v>82.2</v>
      </c>
      <c r="J2603" s="3">
        <v>50</v>
      </c>
      <c r="K2603" s="21">
        <f>SUMIF(AH$7:AH$3200,A2603,AI$7:AI$3200)+SUMIF(AH$7:AH$3200,VALUE(A2603),AI$7:AI$3200)</f>
        <v>46.27</v>
      </c>
      <c r="L2603" s="8">
        <f>SUMIF(AH$7:AH$3200,A2603,AJ$7:AJ$3200)+SUMIF(AH$7:AH$3200,VALUE(A2603),AJ$7:AJ$3200)</f>
        <v>84.19</v>
      </c>
      <c r="M2603" s="3">
        <v>9</v>
      </c>
      <c r="N2603" s="5">
        <v>7.87</v>
      </c>
      <c r="O2603" s="6">
        <v>6.6689999999999996</v>
      </c>
      <c r="P2603" s="7">
        <v>1.2110399999999999</v>
      </c>
      <c r="Q2603" s="7">
        <v>0.34601999999999999</v>
      </c>
      <c r="R2603" s="7">
        <v>-0.44611000000000001</v>
      </c>
      <c r="S2603" s="7">
        <v>0.4103</v>
      </c>
      <c r="T2603" s="7">
        <v>1.8669999999999999E-2</v>
      </c>
      <c r="U2603" s="8">
        <v>1.17892</v>
      </c>
      <c r="V2603">
        <f>(G2603-G$1)/G$2</f>
        <v>1.2130318776539031</v>
      </c>
      <c r="W2603">
        <f>((65.293683+0.320947*G2603) - I2603)/3.708847</f>
        <v>-0.44793826760715533</v>
      </c>
      <c r="X2603">
        <f t="shared" si="202"/>
        <v>1.1476756210258836</v>
      </c>
      <c r="Y2603">
        <f t="shared" si="203"/>
        <v>-1.0909318475526191</v>
      </c>
      <c r="Z2603" s="5">
        <v>2.72</v>
      </c>
      <c r="AA2603" s="8">
        <v>5</v>
      </c>
      <c r="AB2603" s="8"/>
      <c r="AC2603" s="18">
        <f t="shared" si="204"/>
        <v>2.7190036100467476</v>
      </c>
      <c r="AD2603" s="18">
        <f t="shared" si="205"/>
        <v>2.0106537734732646</v>
      </c>
      <c r="AE2603" s="20">
        <f t="shared" si="206"/>
        <v>-0.70834983657348305</v>
      </c>
      <c r="AF2603" s="8"/>
      <c r="AH2603">
        <v>48145</v>
      </c>
      <c r="AI2603">
        <v>47.77</v>
      </c>
      <c r="AJ2603">
        <v>85.01</v>
      </c>
    </row>
    <row r="2604" spans="1:36">
      <c r="A2604" s="2" t="s">
        <v>4809</v>
      </c>
      <c r="B2604" s="1" t="s">
        <v>4633</v>
      </c>
      <c r="C2604" s="1" t="s">
        <v>3549</v>
      </c>
      <c r="D2604" s="3">
        <v>7</v>
      </c>
      <c r="E2604" s="3">
        <v>2</v>
      </c>
      <c r="F2604" s="3">
        <v>2</v>
      </c>
      <c r="G2604" s="4">
        <v>59.4</v>
      </c>
      <c r="H2604" s="3">
        <v>149</v>
      </c>
      <c r="I2604" s="4">
        <v>84.9</v>
      </c>
      <c r="J2604" s="3">
        <v>63</v>
      </c>
      <c r="K2604" s="21">
        <f>SUMIF(AH$7:AH$3200,A2604,AI$7:AI$3200)+SUMIF(AH$7:AH$3200,VALUE(A2604),AI$7:AI$3200)</f>
        <v>59.81</v>
      </c>
      <c r="L2604" s="8">
        <f>SUMIF(AH$7:AH$3200,A2604,AJ$7:AJ$3200)+SUMIF(AH$7:AH$3200,VALUE(A2604),AJ$7:AJ$3200)</f>
        <v>86.91</v>
      </c>
      <c r="M2604" s="3">
        <v>2</v>
      </c>
      <c r="N2604" s="5">
        <v>0.87</v>
      </c>
      <c r="O2604" s="6">
        <v>4.4619999999999997</v>
      </c>
      <c r="P2604" s="7">
        <v>2.1954799999999999</v>
      </c>
      <c r="Q2604" s="7">
        <v>-7.5509999999999994E-2</v>
      </c>
      <c r="R2604" s="7">
        <v>-0.14712</v>
      </c>
      <c r="S2604" s="7">
        <v>-0.47965000000000002</v>
      </c>
      <c r="T2604" s="7">
        <v>-1.0429999999999999</v>
      </c>
      <c r="U2604" s="8">
        <v>1.064E-2</v>
      </c>
      <c r="V2604">
        <f>(G2604-G$1)/G$2</f>
        <v>2.2024380585379051</v>
      </c>
      <c r="W2604">
        <f>((65.293683+0.320947*G2604) - I2604)/3.708847</f>
        <v>-0.14615464051226981</v>
      </c>
      <c r="X2604">
        <f t="shared" si="202"/>
        <v>2.3601236476547172</v>
      </c>
      <c r="Y2604">
        <f t="shared" si="203"/>
        <v>-0.65262248078715368</v>
      </c>
      <c r="Z2604" s="5">
        <v>0.46</v>
      </c>
      <c r="AA2604" s="8">
        <v>4</v>
      </c>
      <c r="AB2604" s="8"/>
      <c r="AC2604" s="18">
        <f t="shared" si="204"/>
        <v>0.46876341802563526</v>
      </c>
      <c r="AD2604" s="18">
        <f t="shared" si="205"/>
        <v>0.11998116686756367</v>
      </c>
      <c r="AE2604" s="20">
        <f t="shared" si="206"/>
        <v>-0.3487822511580716</v>
      </c>
      <c r="AF2604" s="8"/>
      <c r="AH2604">
        <v>48147</v>
      </c>
      <c r="AI2604">
        <v>43.51</v>
      </c>
      <c r="AJ2604">
        <v>84.35</v>
      </c>
    </row>
    <row r="2605" spans="1:36">
      <c r="A2605" s="2" t="s">
        <v>4810</v>
      </c>
      <c r="B2605" s="1" t="s">
        <v>4633</v>
      </c>
      <c r="C2605" s="1" t="s">
        <v>3252</v>
      </c>
      <c r="D2605" s="3">
        <v>7</v>
      </c>
      <c r="E2605" s="3">
        <v>6</v>
      </c>
      <c r="F2605" s="3">
        <v>6</v>
      </c>
      <c r="G2605" s="4">
        <v>45.3</v>
      </c>
      <c r="H2605" s="3">
        <v>162</v>
      </c>
      <c r="I2605" s="4">
        <v>84.9</v>
      </c>
      <c r="J2605" s="3">
        <v>43</v>
      </c>
      <c r="K2605" s="21">
        <f>SUMIF(AH$7:AH$3200,A2605,AI$7:AI$3200)+SUMIF(AH$7:AH$3200,VALUE(A2605),AI$7:AI$3200)</f>
        <v>46.79</v>
      </c>
      <c r="L2605" s="8">
        <f>SUMIF(AH$7:AH$3200,A2605,AJ$7:AJ$3200)+SUMIF(AH$7:AH$3200,VALUE(A2605),AJ$7:AJ$3200)</f>
        <v>85.13</v>
      </c>
      <c r="M2605" s="3">
        <v>5</v>
      </c>
      <c r="N2605" s="5">
        <v>2.36</v>
      </c>
      <c r="O2605" s="6">
        <v>5.4649999999999999</v>
      </c>
      <c r="P2605" s="7">
        <v>1.02905</v>
      </c>
      <c r="Q2605" s="7">
        <v>0.31591000000000002</v>
      </c>
      <c r="R2605" s="7">
        <v>-1.3615699999999999</v>
      </c>
      <c r="S2605" s="7">
        <v>0.88949999999999996</v>
      </c>
      <c r="T2605" s="7">
        <v>-0.58799999999999997</v>
      </c>
      <c r="U2605" s="8">
        <v>0.54159000000000002</v>
      </c>
      <c r="V2605">
        <f>(G2605-G$1)/G$2</f>
        <v>1.0301164492551798</v>
      </c>
      <c r="W2605">
        <f>((65.293683+0.320947*G2605) - I2605)/3.708847</f>
        <v>-1.3663054582731533</v>
      </c>
      <c r="X2605">
        <f t="shared" si="202"/>
        <v>1.1942393561696789</v>
      </c>
      <c r="Y2605">
        <f t="shared" si="203"/>
        <v>-1.2993814169201339</v>
      </c>
      <c r="Z2605" s="5">
        <v>0.83</v>
      </c>
      <c r="AA2605" s="8">
        <v>4</v>
      </c>
      <c r="AB2605" s="8"/>
      <c r="AC2605" s="18">
        <f t="shared" si="204"/>
        <v>0.82281099098202648</v>
      </c>
      <c r="AD2605" s="18">
        <f t="shared" si="205"/>
        <v>1.0538579392495451</v>
      </c>
      <c r="AE2605" s="20">
        <f t="shared" si="206"/>
        <v>0.23104694826751859</v>
      </c>
      <c r="AF2605" s="8"/>
      <c r="AH2605">
        <v>48149</v>
      </c>
      <c r="AI2605">
        <v>51.86</v>
      </c>
      <c r="AJ2605">
        <v>85.31</v>
      </c>
    </row>
    <row r="2606" spans="1:36">
      <c r="A2606" s="2" t="s">
        <v>4811</v>
      </c>
      <c r="B2606" s="1" t="s">
        <v>4633</v>
      </c>
      <c r="C2606" s="1" t="s">
        <v>4812</v>
      </c>
      <c r="D2606" s="3">
        <v>7</v>
      </c>
      <c r="E2606" s="3">
        <v>6</v>
      </c>
      <c r="F2606" s="3">
        <v>5</v>
      </c>
      <c r="G2606" s="4">
        <v>39.1</v>
      </c>
      <c r="H2606" s="3">
        <v>216</v>
      </c>
      <c r="I2606" s="4">
        <v>79.7</v>
      </c>
      <c r="J2606" s="3">
        <v>38</v>
      </c>
      <c r="K2606" s="21">
        <f>SUMIF(AH$7:AH$3200,A2606,AI$7:AI$3200)+SUMIF(AH$7:AH$3200,VALUE(A2606),AI$7:AI$3200)</f>
        <v>40.020000000000003</v>
      </c>
      <c r="L2606" s="8">
        <f>SUMIF(AH$7:AH$3200,A2606,AJ$7:AJ$3200)+SUMIF(AH$7:AH$3200,VALUE(A2606),AJ$7:AJ$3200)</f>
        <v>80.25</v>
      </c>
      <c r="M2606" s="3">
        <v>2</v>
      </c>
      <c r="N2606" s="5">
        <v>0.03</v>
      </c>
      <c r="O2606" s="6">
        <v>1.089</v>
      </c>
      <c r="P2606" s="7">
        <v>0.51615</v>
      </c>
      <c r="Q2606" s="7">
        <v>1.9418</v>
      </c>
      <c r="R2606" s="7">
        <v>-0.49741000000000002</v>
      </c>
      <c r="S2606" s="7">
        <v>1.2317800000000001</v>
      </c>
      <c r="T2606" s="7">
        <v>-1.0429999999999999</v>
      </c>
      <c r="U2606" s="8">
        <v>-1.7745</v>
      </c>
      <c r="V2606">
        <f>(G2606-G$1)/G$2</f>
        <v>0.51462751467696066</v>
      </c>
      <c r="W2606">
        <f>((65.293683+0.320947*G2606) - I2606)/3.708847</f>
        <v>-0.50077269296900229</v>
      </c>
      <c r="X2606">
        <f t="shared" si="202"/>
        <v>0.58801534285526236</v>
      </c>
      <c r="Y2606">
        <f t="shared" si="203"/>
        <v>-0.56945408101223827</v>
      </c>
      <c r="Z2606" s="5">
        <v>0.37</v>
      </c>
      <c r="AA2606" s="8">
        <v>4</v>
      </c>
      <c r="AB2606" s="8"/>
      <c r="AC2606" s="18">
        <f t="shared" si="204"/>
        <v>0.36993482170795811</v>
      </c>
      <c r="AD2606" s="18">
        <f t="shared" si="205"/>
        <v>0.37464126184302393</v>
      </c>
      <c r="AE2606" s="20">
        <f t="shared" si="206"/>
        <v>4.7064401350658258E-3</v>
      </c>
      <c r="AF2606" s="8"/>
      <c r="AH2606">
        <v>48151</v>
      </c>
      <c r="AI2606">
        <v>44.09</v>
      </c>
      <c r="AJ2606">
        <v>84.86</v>
      </c>
    </row>
    <row r="2607" spans="1:36">
      <c r="A2607" s="2" t="s">
        <v>4813</v>
      </c>
      <c r="B2607" s="1" t="s">
        <v>4633</v>
      </c>
      <c r="C2607" s="1" t="s">
        <v>4814</v>
      </c>
      <c r="D2607" s="3">
        <v>7</v>
      </c>
      <c r="E2607" s="3">
        <v>1</v>
      </c>
      <c r="F2607" s="3">
        <v>1</v>
      </c>
      <c r="G2607" s="4">
        <v>46.7</v>
      </c>
      <c r="H2607" s="3">
        <v>162</v>
      </c>
      <c r="I2607" s="4">
        <v>84.6</v>
      </c>
      <c r="J2607" s="3">
        <v>43</v>
      </c>
      <c r="K2607" s="21">
        <f>SUMIF(AH$7:AH$3200,A2607,AI$7:AI$3200)+SUMIF(AH$7:AH$3200,VALUE(A2607),AI$7:AI$3200)</f>
        <v>45.93</v>
      </c>
      <c r="L2607" s="8">
        <f>SUMIF(AH$7:AH$3200,A2607,AJ$7:AJ$3200)+SUMIF(AH$7:AH$3200,VALUE(A2607),AJ$7:AJ$3200)</f>
        <v>85.07</v>
      </c>
      <c r="M2607" s="3">
        <v>5</v>
      </c>
      <c r="N2607" s="5">
        <v>3.48</v>
      </c>
      <c r="O2607" s="6">
        <v>5.851</v>
      </c>
      <c r="P2607" s="7">
        <v>1.14486</v>
      </c>
      <c r="Q2607" s="7">
        <v>0.31591000000000002</v>
      </c>
      <c r="R2607" s="7">
        <v>-1.16032</v>
      </c>
      <c r="S2607" s="7">
        <v>0.88949999999999996</v>
      </c>
      <c r="T2607" s="7">
        <v>-0.58799999999999997</v>
      </c>
      <c r="U2607" s="8">
        <v>0.74638000000000004</v>
      </c>
      <c r="V2607">
        <f>(G2607-G$1)/G$2</f>
        <v>1.146517176418004</v>
      </c>
      <c r="W2607">
        <f>((65.293683+0.320947*G2607) - I2607)/3.708847</f>
        <v>-1.1642680595883268</v>
      </c>
      <c r="X2607">
        <f t="shared" si="202"/>
        <v>1.1172301018934014</v>
      </c>
      <c r="Y2607">
        <f t="shared" si="203"/>
        <v>-1.3576244288319241</v>
      </c>
      <c r="Z2607" s="5">
        <v>1.35</v>
      </c>
      <c r="AA2607" s="8">
        <v>4</v>
      </c>
      <c r="AB2607" s="8"/>
      <c r="AC2607" s="18">
        <f t="shared" si="204"/>
        <v>1.3460391168296773</v>
      </c>
      <c r="AD2607" s="18">
        <f t="shared" si="205"/>
        <v>1.1233956730614774</v>
      </c>
      <c r="AE2607" s="20">
        <f t="shared" si="206"/>
        <v>-0.22264344376819989</v>
      </c>
      <c r="AF2607" s="8"/>
      <c r="AH2607">
        <v>48153</v>
      </c>
      <c r="AI2607">
        <v>39.64</v>
      </c>
      <c r="AJ2607">
        <v>80.59</v>
      </c>
    </row>
    <row r="2608" spans="1:36">
      <c r="A2608" s="2" t="s">
        <v>4815</v>
      </c>
      <c r="B2608" s="1" t="s">
        <v>4633</v>
      </c>
      <c r="C2608" s="1" t="s">
        <v>2350</v>
      </c>
      <c r="D2608" s="3">
        <v>7</v>
      </c>
      <c r="E2608" s="3">
        <v>6</v>
      </c>
      <c r="F2608" s="3">
        <v>3</v>
      </c>
      <c r="G2608" s="4">
        <v>43.5</v>
      </c>
      <c r="H2608" s="3">
        <v>163</v>
      </c>
      <c r="I2608" s="4">
        <v>82.3</v>
      </c>
      <c r="J2608" s="3">
        <v>50</v>
      </c>
      <c r="K2608" s="21">
        <f>SUMIF(AH$7:AH$3200,A2608,AI$7:AI$3200)+SUMIF(AH$7:AH$3200,VALUE(A2608),AI$7:AI$3200)</f>
        <v>44.83</v>
      </c>
      <c r="L2608" s="8">
        <f>SUMIF(AH$7:AH$3200,A2608,AJ$7:AJ$3200)+SUMIF(AH$7:AH$3200,VALUE(A2608),AJ$7:AJ$3200)</f>
        <v>83.73</v>
      </c>
      <c r="M2608" s="3">
        <v>4</v>
      </c>
      <c r="N2608" s="5">
        <v>1.01</v>
      </c>
      <c r="O2608" s="6">
        <v>4.6189999999999998</v>
      </c>
      <c r="P2608" s="7">
        <v>0.88014000000000003</v>
      </c>
      <c r="Q2608" s="7">
        <v>0.34601999999999999</v>
      </c>
      <c r="R2608" s="7">
        <v>-0.81752000000000002</v>
      </c>
      <c r="S2608" s="7">
        <v>0.4103</v>
      </c>
      <c r="T2608" s="7">
        <v>-0.73965999999999998</v>
      </c>
      <c r="U2608" s="8">
        <v>9.4100000000000003E-2</v>
      </c>
      <c r="V2608">
        <f>(G2608-G$1)/G$2</f>
        <v>0.88045837147440664</v>
      </c>
      <c r="W2608">
        <f>((65.293683+0.320947*G2608) - I2608)/3.708847</f>
        <v>-0.82104290093389964</v>
      </c>
      <c r="X2608">
        <f t="shared" si="202"/>
        <v>1.0187298929353721</v>
      </c>
      <c r="Y2608">
        <f t="shared" si="203"/>
        <v>-1.0915152310138427</v>
      </c>
      <c r="Z2608" s="5">
        <v>0.17</v>
      </c>
      <c r="AA2608" s="8">
        <v>4</v>
      </c>
      <c r="AB2608" s="8"/>
      <c r="AC2608" s="18">
        <f t="shared" si="204"/>
        <v>0.17017547054050702</v>
      </c>
      <c r="AD2608" s="18">
        <f t="shared" si="205"/>
        <v>3.797466192152936E-2</v>
      </c>
      <c r="AE2608" s="20">
        <f t="shared" si="206"/>
        <v>-0.13220080861897765</v>
      </c>
      <c r="AF2608" s="8"/>
      <c r="AH2608">
        <v>48155</v>
      </c>
      <c r="AI2608">
        <v>42.61</v>
      </c>
      <c r="AJ2608">
        <v>85.12</v>
      </c>
    </row>
    <row r="2609" spans="1:36">
      <c r="A2609" s="2" t="s">
        <v>4816</v>
      </c>
      <c r="B2609" s="1" t="s">
        <v>4633</v>
      </c>
      <c r="C2609" s="1" t="s">
        <v>703</v>
      </c>
      <c r="D2609" s="3">
        <v>7</v>
      </c>
      <c r="E2609" s="3">
        <v>7</v>
      </c>
      <c r="F2609" s="3">
        <v>8</v>
      </c>
      <c r="G2609" s="4">
        <v>47.7</v>
      </c>
      <c r="H2609" s="3">
        <v>163</v>
      </c>
      <c r="I2609" s="4">
        <v>83.7</v>
      </c>
      <c r="J2609" s="3">
        <v>50</v>
      </c>
      <c r="K2609" s="21">
        <f>SUMIF(AH$7:AH$3200,A2609,AI$7:AI$3200)+SUMIF(AH$7:AH$3200,VALUE(A2609),AI$7:AI$3200)</f>
        <v>48.19</v>
      </c>
      <c r="L2609" s="8">
        <f>SUMIF(AH$7:AH$3200,A2609,AJ$7:AJ$3200)+SUMIF(AH$7:AH$3200,VALUE(A2609),AJ$7:AJ$3200)</f>
        <v>83.92</v>
      </c>
      <c r="M2609" s="3">
        <v>4</v>
      </c>
      <c r="N2609" s="5">
        <v>0.48</v>
      </c>
      <c r="O2609" s="6">
        <v>3.8719999999999999</v>
      </c>
      <c r="P2609" s="7">
        <v>1.22759</v>
      </c>
      <c r="Q2609" s="7">
        <v>0.34601999999999999</v>
      </c>
      <c r="R2609" s="7">
        <v>-0.83220000000000005</v>
      </c>
      <c r="S2609" s="7">
        <v>0.4103</v>
      </c>
      <c r="T2609" s="7">
        <v>-0.73965999999999998</v>
      </c>
      <c r="U2609" s="8">
        <v>-0.30159999999999998</v>
      </c>
      <c r="V2609">
        <f>(G2609-G$1)/G$2</f>
        <v>1.2296605529628781</v>
      </c>
      <c r="W2609">
        <f>((65.293683+0.320947*G2609) - I2609)/3.708847</f>
        <v>-0.83506952430229819</v>
      </c>
      <c r="X2609">
        <f t="shared" si="202"/>
        <v>1.319603258479898</v>
      </c>
      <c r="Y2609">
        <f t="shared" si="203"/>
        <v>-0.85198474620279496</v>
      </c>
      <c r="Z2609" s="5">
        <v>0.11</v>
      </c>
      <c r="AA2609" s="8">
        <v>4</v>
      </c>
      <c r="AB2609" s="8"/>
      <c r="AC2609" s="18">
        <f t="shared" si="204"/>
        <v>0.10965102866057996</v>
      </c>
      <c r="AD2609" s="18">
        <f t="shared" si="205"/>
        <v>0.18267851227710297</v>
      </c>
      <c r="AE2609" s="20">
        <f t="shared" si="206"/>
        <v>7.3027483616523003E-2</v>
      </c>
      <c r="AF2609" s="8"/>
      <c r="AH2609">
        <v>48157</v>
      </c>
      <c r="AI2609">
        <v>54.1</v>
      </c>
      <c r="AJ2609">
        <v>85.1</v>
      </c>
    </row>
    <row r="2610" spans="1:36">
      <c r="A2610" s="2" t="s">
        <v>4817</v>
      </c>
      <c r="B2610" s="1" t="s">
        <v>4633</v>
      </c>
      <c r="C2610" s="1" t="s">
        <v>855</v>
      </c>
      <c r="D2610" s="3">
        <v>7</v>
      </c>
      <c r="E2610" s="3">
        <v>5</v>
      </c>
      <c r="F2610" s="3">
        <v>7</v>
      </c>
      <c r="G2610" s="4">
        <v>44</v>
      </c>
      <c r="H2610" s="3">
        <v>216</v>
      </c>
      <c r="I2610" s="4">
        <v>83</v>
      </c>
      <c r="J2610" s="3">
        <v>38</v>
      </c>
      <c r="K2610" s="21">
        <f>SUMIF(AH$7:AH$3200,A2610,AI$7:AI$3200)+SUMIF(AH$7:AH$3200,VALUE(A2610),AI$7:AI$3200)</f>
        <v>44.13</v>
      </c>
      <c r="L2610" s="8">
        <f>SUMIF(AH$7:AH$3200,A2610,AJ$7:AJ$3200)+SUMIF(AH$7:AH$3200,VALUE(A2610),AJ$7:AJ$3200)</f>
        <v>83.64</v>
      </c>
      <c r="M2610" s="3">
        <v>9</v>
      </c>
      <c r="N2610" s="5">
        <v>0.15</v>
      </c>
      <c r="O2610" s="6">
        <v>2.7109999999999999</v>
      </c>
      <c r="P2610" s="7">
        <v>0.92149999999999999</v>
      </c>
      <c r="Q2610" s="7">
        <v>1.9418</v>
      </c>
      <c r="R2610" s="7">
        <v>-0.96267000000000003</v>
      </c>
      <c r="S2610" s="7">
        <v>1.2317800000000001</v>
      </c>
      <c r="T2610" s="7">
        <v>1.8669999999999999E-2</v>
      </c>
      <c r="U2610" s="8">
        <v>-0.91615000000000002</v>
      </c>
      <c r="V2610">
        <f>(G2610-G$1)/G$2</f>
        <v>0.92203005974684371</v>
      </c>
      <c r="W2610">
        <f>((65.293683+0.320947*G2610) - I2610)/3.708847</f>
        <v>-0.96651304300231278</v>
      </c>
      <c r="X2610">
        <f t="shared" si="202"/>
        <v>0.95604794178026287</v>
      </c>
      <c r="Y2610">
        <f t="shared" si="203"/>
        <v>-1.1278237926773449</v>
      </c>
      <c r="Z2610" s="5">
        <v>2.23</v>
      </c>
      <c r="AA2610" s="8">
        <v>4</v>
      </c>
      <c r="AB2610" s="8"/>
      <c r="AC2610" s="18">
        <f t="shared" si="204"/>
        <v>2.2316170167445311</v>
      </c>
      <c r="AD2610" s="18">
        <f t="shared" si="205"/>
        <v>2.1043241491029181</v>
      </c>
      <c r="AE2610" s="20">
        <f t="shared" si="206"/>
        <v>-0.12729286764161296</v>
      </c>
      <c r="AF2610" s="8"/>
      <c r="AH2610">
        <v>48159</v>
      </c>
      <c r="AI2610">
        <v>44.86</v>
      </c>
      <c r="AJ2610">
        <v>83.55</v>
      </c>
    </row>
    <row r="2611" spans="1:36">
      <c r="A2611" s="2" t="s">
        <v>4818</v>
      </c>
      <c r="B2611" s="1" t="s">
        <v>4633</v>
      </c>
      <c r="C2611" s="1" t="s">
        <v>4819</v>
      </c>
      <c r="D2611" s="3">
        <v>7</v>
      </c>
      <c r="E2611" s="3">
        <v>8</v>
      </c>
      <c r="F2611" s="3">
        <v>6</v>
      </c>
      <c r="G2611" s="4">
        <v>44.5</v>
      </c>
      <c r="H2611" s="3">
        <v>249</v>
      </c>
      <c r="I2611" s="4">
        <v>80.5</v>
      </c>
      <c r="J2611" s="3">
        <v>29</v>
      </c>
      <c r="K2611" s="21">
        <f>SUMIF(AH$7:AH$3200,A2611,AI$7:AI$3200)+SUMIF(AH$7:AH$3200,VALUE(A2611),AI$7:AI$3200)</f>
        <v>43.27</v>
      </c>
      <c r="L2611" s="8">
        <f>SUMIF(AH$7:AH$3200,A2611,AJ$7:AJ$3200)+SUMIF(AH$7:AH$3200,VALUE(A2611),AJ$7:AJ$3200)</f>
        <v>80.849999999999994</v>
      </c>
      <c r="M2611" s="3">
        <v>12</v>
      </c>
      <c r="N2611" s="5">
        <v>0.02</v>
      </c>
      <c r="O2611" s="6">
        <v>0.71</v>
      </c>
      <c r="P2611" s="7">
        <v>0.96287</v>
      </c>
      <c r="Q2611" s="7">
        <v>2.9353899999999999</v>
      </c>
      <c r="R2611" s="7">
        <v>-0.24740000000000001</v>
      </c>
      <c r="S2611" s="7">
        <v>1.84789</v>
      </c>
      <c r="T2611" s="7">
        <v>0.47367999999999999</v>
      </c>
      <c r="U2611" s="8">
        <v>-1.97519</v>
      </c>
      <c r="V2611">
        <f>(G2611-G$1)/G$2</f>
        <v>0.96360174801928078</v>
      </c>
      <c r="W2611">
        <f>((65.293683+0.320947*G2611) - I2611)/3.708847</f>
        <v>-0.24918134935196951</v>
      </c>
      <c r="X2611">
        <f t="shared" si="202"/>
        <v>0.87903868750398539</v>
      </c>
      <c r="Y2611">
        <f t="shared" si="203"/>
        <v>-0.44998898849157065</v>
      </c>
      <c r="Z2611" s="5">
        <v>4</v>
      </c>
      <c r="AA2611" s="8">
        <v>5</v>
      </c>
      <c r="AB2611" s="8"/>
      <c r="AC2611" s="18">
        <f t="shared" si="204"/>
        <v>3.9961903986673106</v>
      </c>
      <c r="AD2611" s="18">
        <f t="shared" si="205"/>
        <v>3.7108196990124145</v>
      </c>
      <c r="AE2611" s="20">
        <f t="shared" si="206"/>
        <v>-0.28537069965489614</v>
      </c>
      <c r="AF2611" s="8"/>
      <c r="AH2611">
        <v>48161</v>
      </c>
      <c r="AI2611">
        <v>47.49</v>
      </c>
      <c r="AJ2611">
        <v>84.49</v>
      </c>
    </row>
    <row r="2612" spans="1:36">
      <c r="A2612" s="2" t="s">
        <v>4820</v>
      </c>
      <c r="B2612" s="1" t="s">
        <v>4633</v>
      </c>
      <c r="C2612" s="1" t="s">
        <v>4821</v>
      </c>
      <c r="D2612" s="3">
        <v>7</v>
      </c>
      <c r="E2612" s="3">
        <v>1</v>
      </c>
      <c r="F2612" s="3">
        <v>1</v>
      </c>
      <c r="G2612" s="4">
        <v>42.4</v>
      </c>
      <c r="H2612" s="3">
        <v>162</v>
      </c>
      <c r="I2612" s="4">
        <v>83</v>
      </c>
      <c r="J2612" s="3">
        <v>43</v>
      </c>
      <c r="K2612" s="21">
        <f>SUMIF(AH$7:AH$3200,A2612,AI$7:AI$3200)+SUMIF(AH$7:AH$3200,VALUE(A2612),AI$7:AI$3200)</f>
        <v>44.61</v>
      </c>
      <c r="L2612" s="8">
        <f>SUMIF(AH$7:AH$3200,A2612,AJ$7:AJ$3200)+SUMIF(AH$7:AH$3200,VALUE(A2612),AJ$7:AJ$3200)</f>
        <v>84.33</v>
      </c>
      <c r="M2612" s="3">
        <v>4</v>
      </c>
      <c r="N2612" s="5">
        <v>4.63</v>
      </c>
      <c r="O2612" s="6">
        <v>6.1379999999999999</v>
      </c>
      <c r="P2612" s="7">
        <v>0.78913999999999995</v>
      </c>
      <c r="Q2612" s="7">
        <v>0.31591000000000002</v>
      </c>
      <c r="R2612" s="7">
        <v>-1.1004799999999999</v>
      </c>
      <c r="S2612" s="7">
        <v>0.88949999999999996</v>
      </c>
      <c r="T2612" s="7">
        <v>-0.73965999999999998</v>
      </c>
      <c r="U2612" s="8">
        <v>0.89817000000000002</v>
      </c>
      <c r="V2612">
        <f>(G2612-G$1)/G$2</f>
        <v>0.78900065727504498</v>
      </c>
      <c r="W2612">
        <f>((65.293683+0.320947*G2612) - I2612)/3.708847</f>
        <v>-1.1049698733865267</v>
      </c>
      <c r="X2612">
        <f t="shared" si="202"/>
        <v>0.99902985114376619</v>
      </c>
      <c r="Y2612">
        <f t="shared" si="203"/>
        <v>-1.2723283893889392</v>
      </c>
      <c r="Z2612" s="5">
        <v>1.05</v>
      </c>
      <c r="AA2612" s="8">
        <v>4</v>
      </c>
      <c r="AB2612" s="8"/>
      <c r="AC2612" s="18">
        <f t="shared" si="204"/>
        <v>1.0479507838885183</v>
      </c>
      <c r="AD2612" s="18">
        <f t="shared" si="205"/>
        <v>1.0906214617548269</v>
      </c>
      <c r="AE2612" s="20">
        <f t="shared" si="206"/>
        <v>4.2670677866308626E-2</v>
      </c>
      <c r="AF2612" s="8"/>
      <c r="AH2612">
        <v>48163</v>
      </c>
      <c r="AI2612">
        <v>53.64</v>
      </c>
      <c r="AJ2612">
        <v>86.31</v>
      </c>
    </row>
    <row r="2613" spans="1:36">
      <c r="A2613" s="2" t="s">
        <v>4822</v>
      </c>
      <c r="B2613" s="1" t="s">
        <v>4633</v>
      </c>
      <c r="C2613" s="1" t="s">
        <v>4459</v>
      </c>
      <c r="D2613" s="3">
        <v>7</v>
      </c>
      <c r="E2613" s="3">
        <v>6</v>
      </c>
      <c r="F2613" s="3">
        <v>5</v>
      </c>
      <c r="G2613" s="4">
        <v>34.6</v>
      </c>
      <c r="H2613" s="3">
        <v>216</v>
      </c>
      <c r="I2613" s="4">
        <v>79.5</v>
      </c>
      <c r="J2613" s="3">
        <v>38</v>
      </c>
      <c r="K2613" s="21">
        <f>SUMIF(AH$7:AH$3200,A2613,AI$7:AI$3200)+SUMIF(AH$7:AH$3200,VALUE(A2613),AI$7:AI$3200)</f>
        <v>38.450000000000003</v>
      </c>
      <c r="L2613" s="8">
        <f>SUMIF(AH$7:AH$3200,A2613,AJ$7:AJ$3200)+SUMIF(AH$7:AH$3200,VALUE(A2613),AJ$7:AJ$3200)</f>
        <v>82.19</v>
      </c>
      <c r="M2613" s="3">
        <v>5</v>
      </c>
      <c r="N2613" s="5">
        <v>0.85</v>
      </c>
      <c r="O2613" s="6">
        <v>4.4390000000000001</v>
      </c>
      <c r="P2613" s="7">
        <v>0.14388000000000001</v>
      </c>
      <c r="Q2613" s="7">
        <v>1.9418</v>
      </c>
      <c r="R2613" s="7">
        <v>-0.83121999999999996</v>
      </c>
      <c r="S2613" s="7">
        <v>1.2317800000000001</v>
      </c>
      <c r="T2613" s="7">
        <v>-0.58799999999999997</v>
      </c>
      <c r="U2613" s="8">
        <v>-1.2800000000000001E-3</v>
      </c>
      <c r="V2613">
        <f>(G2613-G$1)/G$2</f>
        <v>0.14048232022502721</v>
      </c>
      <c r="W2613">
        <f>((65.293683+0.320947*G2613) - I2613)/3.708847</f>
        <v>-0.83625741369217932</v>
      </c>
      <c r="X2613">
        <f t="shared" si="202"/>
        <v>0.44742868097880228</v>
      </c>
      <c r="Y2613">
        <f t="shared" si="203"/>
        <v>-1.2283884587312419</v>
      </c>
      <c r="Z2613" s="5">
        <v>1.9</v>
      </c>
      <c r="AA2613" s="8">
        <v>4</v>
      </c>
      <c r="AB2613" s="8"/>
      <c r="AC2613" s="18">
        <f t="shared" si="204"/>
        <v>1.8885249065328478</v>
      </c>
      <c r="AD2613" s="18">
        <f t="shared" si="205"/>
        <v>1.8033402222475603</v>
      </c>
      <c r="AE2613" s="20">
        <f t="shared" si="206"/>
        <v>-8.5184684285287471E-2</v>
      </c>
      <c r="AF2613" s="8"/>
      <c r="AH2613">
        <v>48165</v>
      </c>
      <c r="AI2613">
        <v>41.55</v>
      </c>
      <c r="AJ2613">
        <v>81.55</v>
      </c>
    </row>
    <row r="2614" spans="1:36">
      <c r="A2614" s="2" t="s">
        <v>4823</v>
      </c>
      <c r="B2614" s="1" t="s">
        <v>4633</v>
      </c>
      <c r="C2614" s="1" t="s">
        <v>4824</v>
      </c>
      <c r="D2614" s="3">
        <v>7</v>
      </c>
      <c r="E2614" s="3">
        <v>8</v>
      </c>
      <c r="F2614" s="3">
        <v>6</v>
      </c>
      <c r="G2614" s="4">
        <v>46.4</v>
      </c>
      <c r="H2614" s="3">
        <v>205</v>
      </c>
      <c r="I2614" s="4">
        <v>84.7</v>
      </c>
      <c r="J2614" s="3">
        <v>34</v>
      </c>
      <c r="K2614" s="21">
        <f>SUMIF(AH$7:AH$3200,A2614,AI$7:AI$3200)+SUMIF(AH$7:AH$3200,VALUE(A2614),AI$7:AI$3200)</f>
        <v>45.28</v>
      </c>
      <c r="L2614" s="8">
        <f>SUMIF(AH$7:AH$3200,A2614,AJ$7:AJ$3200)+SUMIF(AH$7:AH$3200,VALUE(A2614),AJ$7:AJ$3200)</f>
        <v>83.33</v>
      </c>
      <c r="M2614" s="3">
        <v>5</v>
      </c>
      <c r="N2614" s="5">
        <v>0.01</v>
      </c>
      <c r="O2614" s="6">
        <v>4.4999999999999998E-2</v>
      </c>
      <c r="P2614" s="7">
        <v>1.12005</v>
      </c>
      <c r="Q2614" s="7">
        <v>1.6106</v>
      </c>
      <c r="R2614" s="7">
        <v>-1.21305</v>
      </c>
      <c r="S2614" s="7">
        <v>1.5056099999999999</v>
      </c>
      <c r="T2614" s="7">
        <v>-0.58799999999999997</v>
      </c>
      <c r="U2614" s="8">
        <v>-2.3272499999999998</v>
      </c>
      <c r="V2614">
        <f>(G2614-G$1)/G$2</f>
        <v>1.1215741634545415</v>
      </c>
      <c r="W2614">
        <f>((65.293683+0.320947*G2614) - I2614)/3.708847</f>
        <v>-1.2171912726515817</v>
      </c>
      <c r="X2614">
        <f t="shared" si="202"/>
        <v>1.059025432963657</v>
      </c>
      <c r="Y2614">
        <f t="shared" si="203"/>
        <v>-0.94472401800343642</v>
      </c>
      <c r="Z2614" s="5">
        <v>0.11</v>
      </c>
      <c r="AA2614" s="8">
        <v>4</v>
      </c>
      <c r="AB2614" s="8"/>
      <c r="AC2614" s="18">
        <f t="shared" si="204"/>
        <v>0.10534289080296011</v>
      </c>
      <c r="AD2614" s="18">
        <f t="shared" si="205"/>
        <v>0.31526141496022086</v>
      </c>
      <c r="AE2614" s="20">
        <f t="shared" si="206"/>
        <v>0.20991852415726076</v>
      </c>
      <c r="AF2614" s="8"/>
      <c r="AH2614">
        <v>48167</v>
      </c>
      <c r="AI2614">
        <v>54.55</v>
      </c>
      <c r="AJ2614">
        <v>84.43</v>
      </c>
    </row>
    <row r="2615" spans="1:36">
      <c r="A2615" s="2" t="s">
        <v>4825</v>
      </c>
      <c r="B2615" s="1" t="s">
        <v>4633</v>
      </c>
      <c r="C2615" s="1" t="s">
        <v>4826</v>
      </c>
      <c r="D2615" s="3">
        <v>7</v>
      </c>
      <c r="E2615" s="3">
        <v>6</v>
      </c>
      <c r="F2615" s="3">
        <v>4</v>
      </c>
      <c r="G2615" s="4">
        <v>45.2</v>
      </c>
      <c r="H2615" s="3">
        <v>162</v>
      </c>
      <c r="I2615" s="4">
        <v>84.8</v>
      </c>
      <c r="J2615" s="3">
        <v>43</v>
      </c>
      <c r="K2615" s="21">
        <f>SUMIF(AH$7:AH$3200,A2615,AI$7:AI$3200)+SUMIF(AH$7:AH$3200,VALUE(A2615),AI$7:AI$3200)</f>
        <v>43.86</v>
      </c>
      <c r="L2615" s="8">
        <f>SUMIF(AH$7:AH$3200,A2615,AJ$7:AJ$3200)+SUMIF(AH$7:AH$3200,VALUE(A2615),AJ$7:AJ$3200)</f>
        <v>84.75</v>
      </c>
      <c r="M2615" s="3">
        <v>9</v>
      </c>
      <c r="N2615" s="5">
        <v>0.3</v>
      </c>
      <c r="O2615" s="6">
        <v>3.3969999999999998</v>
      </c>
      <c r="P2615" s="7">
        <v>1.02078</v>
      </c>
      <c r="Q2615" s="7">
        <v>0.31591000000000002</v>
      </c>
      <c r="R2615" s="7">
        <v>-1.3432900000000001</v>
      </c>
      <c r="S2615" s="7">
        <v>0.88949999999999996</v>
      </c>
      <c r="T2615" s="7">
        <v>1.8669999999999999E-2</v>
      </c>
      <c r="U2615" s="8">
        <v>-0.55266000000000004</v>
      </c>
      <c r="V2615">
        <f>(G2615-G$1)/G$2</f>
        <v>1.0218021116006928</v>
      </c>
      <c r="W2615">
        <f>((65.293683+0.320947*G2615) - I2615)/3.708847</f>
        <v>-1.3479964528059498</v>
      </c>
      <c r="X2615">
        <f t="shared" si="202"/>
        <v>0.93187061776329172</v>
      </c>
      <c r="Y2615">
        <f t="shared" si="203"/>
        <v>-1.4504727695696282</v>
      </c>
      <c r="Z2615" s="5">
        <v>0.35</v>
      </c>
      <c r="AA2615" s="8">
        <v>4</v>
      </c>
      <c r="AB2615" s="8"/>
      <c r="AC2615" s="18">
        <f t="shared" si="204"/>
        <v>0.34522565879474287</v>
      </c>
      <c r="AD2615" s="18">
        <f t="shared" si="205"/>
        <v>0.1528178481936634</v>
      </c>
      <c r="AE2615" s="20">
        <f t="shared" si="206"/>
        <v>-0.19240781060107948</v>
      </c>
      <c r="AF2615" s="8"/>
      <c r="AH2615">
        <v>48169</v>
      </c>
      <c r="AI2615">
        <v>42.65</v>
      </c>
      <c r="AJ2615">
        <v>83.82</v>
      </c>
    </row>
    <row r="2616" spans="1:36">
      <c r="A2616" s="2" t="s">
        <v>4827</v>
      </c>
      <c r="B2616" s="1" t="s">
        <v>4633</v>
      </c>
      <c r="C2616" s="1" t="s">
        <v>705</v>
      </c>
      <c r="D2616" s="3">
        <v>7</v>
      </c>
      <c r="E2616" s="3">
        <v>6</v>
      </c>
      <c r="F2616" s="3">
        <v>6</v>
      </c>
      <c r="G2616" s="4">
        <v>53.5</v>
      </c>
      <c r="H2616" s="3">
        <v>146</v>
      </c>
      <c r="I2616" s="4">
        <v>84.4</v>
      </c>
      <c r="J2616" s="3">
        <v>64</v>
      </c>
      <c r="K2616" s="21">
        <f>SUMIF(AH$7:AH$3200,A2616,AI$7:AI$3200)+SUMIF(AH$7:AH$3200,VALUE(A2616),AI$7:AI$3200)</f>
        <v>54.43</v>
      </c>
      <c r="L2616" s="8">
        <f>SUMIF(AH$7:AH$3200,A2616,AJ$7:AJ$3200)+SUMIF(AH$7:AH$3200,VALUE(A2616),AJ$7:AJ$3200)</f>
        <v>84.93</v>
      </c>
      <c r="M2616" s="3">
        <v>1</v>
      </c>
      <c r="N2616" s="5">
        <v>3.22</v>
      </c>
      <c r="O2616" s="6">
        <v>5.774</v>
      </c>
      <c r="P2616" s="7">
        <v>1.7074</v>
      </c>
      <c r="Q2616" s="7">
        <v>-0.16583000000000001</v>
      </c>
      <c r="R2616" s="7">
        <v>-0.52085999999999999</v>
      </c>
      <c r="S2616" s="7">
        <v>-0.54810000000000003</v>
      </c>
      <c r="T2616" s="7">
        <v>-1.1946600000000001</v>
      </c>
      <c r="U2616" s="8">
        <v>0.70531999999999995</v>
      </c>
      <c r="V2616">
        <f>(G2616-G$1)/G$2</f>
        <v>1.7118921369231477</v>
      </c>
      <c r="W2616">
        <f>((65.293683+0.320947*G2616) - I2616)/3.708847</f>
        <v>-0.52190141572300053</v>
      </c>
      <c r="X2616">
        <f t="shared" si="202"/>
        <v>1.8783680802054463</v>
      </c>
      <c r="Y2616">
        <f t="shared" si="203"/>
        <v>-0.58432493710309363</v>
      </c>
      <c r="Z2616" s="5">
        <v>-0.02</v>
      </c>
      <c r="AA2616" s="8">
        <v>3</v>
      </c>
      <c r="AB2616" s="8"/>
      <c r="AC2616" s="18">
        <f t="shared" si="204"/>
        <v>-1.3279278799853023E-2</v>
      </c>
      <c r="AD2616" s="18">
        <f t="shared" si="205"/>
        <v>9.0773143102352627E-2</v>
      </c>
      <c r="AE2616" s="20">
        <f t="shared" si="206"/>
        <v>0.10405242190220565</v>
      </c>
      <c r="AF2616" s="8"/>
      <c r="AH2616">
        <v>48171</v>
      </c>
      <c r="AI2616">
        <v>47.95</v>
      </c>
      <c r="AJ2616">
        <v>82.59</v>
      </c>
    </row>
    <row r="2617" spans="1:36">
      <c r="A2617" s="2" t="s">
        <v>4828</v>
      </c>
      <c r="B2617" s="1" t="s">
        <v>4633</v>
      </c>
      <c r="C2617" s="1" t="s">
        <v>1448</v>
      </c>
      <c r="D2617" s="3">
        <v>7</v>
      </c>
      <c r="E2617" s="3">
        <v>6</v>
      </c>
      <c r="F2617" s="3">
        <v>6</v>
      </c>
      <c r="G2617" s="4">
        <v>50.8</v>
      </c>
      <c r="H2617" s="3">
        <v>163</v>
      </c>
      <c r="I2617" s="4">
        <v>81.5</v>
      </c>
      <c r="J2617" s="3">
        <v>50</v>
      </c>
      <c r="K2617" s="21">
        <f>SUMIF(AH$7:AH$3200,A2617,AI$7:AI$3200)+SUMIF(AH$7:AH$3200,VALUE(A2617),AI$7:AI$3200)</f>
        <v>49.79</v>
      </c>
      <c r="L2617" s="8">
        <f>SUMIF(AH$7:AH$3200,A2617,AJ$7:AJ$3200)+SUMIF(AH$7:AH$3200,VALUE(A2617),AJ$7:AJ$3200)</f>
        <v>82.55</v>
      </c>
      <c r="M2617" s="3">
        <v>4</v>
      </c>
      <c r="N2617" s="5">
        <v>3.32</v>
      </c>
      <c r="O2617" s="6">
        <v>5.806</v>
      </c>
      <c r="P2617" s="7">
        <v>1.48404</v>
      </c>
      <c r="Q2617" s="7">
        <v>0.34601999999999999</v>
      </c>
      <c r="R2617" s="7">
        <v>2.6339999999999999E-2</v>
      </c>
      <c r="S2617" s="7">
        <v>0.4103</v>
      </c>
      <c r="T2617" s="7">
        <v>-0.73965999999999998</v>
      </c>
      <c r="U2617" s="8">
        <v>0.72214</v>
      </c>
      <c r="V2617">
        <f>(G2617-G$1)/G$2</f>
        <v>1.4874050202519875</v>
      </c>
      <c r="W2617">
        <f>((65.293683+0.320947*G2617) - I2617)/3.708847</f>
        <v>2.6366846623761018E-2</v>
      </c>
      <c r="X2617">
        <f t="shared" si="202"/>
        <v>1.462876289691577</v>
      </c>
      <c r="Y2617">
        <f t="shared" si="203"/>
        <v>-0.34414087990148751</v>
      </c>
      <c r="Z2617" s="5">
        <v>2.25</v>
      </c>
      <c r="AA2617" s="8">
        <v>4</v>
      </c>
      <c r="AB2617" s="8"/>
      <c r="AC2617" s="18">
        <f t="shared" si="204"/>
        <v>2.2525718668757486</v>
      </c>
      <c r="AD2617" s="18">
        <f t="shared" si="205"/>
        <v>1.8575354097900896</v>
      </c>
      <c r="AE2617" s="20">
        <f t="shared" si="206"/>
        <v>-0.39503645708565904</v>
      </c>
      <c r="AF2617" s="8"/>
      <c r="AH2617">
        <v>48173</v>
      </c>
      <c r="AI2617">
        <v>44.32</v>
      </c>
      <c r="AJ2617">
        <v>83.23</v>
      </c>
    </row>
    <row r="2618" spans="1:36">
      <c r="A2618" s="2" t="s">
        <v>4829</v>
      </c>
      <c r="B2618" s="1" t="s">
        <v>4633</v>
      </c>
      <c r="C2618" s="1" t="s">
        <v>1450</v>
      </c>
      <c r="D2618" s="3">
        <v>7</v>
      </c>
      <c r="E2618" s="3">
        <v>9</v>
      </c>
      <c r="F2618" s="3">
        <v>9</v>
      </c>
      <c r="G2618" s="4">
        <v>42.1</v>
      </c>
      <c r="H2618" s="3">
        <v>249</v>
      </c>
      <c r="I2618" s="4">
        <v>70.400000000000006</v>
      </c>
      <c r="J2618" s="3">
        <v>29</v>
      </c>
      <c r="K2618" s="21">
        <f>SUMIF(AH$7:AH$3200,A2618,AI$7:AI$3200)+SUMIF(AH$7:AH$3200,VALUE(A2618),AI$7:AI$3200)</f>
        <v>44.61</v>
      </c>
      <c r="L2618" s="8">
        <f>SUMIF(AH$7:AH$3200,A2618,AJ$7:AJ$3200)+SUMIF(AH$7:AH$3200,VALUE(A2618),AJ$7:AJ$3200)</f>
        <v>77.790000000000006</v>
      </c>
      <c r="M2618" s="3">
        <v>12</v>
      </c>
      <c r="N2618" s="5">
        <v>0.01</v>
      </c>
      <c r="O2618" s="6">
        <v>0</v>
      </c>
      <c r="P2618" s="7">
        <v>0.76432999999999995</v>
      </c>
      <c r="Q2618" s="7">
        <v>2.9353899999999999</v>
      </c>
      <c r="R2618" s="7">
        <v>2.2615599999999998</v>
      </c>
      <c r="S2618" s="7">
        <v>1.84789</v>
      </c>
      <c r="T2618" s="7">
        <v>0.47367999999999999</v>
      </c>
      <c r="U2618" s="8">
        <v>-2.3510300000000002</v>
      </c>
      <c r="V2618">
        <f>(G2618-G$1)/G$2</f>
        <v>0.76405764431158307</v>
      </c>
      <c r="W2618">
        <f>((65.293683+0.320947*G2618) - I2618)/3.708847</f>
        <v>2.2663516990590309</v>
      </c>
      <c r="X2618">
        <f t="shared" si="202"/>
        <v>0.99902985114376619</v>
      </c>
      <c r="Y2618">
        <f t="shared" si="203"/>
        <v>0.49102286236126569</v>
      </c>
      <c r="Z2618" s="5">
        <v>5.93</v>
      </c>
      <c r="AA2618" s="8">
        <v>6</v>
      </c>
      <c r="AB2618" s="8"/>
      <c r="AC2618" s="18">
        <f t="shared" si="204"/>
        <v>5.936339343370614</v>
      </c>
      <c r="AD2618" s="18">
        <f t="shared" si="205"/>
        <v>4.3959827135050311</v>
      </c>
      <c r="AE2618" s="20">
        <f t="shared" si="206"/>
        <v>-1.5403566298655829</v>
      </c>
      <c r="AF2618" s="8"/>
      <c r="AH2618">
        <v>48175</v>
      </c>
      <c r="AI2618">
        <v>54.72</v>
      </c>
      <c r="AJ2618">
        <v>85.21</v>
      </c>
    </row>
    <row r="2619" spans="1:36">
      <c r="A2619" s="2" t="s">
        <v>4830</v>
      </c>
      <c r="B2619" s="1" t="s">
        <v>4633</v>
      </c>
      <c r="C2619" s="1" t="s">
        <v>707</v>
      </c>
      <c r="D2619" s="3">
        <v>7</v>
      </c>
      <c r="E2619" s="3">
        <v>2</v>
      </c>
      <c r="F2619" s="3">
        <v>2</v>
      </c>
      <c r="G2619" s="4">
        <v>52</v>
      </c>
      <c r="H2619" s="3">
        <v>146</v>
      </c>
      <c r="I2619" s="4">
        <v>83</v>
      </c>
      <c r="J2619" s="3">
        <v>64</v>
      </c>
      <c r="K2619" s="21">
        <f>SUMIF(AH$7:AH$3200,A2619,AI$7:AI$3200)+SUMIF(AH$7:AH$3200,VALUE(A2619),AI$7:AI$3200)</f>
        <v>52.83</v>
      </c>
      <c r="L2619" s="8">
        <f>SUMIF(AH$7:AH$3200,A2619,AJ$7:AJ$3200)+SUMIF(AH$7:AH$3200,VALUE(A2619),AJ$7:AJ$3200)</f>
        <v>83.41</v>
      </c>
      <c r="M2619" s="3">
        <v>1</v>
      </c>
      <c r="N2619" s="5">
        <v>18.690000000000001</v>
      </c>
      <c r="O2619" s="6">
        <v>7.5330000000000004</v>
      </c>
      <c r="P2619" s="7">
        <v>1.58331</v>
      </c>
      <c r="Q2619" s="7">
        <v>-0.16583000000000001</v>
      </c>
      <c r="R2619" s="7">
        <v>-0.27361999999999997</v>
      </c>
      <c r="S2619" s="7">
        <v>-0.54810000000000003</v>
      </c>
      <c r="T2619" s="7">
        <v>-1.1946600000000001</v>
      </c>
      <c r="U2619" s="8">
        <v>1.6366099999999999</v>
      </c>
      <c r="V2619">
        <f>(G2619-G$1)/G$2</f>
        <v>1.5871770721058367</v>
      </c>
      <c r="W2619">
        <f>((65.293683+0.320947*G2619) - I2619)/3.708847</f>
        <v>-0.27422889108124338</v>
      </c>
      <c r="X2619">
        <f t="shared" si="202"/>
        <v>1.7350950489937671</v>
      </c>
      <c r="Y2619">
        <f t="shared" si="203"/>
        <v>-0.31295089552089583</v>
      </c>
      <c r="Z2619" s="5">
        <v>1.04</v>
      </c>
      <c r="AA2619" s="8">
        <v>4</v>
      </c>
      <c r="AB2619" s="8"/>
      <c r="AC2619" s="18">
        <f t="shared" si="204"/>
        <v>1.0409681810245932</v>
      </c>
      <c r="AD2619" s="18">
        <f t="shared" si="205"/>
        <v>1.150164153472871</v>
      </c>
      <c r="AE2619" s="20">
        <f t="shared" si="206"/>
        <v>0.10919597244827783</v>
      </c>
      <c r="AF2619" s="8"/>
      <c r="AH2619">
        <v>48177</v>
      </c>
      <c r="AI2619">
        <v>52.1</v>
      </c>
      <c r="AJ2619">
        <v>85.75</v>
      </c>
    </row>
    <row r="2620" spans="1:36">
      <c r="A2620" s="2" t="s">
        <v>4831</v>
      </c>
      <c r="B2620" s="1" t="s">
        <v>4633</v>
      </c>
      <c r="C2620" s="1" t="s">
        <v>4832</v>
      </c>
      <c r="D2620" s="3">
        <v>7</v>
      </c>
      <c r="E2620" s="3">
        <v>6</v>
      </c>
      <c r="F2620" s="3">
        <v>6</v>
      </c>
      <c r="G2620" s="4">
        <v>56.5</v>
      </c>
      <c r="H2620" s="3">
        <v>157</v>
      </c>
      <c r="I2620" s="4">
        <v>87.9</v>
      </c>
      <c r="J2620" s="3">
        <v>39</v>
      </c>
      <c r="K2620" s="21">
        <f>SUMIF(AH$7:AH$3200,A2620,AI$7:AI$3200)+SUMIF(AH$7:AH$3200,VALUE(A2620),AI$7:AI$3200)</f>
        <v>57.95</v>
      </c>
      <c r="L2620" s="8">
        <f>SUMIF(AH$7:AH$3200,A2620,AJ$7:AJ$3200)+SUMIF(AH$7:AH$3200,VALUE(A2620),AJ$7:AJ$3200)</f>
        <v>86.77</v>
      </c>
      <c r="M2620" s="3">
        <v>4</v>
      </c>
      <c r="N2620" s="5">
        <v>0</v>
      </c>
      <c r="O2620" s="6">
        <v>0</v>
      </c>
      <c r="P2620" s="7">
        <v>1.95557</v>
      </c>
      <c r="Q2620" s="7">
        <v>0.16536000000000001</v>
      </c>
      <c r="R2620" s="7">
        <v>-1.2035400000000001</v>
      </c>
      <c r="S2620" s="7">
        <v>1.1633199999999999</v>
      </c>
      <c r="T2620" s="7">
        <v>-0.73965999999999998</v>
      </c>
      <c r="U2620" s="8">
        <v>-2.3510300000000002</v>
      </c>
      <c r="V2620">
        <f>(G2620-G$1)/G$2</f>
        <v>1.9613222665577701</v>
      </c>
      <c r="W2620">
        <f>((65.293683+0.320947*G2620) - I2620)/3.708847</f>
        <v>-1.2059843665699894</v>
      </c>
      <c r="X2620">
        <f t="shared" si="202"/>
        <v>2.1935687488711406</v>
      </c>
      <c r="Y2620">
        <f t="shared" si="203"/>
        <v>-0.77583096579610622</v>
      </c>
      <c r="Z2620" s="5">
        <v>-1.01</v>
      </c>
      <c r="AA2620" s="8">
        <v>3</v>
      </c>
      <c r="AB2620" s="8"/>
      <c r="AC2620" s="18">
        <f t="shared" si="204"/>
        <v>-1.0066721000122196</v>
      </c>
      <c r="AD2620" s="18">
        <f t="shared" si="205"/>
        <v>-0.34427221692496568</v>
      </c>
      <c r="AE2620" s="20">
        <f t="shared" si="206"/>
        <v>0.66239988308725395</v>
      </c>
      <c r="AF2620" s="8"/>
      <c r="AH2620">
        <v>48179</v>
      </c>
      <c r="AI2620">
        <v>37.979999999999997</v>
      </c>
      <c r="AJ2620">
        <v>81.13</v>
      </c>
    </row>
    <row r="2621" spans="1:36">
      <c r="A2621" s="2" t="s">
        <v>4833</v>
      </c>
      <c r="B2621" s="1" t="s">
        <v>4633</v>
      </c>
      <c r="C2621" s="1" t="s">
        <v>4834</v>
      </c>
      <c r="D2621" s="3">
        <v>7</v>
      </c>
      <c r="E2621" s="3">
        <v>4</v>
      </c>
      <c r="F2621" s="3">
        <v>5</v>
      </c>
      <c r="G2621" s="4">
        <v>55.7</v>
      </c>
      <c r="H2621" s="3">
        <v>157</v>
      </c>
      <c r="I2621" s="4">
        <v>85.6</v>
      </c>
      <c r="J2621" s="3">
        <v>39</v>
      </c>
      <c r="K2621" s="21">
        <f>SUMIF(AH$7:AH$3200,A2621,AI$7:AI$3200)+SUMIF(AH$7:AH$3200,VALUE(A2621),AI$7:AI$3200)</f>
        <v>57.11</v>
      </c>
      <c r="L2621" s="8">
        <f>SUMIF(AH$7:AH$3200,A2621,AJ$7:AJ$3200)+SUMIF(AH$7:AH$3200,VALUE(A2621),AJ$7:AJ$3200)</f>
        <v>85.99</v>
      </c>
      <c r="M2621" s="3">
        <v>4</v>
      </c>
      <c r="N2621" s="5">
        <v>0.42</v>
      </c>
      <c r="O2621" s="6">
        <v>3.7389999999999999</v>
      </c>
      <c r="P2621" s="7">
        <v>1.8893899999999999</v>
      </c>
      <c r="Q2621" s="7">
        <v>0.16536000000000001</v>
      </c>
      <c r="R2621" s="7">
        <v>-0.65402000000000005</v>
      </c>
      <c r="S2621" s="7">
        <v>1.1633199999999999</v>
      </c>
      <c r="T2621" s="7">
        <v>-0.73965999999999998</v>
      </c>
      <c r="U2621" s="8">
        <v>-0.37207000000000001</v>
      </c>
      <c r="V2621">
        <f>(G2621-G$1)/G$2</f>
        <v>1.894807565321871</v>
      </c>
      <c r="W2621">
        <f>((65.293683+0.320947*G2621) - I2621)/3.708847</f>
        <v>-0.65507396233923776</v>
      </c>
      <c r="X2621">
        <f t="shared" si="202"/>
        <v>2.1183504074850088</v>
      </c>
      <c r="Y2621">
        <f t="shared" si="203"/>
        <v>-0.63821285429137331</v>
      </c>
      <c r="Z2621" s="5">
        <v>1.45</v>
      </c>
      <c r="AA2621" s="8">
        <v>4</v>
      </c>
      <c r="AB2621" s="8"/>
      <c r="AC2621" s="18">
        <f t="shared" si="204"/>
        <v>1.4566836029826331</v>
      </c>
      <c r="AD2621" s="18">
        <f t="shared" si="205"/>
        <v>1.6970875531936356</v>
      </c>
      <c r="AE2621" s="20">
        <f t="shared" si="206"/>
        <v>0.24040395021100247</v>
      </c>
      <c r="AF2621" s="8"/>
      <c r="AH2621">
        <v>48181</v>
      </c>
      <c r="AI2621">
        <v>43.53</v>
      </c>
      <c r="AJ2621">
        <v>84.45</v>
      </c>
    </row>
    <row r="2622" spans="1:36">
      <c r="A2622" s="2" t="s">
        <v>4835</v>
      </c>
      <c r="B2622" s="1" t="s">
        <v>4633</v>
      </c>
      <c r="C2622" s="1" t="s">
        <v>863</v>
      </c>
      <c r="D2622" s="3">
        <v>7</v>
      </c>
      <c r="E2622" s="3">
        <v>1</v>
      </c>
      <c r="F2622" s="3">
        <v>1</v>
      </c>
      <c r="G2622" s="4">
        <v>44.8</v>
      </c>
      <c r="H2622" s="3">
        <v>162</v>
      </c>
      <c r="I2622" s="4">
        <v>84.8</v>
      </c>
      <c r="J2622" s="3">
        <v>43</v>
      </c>
      <c r="K2622" s="21">
        <f>SUMIF(AH$7:AH$3200,A2622,AI$7:AI$3200)+SUMIF(AH$7:AH$3200,VALUE(A2622),AI$7:AI$3200)</f>
        <v>46.41</v>
      </c>
      <c r="L2622" s="8">
        <f>SUMIF(AH$7:AH$3200,A2622,AJ$7:AJ$3200)+SUMIF(AH$7:AH$3200,VALUE(A2622),AJ$7:AJ$3200)</f>
        <v>84.98</v>
      </c>
      <c r="M2622" s="3">
        <v>5</v>
      </c>
      <c r="N2622" s="5">
        <v>0.69</v>
      </c>
      <c r="O2622" s="6">
        <v>4.2329999999999997</v>
      </c>
      <c r="P2622" s="7">
        <v>0.98768</v>
      </c>
      <c r="Q2622" s="7">
        <v>0.31591000000000002</v>
      </c>
      <c r="R2622" s="7">
        <v>-1.37775</v>
      </c>
      <c r="S2622" s="7">
        <v>0.88949999999999996</v>
      </c>
      <c r="T2622" s="7">
        <v>-0.58799999999999997</v>
      </c>
      <c r="U2622" s="8">
        <v>-0.11054</v>
      </c>
      <c r="V2622">
        <f>(G2622-G$1)/G$2</f>
        <v>0.9885447609827428</v>
      </c>
      <c r="W2622">
        <f>((65.293683+0.320947*G2622) - I2622)/3.708847</f>
        <v>-1.3826106604020052</v>
      </c>
      <c r="X2622">
        <f t="shared" si="202"/>
        <v>1.160212011256905</v>
      </c>
      <c r="Y2622">
        <f t="shared" si="203"/>
        <v>-1.2918210780870714</v>
      </c>
      <c r="Z2622" s="5">
        <v>0.12</v>
      </c>
      <c r="AA2622" s="8">
        <v>4</v>
      </c>
      <c r="AB2622" s="8"/>
      <c r="AC2622" s="18">
        <f t="shared" si="204"/>
        <v>0.11280410058073762</v>
      </c>
      <c r="AD2622" s="18">
        <f t="shared" si="205"/>
        <v>0.37526093316983378</v>
      </c>
      <c r="AE2622" s="20">
        <f t="shared" si="206"/>
        <v>0.26245683258909613</v>
      </c>
      <c r="AF2622" s="8"/>
      <c r="AH2622">
        <v>48183</v>
      </c>
      <c r="AI2622">
        <v>46.55</v>
      </c>
      <c r="AJ2622">
        <v>83.33</v>
      </c>
    </row>
    <row r="2623" spans="1:36">
      <c r="A2623" s="2" t="s">
        <v>4836</v>
      </c>
      <c r="B2623" s="1" t="s">
        <v>4633</v>
      </c>
      <c r="C2623" s="1" t="s">
        <v>1456</v>
      </c>
      <c r="D2623" s="3">
        <v>7</v>
      </c>
      <c r="E2623" s="3">
        <v>6</v>
      </c>
      <c r="F2623" s="3">
        <v>5</v>
      </c>
      <c r="G2623" s="4">
        <v>43.7</v>
      </c>
      <c r="H2623" s="3">
        <v>200</v>
      </c>
      <c r="I2623" s="4">
        <v>83.9</v>
      </c>
      <c r="J2623" s="3">
        <v>37</v>
      </c>
      <c r="K2623" s="21">
        <f>SUMIF(AH$7:AH$3200,A2623,AI$7:AI$3200)+SUMIF(AH$7:AH$3200,VALUE(A2623),AI$7:AI$3200)</f>
        <v>44.31</v>
      </c>
      <c r="L2623" s="8">
        <f>SUMIF(AH$7:AH$3200,A2623,AJ$7:AJ$3200)+SUMIF(AH$7:AH$3200,VALUE(A2623),AJ$7:AJ$3200)</f>
        <v>84.81</v>
      </c>
      <c r="M2623" s="3">
        <v>4</v>
      </c>
      <c r="N2623" s="5">
        <v>0.65</v>
      </c>
      <c r="O2623" s="6">
        <v>4.181</v>
      </c>
      <c r="P2623" s="7">
        <v>0.89668999999999999</v>
      </c>
      <c r="Q2623" s="7">
        <v>1.4600500000000001</v>
      </c>
      <c r="R2623" s="7">
        <v>-1.2304999999999999</v>
      </c>
      <c r="S2623" s="7">
        <v>1.3002400000000001</v>
      </c>
      <c r="T2623" s="7">
        <v>-0.73965999999999998</v>
      </c>
      <c r="U2623" s="8">
        <v>-0.13805000000000001</v>
      </c>
      <c r="V2623">
        <f>(G2623-G$1)/G$2</f>
        <v>0.89708704678338169</v>
      </c>
      <c r="W2623">
        <f>((65.293683+0.320947*G2623) - I2623)/3.708847</f>
        <v>-1.2351367149952559</v>
      </c>
      <c r="X2623">
        <f t="shared" si="202"/>
        <v>0.97216615779157667</v>
      </c>
      <c r="Y2623">
        <f t="shared" si="203"/>
        <v>-1.4277093204437914</v>
      </c>
      <c r="Z2623" s="5">
        <v>1.55</v>
      </c>
      <c r="AA2623" s="8">
        <v>4</v>
      </c>
      <c r="AB2623" s="8"/>
      <c r="AC2623" s="18">
        <f t="shared" si="204"/>
        <v>1.5445303317881258</v>
      </c>
      <c r="AD2623" s="18">
        <f t="shared" si="205"/>
        <v>1.4270368373477855</v>
      </c>
      <c r="AE2623" s="20">
        <f t="shared" si="206"/>
        <v>-0.1174934944403403</v>
      </c>
      <c r="AF2623" s="8"/>
      <c r="AH2623">
        <v>48185</v>
      </c>
      <c r="AI2623">
        <v>50.45</v>
      </c>
      <c r="AJ2623">
        <v>84.5</v>
      </c>
    </row>
    <row r="2624" spans="1:36">
      <c r="A2624" s="2" t="s">
        <v>4837</v>
      </c>
      <c r="B2624" s="1" t="s">
        <v>4633</v>
      </c>
      <c r="C2624" s="1" t="s">
        <v>4838</v>
      </c>
      <c r="D2624" s="3">
        <v>7</v>
      </c>
      <c r="E2624" s="3">
        <v>6</v>
      </c>
      <c r="F2624" s="3">
        <v>4</v>
      </c>
      <c r="G2624" s="4">
        <v>55.3</v>
      </c>
      <c r="H2624" s="3">
        <v>159</v>
      </c>
      <c r="I2624" s="4">
        <v>84.9</v>
      </c>
      <c r="J2624" s="3">
        <v>43</v>
      </c>
      <c r="K2624" s="21">
        <f>SUMIF(AH$7:AH$3200,A2624,AI$7:AI$3200)+SUMIF(AH$7:AH$3200,VALUE(A2624),AI$7:AI$3200)</f>
        <v>53.35</v>
      </c>
      <c r="L2624" s="8">
        <f>SUMIF(AH$7:AH$3200,A2624,AJ$7:AJ$3200)+SUMIF(AH$7:AH$3200,VALUE(A2624),AJ$7:AJ$3200)</f>
        <v>85.21</v>
      </c>
      <c r="M2624" s="3">
        <v>4</v>
      </c>
      <c r="N2624" s="5">
        <v>0.43</v>
      </c>
      <c r="O2624" s="6">
        <v>3.77</v>
      </c>
      <c r="P2624" s="7">
        <v>1.8563000000000001</v>
      </c>
      <c r="Q2624" s="7">
        <v>0.22558</v>
      </c>
      <c r="R2624" s="7">
        <v>-0.50026000000000004</v>
      </c>
      <c r="S2624" s="7">
        <v>0.88949999999999996</v>
      </c>
      <c r="T2624" s="7">
        <v>-0.73965999999999998</v>
      </c>
      <c r="U2624" s="8">
        <v>-0.35526000000000002</v>
      </c>
      <c r="V2624">
        <f>(G2624-G$1)/G$2</f>
        <v>1.8615502147039209</v>
      </c>
      <c r="W2624">
        <f>((65.293683+0.320947*G2624) - I2624)/3.708847</f>
        <v>-0.50095026837181456</v>
      </c>
      <c r="X2624">
        <f t="shared" si="202"/>
        <v>1.7816587841375631</v>
      </c>
      <c r="Y2624">
        <f t="shared" si="203"/>
        <v>-0.75327845823782624</v>
      </c>
      <c r="Z2624" s="5">
        <v>1.38</v>
      </c>
      <c r="AA2624" s="8">
        <v>4</v>
      </c>
      <c r="AB2624" s="8"/>
      <c r="AC2624" s="18">
        <f t="shared" si="204"/>
        <v>1.3807599463321063</v>
      </c>
      <c r="AD2624" s="18">
        <f t="shared" si="205"/>
        <v>1.0485403258997366</v>
      </c>
      <c r="AE2624" s="20">
        <f t="shared" si="206"/>
        <v>-0.33221962043236974</v>
      </c>
      <c r="AF2624" s="8"/>
      <c r="AH2624">
        <v>48187</v>
      </c>
      <c r="AI2624">
        <v>51.47</v>
      </c>
      <c r="AJ2624">
        <v>85.43</v>
      </c>
    </row>
    <row r="2625" spans="1:36">
      <c r="A2625" s="2" t="s">
        <v>4839</v>
      </c>
      <c r="B2625" s="1" t="s">
        <v>4633</v>
      </c>
      <c r="C2625" s="1" t="s">
        <v>4840</v>
      </c>
      <c r="D2625" s="3">
        <v>7</v>
      </c>
      <c r="E2625" s="3">
        <v>1</v>
      </c>
      <c r="F2625" s="3">
        <v>1</v>
      </c>
      <c r="G2625" s="4">
        <v>43.8</v>
      </c>
      <c r="H2625" s="3">
        <v>162</v>
      </c>
      <c r="I2625" s="4">
        <v>84.3</v>
      </c>
      <c r="J2625" s="3">
        <v>43</v>
      </c>
      <c r="K2625" s="21">
        <f>SUMIF(AH$7:AH$3200,A2625,AI$7:AI$3200)+SUMIF(AH$7:AH$3200,VALUE(A2625),AI$7:AI$3200)</f>
        <v>45.83</v>
      </c>
      <c r="L2625" s="8">
        <f>SUMIF(AH$7:AH$3200,A2625,AJ$7:AJ$3200)+SUMIF(AH$7:AH$3200,VALUE(A2625),AJ$7:AJ$3200)</f>
        <v>84.64</v>
      </c>
      <c r="M2625" s="3">
        <v>4</v>
      </c>
      <c r="N2625" s="5">
        <v>2.57</v>
      </c>
      <c r="O2625" s="6">
        <v>5.55</v>
      </c>
      <c r="P2625" s="7">
        <v>0.90495999999999999</v>
      </c>
      <c r="Q2625" s="7">
        <v>0.31591000000000002</v>
      </c>
      <c r="R2625" s="7">
        <v>-1.32944</v>
      </c>
      <c r="S2625" s="7">
        <v>0.88949999999999996</v>
      </c>
      <c r="T2625" s="7">
        <v>-0.73965999999999998</v>
      </c>
      <c r="U2625" s="8">
        <v>0.58665999999999996</v>
      </c>
      <c r="V2625">
        <f>(G2625-G$1)/G$2</f>
        <v>0.90540138443786866</v>
      </c>
      <c r="W2625">
        <f>((65.293683+0.320947*G2625) - I2625)/3.708847</f>
        <v>-1.3343333925610843</v>
      </c>
      <c r="X2625">
        <f t="shared" si="202"/>
        <v>1.1082755374426714</v>
      </c>
      <c r="Y2625">
        <f t="shared" si="203"/>
        <v>-1.2503389840562322</v>
      </c>
      <c r="Z2625" s="5">
        <v>0.63</v>
      </c>
      <c r="AA2625" s="8">
        <v>4</v>
      </c>
      <c r="AB2625" s="8"/>
      <c r="AC2625" s="18">
        <f t="shared" si="204"/>
        <v>0.62347799187678432</v>
      </c>
      <c r="AD2625" s="18">
        <f t="shared" si="205"/>
        <v>0.91034655338643899</v>
      </c>
      <c r="AE2625" s="20">
        <f t="shared" si="206"/>
        <v>0.28686856150965467</v>
      </c>
      <c r="AF2625" s="8"/>
      <c r="AH2625">
        <v>48189</v>
      </c>
      <c r="AI2625">
        <v>39.130000000000003</v>
      </c>
      <c r="AJ2625">
        <v>79.989999999999995</v>
      </c>
    </row>
    <row r="2626" spans="1:36">
      <c r="A2626" s="2" t="s">
        <v>4841</v>
      </c>
      <c r="B2626" s="1" t="s">
        <v>4633</v>
      </c>
      <c r="C2626" s="1" t="s">
        <v>1729</v>
      </c>
      <c r="D2626" s="3">
        <v>7</v>
      </c>
      <c r="E2626" s="3">
        <v>6</v>
      </c>
      <c r="F2626" s="3">
        <v>4</v>
      </c>
      <c r="G2626" s="4">
        <v>48.5</v>
      </c>
      <c r="H2626" s="3">
        <v>205</v>
      </c>
      <c r="I2626" s="4">
        <v>81</v>
      </c>
      <c r="J2626" s="3">
        <v>34</v>
      </c>
      <c r="K2626" s="21">
        <f>SUMIF(AH$7:AH$3200,A2626,AI$7:AI$3200)+SUMIF(AH$7:AH$3200,VALUE(A2626),AI$7:AI$3200)</f>
        <v>49.4</v>
      </c>
      <c r="L2626" s="8">
        <f>SUMIF(AH$7:AH$3200,A2626,AJ$7:AJ$3200)+SUMIF(AH$7:AH$3200,VALUE(A2626),AJ$7:AJ$3200)</f>
        <v>83.23</v>
      </c>
      <c r="M2626" s="3">
        <v>19</v>
      </c>
      <c r="N2626" s="5">
        <v>0.09</v>
      </c>
      <c r="O2626" s="6">
        <v>2.2029999999999998</v>
      </c>
      <c r="P2626" s="7">
        <v>1.2937700000000001</v>
      </c>
      <c r="Q2626" s="7">
        <v>1.6106</v>
      </c>
      <c r="R2626" s="7">
        <v>-3.7319999999999999E-2</v>
      </c>
      <c r="S2626" s="7">
        <v>1.5056099999999999</v>
      </c>
      <c r="T2626" s="7">
        <v>1.53535</v>
      </c>
      <c r="U2626" s="8">
        <v>-1.1851100000000001</v>
      </c>
      <c r="V2626">
        <f>(G2626-G$1)/G$2</f>
        <v>1.2961752541987772</v>
      </c>
      <c r="W2626">
        <f>((65.293683+0.320947*G2626) - I2626)/3.708847</f>
        <v>-3.785206022249038E-2</v>
      </c>
      <c r="X2626">
        <f t="shared" si="202"/>
        <v>1.4279534883337301</v>
      </c>
      <c r="Y2626">
        <f t="shared" si="203"/>
        <v>-0.56123512239787854</v>
      </c>
      <c r="Z2626" s="5">
        <v>4.72</v>
      </c>
      <c r="AA2626" s="8">
        <v>6</v>
      </c>
      <c r="AB2626" s="8"/>
      <c r="AC2626" s="18">
        <f t="shared" si="204"/>
        <v>4.7247731939762874</v>
      </c>
      <c r="AD2626" s="18">
        <f t="shared" si="205"/>
        <v>4.333168365935852</v>
      </c>
      <c r="AE2626" s="20">
        <f t="shared" si="206"/>
        <v>-0.39160482804043539</v>
      </c>
      <c r="AF2626" s="8"/>
      <c r="AH2626">
        <v>48191</v>
      </c>
      <c r="AI2626">
        <v>41.09</v>
      </c>
      <c r="AJ2626">
        <v>84.21</v>
      </c>
    </row>
    <row r="2627" spans="1:36">
      <c r="A2627" s="2" t="s">
        <v>4842</v>
      </c>
      <c r="B2627" s="1" t="s">
        <v>4633</v>
      </c>
      <c r="C2627" s="1" t="s">
        <v>4843</v>
      </c>
      <c r="D2627" s="3">
        <v>7</v>
      </c>
      <c r="E2627" s="3">
        <v>9</v>
      </c>
      <c r="F2627" s="3">
        <v>9</v>
      </c>
      <c r="G2627" s="4">
        <v>56.7</v>
      </c>
      <c r="H2627" s="3">
        <v>157</v>
      </c>
      <c r="I2627" s="4">
        <v>86.3</v>
      </c>
      <c r="J2627" s="3">
        <v>39</v>
      </c>
      <c r="K2627" s="21">
        <f>SUMIF(AH$7:AH$3200,A2627,AI$7:AI$3200)+SUMIF(AH$7:AH$3200,VALUE(A2627),AI$7:AI$3200)</f>
        <v>59.13</v>
      </c>
      <c r="L2627" s="8">
        <f>SUMIF(AH$7:AH$3200,A2627,AJ$7:AJ$3200)+SUMIF(AH$7:AH$3200,VALUE(A2627),AJ$7:AJ$3200)</f>
        <v>85.83</v>
      </c>
      <c r="M2627" s="3">
        <v>1</v>
      </c>
      <c r="N2627" s="5">
        <v>25.12</v>
      </c>
      <c r="O2627" s="6">
        <v>7.8289999999999997</v>
      </c>
      <c r="P2627" s="7">
        <v>1.9721200000000001</v>
      </c>
      <c r="Q2627" s="7">
        <v>0.16536000000000001</v>
      </c>
      <c r="R2627" s="7">
        <v>-0.75610999999999995</v>
      </c>
      <c r="S2627" s="7">
        <v>1.1633199999999999</v>
      </c>
      <c r="T2627" s="7">
        <v>-1.1946600000000001</v>
      </c>
      <c r="U2627" s="8">
        <v>1.79308</v>
      </c>
      <c r="V2627">
        <f>(G2627-G$1)/G$2</f>
        <v>1.9779509418667451</v>
      </c>
      <c r="W2627">
        <f>((65.293683+0.320947*G2627) - I2627)/3.708847</f>
        <v>-0.75727634491258167</v>
      </c>
      <c r="X2627">
        <f t="shared" si="202"/>
        <v>2.2992326093897537</v>
      </c>
      <c r="Y2627">
        <f t="shared" si="203"/>
        <v>-0.42027101414536744</v>
      </c>
      <c r="Z2627" s="5">
        <v>3.14</v>
      </c>
      <c r="AA2627" s="8">
        <v>5</v>
      </c>
      <c r="AB2627" s="8"/>
      <c r="AC2627" s="18">
        <f t="shared" si="204"/>
        <v>3.1477745969541635</v>
      </c>
      <c r="AD2627" s="18">
        <f t="shared" si="205"/>
        <v>3.8060615952443859</v>
      </c>
      <c r="AE2627" s="20">
        <f t="shared" si="206"/>
        <v>0.65828699829022241</v>
      </c>
      <c r="AF2627" s="8"/>
      <c r="AH2627">
        <v>48193</v>
      </c>
      <c r="AI2627">
        <v>46.18</v>
      </c>
      <c r="AJ2627">
        <v>84.73</v>
      </c>
    </row>
    <row r="2628" spans="1:36">
      <c r="A2628" s="2" t="s">
        <v>4844</v>
      </c>
      <c r="B2628" s="1" t="s">
        <v>4633</v>
      </c>
      <c r="C2628" s="1" t="s">
        <v>1184</v>
      </c>
      <c r="D2628" s="3">
        <v>7</v>
      </c>
      <c r="E2628" s="3">
        <v>9</v>
      </c>
      <c r="F2628" s="3">
        <v>9</v>
      </c>
      <c r="G2628" s="4">
        <v>41.2</v>
      </c>
      <c r="H2628" s="3">
        <v>200</v>
      </c>
      <c r="I2628" s="4">
        <v>82.4</v>
      </c>
      <c r="J2628" s="3">
        <v>37</v>
      </c>
      <c r="K2628" s="21">
        <f>SUMIF(AH$7:AH$3200,A2628,AI$7:AI$3200)+SUMIF(AH$7:AH$3200,VALUE(A2628),AI$7:AI$3200)</f>
        <v>43.19</v>
      </c>
      <c r="L2628" s="8">
        <f>SUMIF(AH$7:AH$3200,A2628,AJ$7:AJ$3200)+SUMIF(AH$7:AH$3200,VALUE(A2628),AJ$7:AJ$3200)</f>
        <v>84.75</v>
      </c>
      <c r="M2628" s="3">
        <v>5</v>
      </c>
      <c r="N2628" s="5">
        <v>0.06</v>
      </c>
      <c r="O2628" s="6">
        <v>1.86</v>
      </c>
      <c r="P2628" s="7">
        <v>0.68986999999999998</v>
      </c>
      <c r="Q2628" s="7">
        <v>1.4600500000000001</v>
      </c>
      <c r="R2628" s="7">
        <v>-1.04251</v>
      </c>
      <c r="S2628" s="7">
        <v>1.3002400000000001</v>
      </c>
      <c r="T2628" s="7">
        <v>-0.58799999999999997</v>
      </c>
      <c r="U2628" s="8">
        <v>-1.36649</v>
      </c>
      <c r="V2628">
        <f>(G2628-G$1)/G$2</f>
        <v>0.68922860542119646</v>
      </c>
      <c r="W2628">
        <f>((65.293683+0.320947*G2628) - I2628)/3.708847</f>
        <v>-1.04703715197742</v>
      </c>
      <c r="X2628">
        <f t="shared" si="202"/>
        <v>0.87187503594340099</v>
      </c>
      <c r="Y2628">
        <f t="shared" si="203"/>
        <v>-1.5084515672930161</v>
      </c>
      <c r="Z2628" s="5">
        <v>0.45</v>
      </c>
      <c r="AA2628" s="8">
        <v>4</v>
      </c>
      <c r="AB2628" s="8"/>
      <c r="AC2628" s="18">
        <f t="shared" si="204"/>
        <v>0.44799145344377655</v>
      </c>
      <c r="AD2628" s="18">
        <f t="shared" si="205"/>
        <v>0.16922346865038507</v>
      </c>
      <c r="AE2628" s="20">
        <f t="shared" si="206"/>
        <v>-0.27876798479339149</v>
      </c>
      <c r="AF2628" s="8"/>
      <c r="AH2628">
        <v>48195</v>
      </c>
      <c r="AI2628">
        <v>36.700000000000003</v>
      </c>
      <c r="AJ2628">
        <v>80.959999999999994</v>
      </c>
    </row>
    <row r="2629" spans="1:36">
      <c r="A2629" s="2" t="s">
        <v>4845</v>
      </c>
      <c r="B2629" s="1" t="s">
        <v>4633</v>
      </c>
      <c r="C2629" s="1" t="s">
        <v>4846</v>
      </c>
      <c r="D2629" s="3">
        <v>7</v>
      </c>
      <c r="E2629" s="3">
        <v>7</v>
      </c>
      <c r="F2629" s="3">
        <v>7</v>
      </c>
      <c r="G2629" s="4">
        <v>45.6</v>
      </c>
      <c r="H2629" s="3">
        <v>205</v>
      </c>
      <c r="I2629" s="4">
        <v>80.7</v>
      </c>
      <c r="J2629" s="3">
        <v>34</v>
      </c>
      <c r="K2629" s="21">
        <f>SUMIF(AH$7:AH$3200,A2629,AI$7:AI$3200)+SUMIF(AH$7:AH$3200,VALUE(A2629),AI$7:AI$3200)</f>
        <v>47.55</v>
      </c>
      <c r="L2629" s="8">
        <f>SUMIF(AH$7:AH$3200,A2629,AJ$7:AJ$3200)+SUMIF(AH$7:AH$3200,VALUE(A2629),AJ$7:AJ$3200)</f>
        <v>82.17</v>
      </c>
      <c r="M2629" s="3">
        <v>19</v>
      </c>
      <c r="N2629" s="5">
        <v>0.13</v>
      </c>
      <c r="O2629" s="6">
        <v>2.5990000000000002</v>
      </c>
      <c r="P2629" s="7">
        <v>1.0538700000000001</v>
      </c>
      <c r="Q2629" s="7">
        <v>1.6106</v>
      </c>
      <c r="R2629" s="7">
        <v>-0.20644000000000001</v>
      </c>
      <c r="S2629" s="7">
        <v>1.5056099999999999</v>
      </c>
      <c r="T2629" s="7">
        <v>1.53535</v>
      </c>
      <c r="U2629" s="8">
        <v>-0.97526000000000002</v>
      </c>
      <c r="V2629">
        <f>(G2629-G$1)/G$2</f>
        <v>1.0550594622186424</v>
      </c>
      <c r="W2629">
        <f>((65.293683+0.320947*G2629) - I2629)/3.708847</f>
        <v>-0.20791739319524402</v>
      </c>
      <c r="X2629">
        <f t="shared" si="202"/>
        <v>1.2622940459952263</v>
      </c>
      <c r="Y2629">
        <f t="shared" si="203"/>
        <v>-0.43552272444778667</v>
      </c>
      <c r="Z2629" s="5">
        <v>4.5199999999999996</v>
      </c>
      <c r="AA2629" s="8">
        <v>5</v>
      </c>
      <c r="AB2629" s="8"/>
      <c r="AC2629" s="18">
        <f t="shared" si="204"/>
        <v>4.5234420690233978</v>
      </c>
      <c r="AD2629" s="18">
        <f t="shared" si="205"/>
        <v>4.5030713215474396</v>
      </c>
      <c r="AE2629" s="20">
        <f t="shared" si="206"/>
        <v>-2.037074747595824E-2</v>
      </c>
      <c r="AF2629" s="8"/>
      <c r="AH2629">
        <v>48197</v>
      </c>
      <c r="AI2629">
        <v>41.63</v>
      </c>
      <c r="AJ2629">
        <v>85.19</v>
      </c>
    </row>
    <row r="2630" spans="1:36">
      <c r="A2630" s="2" t="s">
        <v>4847</v>
      </c>
      <c r="B2630" s="1" t="s">
        <v>4633</v>
      </c>
      <c r="C2630" s="1" t="s">
        <v>4848</v>
      </c>
      <c r="D2630" s="3">
        <v>7</v>
      </c>
      <c r="E2630" s="3">
        <v>7</v>
      </c>
      <c r="F2630" s="3">
        <v>8</v>
      </c>
      <c r="G2630" s="4">
        <v>47.3</v>
      </c>
      <c r="H2630" s="3">
        <v>205</v>
      </c>
      <c r="I2630" s="4">
        <v>83</v>
      </c>
      <c r="J2630" s="3">
        <v>34</v>
      </c>
      <c r="K2630" s="21">
        <f>SUMIF(AH$7:AH$3200,A2630,AI$7:AI$3200)+SUMIF(AH$7:AH$3200,VALUE(A2630),AI$7:AI$3200)</f>
        <v>46.95</v>
      </c>
      <c r="L2630" s="8">
        <f>SUMIF(AH$7:AH$3200,A2630,AJ$7:AJ$3200)+SUMIF(AH$7:AH$3200,VALUE(A2630),AJ$7:AJ$3200)</f>
        <v>83.01</v>
      </c>
      <c r="M2630" s="3">
        <v>5</v>
      </c>
      <c r="N2630" s="5">
        <v>0.02</v>
      </c>
      <c r="O2630" s="6">
        <v>0.60899999999999999</v>
      </c>
      <c r="P2630" s="7">
        <v>1.1944999999999999</v>
      </c>
      <c r="Q2630" s="7">
        <v>1.6106</v>
      </c>
      <c r="R2630" s="7">
        <v>-0.67844000000000004</v>
      </c>
      <c r="S2630" s="7">
        <v>1.5056099999999999</v>
      </c>
      <c r="T2630" s="7">
        <v>-0.58799999999999997</v>
      </c>
      <c r="U2630" s="8">
        <v>-2.0286900000000001</v>
      </c>
      <c r="V2630">
        <f>(G2630-G$1)/G$2</f>
        <v>1.196403202344928</v>
      </c>
      <c r="W2630">
        <f>((65.293683+0.320947*G2630) - I2630)/3.708847</f>
        <v>-0.68094583033487122</v>
      </c>
      <c r="X2630">
        <f t="shared" si="202"/>
        <v>1.2085666592908471</v>
      </c>
      <c r="Y2630">
        <f t="shared" si="203"/>
        <v>-0.71392951771804025</v>
      </c>
      <c r="Z2630" s="5">
        <v>1.02</v>
      </c>
      <c r="AA2630" s="8">
        <v>4</v>
      </c>
      <c r="AB2630" s="8"/>
      <c r="AC2630" s="18">
        <f t="shared" si="204"/>
        <v>1.0149773720100566</v>
      </c>
      <c r="AD2630" s="18">
        <f t="shared" si="205"/>
        <v>0.99415714157280632</v>
      </c>
      <c r="AE2630" s="20">
        <f t="shared" si="206"/>
        <v>-2.0820230437250231E-2</v>
      </c>
      <c r="AF2630" s="8"/>
      <c r="AH2630">
        <v>48199</v>
      </c>
      <c r="AI2630">
        <v>51.06</v>
      </c>
      <c r="AJ2630">
        <v>83.05</v>
      </c>
    </row>
    <row r="2631" spans="1:36">
      <c r="A2631" s="2" t="s">
        <v>4849</v>
      </c>
      <c r="B2631" s="1" t="s">
        <v>4633</v>
      </c>
      <c r="C2631" s="1" t="s">
        <v>4850</v>
      </c>
      <c r="D2631" s="3">
        <v>7</v>
      </c>
      <c r="E2631" s="3">
        <v>9</v>
      </c>
      <c r="F2631" s="3">
        <v>9</v>
      </c>
      <c r="G2631" s="4">
        <v>42.1</v>
      </c>
      <c r="H2631" s="3">
        <v>200</v>
      </c>
      <c r="I2631" s="4">
        <v>84.3</v>
      </c>
      <c r="J2631" s="3">
        <v>37</v>
      </c>
      <c r="K2631" s="21">
        <f>SUMIF(AH$7:AH$3200,A2631,AI$7:AI$3200)+SUMIF(AH$7:AH$3200,VALUE(A2631),AI$7:AI$3200)</f>
        <v>43.03</v>
      </c>
      <c r="L2631" s="8">
        <f>SUMIF(AH$7:AH$3200,A2631,AJ$7:AJ$3200)+SUMIF(AH$7:AH$3200,VALUE(A2631),AJ$7:AJ$3200)</f>
        <v>85.06</v>
      </c>
      <c r="M2631" s="3">
        <v>5</v>
      </c>
      <c r="N2631" s="5">
        <v>0.11</v>
      </c>
      <c r="O2631" s="6">
        <v>2.4319999999999999</v>
      </c>
      <c r="P2631" s="7">
        <v>0.76432999999999995</v>
      </c>
      <c r="Q2631" s="7">
        <v>1.4600500000000001</v>
      </c>
      <c r="R2631" s="7">
        <v>-1.4758599999999999</v>
      </c>
      <c r="S2631" s="7">
        <v>1.3002400000000001</v>
      </c>
      <c r="T2631" s="7">
        <v>-0.58799999999999997</v>
      </c>
      <c r="U2631" s="8">
        <v>-1.0634600000000001</v>
      </c>
      <c r="V2631">
        <f>(G2631-G$1)/G$2</f>
        <v>0.76405764431158307</v>
      </c>
      <c r="W2631">
        <f>((65.293683+0.320947*G2631) - I2631)/3.708847</f>
        <v>-1.4814437748443119</v>
      </c>
      <c r="X2631">
        <f t="shared" si="202"/>
        <v>0.8575477328222334</v>
      </c>
      <c r="Y2631">
        <f t="shared" si="203"/>
        <v>-1.6058811781666917</v>
      </c>
      <c r="Z2631" s="5">
        <v>0.4</v>
      </c>
      <c r="AA2631" s="8">
        <v>4</v>
      </c>
      <c r="AB2631" s="8"/>
      <c r="AC2631" s="18">
        <f t="shared" si="204"/>
        <v>0.39144386946727128</v>
      </c>
      <c r="AD2631" s="18">
        <f t="shared" si="205"/>
        <v>0.36049655465554142</v>
      </c>
      <c r="AE2631" s="20">
        <f t="shared" si="206"/>
        <v>-3.0947314811729854E-2</v>
      </c>
      <c r="AF2631" s="8"/>
      <c r="AH2631">
        <v>48201</v>
      </c>
      <c r="AI2631">
        <v>53.5</v>
      </c>
      <c r="AJ2631">
        <v>84.83</v>
      </c>
    </row>
    <row r="2632" spans="1:36">
      <c r="A2632" s="2" t="s">
        <v>4851</v>
      </c>
      <c r="B2632" s="1" t="s">
        <v>4633</v>
      </c>
      <c r="C2632" s="1" t="s">
        <v>4852</v>
      </c>
      <c r="D2632" s="3">
        <v>7</v>
      </c>
      <c r="E2632" s="3">
        <v>9</v>
      </c>
      <c r="F2632" s="3">
        <v>9</v>
      </c>
      <c r="G2632" s="4">
        <v>50.8</v>
      </c>
      <c r="H2632" s="3">
        <v>205</v>
      </c>
      <c r="I2632" s="4">
        <v>86.7</v>
      </c>
      <c r="J2632" s="3">
        <v>34</v>
      </c>
      <c r="K2632" s="21">
        <f>SUMIF(AH$7:AH$3200,A2632,AI$7:AI$3200)+SUMIF(AH$7:AH$3200,VALUE(A2632),AI$7:AI$3200)</f>
        <v>51.31</v>
      </c>
      <c r="L2632" s="8">
        <f>SUMIF(AH$7:AH$3200,A2632,AJ$7:AJ$3200)+SUMIF(AH$7:AH$3200,VALUE(A2632),AJ$7:AJ$3200)</f>
        <v>85.67</v>
      </c>
      <c r="M2632" s="3">
        <v>19</v>
      </c>
      <c r="N2632" s="5">
        <v>0.14000000000000001</v>
      </c>
      <c r="O2632" s="6">
        <v>2.617</v>
      </c>
      <c r="P2632" s="7">
        <v>1.48404</v>
      </c>
      <c r="Q2632" s="7">
        <v>1.6106</v>
      </c>
      <c r="R2632" s="7">
        <v>-1.3718300000000001</v>
      </c>
      <c r="S2632" s="7">
        <v>1.5056099999999999</v>
      </c>
      <c r="T2632" s="7">
        <v>1.53535</v>
      </c>
      <c r="U2632" s="8">
        <v>-0.9657</v>
      </c>
      <c r="V2632">
        <f>(G2632-G$1)/G$2</f>
        <v>1.4874050202519875</v>
      </c>
      <c r="W2632">
        <f>((65.293683+0.320947*G2632) - I2632)/3.708847</f>
        <v>-1.3756861364192179</v>
      </c>
      <c r="X2632">
        <f t="shared" si="202"/>
        <v>1.5989856693426725</v>
      </c>
      <c r="Y2632">
        <f t="shared" si="203"/>
        <v>-1.0538386808622757</v>
      </c>
      <c r="Z2632" s="5">
        <v>3.8</v>
      </c>
      <c r="AA2632" s="8">
        <v>5</v>
      </c>
      <c r="AB2632" s="8"/>
      <c r="AC2632" s="18">
        <f t="shared" si="204"/>
        <v>3.7975788838327693</v>
      </c>
      <c r="AD2632" s="18">
        <f t="shared" si="205"/>
        <v>4.2310069884803969</v>
      </c>
      <c r="AE2632" s="20">
        <f t="shared" si="206"/>
        <v>0.4334281046476276</v>
      </c>
      <c r="AF2632" s="8"/>
      <c r="AH2632">
        <v>48203</v>
      </c>
      <c r="AI2632">
        <v>46.71</v>
      </c>
      <c r="AJ2632">
        <v>83.19</v>
      </c>
    </row>
    <row r="2633" spans="1:36">
      <c r="A2633" s="2" t="s">
        <v>4853</v>
      </c>
      <c r="B2633" s="1" t="s">
        <v>4633</v>
      </c>
      <c r="C2633" s="1" t="s">
        <v>4854</v>
      </c>
      <c r="D2633" s="3">
        <v>7</v>
      </c>
      <c r="E2633" s="3">
        <v>4</v>
      </c>
      <c r="F2633" s="3">
        <v>5</v>
      </c>
      <c r="G2633" s="4">
        <v>56.3</v>
      </c>
      <c r="H2633" s="3">
        <v>159</v>
      </c>
      <c r="I2633" s="4">
        <v>84.8</v>
      </c>
      <c r="J2633" s="3">
        <v>43</v>
      </c>
      <c r="K2633" s="21">
        <f>SUMIF(AH$7:AH$3200,A2633,AI$7:AI$3200)+SUMIF(AH$7:AH$3200,VALUE(A2633),AI$7:AI$3200)</f>
        <v>58.32</v>
      </c>
      <c r="L2633" s="8">
        <f>SUMIF(AH$7:AH$3200,A2633,AJ$7:AJ$3200)+SUMIF(AH$7:AH$3200,VALUE(A2633),AJ$7:AJ$3200)</f>
        <v>85.89</v>
      </c>
      <c r="M2633" s="3">
        <v>1</v>
      </c>
      <c r="N2633" s="5">
        <v>20.12</v>
      </c>
      <c r="O2633" s="6">
        <v>7.6070000000000002</v>
      </c>
      <c r="P2633" s="7">
        <v>1.93903</v>
      </c>
      <c r="Q2633" s="7">
        <v>0.22558</v>
      </c>
      <c r="R2633" s="7">
        <v>-0.38723999999999997</v>
      </c>
      <c r="S2633" s="7">
        <v>0.88949999999999996</v>
      </c>
      <c r="T2633" s="7">
        <v>-1.1946600000000001</v>
      </c>
      <c r="U2633" s="8">
        <v>1.6756800000000001</v>
      </c>
      <c r="V2633">
        <f>(G2633-G$1)/G$2</f>
        <v>1.944693591248795</v>
      </c>
      <c r="W2633">
        <f>((65.293683+0.320947*G2633) - I2633)/3.708847</f>
        <v>-0.38745219201547032</v>
      </c>
      <c r="X2633">
        <f t="shared" ref="X2633:X2696" si="207">(K2633-K$1)/K$2</f>
        <v>2.2267006373388409</v>
      </c>
      <c r="Y2633">
        <f t="shared" ref="Y2633:Y2696" si="208">((65.293683+0.320947*K2633) - L2633)/3.708847</f>
        <v>-0.50654231894709956</v>
      </c>
      <c r="Z2633" s="5">
        <v>3.15</v>
      </c>
      <c r="AA2633" s="8">
        <v>5</v>
      </c>
      <c r="AB2633" s="8"/>
      <c r="AC2633" s="18">
        <f t="shared" ref="AC2633:AC2696" si="209">SUM(V2633+W2633+Q2633+S2633+T2633+U2633)</f>
        <v>3.1533413992333248</v>
      </c>
      <c r="AD2633" s="18">
        <f t="shared" ref="AD2633:AD2696" si="210">SUM(X2633+Y2633+Q2633+S2633+T2633+U2633)</f>
        <v>3.3162583183917413</v>
      </c>
      <c r="AE2633" s="20">
        <f t="shared" ref="AE2633:AE2696" si="211">AD2633-AC2633</f>
        <v>0.16291691915841655</v>
      </c>
      <c r="AF2633" s="8"/>
      <c r="AH2633">
        <v>48205</v>
      </c>
      <c r="AI2633">
        <v>36.270000000000003</v>
      </c>
      <c r="AJ2633">
        <v>79.2</v>
      </c>
    </row>
    <row r="2634" spans="1:36">
      <c r="A2634" s="2" t="s">
        <v>4855</v>
      </c>
      <c r="B2634" s="1" t="s">
        <v>4633</v>
      </c>
      <c r="C2634" s="1" t="s">
        <v>1731</v>
      </c>
      <c r="D2634" s="3">
        <v>7</v>
      </c>
      <c r="E2634" s="3">
        <v>9</v>
      </c>
      <c r="F2634" s="3">
        <v>9</v>
      </c>
      <c r="G2634" s="4">
        <v>43.8</v>
      </c>
      <c r="H2634" s="3">
        <v>200</v>
      </c>
      <c r="I2634" s="4">
        <v>84.6</v>
      </c>
      <c r="J2634" s="3">
        <v>37</v>
      </c>
      <c r="K2634" s="21">
        <f>SUMIF(AH$7:AH$3200,A2634,AI$7:AI$3200)+SUMIF(AH$7:AH$3200,VALUE(A2634),AI$7:AI$3200)</f>
        <v>43.47</v>
      </c>
      <c r="L2634" s="8">
        <f>SUMIF(AH$7:AH$3200,A2634,AJ$7:AJ$3200)+SUMIF(AH$7:AH$3200,VALUE(A2634),AJ$7:AJ$3200)</f>
        <v>85.33</v>
      </c>
      <c r="M2634" s="3">
        <v>4</v>
      </c>
      <c r="N2634" s="5">
        <v>0.16</v>
      </c>
      <c r="O2634" s="6">
        <v>2.7589999999999999</v>
      </c>
      <c r="P2634" s="7">
        <v>0.90495999999999999</v>
      </c>
      <c r="Q2634" s="7">
        <v>1.4600500000000001</v>
      </c>
      <c r="R2634" s="7">
        <v>-1.4100999999999999</v>
      </c>
      <c r="S2634" s="7">
        <v>1.3002400000000001</v>
      </c>
      <c r="T2634" s="7">
        <v>-0.73965999999999998</v>
      </c>
      <c r="U2634" s="8">
        <v>-0.89071</v>
      </c>
      <c r="V2634">
        <f>(G2634-G$1)/G$2</f>
        <v>0.90540138443786866</v>
      </c>
      <c r="W2634">
        <f>((65.293683+0.320947*G2634) - I2634)/3.708847</f>
        <v>-1.4152210646597168</v>
      </c>
      <c r="X2634">
        <f t="shared" si="207"/>
        <v>0.89694781640544485</v>
      </c>
      <c r="Y2634">
        <f t="shared" si="208"/>
        <v>-1.640604454699802</v>
      </c>
      <c r="Z2634" s="5">
        <v>0.62</v>
      </c>
      <c r="AA2634" s="8">
        <v>4</v>
      </c>
      <c r="AB2634" s="8"/>
      <c r="AC2634" s="18">
        <f t="shared" si="209"/>
        <v>0.62010031977815194</v>
      </c>
      <c r="AD2634" s="18">
        <f t="shared" si="210"/>
        <v>0.3862633617056429</v>
      </c>
      <c r="AE2634" s="20">
        <f t="shared" si="211"/>
        <v>-0.23383695807250904</v>
      </c>
      <c r="AF2634" s="8"/>
      <c r="AH2634">
        <v>48207</v>
      </c>
      <c r="AI2634">
        <v>43.8</v>
      </c>
      <c r="AJ2634">
        <v>85.39</v>
      </c>
    </row>
    <row r="2635" spans="1:36">
      <c r="A2635" s="2" t="s">
        <v>4856</v>
      </c>
      <c r="B2635" s="1" t="s">
        <v>4633</v>
      </c>
      <c r="C2635" s="1" t="s">
        <v>709</v>
      </c>
      <c r="D2635" s="3">
        <v>7</v>
      </c>
      <c r="E2635" s="3">
        <v>5</v>
      </c>
      <c r="F2635" s="3">
        <v>7</v>
      </c>
      <c r="G2635" s="4">
        <v>41.5</v>
      </c>
      <c r="H2635" s="3">
        <v>162</v>
      </c>
      <c r="I2635" s="4">
        <v>83</v>
      </c>
      <c r="J2635" s="3">
        <v>43</v>
      </c>
      <c r="K2635" s="21">
        <f>SUMIF(AH$7:AH$3200,A2635,AI$7:AI$3200)+SUMIF(AH$7:AH$3200,VALUE(A2635),AI$7:AI$3200)</f>
        <v>43.21</v>
      </c>
      <c r="L2635" s="8">
        <f>SUMIF(AH$7:AH$3200,A2635,AJ$7:AJ$3200)+SUMIF(AH$7:AH$3200,VALUE(A2635),AJ$7:AJ$3200)</f>
        <v>83.81</v>
      </c>
      <c r="M2635" s="3">
        <v>4</v>
      </c>
      <c r="N2635" s="5">
        <v>1.66</v>
      </c>
      <c r="O2635" s="6">
        <v>5.1109999999999998</v>
      </c>
      <c r="P2635" s="7">
        <v>0.71469000000000005</v>
      </c>
      <c r="Q2635" s="7">
        <v>0.31591000000000002</v>
      </c>
      <c r="R2635" s="7">
        <v>-1.1779999999999999</v>
      </c>
      <c r="S2635" s="7">
        <v>0.88949999999999996</v>
      </c>
      <c r="T2635" s="7">
        <v>-0.73965999999999998</v>
      </c>
      <c r="U2635" s="8">
        <v>0.35460999999999998</v>
      </c>
      <c r="V2635">
        <f>(G2635-G$1)/G$2</f>
        <v>0.71417161838465848</v>
      </c>
      <c r="W2635">
        <f>((65.293683+0.320947*G2635) - I2635)/3.708847</f>
        <v>-1.1828518404776476</v>
      </c>
      <c r="X2635">
        <f t="shared" si="207"/>
        <v>0.8736659488335472</v>
      </c>
      <c r="Y2635">
        <f t="shared" si="208"/>
        <v>-1.2532728176708285</v>
      </c>
      <c r="Z2635" s="5">
        <v>0.36</v>
      </c>
      <c r="AA2635" s="8">
        <v>4</v>
      </c>
      <c r="AB2635" s="8"/>
      <c r="AC2635" s="18">
        <f t="shared" si="209"/>
        <v>0.35167977790701088</v>
      </c>
      <c r="AD2635" s="18">
        <f t="shared" si="210"/>
        <v>0.44075313116271864</v>
      </c>
      <c r="AE2635" s="20">
        <f t="shared" si="211"/>
        <v>8.9073353255707755E-2</v>
      </c>
      <c r="AF2635" s="8"/>
      <c r="AH2635">
        <v>48209</v>
      </c>
      <c r="AI2635">
        <v>50.06</v>
      </c>
      <c r="AJ2635">
        <v>84.59</v>
      </c>
    </row>
    <row r="2636" spans="1:36">
      <c r="A2636" s="2" t="s">
        <v>4857</v>
      </c>
      <c r="B2636" s="1" t="s">
        <v>4633</v>
      </c>
      <c r="C2636" s="1" t="s">
        <v>4858</v>
      </c>
      <c r="D2636" s="3">
        <v>7</v>
      </c>
      <c r="E2636" s="3">
        <v>6</v>
      </c>
      <c r="F2636" s="3">
        <v>6</v>
      </c>
      <c r="G2636" s="4">
        <v>38.299999999999997</v>
      </c>
      <c r="H2636" s="3">
        <v>216</v>
      </c>
      <c r="I2636" s="4">
        <v>78.900000000000006</v>
      </c>
      <c r="J2636" s="3">
        <v>38</v>
      </c>
      <c r="K2636" s="21">
        <f>SUMIF(AH$7:AH$3200,A2636,AI$7:AI$3200)+SUMIF(AH$7:AH$3200,VALUE(A2636),AI$7:AI$3200)</f>
        <v>38.72</v>
      </c>
      <c r="L2636" s="8">
        <f>SUMIF(AH$7:AH$3200,A2636,AJ$7:AJ$3200)+SUMIF(AH$7:AH$3200,VALUE(A2636),AJ$7:AJ$3200)</f>
        <v>79.27</v>
      </c>
      <c r="M2636" s="3">
        <v>2</v>
      </c>
      <c r="N2636" s="5">
        <v>0.15</v>
      </c>
      <c r="O2636" s="6">
        <v>2.7040000000000002</v>
      </c>
      <c r="P2636" s="7">
        <v>0.44996999999999998</v>
      </c>
      <c r="Q2636" s="7">
        <v>1.9418</v>
      </c>
      <c r="R2636" s="7">
        <v>-0.35121000000000002</v>
      </c>
      <c r="S2636" s="7">
        <v>1.2317800000000001</v>
      </c>
      <c r="T2636" s="7">
        <v>-1.0429999999999999</v>
      </c>
      <c r="U2636" s="8">
        <v>-0.91988000000000003</v>
      </c>
      <c r="V2636">
        <f>(G2636-G$1)/G$2</f>
        <v>0.44811281344106108</v>
      </c>
      <c r="W2636">
        <f>((65.293683+0.320947*G2636) - I2636)/3.708847</f>
        <v>-0.35430064923142102</v>
      </c>
      <c r="X2636">
        <f t="shared" si="207"/>
        <v>0.47160600499577277</v>
      </c>
      <c r="Y2636">
        <f t="shared" si="208"/>
        <v>-0.41771719351054443</v>
      </c>
      <c r="Z2636" s="5">
        <v>1.31</v>
      </c>
      <c r="AA2636" s="8">
        <v>4</v>
      </c>
      <c r="AB2636" s="8"/>
      <c r="AC2636" s="18">
        <f t="shared" si="209"/>
        <v>1.3045121642096404</v>
      </c>
      <c r="AD2636" s="18">
        <f t="shared" si="210"/>
        <v>1.2645888114852282</v>
      </c>
      <c r="AE2636" s="20">
        <f t="shared" si="211"/>
        <v>-3.9923352724412275E-2</v>
      </c>
      <c r="AF2636" s="8"/>
      <c r="AH2636">
        <v>48211</v>
      </c>
      <c r="AI2636">
        <v>37.35</v>
      </c>
      <c r="AJ2636">
        <v>81.83</v>
      </c>
    </row>
    <row r="2637" spans="1:36">
      <c r="A2637" s="2" t="s">
        <v>4859</v>
      </c>
      <c r="B2637" s="1" t="s">
        <v>4633</v>
      </c>
      <c r="C2637" s="1" t="s">
        <v>4860</v>
      </c>
      <c r="D2637" s="3">
        <v>7</v>
      </c>
      <c r="E2637" s="3">
        <v>6</v>
      </c>
      <c r="F2637" s="3">
        <v>5</v>
      </c>
      <c r="G2637" s="4">
        <v>45.8</v>
      </c>
      <c r="H2637" s="3">
        <v>205</v>
      </c>
      <c r="I2637" s="4">
        <v>83.5</v>
      </c>
      <c r="J2637" s="3">
        <v>34</v>
      </c>
      <c r="K2637" s="21">
        <f>SUMIF(AH$7:AH$3200,A2637,AI$7:AI$3200)+SUMIF(AH$7:AH$3200,VALUE(A2637),AI$7:AI$3200)</f>
        <v>47.22</v>
      </c>
      <c r="L2637" s="8">
        <f>SUMIF(AH$7:AH$3200,A2637,AJ$7:AJ$3200)+SUMIF(AH$7:AH$3200,VALUE(A2637),AJ$7:AJ$3200)</f>
        <v>84.84</v>
      </c>
      <c r="M2637" s="3">
        <v>10</v>
      </c>
      <c r="N2637" s="5">
        <v>0.27</v>
      </c>
      <c r="O2637" s="6">
        <v>3.2919999999999998</v>
      </c>
      <c r="P2637" s="7">
        <v>1.0704100000000001</v>
      </c>
      <c r="Q2637" s="7">
        <v>1.6106</v>
      </c>
      <c r="R2637" s="7">
        <v>-0.94206999999999996</v>
      </c>
      <c r="S2637" s="7">
        <v>1.5056099999999999</v>
      </c>
      <c r="T2637" s="7">
        <v>0.17033999999999999</v>
      </c>
      <c r="U2637" s="8">
        <v>-0.60857000000000006</v>
      </c>
      <c r="V2637">
        <f>(G2637-G$1)/G$2</f>
        <v>1.0716881375276168</v>
      </c>
      <c r="W2637">
        <f>((65.293683+0.320947*G2637) - I2637)/3.708847</f>
        <v>-0.9455618956511268</v>
      </c>
      <c r="X2637">
        <f t="shared" si="207"/>
        <v>1.2327439833078175</v>
      </c>
      <c r="Y2637">
        <f t="shared" si="208"/>
        <v>-1.1839797273923669</v>
      </c>
      <c r="Z2637" s="5">
        <v>2.81</v>
      </c>
      <c r="AA2637" s="8">
        <v>5</v>
      </c>
      <c r="AB2637" s="8"/>
      <c r="AC2637" s="18">
        <f t="shared" si="209"/>
        <v>2.8041062418764895</v>
      </c>
      <c r="AD2637" s="18">
        <f t="shared" si="210"/>
        <v>2.7267442559154507</v>
      </c>
      <c r="AE2637" s="20">
        <f t="shared" si="211"/>
        <v>-7.7361985961038826E-2</v>
      </c>
      <c r="AF2637" s="8"/>
      <c r="AH2637">
        <v>48213</v>
      </c>
      <c r="AI2637">
        <v>46.27</v>
      </c>
      <c r="AJ2637">
        <v>84.19</v>
      </c>
    </row>
    <row r="2638" spans="1:36">
      <c r="A2638" s="2" t="s">
        <v>4861</v>
      </c>
      <c r="B2638" s="1" t="s">
        <v>4633</v>
      </c>
      <c r="C2638" s="1" t="s">
        <v>1734</v>
      </c>
      <c r="D2638" s="3">
        <v>7</v>
      </c>
      <c r="E2638" s="3">
        <v>6</v>
      </c>
      <c r="F2638" s="3">
        <v>6</v>
      </c>
      <c r="G2638" s="4">
        <v>51.8</v>
      </c>
      <c r="H2638" s="3">
        <v>157</v>
      </c>
      <c r="I2638" s="4">
        <v>85.6</v>
      </c>
      <c r="J2638" s="3">
        <v>39</v>
      </c>
      <c r="K2638" s="21">
        <f>SUMIF(AH$7:AH$3200,A2638,AI$7:AI$3200)+SUMIF(AH$7:AH$3200,VALUE(A2638),AI$7:AI$3200)</f>
        <v>54.72</v>
      </c>
      <c r="L2638" s="8">
        <f>SUMIF(AH$7:AH$3200,A2638,AJ$7:AJ$3200)+SUMIF(AH$7:AH$3200,VALUE(A2638),AJ$7:AJ$3200)</f>
        <v>86.79</v>
      </c>
      <c r="M2638" s="3">
        <v>4</v>
      </c>
      <c r="N2638" s="5">
        <v>0.36</v>
      </c>
      <c r="O2638" s="6">
        <v>3.5840000000000001</v>
      </c>
      <c r="P2638" s="7">
        <v>1.5667599999999999</v>
      </c>
      <c r="Q2638" s="7">
        <v>0.16536000000000001</v>
      </c>
      <c r="R2638" s="7">
        <v>-0.98992999999999998</v>
      </c>
      <c r="S2638" s="7">
        <v>1.1633199999999999</v>
      </c>
      <c r="T2638" s="7">
        <v>-0.73965999999999998</v>
      </c>
      <c r="U2638" s="8">
        <v>-0.4541</v>
      </c>
      <c r="V2638">
        <f>(G2638-G$1)/G$2</f>
        <v>1.5705483967968614</v>
      </c>
      <c r="W2638">
        <f>((65.293683+0.320947*G2638) - I2638)/3.708847</f>
        <v>-0.99256248640075861</v>
      </c>
      <c r="X2638">
        <f t="shared" si="207"/>
        <v>1.9043363171125631</v>
      </c>
      <c r="Y2638">
        <f t="shared" si="208"/>
        <v>-1.0607332036074844</v>
      </c>
      <c r="Z2638" s="5">
        <v>0.71</v>
      </c>
      <c r="AA2638" s="8">
        <v>4</v>
      </c>
      <c r="AB2638" s="8"/>
      <c r="AC2638" s="18">
        <f t="shared" si="209"/>
        <v>0.71290591039610285</v>
      </c>
      <c r="AD2638" s="18">
        <f t="shared" si="210"/>
        <v>0.97852311350507848</v>
      </c>
      <c r="AE2638" s="20">
        <f t="shared" si="211"/>
        <v>0.26561720310897563</v>
      </c>
      <c r="AF2638" s="8"/>
      <c r="AH2638">
        <v>48215</v>
      </c>
      <c r="AI2638">
        <v>59.81</v>
      </c>
      <c r="AJ2638">
        <v>86.91</v>
      </c>
    </row>
    <row r="2639" spans="1:36">
      <c r="A2639" s="2" t="s">
        <v>4862</v>
      </c>
      <c r="B2639" s="1" t="s">
        <v>4633</v>
      </c>
      <c r="C2639" s="1" t="s">
        <v>4863</v>
      </c>
      <c r="D2639" s="3">
        <v>7</v>
      </c>
      <c r="E2639" s="3">
        <v>6</v>
      </c>
      <c r="F2639" s="3">
        <v>6</v>
      </c>
      <c r="G2639" s="4">
        <v>52.9</v>
      </c>
      <c r="H2639" s="3">
        <v>159</v>
      </c>
      <c r="I2639" s="4">
        <v>84.4</v>
      </c>
      <c r="J2639" s="3">
        <v>43</v>
      </c>
      <c r="K2639" s="21">
        <f>SUMIF(AH$7:AH$3200,A2639,AI$7:AI$3200)+SUMIF(AH$7:AH$3200,VALUE(A2639),AI$7:AI$3200)</f>
        <v>53.08</v>
      </c>
      <c r="L2639" s="8">
        <f>SUMIF(AH$7:AH$3200,A2639,AJ$7:AJ$3200)+SUMIF(AH$7:AH$3200,VALUE(A2639),AJ$7:AJ$3200)</f>
        <v>85.61</v>
      </c>
      <c r="M2639" s="3">
        <v>4</v>
      </c>
      <c r="N2639" s="5">
        <v>0.05</v>
      </c>
      <c r="O2639" s="6">
        <v>1.534</v>
      </c>
      <c r="P2639" s="7">
        <v>1.6577599999999999</v>
      </c>
      <c r="Q2639" s="7">
        <v>0.22558</v>
      </c>
      <c r="R2639" s="7">
        <v>-0.57254000000000005</v>
      </c>
      <c r="S2639" s="7">
        <v>0.88949999999999996</v>
      </c>
      <c r="T2639" s="7">
        <v>-0.73965999999999998</v>
      </c>
      <c r="U2639" s="8">
        <v>-1.53898</v>
      </c>
      <c r="V2639">
        <f>(G2639-G$1)/G$2</f>
        <v>1.6620061109962232</v>
      </c>
      <c r="W2639">
        <f>((65.293683+0.320947*G2639) - I2639)/3.708847</f>
        <v>-0.5738227271170836</v>
      </c>
      <c r="X2639">
        <f t="shared" si="207"/>
        <v>1.7574814601205919</v>
      </c>
      <c r="Y2639">
        <f t="shared" si="208"/>
        <v>-0.8844932778300123</v>
      </c>
      <c r="Z2639" s="5">
        <v>-0.08</v>
      </c>
      <c r="AA2639" s="8">
        <v>3</v>
      </c>
      <c r="AB2639" s="8"/>
      <c r="AC2639" s="18">
        <f t="shared" si="209"/>
        <v>-7.5376616120860662E-2</v>
      </c>
      <c r="AD2639" s="18">
        <f t="shared" si="210"/>
        <v>-0.29057181770942031</v>
      </c>
      <c r="AE2639" s="20">
        <f t="shared" si="211"/>
        <v>-0.21519520158855965</v>
      </c>
      <c r="AF2639" s="8"/>
      <c r="AH2639">
        <v>48217</v>
      </c>
      <c r="AI2639">
        <v>46.79</v>
      </c>
      <c r="AJ2639">
        <v>85.13</v>
      </c>
    </row>
    <row r="2640" spans="1:36">
      <c r="A2640" s="2" t="s">
        <v>4864</v>
      </c>
      <c r="B2640" s="1" t="s">
        <v>4633</v>
      </c>
      <c r="C2640" s="1" t="s">
        <v>715</v>
      </c>
      <c r="D2640" s="3">
        <v>7</v>
      </c>
      <c r="E2640" s="3">
        <v>6</v>
      </c>
      <c r="F2640" s="3">
        <v>6</v>
      </c>
      <c r="G2640" s="4">
        <v>49.7</v>
      </c>
      <c r="H2640" s="3">
        <v>159</v>
      </c>
      <c r="I2640" s="4">
        <v>84.6</v>
      </c>
      <c r="J2640" s="3">
        <v>43</v>
      </c>
      <c r="K2640" s="21">
        <f>SUMIF(AH$7:AH$3200,A2640,AI$7:AI$3200)+SUMIF(AH$7:AH$3200,VALUE(A2640),AI$7:AI$3200)</f>
        <v>50.51</v>
      </c>
      <c r="L2640" s="8">
        <f>SUMIF(AH$7:AH$3200,A2640,AJ$7:AJ$3200)+SUMIF(AH$7:AH$3200,VALUE(A2640),AJ$7:AJ$3200)</f>
        <v>84.94</v>
      </c>
      <c r="M2640" s="3">
        <v>4</v>
      </c>
      <c r="N2640" s="5">
        <v>0.87</v>
      </c>
      <c r="O2640" s="6">
        <v>4.4649999999999999</v>
      </c>
      <c r="P2640" s="7">
        <v>1.3930400000000001</v>
      </c>
      <c r="Q2640" s="7">
        <v>0.22558</v>
      </c>
      <c r="R2640" s="7">
        <v>-0.90193000000000001</v>
      </c>
      <c r="S2640" s="7">
        <v>0.88949999999999996</v>
      </c>
      <c r="T2640" s="7">
        <v>-0.73965999999999998</v>
      </c>
      <c r="U2640" s="8">
        <v>1.2330000000000001E-2</v>
      </c>
      <c r="V2640">
        <f>(G2640-G$1)/G$2</f>
        <v>1.3959473060526264</v>
      </c>
      <c r="W2640">
        <f>((65.293683+0.320947*G2640) - I2640)/3.708847</f>
        <v>-0.90466150261792666</v>
      </c>
      <c r="X2640">
        <f t="shared" si="207"/>
        <v>1.5273491537368324</v>
      </c>
      <c r="Y2640">
        <f t="shared" si="208"/>
        <v>-0.92624042728103673</v>
      </c>
      <c r="Z2640" s="5">
        <v>0.88</v>
      </c>
      <c r="AA2640" s="8">
        <v>4</v>
      </c>
      <c r="AB2640" s="8"/>
      <c r="AC2640" s="18">
        <f t="shared" si="209"/>
        <v>0.87903580343469967</v>
      </c>
      <c r="AD2640" s="18">
        <f t="shared" si="210"/>
        <v>0.98885872645579576</v>
      </c>
      <c r="AE2640" s="20">
        <f t="shared" si="211"/>
        <v>0.10982292302109609</v>
      </c>
      <c r="AF2640" s="8"/>
      <c r="AH2640">
        <v>48219</v>
      </c>
      <c r="AI2640">
        <v>40.020000000000003</v>
      </c>
      <c r="AJ2640">
        <v>80.25</v>
      </c>
    </row>
    <row r="2641" spans="1:36">
      <c r="A2641" s="2" t="s">
        <v>4865</v>
      </c>
      <c r="B2641" s="1" t="s">
        <v>4633</v>
      </c>
      <c r="C2641" s="1" t="s">
        <v>1256</v>
      </c>
      <c r="D2641" s="3">
        <v>7</v>
      </c>
      <c r="E2641" s="3">
        <v>8</v>
      </c>
      <c r="F2641" s="3">
        <v>6</v>
      </c>
      <c r="G2641" s="4">
        <v>47.7</v>
      </c>
      <c r="H2641" s="3">
        <v>163</v>
      </c>
      <c r="I2641" s="4">
        <v>83.7</v>
      </c>
      <c r="J2641" s="3">
        <v>50</v>
      </c>
      <c r="K2641" s="21">
        <f>SUMIF(AH$7:AH$3200,A2641,AI$7:AI$3200)+SUMIF(AH$7:AH$3200,VALUE(A2641),AI$7:AI$3200)</f>
        <v>47.75</v>
      </c>
      <c r="L2641" s="8">
        <f>SUMIF(AH$7:AH$3200,A2641,AJ$7:AJ$3200)+SUMIF(AH$7:AH$3200,VALUE(A2641),AJ$7:AJ$3200)</f>
        <v>83.93</v>
      </c>
      <c r="M2641" s="3">
        <v>4</v>
      </c>
      <c r="N2641" s="5">
        <v>0.77</v>
      </c>
      <c r="O2641" s="6">
        <v>4.3460000000000001</v>
      </c>
      <c r="P2641" s="7">
        <v>1.22759</v>
      </c>
      <c r="Q2641" s="7">
        <v>0.34601999999999999</v>
      </c>
      <c r="R2641" s="7">
        <v>-0.83220000000000005</v>
      </c>
      <c r="S2641" s="7">
        <v>0.4103</v>
      </c>
      <c r="T2641" s="7">
        <v>-0.73965999999999998</v>
      </c>
      <c r="U2641" s="8">
        <v>-5.0380000000000001E-2</v>
      </c>
      <c r="V2641">
        <f>(G2641-G$1)/G$2</f>
        <v>1.2296605529628781</v>
      </c>
      <c r="W2641">
        <f>((65.293683+0.320947*G2641) - I2641)/3.708847</f>
        <v>-0.83506952430229819</v>
      </c>
      <c r="X2641">
        <f t="shared" si="207"/>
        <v>1.2802031748966864</v>
      </c>
      <c r="Y2641">
        <f t="shared" si="208"/>
        <v>-0.89275663029507601</v>
      </c>
      <c r="Z2641" s="5">
        <v>0.36</v>
      </c>
      <c r="AA2641" s="8">
        <v>4</v>
      </c>
      <c r="AB2641" s="8"/>
      <c r="AC2641" s="18">
        <f t="shared" si="209"/>
        <v>0.36087102866057996</v>
      </c>
      <c r="AD2641" s="18">
        <f t="shared" si="210"/>
        <v>0.35372654460161035</v>
      </c>
      <c r="AE2641" s="20">
        <f t="shared" si="211"/>
        <v>-7.1444840589696135E-3</v>
      </c>
      <c r="AF2641" s="8"/>
      <c r="AH2641">
        <v>48221</v>
      </c>
      <c r="AI2641">
        <v>45.93</v>
      </c>
      <c r="AJ2641">
        <v>85.07</v>
      </c>
    </row>
    <row r="2642" spans="1:36">
      <c r="A2642" s="2" t="s">
        <v>4866</v>
      </c>
      <c r="B2642" s="1" t="s">
        <v>4633</v>
      </c>
      <c r="C2642" s="1" t="s">
        <v>1260</v>
      </c>
      <c r="D2642" s="3">
        <v>7</v>
      </c>
      <c r="E2642" s="3">
        <v>1</v>
      </c>
      <c r="F2642" s="3">
        <v>1</v>
      </c>
      <c r="G2642" s="4">
        <v>51.9</v>
      </c>
      <c r="H2642" s="3">
        <v>146</v>
      </c>
      <c r="I2642" s="4">
        <v>83.1</v>
      </c>
      <c r="J2642" s="3">
        <v>64</v>
      </c>
      <c r="K2642" s="21">
        <f>SUMIF(AH$7:AH$3200,A2642,AI$7:AI$3200)+SUMIF(AH$7:AH$3200,VALUE(A2642),AI$7:AI$3200)</f>
        <v>52.27</v>
      </c>
      <c r="L2642" s="8">
        <f>SUMIF(AH$7:AH$3200,A2642,AJ$7:AJ$3200)+SUMIF(AH$7:AH$3200,VALUE(A2642),AJ$7:AJ$3200)</f>
        <v>83.86</v>
      </c>
      <c r="M2642" s="3">
        <v>4</v>
      </c>
      <c r="N2642" s="5">
        <v>1.4</v>
      </c>
      <c r="O2642" s="6">
        <v>4.944</v>
      </c>
      <c r="P2642" s="7">
        <v>1.57504</v>
      </c>
      <c r="Q2642" s="7">
        <v>-0.16583000000000001</v>
      </c>
      <c r="R2642" s="7">
        <v>-0.30912000000000001</v>
      </c>
      <c r="S2642" s="7">
        <v>-0.54810000000000003</v>
      </c>
      <c r="T2642" s="7">
        <v>-0.73965999999999998</v>
      </c>
      <c r="U2642" s="8">
        <v>0.26579000000000003</v>
      </c>
      <c r="V2642">
        <f>(G2642-G$1)/G$2</f>
        <v>1.5788627344513491</v>
      </c>
      <c r="W2642">
        <f>((65.293683+0.320947*G2642) - I2642)/3.708847</f>
        <v>-0.30984500034646684</v>
      </c>
      <c r="X2642">
        <f t="shared" si="207"/>
        <v>1.6849494880696798</v>
      </c>
      <c r="Y2642">
        <f t="shared" si="208"/>
        <v>-0.48274229430332261</v>
      </c>
      <c r="Z2642" s="5">
        <v>0.08</v>
      </c>
      <c r="AA2642" s="8">
        <v>4</v>
      </c>
      <c r="AB2642" s="8"/>
      <c r="AC2642" s="18">
        <f t="shared" si="209"/>
        <v>8.1217734104882366E-2</v>
      </c>
      <c r="AD2642" s="18">
        <f t="shared" si="210"/>
        <v>1.4407193766357296E-2</v>
      </c>
      <c r="AE2642" s="20">
        <f t="shared" si="211"/>
        <v>-6.6810540338525071E-2</v>
      </c>
      <c r="AF2642" s="8"/>
      <c r="AH2642">
        <v>48223</v>
      </c>
      <c r="AI2642">
        <v>44.83</v>
      </c>
      <c r="AJ2642">
        <v>83.73</v>
      </c>
    </row>
    <row r="2643" spans="1:36">
      <c r="A2643" s="2" t="s">
        <v>4867</v>
      </c>
      <c r="B2643" s="1" t="s">
        <v>4633</v>
      </c>
      <c r="C2643" s="1" t="s">
        <v>717</v>
      </c>
      <c r="D2643" s="3">
        <v>7</v>
      </c>
      <c r="E2643" s="3">
        <v>6</v>
      </c>
      <c r="F2643" s="3">
        <v>6</v>
      </c>
      <c r="G2643" s="4">
        <v>45.7</v>
      </c>
      <c r="H2643" s="3">
        <v>162</v>
      </c>
      <c r="I2643" s="4">
        <v>83.7</v>
      </c>
      <c r="J2643" s="3">
        <v>43</v>
      </c>
      <c r="K2643" s="21">
        <f>SUMIF(AH$7:AH$3200,A2643,AI$7:AI$3200)+SUMIF(AH$7:AH$3200,VALUE(A2643),AI$7:AI$3200)</f>
        <v>47.47</v>
      </c>
      <c r="L2643" s="8">
        <f>SUMIF(AH$7:AH$3200,A2643,AJ$7:AJ$3200)+SUMIF(AH$7:AH$3200,VALUE(A2643),AJ$7:AJ$3200)</f>
        <v>84.55</v>
      </c>
      <c r="M2643" s="3">
        <v>4</v>
      </c>
      <c r="N2643" s="5">
        <v>2.61</v>
      </c>
      <c r="O2643" s="6">
        <v>5.5640000000000001</v>
      </c>
      <c r="P2643" s="7">
        <v>1.0621400000000001</v>
      </c>
      <c r="Q2643" s="7">
        <v>0.31591000000000002</v>
      </c>
      <c r="R2643" s="7">
        <v>-1.0044599999999999</v>
      </c>
      <c r="S2643" s="7">
        <v>0.88949999999999996</v>
      </c>
      <c r="T2643" s="7">
        <v>-0.73965999999999998</v>
      </c>
      <c r="U2643" s="8">
        <v>0.59413000000000005</v>
      </c>
      <c r="V2643">
        <f>(G2643-G$1)/G$2</f>
        <v>1.0633737998731299</v>
      </c>
      <c r="W2643">
        <f>((65.293683+0.320947*G2643) - I2643)/3.708847</f>
        <v>-1.0081405622825637</v>
      </c>
      <c r="X2643">
        <f t="shared" si="207"/>
        <v>1.2551303944346424</v>
      </c>
      <c r="Y2643">
        <f t="shared" si="208"/>
        <v>-1.0841544312828204</v>
      </c>
      <c r="Z2643" s="5">
        <v>1.1200000000000001</v>
      </c>
      <c r="AA2643" s="8">
        <v>4</v>
      </c>
      <c r="AB2643" s="8"/>
      <c r="AC2643" s="18">
        <f t="shared" si="209"/>
        <v>1.1151132375905664</v>
      </c>
      <c r="AD2643" s="18">
        <f t="shared" si="210"/>
        <v>1.2308559631518219</v>
      </c>
      <c r="AE2643" s="20">
        <f t="shared" si="211"/>
        <v>0.11574272556125553</v>
      </c>
      <c r="AF2643" s="8"/>
      <c r="AH2643">
        <v>48225</v>
      </c>
      <c r="AI2643">
        <v>48.19</v>
      </c>
      <c r="AJ2643">
        <v>83.92</v>
      </c>
    </row>
    <row r="2644" spans="1:36">
      <c r="A2644" s="2" t="s">
        <v>4868</v>
      </c>
      <c r="B2644" s="1" t="s">
        <v>4633</v>
      </c>
      <c r="C2644" s="1" t="s">
        <v>4869</v>
      </c>
      <c r="D2644" s="3">
        <v>7</v>
      </c>
      <c r="E2644" s="3">
        <v>9</v>
      </c>
      <c r="F2644" s="3">
        <v>9</v>
      </c>
      <c r="G2644" s="4">
        <v>34.200000000000003</v>
      </c>
      <c r="H2644" s="3">
        <v>216</v>
      </c>
      <c r="I2644" s="4">
        <v>79.5</v>
      </c>
      <c r="J2644" s="3">
        <v>38</v>
      </c>
      <c r="K2644" s="21">
        <f>SUMIF(AH$7:AH$3200,A2644,AI$7:AI$3200)+SUMIF(AH$7:AH$3200,VALUE(A2644),AI$7:AI$3200)</f>
        <v>36.29</v>
      </c>
      <c r="L2644" s="8">
        <f>SUMIF(AH$7:AH$3200,A2644,AJ$7:AJ$3200)+SUMIF(AH$7:AH$3200,VALUE(A2644),AJ$7:AJ$3200)</f>
        <v>81.319999999999993</v>
      </c>
      <c r="M2644" s="3">
        <v>5</v>
      </c>
      <c r="N2644" s="5">
        <v>0.01</v>
      </c>
      <c r="O2644" s="6">
        <v>0.16500000000000001</v>
      </c>
      <c r="P2644" s="7">
        <v>0.11079</v>
      </c>
      <c r="Q2644" s="7">
        <v>1.9418</v>
      </c>
      <c r="R2644" s="7">
        <v>-0.86567000000000005</v>
      </c>
      <c r="S2644" s="7">
        <v>1.2317800000000001</v>
      </c>
      <c r="T2644" s="7">
        <v>-0.58799999999999997</v>
      </c>
      <c r="U2644" s="8">
        <v>-2.2634599999999998</v>
      </c>
      <c r="V2644">
        <f>(G2644-G$1)/G$2</f>
        <v>0.10722496960707768</v>
      </c>
      <c r="W2644">
        <f>((65.293683+0.320947*G2644) - I2644)/3.708847</f>
        <v>-0.87087162128823092</v>
      </c>
      <c r="X2644">
        <f t="shared" si="207"/>
        <v>0.25401008884303528</v>
      </c>
      <c r="Y2644">
        <f t="shared" si="208"/>
        <v>-1.1807309306638938</v>
      </c>
      <c r="Z2644" s="5">
        <v>-0.43</v>
      </c>
      <c r="AA2644" s="8">
        <v>3</v>
      </c>
      <c r="AB2644" s="8"/>
      <c r="AC2644" s="18">
        <f t="shared" si="209"/>
        <v>-0.44152665168115313</v>
      </c>
      <c r="AD2644" s="18">
        <f t="shared" si="210"/>
        <v>-0.60460084182085838</v>
      </c>
      <c r="AE2644" s="20">
        <f t="shared" si="211"/>
        <v>-0.16307419013970526</v>
      </c>
      <c r="AF2644" s="8"/>
      <c r="AH2644">
        <v>48227</v>
      </c>
      <c r="AI2644">
        <v>44.13</v>
      </c>
      <c r="AJ2644">
        <v>83.64</v>
      </c>
    </row>
    <row r="2645" spans="1:36">
      <c r="A2645" s="2" t="s">
        <v>4870</v>
      </c>
      <c r="B2645" s="1" t="s">
        <v>4633</v>
      </c>
      <c r="C2645" s="1" t="s">
        <v>4871</v>
      </c>
      <c r="D2645" s="3">
        <v>7</v>
      </c>
      <c r="E2645" s="3">
        <v>6</v>
      </c>
      <c r="F2645" s="3">
        <v>6</v>
      </c>
      <c r="G2645" s="4">
        <v>54</v>
      </c>
      <c r="H2645" s="3">
        <v>157</v>
      </c>
      <c r="I2645" s="4">
        <v>84.4</v>
      </c>
      <c r="J2645" s="3">
        <v>39</v>
      </c>
      <c r="K2645" s="21">
        <f>SUMIF(AH$7:AH$3200,A2645,AI$7:AI$3200)+SUMIF(AH$7:AH$3200,VALUE(A2645),AI$7:AI$3200)</f>
        <v>55.27</v>
      </c>
      <c r="L2645" s="8">
        <f>SUMIF(AH$7:AH$3200,A2645,AJ$7:AJ$3200)+SUMIF(AH$7:AH$3200,VALUE(A2645),AJ$7:AJ$3200)</f>
        <v>85.29</v>
      </c>
      <c r="M2645" s="3">
        <v>4</v>
      </c>
      <c r="N2645" s="5">
        <v>3.94</v>
      </c>
      <c r="O2645" s="6">
        <v>5.9770000000000003</v>
      </c>
      <c r="P2645" s="7">
        <v>1.7487600000000001</v>
      </c>
      <c r="Q2645" s="7">
        <v>0.16536000000000001</v>
      </c>
      <c r="R2645" s="7">
        <v>-0.47778999999999999</v>
      </c>
      <c r="S2645" s="7">
        <v>1.1633199999999999</v>
      </c>
      <c r="T2645" s="7">
        <v>-0.73965999999999998</v>
      </c>
      <c r="U2645" s="8">
        <v>0.81286999999999998</v>
      </c>
      <c r="V2645">
        <f>(G2645-G$1)/G$2</f>
        <v>1.7534638251955847</v>
      </c>
      <c r="W2645">
        <f>((65.293683+0.320947*G2645) - I2645)/3.708847</f>
        <v>-0.47863365622793513</v>
      </c>
      <c r="X2645">
        <f t="shared" si="207"/>
        <v>1.9535864215915781</v>
      </c>
      <c r="Y2645">
        <f t="shared" si="208"/>
        <v>-0.60870030766974337</v>
      </c>
      <c r="Z2645" s="5">
        <v>2.67</v>
      </c>
      <c r="AA2645" s="8">
        <v>5</v>
      </c>
      <c r="AB2645" s="8"/>
      <c r="AC2645" s="18">
        <f t="shared" si="209"/>
        <v>2.6767201689676496</v>
      </c>
      <c r="AD2645" s="18">
        <f t="shared" si="210"/>
        <v>2.7467761139218347</v>
      </c>
      <c r="AE2645" s="20">
        <f t="shared" si="211"/>
        <v>7.0055944954185101E-2</v>
      </c>
      <c r="AF2645" s="8"/>
      <c r="AH2645">
        <v>48229</v>
      </c>
      <c r="AI2645">
        <v>43.27</v>
      </c>
      <c r="AJ2645">
        <v>80.849999999999994</v>
      </c>
    </row>
    <row r="2646" spans="1:36">
      <c r="A2646" s="2" t="s">
        <v>4872</v>
      </c>
      <c r="B2646" s="1" t="s">
        <v>4633</v>
      </c>
      <c r="C2646" s="1" t="s">
        <v>4873</v>
      </c>
      <c r="D2646" s="3">
        <v>7</v>
      </c>
      <c r="E2646" s="3">
        <v>7</v>
      </c>
      <c r="F2646" s="3">
        <v>8</v>
      </c>
      <c r="G2646" s="4">
        <v>46.6</v>
      </c>
      <c r="H2646" s="3">
        <v>205</v>
      </c>
      <c r="I2646" s="4">
        <v>85.4</v>
      </c>
      <c r="J2646" s="3">
        <v>34</v>
      </c>
      <c r="K2646" s="21">
        <f>SUMIF(AH$7:AH$3200,A2646,AI$7:AI$3200)+SUMIF(AH$7:AH$3200,VALUE(A2646),AI$7:AI$3200)</f>
        <v>48.79</v>
      </c>
      <c r="L2646" s="8">
        <f>SUMIF(AH$7:AH$3200,A2646,AJ$7:AJ$3200)+SUMIF(AH$7:AH$3200,VALUE(A2646),AJ$7:AJ$3200)</f>
        <v>85</v>
      </c>
      <c r="M2646" s="3">
        <v>10</v>
      </c>
      <c r="N2646" s="5">
        <v>3.25</v>
      </c>
      <c r="O2646" s="6">
        <v>5.7830000000000004</v>
      </c>
      <c r="P2646" s="7">
        <v>1.13659</v>
      </c>
      <c r="Q2646" s="7">
        <v>1.6106</v>
      </c>
      <c r="R2646" s="7">
        <v>-1.3840399999999999</v>
      </c>
      <c r="S2646" s="7">
        <v>1.5056099999999999</v>
      </c>
      <c r="T2646" s="7">
        <v>0.17033999999999999</v>
      </c>
      <c r="U2646" s="8">
        <v>0.71035999999999999</v>
      </c>
      <c r="V2646">
        <f>(G2646-G$1)/G$2</f>
        <v>1.1382028387635166</v>
      </c>
      <c r="W2646">
        <f>((65.293683+0.320947*G2646) - I2646)/3.708847</f>
        <v>-1.3886220704170327</v>
      </c>
      <c r="X2646">
        <f t="shared" si="207"/>
        <v>1.3733306451842777</v>
      </c>
      <c r="Y2646">
        <f t="shared" si="208"/>
        <v>-1.0912590543637952</v>
      </c>
      <c r="Z2646" s="5">
        <v>3.75</v>
      </c>
      <c r="AA2646" s="8">
        <v>5</v>
      </c>
      <c r="AB2646" s="8"/>
      <c r="AC2646" s="18">
        <f t="shared" si="209"/>
        <v>3.7464907683464839</v>
      </c>
      <c r="AD2646" s="18">
        <f t="shared" si="210"/>
        <v>4.2789815908204822</v>
      </c>
      <c r="AE2646" s="20">
        <f t="shared" si="211"/>
        <v>0.53249082247399837</v>
      </c>
      <c r="AF2646" s="8"/>
      <c r="AH2646">
        <v>48231</v>
      </c>
      <c r="AI2646">
        <v>44.61</v>
      </c>
      <c r="AJ2646">
        <v>84.33</v>
      </c>
    </row>
    <row r="2647" spans="1:36">
      <c r="A2647" s="2" t="s">
        <v>4874</v>
      </c>
      <c r="B2647" s="1" t="s">
        <v>4633</v>
      </c>
      <c r="C2647" s="1" t="s">
        <v>4875</v>
      </c>
      <c r="D2647" s="3">
        <v>7</v>
      </c>
      <c r="E2647" s="3">
        <v>9</v>
      </c>
      <c r="F2647" s="3">
        <v>9</v>
      </c>
      <c r="G2647" s="4">
        <v>44.1</v>
      </c>
      <c r="H2647" s="3">
        <v>249</v>
      </c>
      <c r="I2647" s="4">
        <v>84.8</v>
      </c>
      <c r="J2647" s="3">
        <v>29</v>
      </c>
      <c r="K2647" s="21">
        <f>SUMIF(AH$7:AH$3200,A2647,AI$7:AI$3200)+SUMIF(AH$7:AH$3200,VALUE(A2647),AI$7:AI$3200)</f>
        <v>45.22</v>
      </c>
      <c r="L2647" s="8">
        <f>SUMIF(AH$7:AH$3200,A2647,AJ$7:AJ$3200)+SUMIF(AH$7:AH$3200,VALUE(A2647),AJ$7:AJ$3200)</f>
        <v>85.18</v>
      </c>
      <c r="M2647" s="3">
        <v>4</v>
      </c>
      <c r="N2647" s="5">
        <v>0.56000000000000005</v>
      </c>
      <c r="O2647" s="6">
        <v>4.0199999999999996</v>
      </c>
      <c r="P2647" s="7">
        <v>0.92978000000000005</v>
      </c>
      <c r="Q2647" s="7">
        <v>2.9353899999999999</v>
      </c>
      <c r="R2647" s="7">
        <v>-1.43804</v>
      </c>
      <c r="S2647" s="7">
        <v>1.84789</v>
      </c>
      <c r="T2647" s="7">
        <v>-0.73965999999999998</v>
      </c>
      <c r="U2647" s="8">
        <v>-0.22312000000000001</v>
      </c>
      <c r="V2647">
        <f>(G2647-G$1)/G$2</f>
        <v>0.93034439740133124</v>
      </c>
      <c r="W2647">
        <f>((65.293683+0.320947*G2647) - I2647)/3.708847</f>
        <v>-1.4431855236950983</v>
      </c>
      <c r="X2647">
        <f t="shared" si="207"/>
        <v>1.0536526942932187</v>
      </c>
      <c r="Y2647">
        <f t="shared" si="208"/>
        <v>-1.448723460417755</v>
      </c>
      <c r="Z2647" s="5">
        <v>3.31</v>
      </c>
      <c r="AA2647" s="8">
        <v>5</v>
      </c>
      <c r="AB2647" s="8"/>
      <c r="AC2647" s="18">
        <f t="shared" si="209"/>
        <v>3.3076588737062331</v>
      </c>
      <c r="AD2647" s="18">
        <f t="shared" si="210"/>
        <v>3.4254292338754637</v>
      </c>
      <c r="AE2647" s="20">
        <f t="shared" si="211"/>
        <v>0.11777036016923059</v>
      </c>
      <c r="AF2647" s="8"/>
      <c r="AH2647">
        <v>48233</v>
      </c>
      <c r="AI2647">
        <v>38.450000000000003</v>
      </c>
      <c r="AJ2647">
        <v>82.19</v>
      </c>
    </row>
    <row r="2648" spans="1:36">
      <c r="A2648" s="2" t="s">
        <v>4876</v>
      </c>
      <c r="B2648" s="1" t="s">
        <v>4633</v>
      </c>
      <c r="C2648" s="1" t="s">
        <v>4877</v>
      </c>
      <c r="D2648" s="3">
        <v>7</v>
      </c>
      <c r="E2648" s="3">
        <v>3</v>
      </c>
      <c r="F2648" s="3">
        <v>2</v>
      </c>
      <c r="G2648" s="4">
        <v>39.1</v>
      </c>
      <c r="H2648" s="3">
        <v>216</v>
      </c>
      <c r="I2648" s="4">
        <v>79.7</v>
      </c>
      <c r="J2648" s="3">
        <v>38</v>
      </c>
      <c r="K2648" s="21">
        <f>SUMIF(AH$7:AH$3200,A2648,AI$7:AI$3200)+SUMIF(AH$7:AH$3200,VALUE(A2648),AI$7:AI$3200)</f>
        <v>40.74</v>
      </c>
      <c r="L2648" s="8">
        <f>SUMIF(AH$7:AH$3200,A2648,AJ$7:AJ$3200)+SUMIF(AH$7:AH$3200,VALUE(A2648),AJ$7:AJ$3200)</f>
        <v>81.09</v>
      </c>
      <c r="M2648" s="3">
        <v>2</v>
      </c>
      <c r="N2648" s="5">
        <v>0.13</v>
      </c>
      <c r="O2648" s="6">
        <v>2.5379999999999998</v>
      </c>
      <c r="P2648" s="7">
        <v>0.51615</v>
      </c>
      <c r="Q2648" s="7">
        <v>1.9418</v>
      </c>
      <c r="R2648" s="7">
        <v>-0.49741000000000002</v>
      </c>
      <c r="S2648" s="7">
        <v>1.2317800000000001</v>
      </c>
      <c r="T2648" s="7">
        <v>-1.0429999999999999</v>
      </c>
      <c r="U2648" s="8">
        <v>-1.0074799999999999</v>
      </c>
      <c r="V2648">
        <f>(G2648-G$1)/G$2</f>
        <v>0.51462751467696066</v>
      </c>
      <c r="W2648">
        <f>((65.293683+0.320947*G2648) - I2648)/3.708847</f>
        <v>-0.50077269296900229</v>
      </c>
      <c r="X2648">
        <f t="shared" si="207"/>
        <v>0.65248820690051779</v>
      </c>
      <c r="Y2648">
        <f t="shared" si="208"/>
        <v>-0.73363398921551592</v>
      </c>
      <c r="Z2648" s="5">
        <v>1.1399999999999999</v>
      </c>
      <c r="AA2648" s="8">
        <v>4</v>
      </c>
      <c r="AB2648" s="8"/>
      <c r="AC2648" s="18">
        <f t="shared" si="209"/>
        <v>1.1369548217079581</v>
      </c>
      <c r="AD2648" s="18">
        <f t="shared" si="210"/>
        <v>1.0419542176850023</v>
      </c>
      <c r="AE2648" s="20">
        <f t="shared" si="211"/>
        <v>-9.5000604022955848E-2</v>
      </c>
      <c r="AF2648" s="8"/>
      <c r="AH2648">
        <v>48235</v>
      </c>
      <c r="AI2648">
        <v>45.28</v>
      </c>
      <c r="AJ2648">
        <v>83.33</v>
      </c>
    </row>
    <row r="2649" spans="1:36">
      <c r="A2649" s="2" t="s">
        <v>4878</v>
      </c>
      <c r="B2649" s="1" t="s">
        <v>4633</v>
      </c>
      <c r="C2649" s="1" t="s">
        <v>4879</v>
      </c>
      <c r="D2649" s="3">
        <v>7</v>
      </c>
      <c r="E2649" s="3">
        <v>6</v>
      </c>
      <c r="F2649" s="3">
        <v>6</v>
      </c>
      <c r="G2649" s="4">
        <v>39.1</v>
      </c>
      <c r="H2649" s="3">
        <v>216</v>
      </c>
      <c r="I2649" s="4">
        <v>79.7</v>
      </c>
      <c r="J2649" s="3">
        <v>38</v>
      </c>
      <c r="K2649" s="21">
        <f>SUMIF(AH$7:AH$3200,A2649,AI$7:AI$3200)+SUMIF(AH$7:AH$3200,VALUE(A2649),AI$7:AI$3200)</f>
        <v>41.55</v>
      </c>
      <c r="L2649" s="8">
        <f>SUMIF(AH$7:AH$3200,A2649,AJ$7:AJ$3200)+SUMIF(AH$7:AH$3200,VALUE(A2649),AJ$7:AJ$3200)</f>
        <v>81.83</v>
      </c>
      <c r="M2649" s="3">
        <v>2</v>
      </c>
      <c r="N2649" s="5">
        <v>0.18</v>
      </c>
      <c r="O2649" s="6">
        <v>2.8730000000000002</v>
      </c>
      <c r="P2649" s="7">
        <v>0.51615</v>
      </c>
      <c r="Q2649" s="7">
        <v>1.9418</v>
      </c>
      <c r="R2649" s="7">
        <v>-0.49741000000000002</v>
      </c>
      <c r="S2649" s="7">
        <v>1.2317800000000001</v>
      </c>
      <c r="T2649" s="7">
        <v>-1.0429999999999999</v>
      </c>
      <c r="U2649" s="8">
        <v>-0.83043</v>
      </c>
      <c r="V2649">
        <f>(G2649-G$1)/G$2</f>
        <v>0.51462751467696066</v>
      </c>
      <c r="W2649">
        <f>((65.293683+0.320947*G2649) - I2649)/3.708847</f>
        <v>-0.50077269296900229</v>
      </c>
      <c r="X2649">
        <f t="shared" si="207"/>
        <v>0.72502017895142989</v>
      </c>
      <c r="Y2649">
        <f t="shared" si="208"/>
        <v>-0.86306314334347201</v>
      </c>
      <c r="Z2649" s="5">
        <v>1.32</v>
      </c>
      <c r="AA2649" s="8">
        <v>4</v>
      </c>
      <c r="AB2649" s="8"/>
      <c r="AC2649" s="18">
        <f t="shared" si="209"/>
        <v>1.3140048217079581</v>
      </c>
      <c r="AD2649" s="18">
        <f t="shared" si="210"/>
        <v>1.1621070356079581</v>
      </c>
      <c r="AE2649" s="20">
        <f t="shared" si="211"/>
        <v>-0.15189778609999993</v>
      </c>
      <c r="AF2649" s="8"/>
      <c r="AH2649">
        <v>48237</v>
      </c>
      <c r="AI2649">
        <v>43.86</v>
      </c>
      <c r="AJ2649">
        <v>84.75</v>
      </c>
    </row>
    <row r="2650" spans="1:36">
      <c r="A2650" s="2" t="s">
        <v>4880</v>
      </c>
      <c r="B2650" s="1" t="s">
        <v>4633</v>
      </c>
      <c r="C2650" s="1" t="s">
        <v>4881</v>
      </c>
      <c r="D2650" s="3">
        <v>7</v>
      </c>
      <c r="E2650" s="3">
        <v>7</v>
      </c>
      <c r="F2650" s="3">
        <v>8</v>
      </c>
      <c r="G2650" s="4">
        <v>45.3</v>
      </c>
      <c r="H2650" s="3">
        <v>205</v>
      </c>
      <c r="I2650" s="4">
        <v>82.7</v>
      </c>
      <c r="J2650" s="3">
        <v>34</v>
      </c>
      <c r="K2650" s="21">
        <f>SUMIF(AH$7:AH$3200,A2650,AI$7:AI$3200)+SUMIF(AH$7:AH$3200,VALUE(A2650),AI$7:AI$3200)</f>
        <v>47.08</v>
      </c>
      <c r="L2650" s="8">
        <f>SUMIF(AH$7:AH$3200,A2650,AJ$7:AJ$3200)+SUMIF(AH$7:AH$3200,VALUE(A2650),AJ$7:AJ$3200)</f>
        <v>84.27</v>
      </c>
      <c r="M2650" s="3">
        <v>5</v>
      </c>
      <c r="N2650" s="5">
        <v>0.38</v>
      </c>
      <c r="O2650" s="6">
        <v>3.63</v>
      </c>
      <c r="P2650" s="7">
        <v>1.02905</v>
      </c>
      <c r="Q2650" s="7">
        <v>1.6106</v>
      </c>
      <c r="R2650" s="7">
        <v>-0.77002999999999999</v>
      </c>
      <c r="S2650" s="7">
        <v>1.5056099999999999</v>
      </c>
      <c r="T2650" s="7">
        <v>-0.58799999999999997</v>
      </c>
      <c r="U2650" s="8">
        <v>-0.42929</v>
      </c>
      <c r="V2650">
        <f>(G2650-G$1)/G$2</f>
        <v>1.0301164492551798</v>
      </c>
      <c r="W2650">
        <f>((65.293683+0.320947*G2650) - I2650)/3.708847</f>
        <v>-0.77312919621650789</v>
      </c>
      <c r="X2650">
        <f t="shared" si="207"/>
        <v>1.2202075930767957</v>
      </c>
      <c r="Y2650">
        <f t="shared" si="208"/>
        <v>-1.0424081230635824</v>
      </c>
      <c r="Z2650" s="5">
        <v>2.36</v>
      </c>
      <c r="AA2650" s="8">
        <v>5</v>
      </c>
      <c r="AB2650" s="8"/>
      <c r="AC2650" s="18">
        <f t="shared" si="209"/>
        <v>2.355907253038672</v>
      </c>
      <c r="AD2650" s="18">
        <f t="shared" si="210"/>
        <v>2.2767194700132132</v>
      </c>
      <c r="AE2650" s="20">
        <f t="shared" si="211"/>
        <v>-7.9187783025458813E-2</v>
      </c>
      <c r="AF2650" s="8"/>
      <c r="AH2650">
        <v>48239</v>
      </c>
      <c r="AI2650">
        <v>54.43</v>
      </c>
      <c r="AJ2650">
        <v>84.93</v>
      </c>
    </row>
    <row r="2651" spans="1:36">
      <c r="A2651" s="2" t="s">
        <v>4882</v>
      </c>
      <c r="B2651" s="1" t="s">
        <v>4633</v>
      </c>
      <c r="C2651" s="1" t="s">
        <v>4883</v>
      </c>
      <c r="D2651" s="3">
        <v>7</v>
      </c>
      <c r="E2651" s="3">
        <v>3</v>
      </c>
      <c r="F2651" s="3">
        <v>2</v>
      </c>
      <c r="G2651" s="4">
        <v>47</v>
      </c>
      <c r="H2651" s="3">
        <v>162</v>
      </c>
      <c r="I2651" s="4">
        <v>85.6</v>
      </c>
      <c r="J2651" s="3">
        <v>43</v>
      </c>
      <c r="K2651" s="21">
        <f>SUMIF(AH$7:AH$3200,A2651,AI$7:AI$3200)+SUMIF(AH$7:AH$3200,VALUE(A2651),AI$7:AI$3200)</f>
        <v>47.25</v>
      </c>
      <c r="L2651" s="8">
        <f>SUMIF(AH$7:AH$3200,A2651,AJ$7:AJ$3200)+SUMIF(AH$7:AH$3200,VALUE(A2651),AJ$7:AJ$3200)</f>
        <v>85.15</v>
      </c>
      <c r="M2651" s="3">
        <v>5</v>
      </c>
      <c r="N2651" s="5">
        <v>1.73</v>
      </c>
      <c r="O2651" s="6">
        <v>5.1529999999999996</v>
      </c>
      <c r="P2651" s="7">
        <v>1.1696800000000001</v>
      </c>
      <c r="Q2651" s="7">
        <v>0.31591000000000002</v>
      </c>
      <c r="R2651" s="7">
        <v>-1.4033599999999999</v>
      </c>
      <c r="S2651" s="7">
        <v>0.88949999999999996</v>
      </c>
      <c r="T2651" s="7">
        <v>-0.58799999999999997</v>
      </c>
      <c r="U2651" s="8">
        <v>0.37674000000000002</v>
      </c>
      <c r="V2651">
        <f>(G2651-G$1)/G$2</f>
        <v>1.171460189381466</v>
      </c>
      <c r="W2651">
        <f>((65.293683+0.320947*G2651) - I2651)/3.708847</f>
        <v>-1.4079329775534002</v>
      </c>
      <c r="X2651">
        <f t="shared" si="207"/>
        <v>1.2354303526430366</v>
      </c>
      <c r="Y2651">
        <f t="shared" si="208"/>
        <v>-1.2649675896579207</v>
      </c>
      <c r="Z2651" s="5">
        <v>0.76</v>
      </c>
      <c r="AA2651" s="8">
        <v>4</v>
      </c>
      <c r="AB2651" s="8"/>
      <c r="AC2651" s="18">
        <f t="shared" si="209"/>
        <v>0.75767721182806591</v>
      </c>
      <c r="AD2651" s="18">
        <f t="shared" si="210"/>
        <v>0.964612762985116</v>
      </c>
      <c r="AE2651" s="20">
        <f t="shared" si="211"/>
        <v>0.20693555115705009</v>
      </c>
      <c r="AF2651" s="8"/>
      <c r="AH2651">
        <v>48241</v>
      </c>
      <c r="AI2651">
        <v>49.79</v>
      </c>
      <c r="AJ2651">
        <v>82.55</v>
      </c>
    </row>
    <row r="2652" spans="1:36">
      <c r="A2652" s="2" t="s">
        <v>4884</v>
      </c>
      <c r="B2652" s="1" t="s">
        <v>4633</v>
      </c>
      <c r="C2652" s="1" t="s">
        <v>4885</v>
      </c>
      <c r="D2652" s="3">
        <v>7</v>
      </c>
      <c r="E2652" s="3">
        <v>9</v>
      </c>
      <c r="F2652" s="3">
        <v>9</v>
      </c>
      <c r="G2652" s="4">
        <v>51.8</v>
      </c>
      <c r="H2652" s="3">
        <v>157</v>
      </c>
      <c r="I2652" s="4">
        <v>85.6</v>
      </c>
      <c r="J2652" s="3">
        <v>39</v>
      </c>
      <c r="K2652" s="21">
        <f>SUMIF(AH$7:AH$3200,A2652,AI$7:AI$3200)+SUMIF(AH$7:AH$3200,VALUE(A2652),AI$7:AI$3200)</f>
        <v>54.91</v>
      </c>
      <c r="L2652" s="8">
        <f>SUMIF(AH$7:AH$3200,A2652,AJ$7:AJ$3200)+SUMIF(AH$7:AH$3200,VALUE(A2652),AJ$7:AJ$3200)</f>
        <v>85.85</v>
      </c>
      <c r="M2652" s="3">
        <v>4</v>
      </c>
      <c r="N2652" s="5">
        <v>2.59</v>
      </c>
      <c r="O2652" s="6">
        <v>5.5570000000000004</v>
      </c>
      <c r="P2652" s="7">
        <v>1.5667599999999999</v>
      </c>
      <c r="Q2652" s="7">
        <v>0.16536000000000001</v>
      </c>
      <c r="R2652" s="7">
        <v>-0.98992999999999998</v>
      </c>
      <c r="S2652" s="7">
        <v>1.1633199999999999</v>
      </c>
      <c r="T2652" s="7">
        <v>-0.73965999999999998</v>
      </c>
      <c r="U2652" s="8">
        <v>0.59067000000000003</v>
      </c>
      <c r="V2652">
        <f>(G2652-G$1)/G$2</f>
        <v>1.5705483967968614</v>
      </c>
      <c r="W2652">
        <f>((65.293683+0.320947*G2652) - I2652)/3.708847</f>
        <v>-0.99256248640075861</v>
      </c>
      <c r="X2652">
        <f t="shared" si="207"/>
        <v>1.9213499895689496</v>
      </c>
      <c r="Y2652">
        <f t="shared" si="208"/>
        <v>-0.7908434157569707</v>
      </c>
      <c r="Z2652" s="5">
        <v>1.76</v>
      </c>
      <c r="AA2652" s="8">
        <v>4</v>
      </c>
      <c r="AB2652" s="8"/>
      <c r="AC2652" s="18">
        <f t="shared" si="209"/>
        <v>1.7576759103961028</v>
      </c>
      <c r="AD2652" s="18">
        <f t="shared" si="210"/>
        <v>2.3101965738119787</v>
      </c>
      <c r="AE2652" s="20">
        <f t="shared" si="211"/>
        <v>0.55252066341587591</v>
      </c>
      <c r="AF2652" s="8"/>
      <c r="AH2652">
        <v>48243</v>
      </c>
      <c r="AI2652">
        <v>44.61</v>
      </c>
      <c r="AJ2652">
        <v>77.790000000000006</v>
      </c>
    </row>
    <row r="2653" spans="1:36">
      <c r="A2653" s="2" t="s">
        <v>4886</v>
      </c>
      <c r="B2653" s="1" t="s">
        <v>4633</v>
      </c>
      <c r="C2653" s="1" t="s">
        <v>723</v>
      </c>
      <c r="D2653" s="3">
        <v>7</v>
      </c>
      <c r="E2653" s="3">
        <v>6</v>
      </c>
      <c r="F2653" s="3">
        <v>6</v>
      </c>
      <c r="G2653" s="4">
        <v>47.7</v>
      </c>
      <c r="H2653" s="3">
        <v>163</v>
      </c>
      <c r="I2653" s="4">
        <v>83.7</v>
      </c>
      <c r="J2653" s="3">
        <v>50</v>
      </c>
      <c r="K2653" s="21">
        <f>SUMIF(AH$7:AH$3200,A2653,AI$7:AI$3200)+SUMIF(AH$7:AH$3200,VALUE(A2653),AI$7:AI$3200)</f>
        <v>48.75</v>
      </c>
      <c r="L2653" s="8">
        <f>SUMIF(AH$7:AH$3200,A2653,AJ$7:AJ$3200)+SUMIF(AH$7:AH$3200,VALUE(A2653),AJ$7:AJ$3200)</f>
        <v>84.12</v>
      </c>
      <c r="M2653" s="3">
        <v>4</v>
      </c>
      <c r="N2653" s="5">
        <v>0.59</v>
      </c>
      <c r="O2653" s="6">
        <v>4.0819999999999999</v>
      </c>
      <c r="P2653" s="7">
        <v>1.22759</v>
      </c>
      <c r="Q2653" s="7">
        <v>0.34601999999999999</v>
      </c>
      <c r="R2653" s="7">
        <v>-0.83220000000000005</v>
      </c>
      <c r="S2653" s="7">
        <v>0.4103</v>
      </c>
      <c r="T2653" s="7">
        <v>-0.73965999999999998</v>
      </c>
      <c r="U2653" s="8">
        <v>-0.19028</v>
      </c>
      <c r="V2653">
        <f>(G2653-G$1)/G$2</f>
        <v>1.2296605529628781</v>
      </c>
      <c r="W2653">
        <f>((65.293683+0.320947*G2653) - I2653)/3.708847</f>
        <v>-0.83506952430229819</v>
      </c>
      <c r="X2653">
        <f t="shared" si="207"/>
        <v>1.3697488194039857</v>
      </c>
      <c r="Y2653">
        <f t="shared" si="208"/>
        <v>-0.85744997030074577</v>
      </c>
      <c r="Z2653" s="5">
        <v>0.22</v>
      </c>
      <c r="AA2653" s="8">
        <v>4</v>
      </c>
      <c r="AB2653" s="8"/>
      <c r="AC2653" s="18">
        <f t="shared" si="209"/>
        <v>0.22097102866057994</v>
      </c>
      <c r="AD2653" s="18">
        <f t="shared" si="210"/>
        <v>0.33867884910323998</v>
      </c>
      <c r="AE2653" s="20">
        <f t="shared" si="211"/>
        <v>0.11770782044266004</v>
      </c>
      <c r="AF2653" s="8"/>
      <c r="AH2653">
        <v>48245</v>
      </c>
      <c r="AI2653">
        <v>52.83</v>
      </c>
      <c r="AJ2653">
        <v>83.41</v>
      </c>
    </row>
    <row r="2654" spans="1:36">
      <c r="A2654" s="2" t="s">
        <v>4887</v>
      </c>
      <c r="B2654" s="1" t="s">
        <v>4633</v>
      </c>
      <c r="C2654" s="1" t="s">
        <v>727</v>
      </c>
      <c r="D2654" s="3">
        <v>7</v>
      </c>
      <c r="E2654" s="3">
        <v>8</v>
      </c>
      <c r="F2654" s="3">
        <v>6</v>
      </c>
      <c r="G2654" s="4">
        <v>45.4</v>
      </c>
      <c r="H2654" s="3">
        <v>163</v>
      </c>
      <c r="I2654" s="4">
        <v>83.3</v>
      </c>
      <c r="J2654" s="3">
        <v>50</v>
      </c>
      <c r="K2654" s="21">
        <f>SUMIF(AH$7:AH$3200,A2654,AI$7:AI$3200)+SUMIF(AH$7:AH$3200,VALUE(A2654),AI$7:AI$3200)</f>
        <v>46.14</v>
      </c>
      <c r="L2654" s="8">
        <f>SUMIF(AH$7:AH$3200,A2654,AJ$7:AJ$3200)+SUMIF(AH$7:AH$3200,VALUE(A2654),AJ$7:AJ$3200)</f>
        <v>83.2</v>
      </c>
      <c r="M2654" s="3">
        <v>4</v>
      </c>
      <c r="N2654" s="5">
        <v>9.31</v>
      </c>
      <c r="O2654" s="6">
        <v>6.8369999999999997</v>
      </c>
      <c r="P2654" s="7">
        <v>1.03732</v>
      </c>
      <c r="Q2654" s="7">
        <v>0.34601999999999999</v>
      </c>
      <c r="R2654" s="7">
        <v>-0.92274999999999996</v>
      </c>
      <c r="S2654" s="7">
        <v>0.4103</v>
      </c>
      <c r="T2654" s="7">
        <v>-0.73965999999999998</v>
      </c>
      <c r="U2654" s="8">
        <v>1.2678400000000001</v>
      </c>
      <c r="V2654">
        <f>(G2654-G$1)/G$2</f>
        <v>1.0384307869096674</v>
      </c>
      <c r="W2654">
        <f>((65.293683+0.320947*G2654) - I2654)/3.708847</f>
        <v>-0.92625098851475918</v>
      </c>
      <c r="X2654">
        <f t="shared" si="207"/>
        <v>1.1360346872399345</v>
      </c>
      <c r="Y2654">
        <f t="shared" si="208"/>
        <v>-0.8352521470958495</v>
      </c>
      <c r="Z2654" s="5">
        <v>1.4</v>
      </c>
      <c r="AA2654" s="8">
        <v>4</v>
      </c>
      <c r="AB2654" s="8"/>
      <c r="AC2654" s="18">
        <f t="shared" si="209"/>
        <v>1.3966797983949082</v>
      </c>
      <c r="AD2654" s="18">
        <f t="shared" si="210"/>
        <v>1.5852825401440851</v>
      </c>
      <c r="AE2654" s="20">
        <f t="shared" si="211"/>
        <v>0.18860274174917691</v>
      </c>
      <c r="AF2654" s="8"/>
      <c r="AH2654">
        <v>48247</v>
      </c>
      <c r="AI2654">
        <v>57.95</v>
      </c>
      <c r="AJ2654">
        <v>86.77</v>
      </c>
    </row>
    <row r="2655" spans="1:36">
      <c r="A2655" s="2" t="s">
        <v>4888</v>
      </c>
      <c r="B2655" s="1" t="s">
        <v>4633</v>
      </c>
      <c r="C2655" s="1" t="s">
        <v>1266</v>
      </c>
      <c r="D2655" s="3">
        <v>7</v>
      </c>
      <c r="E2655" s="3">
        <v>6</v>
      </c>
      <c r="F2655" s="3">
        <v>5</v>
      </c>
      <c r="G2655" s="4">
        <v>44</v>
      </c>
      <c r="H2655" s="3">
        <v>216</v>
      </c>
      <c r="I2655" s="4">
        <v>83</v>
      </c>
      <c r="J2655" s="3">
        <v>38</v>
      </c>
      <c r="K2655" s="21">
        <f>SUMIF(AH$7:AH$3200,A2655,AI$7:AI$3200)+SUMIF(AH$7:AH$3200,VALUE(A2655),AI$7:AI$3200)</f>
        <v>43.92</v>
      </c>
      <c r="L2655" s="8">
        <f>SUMIF(AH$7:AH$3200,A2655,AJ$7:AJ$3200)+SUMIF(AH$7:AH$3200,VALUE(A2655),AJ$7:AJ$3200)</f>
        <v>83.3</v>
      </c>
      <c r="M2655" s="3">
        <v>2</v>
      </c>
      <c r="N2655" s="5">
        <v>0.09</v>
      </c>
      <c r="O2655" s="6">
        <v>2.2160000000000002</v>
      </c>
      <c r="P2655" s="7">
        <v>0.92149999999999999</v>
      </c>
      <c r="Q2655" s="7">
        <v>1.9418</v>
      </c>
      <c r="R2655" s="7">
        <v>-0.96267000000000003</v>
      </c>
      <c r="S2655" s="7">
        <v>1.2317800000000001</v>
      </c>
      <c r="T2655" s="7">
        <v>-1.0429999999999999</v>
      </c>
      <c r="U2655" s="8">
        <v>-1.1778500000000001</v>
      </c>
      <c r="V2655">
        <f>(G2655-G$1)/G$2</f>
        <v>0.92203005974684371</v>
      </c>
      <c r="W2655">
        <f>((65.293683+0.320947*G2655) - I2655)/3.708847</f>
        <v>-0.96651304300231278</v>
      </c>
      <c r="X2655">
        <f t="shared" si="207"/>
        <v>0.93724335643372991</v>
      </c>
      <c r="Y2655">
        <f t="shared" si="208"/>
        <v>-1.0543235566201556</v>
      </c>
      <c r="Z2655" s="5">
        <v>0.91</v>
      </c>
      <c r="AA2655" s="8">
        <v>4</v>
      </c>
      <c r="AB2655" s="8"/>
      <c r="AC2655" s="18">
        <f t="shared" si="209"/>
        <v>0.90824701674453068</v>
      </c>
      <c r="AD2655" s="18">
        <f t="shared" si="210"/>
        <v>0.8356497998135739</v>
      </c>
      <c r="AE2655" s="20">
        <f t="shared" si="211"/>
        <v>-7.2597216930956776E-2</v>
      </c>
      <c r="AF2655" s="8"/>
      <c r="AH2655">
        <v>48249</v>
      </c>
      <c r="AI2655">
        <v>57.11</v>
      </c>
      <c r="AJ2655">
        <v>85.99</v>
      </c>
    </row>
    <row r="2656" spans="1:36">
      <c r="A2656" s="2" t="s">
        <v>4889</v>
      </c>
      <c r="B2656" s="1" t="s">
        <v>4633</v>
      </c>
      <c r="C2656" s="1" t="s">
        <v>1753</v>
      </c>
      <c r="D2656" s="3">
        <v>7</v>
      </c>
      <c r="E2656" s="3">
        <v>9</v>
      </c>
      <c r="F2656" s="3">
        <v>9</v>
      </c>
      <c r="G2656" s="4">
        <v>47.3</v>
      </c>
      <c r="H2656" s="3">
        <v>205</v>
      </c>
      <c r="I2656" s="4">
        <v>83</v>
      </c>
      <c r="J2656" s="3">
        <v>34</v>
      </c>
      <c r="K2656" s="21">
        <f>SUMIF(AH$7:AH$3200,A2656,AI$7:AI$3200)+SUMIF(AH$7:AH$3200,VALUE(A2656),AI$7:AI$3200)</f>
        <v>47.7</v>
      </c>
      <c r="L2656" s="8">
        <f>SUMIF(AH$7:AH$3200,A2656,AJ$7:AJ$3200)+SUMIF(AH$7:AH$3200,VALUE(A2656),AJ$7:AJ$3200)</f>
        <v>84.14</v>
      </c>
      <c r="M2656" s="3">
        <v>10</v>
      </c>
      <c r="N2656" s="5">
        <v>0.01</v>
      </c>
      <c r="O2656" s="6">
        <v>0.16500000000000001</v>
      </c>
      <c r="P2656" s="7">
        <v>1.1944999999999999</v>
      </c>
      <c r="Q2656" s="7">
        <v>1.6106</v>
      </c>
      <c r="R2656" s="7">
        <v>-0.67844000000000004</v>
      </c>
      <c r="S2656" s="7">
        <v>1.5056099999999999</v>
      </c>
      <c r="T2656" s="7">
        <v>0.17033999999999999</v>
      </c>
      <c r="U2656" s="8">
        <v>-2.2634500000000002</v>
      </c>
      <c r="V2656">
        <f>(G2656-G$1)/G$2</f>
        <v>1.196403202344928</v>
      </c>
      <c r="W2656">
        <f>((65.293683+0.320947*G2656) - I2656)/3.708847</f>
        <v>-0.68094583033487122</v>
      </c>
      <c r="X2656">
        <f t="shared" si="207"/>
        <v>1.2757258926713217</v>
      </c>
      <c r="Y2656">
        <f t="shared" si="208"/>
        <v>-0.95370477671362652</v>
      </c>
      <c r="Z2656" s="5">
        <v>1.54</v>
      </c>
      <c r="AA2656" s="8">
        <v>4</v>
      </c>
      <c r="AB2656" s="8"/>
      <c r="AC2656" s="18">
        <f t="shared" si="209"/>
        <v>1.5385573720100565</v>
      </c>
      <c r="AD2656" s="18">
        <f t="shared" si="210"/>
        <v>1.3451211159576948</v>
      </c>
      <c r="AE2656" s="20">
        <f t="shared" si="211"/>
        <v>-0.1934362560523617</v>
      </c>
      <c r="AF2656" s="8"/>
      <c r="AH2656">
        <v>48251</v>
      </c>
      <c r="AI2656">
        <v>46.41</v>
      </c>
      <c r="AJ2656">
        <v>84.98</v>
      </c>
    </row>
    <row r="2657" spans="1:36">
      <c r="A2657" s="2" t="s">
        <v>4890</v>
      </c>
      <c r="B2657" s="1" t="s">
        <v>4633</v>
      </c>
      <c r="C2657" s="1" t="s">
        <v>4891</v>
      </c>
      <c r="D2657" s="3">
        <v>7</v>
      </c>
      <c r="E2657" s="3">
        <v>4</v>
      </c>
      <c r="F2657" s="3">
        <v>3</v>
      </c>
      <c r="G2657" s="4">
        <v>55</v>
      </c>
      <c r="H2657" s="3">
        <v>146</v>
      </c>
      <c r="I2657" s="4">
        <v>84</v>
      </c>
      <c r="J2657" s="3">
        <v>64</v>
      </c>
      <c r="K2657" s="21">
        <f>SUMIF(AH$7:AH$3200,A2657,AI$7:AI$3200)+SUMIF(AH$7:AH$3200,VALUE(A2657),AI$7:AI$3200)</f>
        <v>54.61</v>
      </c>
      <c r="L2657" s="8">
        <f>SUMIF(AH$7:AH$3200,A2657,AJ$7:AJ$3200)+SUMIF(AH$7:AH$3200,VALUE(A2657),AJ$7:AJ$3200)</f>
        <v>84.34</v>
      </c>
      <c r="M2657" s="3">
        <v>1</v>
      </c>
      <c r="N2657" s="5">
        <v>30.87</v>
      </c>
      <c r="O2657" s="6">
        <v>8.0350000000000001</v>
      </c>
      <c r="P2657" s="7">
        <v>1.8314900000000001</v>
      </c>
      <c r="Q2657" s="7">
        <v>-0.16583000000000001</v>
      </c>
      <c r="R2657" s="7">
        <v>-0.28410999999999997</v>
      </c>
      <c r="S2657" s="7">
        <v>-0.54810000000000003</v>
      </c>
      <c r="T2657" s="7">
        <v>-1.1946600000000001</v>
      </c>
      <c r="U2657" s="8">
        <v>1.90225</v>
      </c>
      <c r="V2657">
        <f>(G2657-G$1)/G$2</f>
        <v>1.8366072017404589</v>
      </c>
      <c r="W2657">
        <f>((65.293683+0.320947*G2657) - I2657)/3.708847</f>
        <v>-0.2842479077729545</v>
      </c>
      <c r="X2657">
        <f t="shared" si="207"/>
        <v>1.8944862962167601</v>
      </c>
      <c r="Y2657">
        <f t="shared" si="208"/>
        <v>-0.40966945522422682</v>
      </c>
      <c r="Z2657" s="5">
        <v>1.54</v>
      </c>
      <c r="AA2657" s="8">
        <v>4</v>
      </c>
      <c r="AB2657" s="8"/>
      <c r="AC2657" s="18">
        <f t="shared" si="209"/>
        <v>1.5460192939675044</v>
      </c>
      <c r="AD2657" s="18">
        <f t="shared" si="210"/>
        <v>1.4784768409925333</v>
      </c>
      <c r="AE2657" s="20">
        <f t="shared" si="211"/>
        <v>-6.7542452974971079E-2</v>
      </c>
      <c r="AF2657" s="8"/>
      <c r="AH2657">
        <v>48253</v>
      </c>
      <c r="AI2657">
        <v>44.31</v>
      </c>
      <c r="AJ2657">
        <v>84.81</v>
      </c>
    </row>
    <row r="2658" spans="1:36">
      <c r="A2658" s="2" t="s">
        <v>4892</v>
      </c>
      <c r="B2658" s="1" t="s">
        <v>4633</v>
      </c>
      <c r="C2658" s="1" t="s">
        <v>4893</v>
      </c>
      <c r="D2658" s="3">
        <v>7</v>
      </c>
      <c r="E2658" s="3">
        <v>5</v>
      </c>
      <c r="F2658" s="3">
        <v>7</v>
      </c>
      <c r="G2658" s="4">
        <v>51.3</v>
      </c>
      <c r="H2658" s="3">
        <v>157</v>
      </c>
      <c r="I2658" s="4">
        <v>87.8</v>
      </c>
      <c r="J2658" s="3">
        <v>39</v>
      </c>
      <c r="K2658" s="21">
        <f>SUMIF(AH$7:AH$3200,A2658,AI$7:AI$3200)+SUMIF(AH$7:AH$3200,VALUE(A2658),AI$7:AI$3200)</f>
        <v>52.79</v>
      </c>
      <c r="L2658" s="8">
        <f>SUMIF(AH$7:AH$3200,A2658,AJ$7:AJ$3200)+SUMIF(AH$7:AH$3200,VALUE(A2658),AJ$7:AJ$3200)</f>
        <v>87.14</v>
      </c>
      <c r="M2658" s="3">
        <v>4</v>
      </c>
      <c r="N2658" s="5">
        <v>0.9</v>
      </c>
      <c r="O2658" s="6">
        <v>4.5039999999999996</v>
      </c>
      <c r="P2658" s="7">
        <v>1.5254000000000001</v>
      </c>
      <c r="Q2658" s="7">
        <v>0.16536000000000001</v>
      </c>
      <c r="R2658" s="7">
        <v>-1.62453</v>
      </c>
      <c r="S2658" s="7">
        <v>1.1633199999999999</v>
      </c>
      <c r="T2658" s="7">
        <v>-0.73965999999999998</v>
      </c>
      <c r="U2658" s="8">
        <v>3.288E-2</v>
      </c>
      <c r="V2658">
        <f>(G2658-G$1)/G$2</f>
        <v>1.5289767085244246</v>
      </c>
      <c r="W2658">
        <f>((65.293683+0.320947*G2658) - I2658)/3.708847</f>
        <v>-1.6290065079524731</v>
      </c>
      <c r="X2658">
        <f t="shared" si="207"/>
        <v>1.7315132232134753</v>
      </c>
      <c r="Y2658">
        <f t="shared" si="208"/>
        <v>-1.3221157060401787</v>
      </c>
      <c r="Z2658" s="5">
        <v>0.52</v>
      </c>
      <c r="AA2658" s="8">
        <v>4</v>
      </c>
      <c r="AB2658" s="8"/>
      <c r="AC2658" s="18">
        <f t="shared" si="209"/>
        <v>0.52187020057195133</v>
      </c>
      <c r="AD2658" s="18">
        <f t="shared" si="210"/>
        <v>1.0312975171732965</v>
      </c>
      <c r="AE2658" s="20">
        <f t="shared" si="211"/>
        <v>0.50942731660134521</v>
      </c>
      <c r="AF2658" s="8"/>
      <c r="AH2658">
        <v>48255</v>
      </c>
      <c r="AI2658">
        <v>53.35</v>
      </c>
      <c r="AJ2658">
        <v>85.21</v>
      </c>
    </row>
    <row r="2659" spans="1:36">
      <c r="A2659" s="2" t="s">
        <v>4894</v>
      </c>
      <c r="B2659" s="1" t="s">
        <v>4633</v>
      </c>
      <c r="C2659" s="1" t="s">
        <v>4000</v>
      </c>
      <c r="D2659" s="3">
        <v>7</v>
      </c>
      <c r="E2659" s="3">
        <v>6</v>
      </c>
      <c r="F2659" s="3">
        <v>4</v>
      </c>
      <c r="G2659" s="4">
        <v>50.7</v>
      </c>
      <c r="H2659" s="3">
        <v>159</v>
      </c>
      <c r="I2659" s="4">
        <v>84.9</v>
      </c>
      <c r="J2659" s="3">
        <v>43</v>
      </c>
      <c r="K2659" s="21">
        <f>SUMIF(AH$7:AH$3200,A2659,AI$7:AI$3200)+SUMIF(AH$7:AH$3200,VALUE(A2659),AI$7:AI$3200)</f>
        <v>52.09</v>
      </c>
      <c r="L2659" s="8">
        <f>SUMIF(AH$7:AH$3200,A2659,AJ$7:AJ$3200)+SUMIF(AH$7:AH$3200,VALUE(A2659),AJ$7:AJ$3200)</f>
        <v>85.43</v>
      </c>
      <c r="M2659" s="3">
        <v>4</v>
      </c>
      <c r="N2659" s="5">
        <v>0.51</v>
      </c>
      <c r="O2659" s="6">
        <v>3.9249999999999998</v>
      </c>
      <c r="P2659" s="7">
        <v>1.47577</v>
      </c>
      <c r="Q2659" s="7">
        <v>0.22558</v>
      </c>
      <c r="R2659" s="7">
        <v>-0.89646000000000003</v>
      </c>
      <c r="S2659" s="7">
        <v>0.88949999999999996</v>
      </c>
      <c r="T2659" s="7">
        <v>-0.73965999999999998</v>
      </c>
      <c r="U2659" s="8">
        <v>-0.27339000000000002</v>
      </c>
      <c r="V2659">
        <f>(G2659-G$1)/G$2</f>
        <v>1.4790906825975005</v>
      </c>
      <c r="W2659">
        <f>((65.293683+0.320947*G2659) - I2659)/3.708847</f>
        <v>-0.89901365572642844</v>
      </c>
      <c r="X2659">
        <f t="shared" si="207"/>
        <v>1.668831272058366</v>
      </c>
      <c r="Y2659">
        <f t="shared" si="208"/>
        <v>-0.9216308383710633</v>
      </c>
      <c r="Z2659" s="5">
        <v>0.68</v>
      </c>
      <c r="AA2659" s="8">
        <v>4</v>
      </c>
      <c r="AB2659" s="8"/>
      <c r="AC2659" s="18">
        <f t="shared" si="209"/>
        <v>0.68210702687107205</v>
      </c>
      <c r="AD2659" s="18">
        <f t="shared" si="210"/>
        <v>0.84923043368730267</v>
      </c>
      <c r="AE2659" s="20">
        <f t="shared" si="211"/>
        <v>0.16712340681623061</v>
      </c>
      <c r="AF2659" s="8"/>
      <c r="AH2659">
        <v>48257</v>
      </c>
      <c r="AI2659">
        <v>45.83</v>
      </c>
      <c r="AJ2659">
        <v>84.64</v>
      </c>
    </row>
    <row r="2660" spans="1:36">
      <c r="A2660" s="2" t="s">
        <v>4895</v>
      </c>
      <c r="B2660" s="1" t="s">
        <v>4633</v>
      </c>
      <c r="C2660" s="1" t="s">
        <v>1757</v>
      </c>
      <c r="D2660" s="3">
        <v>7</v>
      </c>
      <c r="E2660" s="3">
        <v>8</v>
      </c>
      <c r="F2660" s="3">
        <v>6</v>
      </c>
      <c r="G2660" s="4">
        <v>44.6</v>
      </c>
      <c r="H2660" s="3">
        <v>205</v>
      </c>
      <c r="I2660" s="4">
        <v>84.6</v>
      </c>
      <c r="J2660" s="3">
        <v>34</v>
      </c>
      <c r="K2660" s="21">
        <f>SUMIF(AH$7:AH$3200,A2660,AI$7:AI$3200)+SUMIF(AH$7:AH$3200,VALUE(A2660),AI$7:AI$3200)</f>
        <v>46.35</v>
      </c>
      <c r="L2660" s="8">
        <f>SUMIF(AH$7:AH$3200,A2660,AJ$7:AJ$3200)+SUMIF(AH$7:AH$3200,VALUE(A2660),AJ$7:AJ$3200)</f>
        <v>83.16</v>
      </c>
      <c r="M2660" s="3">
        <v>5</v>
      </c>
      <c r="N2660" s="5">
        <v>0.04</v>
      </c>
      <c r="O2660" s="6">
        <v>1.327</v>
      </c>
      <c r="P2660" s="7">
        <v>0.97114</v>
      </c>
      <c r="Q2660" s="7">
        <v>1.6106</v>
      </c>
      <c r="R2660" s="7">
        <v>-1.3411999999999999</v>
      </c>
      <c r="S2660" s="7">
        <v>1.5056099999999999</v>
      </c>
      <c r="T2660" s="7">
        <v>-0.58799999999999997</v>
      </c>
      <c r="U2660" s="8">
        <v>-1.64883</v>
      </c>
      <c r="V2660">
        <f>(G2660-G$1)/G$2</f>
        <v>0.9719160856737683</v>
      </c>
      <c r="W2660">
        <f>((65.293683+0.320947*G2660) - I2660)/3.708847</f>
        <v>-1.34599264946761</v>
      </c>
      <c r="X2660">
        <f t="shared" si="207"/>
        <v>1.1548392725864673</v>
      </c>
      <c r="Y2660">
        <f t="shared" si="208"/>
        <v>-0.80629466516143766</v>
      </c>
      <c r="Z2660" s="5">
        <v>0.51</v>
      </c>
      <c r="AA2660" s="8">
        <v>4</v>
      </c>
      <c r="AB2660" s="8"/>
      <c r="AC2660" s="18">
        <f t="shared" si="209"/>
        <v>0.50530343620615814</v>
      </c>
      <c r="AD2660" s="18">
        <f t="shared" si="210"/>
        <v>1.2279246074250294</v>
      </c>
      <c r="AE2660" s="20">
        <f t="shared" si="211"/>
        <v>0.72262117121887126</v>
      </c>
      <c r="AF2660" s="8"/>
      <c r="AH2660">
        <v>48259</v>
      </c>
      <c r="AI2660">
        <v>49.4</v>
      </c>
      <c r="AJ2660">
        <v>83.23</v>
      </c>
    </row>
    <row r="2661" spans="1:36">
      <c r="A2661" s="2" t="s">
        <v>4896</v>
      </c>
      <c r="B2661" s="1" t="s">
        <v>4633</v>
      </c>
      <c r="C2661" s="1" t="s">
        <v>2747</v>
      </c>
      <c r="D2661" s="3">
        <v>7</v>
      </c>
      <c r="E2661" s="3">
        <v>3</v>
      </c>
      <c r="F2661" s="3">
        <v>2</v>
      </c>
      <c r="G2661" s="4">
        <v>43.6</v>
      </c>
      <c r="H2661" s="3">
        <v>216</v>
      </c>
      <c r="I2661" s="4">
        <v>82.3</v>
      </c>
      <c r="J2661" s="3">
        <v>38</v>
      </c>
      <c r="K2661" s="21">
        <f>SUMIF(AH$7:AH$3200,A2661,AI$7:AI$3200)+SUMIF(AH$7:AH$3200,VALUE(A2661),AI$7:AI$3200)</f>
        <v>45.05</v>
      </c>
      <c r="L2661" s="8">
        <f>SUMIF(AH$7:AH$3200,A2661,AJ$7:AJ$3200)+SUMIF(AH$7:AH$3200,VALUE(A2661),AJ$7:AJ$3200)</f>
        <v>83.93</v>
      </c>
      <c r="M2661" s="3">
        <v>2</v>
      </c>
      <c r="N2661" s="5">
        <v>0.19</v>
      </c>
      <c r="O2661" s="6">
        <v>2.948</v>
      </c>
      <c r="P2661" s="7">
        <v>0.88841000000000003</v>
      </c>
      <c r="Q2661" s="7">
        <v>1.9418</v>
      </c>
      <c r="R2661" s="7">
        <v>-0.80889999999999995</v>
      </c>
      <c r="S2661" s="7">
        <v>1.2317800000000001</v>
      </c>
      <c r="T2661" s="7">
        <v>-1.0429999999999999</v>
      </c>
      <c r="U2661" s="8">
        <v>-0.79052</v>
      </c>
      <c r="V2661">
        <f>(G2661-G$1)/G$2</f>
        <v>0.88877270912889417</v>
      </c>
      <c r="W2661">
        <f>((65.293683+0.320947*G2661) - I2661)/3.708847</f>
        <v>-0.8123893490348858</v>
      </c>
      <c r="X2661">
        <f t="shared" si="207"/>
        <v>1.0384299347269779</v>
      </c>
      <c r="Y2661">
        <f t="shared" si="208"/>
        <v>-1.1264025315684383</v>
      </c>
      <c r="Z2661" s="5">
        <v>1.42</v>
      </c>
      <c r="AA2661" s="8">
        <v>4</v>
      </c>
      <c r="AB2661" s="8"/>
      <c r="AC2661" s="18">
        <f t="shared" si="209"/>
        <v>1.416443360094009</v>
      </c>
      <c r="AD2661" s="18">
        <f t="shared" si="210"/>
        <v>1.2520874031585398</v>
      </c>
      <c r="AE2661" s="20">
        <f t="shared" si="211"/>
        <v>-0.16435595693546912</v>
      </c>
      <c r="AF2661" s="8"/>
      <c r="AH2661">
        <v>48261</v>
      </c>
      <c r="AI2661">
        <v>59.13</v>
      </c>
      <c r="AJ2661">
        <v>85.83</v>
      </c>
    </row>
    <row r="2662" spans="1:36">
      <c r="A2662" s="2" t="s">
        <v>4897</v>
      </c>
      <c r="B2662" s="1" t="s">
        <v>4633</v>
      </c>
      <c r="C2662" s="1" t="s">
        <v>4898</v>
      </c>
      <c r="D2662" s="3">
        <v>7</v>
      </c>
      <c r="E2662" s="3">
        <v>6</v>
      </c>
      <c r="F2662" s="3">
        <v>6</v>
      </c>
      <c r="G2662" s="4">
        <v>49.9</v>
      </c>
      <c r="H2662" s="3">
        <v>162</v>
      </c>
      <c r="I2662" s="4">
        <v>84.5</v>
      </c>
      <c r="J2662" s="3">
        <v>43</v>
      </c>
      <c r="K2662" s="21">
        <f>SUMIF(AH$7:AH$3200,A2662,AI$7:AI$3200)+SUMIF(AH$7:AH$3200,VALUE(A2662),AI$7:AI$3200)</f>
        <v>49.16</v>
      </c>
      <c r="L2662" s="8">
        <f>SUMIF(AH$7:AH$3200,A2662,AJ$7:AJ$3200)+SUMIF(AH$7:AH$3200,VALUE(A2662),AJ$7:AJ$3200)</f>
        <v>84.97</v>
      </c>
      <c r="M2662" s="3">
        <v>4</v>
      </c>
      <c r="N2662" s="5">
        <v>0.48</v>
      </c>
      <c r="O2662" s="6">
        <v>3.88</v>
      </c>
      <c r="P2662" s="7">
        <v>1.4095899999999999</v>
      </c>
      <c r="Q2662" s="7">
        <v>0.31591000000000002</v>
      </c>
      <c r="R2662" s="7">
        <v>-0.85782000000000003</v>
      </c>
      <c r="S2662" s="7">
        <v>0.88949999999999996</v>
      </c>
      <c r="T2662" s="7">
        <v>-0.73965999999999998</v>
      </c>
      <c r="U2662" s="8">
        <v>-0.29693999999999998</v>
      </c>
      <c r="V2662">
        <f>(G2662-G$1)/G$2</f>
        <v>1.4125759813616008</v>
      </c>
      <c r="W2662">
        <f>((65.293683+0.320947*G2662) - I2662)/3.708847</f>
        <v>-0.8603918414536933</v>
      </c>
      <c r="X2662">
        <f t="shared" si="207"/>
        <v>1.4064625336519783</v>
      </c>
      <c r="Y2662">
        <f t="shared" si="208"/>
        <v>-1.0511521451275816</v>
      </c>
      <c r="Z2662" s="5">
        <v>0.72</v>
      </c>
      <c r="AA2662" s="8">
        <v>4</v>
      </c>
      <c r="AB2662" s="8"/>
      <c r="AC2662" s="18">
        <f t="shared" si="209"/>
        <v>0.72099413990790762</v>
      </c>
      <c r="AD2662" s="18">
        <f t="shared" si="210"/>
        <v>0.52412038852439657</v>
      </c>
      <c r="AE2662" s="20">
        <f t="shared" si="211"/>
        <v>-0.19687375138351104</v>
      </c>
      <c r="AF2662" s="8"/>
      <c r="AH2662">
        <v>48263</v>
      </c>
      <c r="AI2662">
        <v>43.19</v>
      </c>
      <c r="AJ2662">
        <v>84.75</v>
      </c>
    </row>
    <row r="2663" spans="1:36">
      <c r="A2663" s="2" t="s">
        <v>4899</v>
      </c>
      <c r="B2663" s="1" t="s">
        <v>4633</v>
      </c>
      <c r="C2663" s="1" t="s">
        <v>2042</v>
      </c>
      <c r="D2663" s="3">
        <v>7</v>
      </c>
      <c r="E2663" s="3">
        <v>9</v>
      </c>
      <c r="F2663" s="3">
        <v>9</v>
      </c>
      <c r="G2663" s="4">
        <v>44.6</v>
      </c>
      <c r="H2663" s="3">
        <v>162</v>
      </c>
      <c r="I2663" s="4">
        <v>84.6</v>
      </c>
      <c r="J2663" s="3">
        <v>43</v>
      </c>
      <c r="K2663" s="21">
        <f>SUMIF(AH$7:AH$3200,A2663,AI$7:AI$3200)+SUMIF(AH$7:AH$3200,VALUE(A2663),AI$7:AI$3200)</f>
        <v>46.72</v>
      </c>
      <c r="L2663" s="8">
        <f>SUMIF(AH$7:AH$3200,A2663,AJ$7:AJ$3200)+SUMIF(AH$7:AH$3200,VALUE(A2663),AJ$7:AJ$3200)</f>
        <v>84.43</v>
      </c>
      <c r="M2663" s="3">
        <v>5</v>
      </c>
      <c r="N2663" s="5">
        <v>0.24</v>
      </c>
      <c r="O2663" s="6">
        <v>3.1669999999999998</v>
      </c>
      <c r="P2663" s="7">
        <v>0.97114</v>
      </c>
      <c r="Q2663" s="7">
        <v>0.31591000000000002</v>
      </c>
      <c r="R2663" s="7">
        <v>-1.3411999999999999</v>
      </c>
      <c r="S2663" s="7">
        <v>0.88949999999999996</v>
      </c>
      <c r="T2663" s="7">
        <v>-0.58799999999999997</v>
      </c>
      <c r="U2663" s="8">
        <v>-0.67462999999999995</v>
      </c>
      <c r="V2663">
        <f>(G2663-G$1)/G$2</f>
        <v>0.9719160856737683</v>
      </c>
      <c r="W2663">
        <f>((65.293683+0.320947*G2663) - I2663)/3.708847</f>
        <v>-1.34599264946761</v>
      </c>
      <c r="X2663">
        <f t="shared" si="207"/>
        <v>1.1879711610541679</v>
      </c>
      <c r="Y2663">
        <f t="shared" si="208"/>
        <v>-1.1167010016859715</v>
      </c>
      <c r="Z2663" s="5">
        <v>-0.43</v>
      </c>
      <c r="AA2663" s="8">
        <v>3</v>
      </c>
      <c r="AB2663" s="8"/>
      <c r="AC2663" s="18">
        <f t="shared" si="209"/>
        <v>-0.43129656379384163</v>
      </c>
      <c r="AD2663" s="18">
        <f t="shared" si="210"/>
        <v>1.4050159368196313E-2</v>
      </c>
      <c r="AE2663" s="20">
        <f t="shared" si="211"/>
        <v>0.44534672316203794</v>
      </c>
      <c r="AF2663" s="8"/>
      <c r="AH2663">
        <v>48265</v>
      </c>
      <c r="AI2663">
        <v>47.55</v>
      </c>
      <c r="AJ2663">
        <v>82.17</v>
      </c>
    </row>
    <row r="2664" spans="1:36">
      <c r="A2664" s="2" t="s">
        <v>4900</v>
      </c>
      <c r="B2664" s="1" t="s">
        <v>4633</v>
      </c>
      <c r="C2664" s="1" t="s">
        <v>1481</v>
      </c>
      <c r="D2664" s="3">
        <v>7</v>
      </c>
      <c r="E2664" s="3">
        <v>7</v>
      </c>
      <c r="F2664" s="3">
        <v>8</v>
      </c>
      <c r="G2664" s="4">
        <v>45.4</v>
      </c>
      <c r="H2664" s="3">
        <v>200</v>
      </c>
      <c r="I2664" s="4">
        <v>84.3</v>
      </c>
      <c r="J2664" s="3">
        <v>37</v>
      </c>
      <c r="K2664" s="21">
        <f>SUMIF(AH$7:AH$3200,A2664,AI$7:AI$3200)+SUMIF(AH$7:AH$3200,VALUE(A2664),AI$7:AI$3200)</f>
        <v>44.51</v>
      </c>
      <c r="L2664" s="8">
        <f>SUMIF(AH$7:AH$3200,A2664,AJ$7:AJ$3200)+SUMIF(AH$7:AH$3200,VALUE(A2664),AJ$7:AJ$3200)</f>
        <v>84.48</v>
      </c>
      <c r="M2664" s="3">
        <v>9</v>
      </c>
      <c r="N2664" s="5">
        <v>0.64</v>
      </c>
      <c r="O2664" s="6">
        <v>4.1580000000000004</v>
      </c>
      <c r="P2664" s="7">
        <v>1.03732</v>
      </c>
      <c r="Q2664" s="7">
        <v>1.4600500000000001</v>
      </c>
      <c r="R2664" s="7">
        <v>-1.19163</v>
      </c>
      <c r="S2664" s="7">
        <v>1.3002400000000001</v>
      </c>
      <c r="T2664" s="7">
        <v>1.8669999999999999E-2</v>
      </c>
      <c r="U2664" s="8">
        <v>-0.14976999999999999</v>
      </c>
      <c r="V2664">
        <f>(G2664-G$1)/G$2</f>
        <v>1.0384307869096674</v>
      </c>
      <c r="W2664">
        <f>((65.293683+0.320947*G2664) - I2664)/3.708847</f>
        <v>-1.1958765621768703</v>
      </c>
      <c r="X2664">
        <f t="shared" si="207"/>
        <v>0.99007528669303613</v>
      </c>
      <c r="Y2664">
        <f t="shared" si="208"/>
        <v>-1.3214257773372713</v>
      </c>
      <c r="Z2664" s="5">
        <v>2.4700000000000002</v>
      </c>
      <c r="AA2664" s="8">
        <v>5</v>
      </c>
      <c r="AB2664" s="8"/>
      <c r="AC2664" s="18">
        <f t="shared" si="209"/>
        <v>2.471744224732797</v>
      </c>
      <c r="AD2664" s="18">
        <f t="shared" si="210"/>
        <v>2.2978395093557649</v>
      </c>
      <c r="AE2664" s="20">
        <f t="shared" si="211"/>
        <v>-0.17390471537703212</v>
      </c>
      <c r="AF2664" s="8"/>
      <c r="AH2664">
        <v>48267</v>
      </c>
      <c r="AI2664">
        <v>46.95</v>
      </c>
      <c r="AJ2664">
        <v>83.01</v>
      </c>
    </row>
    <row r="2665" spans="1:36">
      <c r="A2665" s="2" t="s">
        <v>4901</v>
      </c>
      <c r="B2665" s="1" t="s">
        <v>4633</v>
      </c>
      <c r="C2665" s="1" t="s">
        <v>4902</v>
      </c>
      <c r="D2665" s="3">
        <v>7</v>
      </c>
      <c r="E2665" s="3">
        <v>7</v>
      </c>
      <c r="F2665" s="3">
        <v>8</v>
      </c>
      <c r="G2665" s="4">
        <v>41.4</v>
      </c>
      <c r="H2665" s="3">
        <v>162</v>
      </c>
      <c r="I2665" s="4">
        <v>85.6</v>
      </c>
      <c r="J2665" s="3">
        <v>43</v>
      </c>
      <c r="K2665" s="21">
        <f>SUMIF(AH$7:AH$3200,A2665,AI$7:AI$3200)+SUMIF(AH$7:AH$3200,VALUE(A2665),AI$7:AI$3200)</f>
        <v>43.08</v>
      </c>
      <c r="L2665" s="8">
        <f>SUMIF(AH$7:AH$3200,A2665,AJ$7:AJ$3200)+SUMIF(AH$7:AH$3200,VALUE(A2665),AJ$7:AJ$3200)</f>
        <v>84.58</v>
      </c>
      <c r="M2665" s="3">
        <v>5</v>
      </c>
      <c r="N2665" s="5">
        <v>0.83</v>
      </c>
      <c r="O2665" s="6">
        <v>4.4180000000000001</v>
      </c>
      <c r="P2665" s="7">
        <v>0.70642000000000005</v>
      </c>
      <c r="Q2665" s="7">
        <v>0.31591000000000002</v>
      </c>
      <c r="R2665" s="7">
        <v>-1.8856900000000001</v>
      </c>
      <c r="S2665" s="7">
        <v>0.88949999999999996</v>
      </c>
      <c r="T2665" s="7">
        <v>-0.58799999999999997</v>
      </c>
      <c r="U2665" s="8">
        <v>-1.261E-2</v>
      </c>
      <c r="V2665">
        <f>(G2665-G$1)/G$2</f>
        <v>0.70585728073017096</v>
      </c>
      <c r="W2665">
        <f>((65.293683+0.320947*G2665) - I2665)/3.708847</f>
        <v>-1.8925318838981489</v>
      </c>
      <c r="X2665">
        <f t="shared" si="207"/>
        <v>0.8620250150475981</v>
      </c>
      <c r="Y2665">
        <f t="shared" si="208"/>
        <v>-1.4721341268593724</v>
      </c>
      <c r="Z2665" s="5">
        <v>-0.56999999999999995</v>
      </c>
      <c r="AA2665" s="8">
        <v>3</v>
      </c>
      <c r="AB2665" s="8"/>
      <c r="AC2665" s="18">
        <f t="shared" si="209"/>
        <v>-0.58187460316797779</v>
      </c>
      <c r="AD2665" s="18">
        <f t="shared" si="210"/>
        <v>-5.3091118117742815E-3</v>
      </c>
      <c r="AE2665" s="20">
        <f t="shared" si="211"/>
        <v>0.5765654913562035</v>
      </c>
      <c r="AF2665" s="8"/>
      <c r="AH2665">
        <v>48269</v>
      </c>
      <c r="AI2665">
        <v>43.03</v>
      </c>
      <c r="AJ2665">
        <v>85.06</v>
      </c>
    </row>
    <row r="2666" spans="1:36">
      <c r="A2666" s="2" t="s">
        <v>4903</v>
      </c>
      <c r="B2666" s="1" t="s">
        <v>4633</v>
      </c>
      <c r="C2666" s="1" t="s">
        <v>735</v>
      </c>
      <c r="D2666" s="3">
        <v>7</v>
      </c>
      <c r="E2666" s="3">
        <v>1</v>
      </c>
      <c r="F2666" s="3">
        <v>1</v>
      </c>
      <c r="G2666" s="4">
        <v>49.7</v>
      </c>
      <c r="H2666" s="3">
        <v>163</v>
      </c>
      <c r="I2666" s="4">
        <v>83.1</v>
      </c>
      <c r="J2666" s="3">
        <v>50</v>
      </c>
      <c r="K2666" s="21">
        <f>SUMIF(AH$7:AH$3200,A2666,AI$7:AI$3200)+SUMIF(AH$7:AH$3200,VALUE(A2666),AI$7:AI$3200)</f>
        <v>51.9</v>
      </c>
      <c r="L2666" s="8">
        <f>SUMIF(AH$7:AH$3200,A2666,AJ$7:AJ$3200)+SUMIF(AH$7:AH$3200,VALUE(A2666),AJ$7:AJ$3200)</f>
        <v>84.51</v>
      </c>
      <c r="M2666" s="3">
        <v>4</v>
      </c>
      <c r="N2666" s="5">
        <v>3.03</v>
      </c>
      <c r="O2666" s="6">
        <v>5.7119999999999997</v>
      </c>
      <c r="P2666" s="7">
        <v>1.3930400000000001</v>
      </c>
      <c r="Q2666" s="7">
        <v>0.34601999999999999</v>
      </c>
      <c r="R2666" s="7">
        <v>-0.49861</v>
      </c>
      <c r="S2666" s="7">
        <v>0.4103</v>
      </c>
      <c r="T2666" s="7">
        <v>-0.73965999999999998</v>
      </c>
      <c r="U2666" s="8">
        <v>0.67266000000000004</v>
      </c>
      <c r="V2666">
        <f>(G2666-G$1)/G$2</f>
        <v>1.3959473060526264</v>
      </c>
      <c r="W2666">
        <f>((65.293683+0.320947*G2666) - I2666)/3.708847</f>
        <v>-0.50022314212475993</v>
      </c>
      <c r="X2666">
        <f t="shared" si="207"/>
        <v>1.6518175996019788</v>
      </c>
      <c r="Y2666">
        <f t="shared" si="208"/>
        <v>-0.69001705921004652</v>
      </c>
      <c r="Z2666" s="5">
        <v>1.58</v>
      </c>
      <c r="AA2666" s="8">
        <v>4</v>
      </c>
      <c r="AB2666" s="8"/>
      <c r="AC2666" s="18">
        <f t="shared" si="209"/>
        <v>1.5850441639278665</v>
      </c>
      <c r="AD2666" s="18">
        <f t="shared" si="210"/>
        <v>1.6511205403919325</v>
      </c>
      <c r="AE2666" s="20">
        <f t="shared" si="211"/>
        <v>6.6076376464065945E-2</v>
      </c>
      <c r="AF2666" s="8"/>
      <c r="AH2666">
        <v>48271</v>
      </c>
      <c r="AI2666">
        <v>51.31</v>
      </c>
      <c r="AJ2666">
        <v>85.67</v>
      </c>
    </row>
    <row r="2667" spans="1:36">
      <c r="A2667" s="2" t="s">
        <v>4904</v>
      </c>
      <c r="B2667" s="1" t="s">
        <v>4633</v>
      </c>
      <c r="C2667" s="1" t="s">
        <v>3778</v>
      </c>
      <c r="D2667" s="3">
        <v>7</v>
      </c>
      <c r="E2667" s="3">
        <v>6</v>
      </c>
      <c r="F2667" s="3">
        <v>5</v>
      </c>
      <c r="G2667" s="4">
        <v>33.799999999999997</v>
      </c>
      <c r="H2667" s="3">
        <v>216</v>
      </c>
      <c r="I2667" s="4">
        <v>77.400000000000006</v>
      </c>
      <c r="J2667" s="3">
        <v>38</v>
      </c>
      <c r="K2667" s="21">
        <f>SUMIF(AH$7:AH$3200,A2667,AI$7:AI$3200)+SUMIF(AH$7:AH$3200,VALUE(A2667),AI$7:AI$3200)</f>
        <v>37.409999999999997</v>
      </c>
      <c r="L2667" s="8">
        <f>SUMIF(AH$7:AH$3200,A2667,AJ$7:AJ$3200)+SUMIF(AH$7:AH$3200,VALUE(A2667),AJ$7:AJ$3200)</f>
        <v>80.819999999999993</v>
      </c>
      <c r="M2667" s="3">
        <v>5</v>
      </c>
      <c r="N2667" s="5">
        <v>1.0900000000000001</v>
      </c>
      <c r="O2667" s="6">
        <v>4.6950000000000003</v>
      </c>
      <c r="P2667" s="7">
        <v>7.7700000000000005E-2</v>
      </c>
      <c r="Q2667" s="7">
        <v>1.9418</v>
      </c>
      <c r="R2667" s="7">
        <v>-0.33548</v>
      </c>
      <c r="S2667" s="7">
        <v>1.2317800000000001</v>
      </c>
      <c r="T2667" s="7">
        <v>-0.58799999999999997</v>
      </c>
      <c r="U2667" s="8">
        <v>0.13413</v>
      </c>
      <c r="V2667">
        <f>(G2667-G$1)/G$2</f>
        <v>7.396761898912757E-2</v>
      </c>
      <c r="W2667">
        <f>((65.293683+0.320947*G2667) - I2667)/3.708847</f>
        <v>-0.33927212419385439</v>
      </c>
      <c r="X2667">
        <f t="shared" si="207"/>
        <v>0.3543012106912104</v>
      </c>
      <c r="Y2667">
        <f t="shared" si="208"/>
        <v>-0.94899836256389014</v>
      </c>
      <c r="Z2667" s="5">
        <v>2.46</v>
      </c>
      <c r="AA2667" s="8">
        <v>5</v>
      </c>
      <c r="AB2667" s="8"/>
      <c r="AC2667" s="18">
        <f t="shared" si="209"/>
        <v>2.4544054947952731</v>
      </c>
      <c r="AD2667" s="18">
        <f t="shared" si="210"/>
        <v>2.1250128481273203</v>
      </c>
      <c r="AE2667" s="20">
        <f t="shared" si="211"/>
        <v>-0.32939264666795287</v>
      </c>
      <c r="AF2667" s="8"/>
      <c r="AH2667">
        <v>48273</v>
      </c>
      <c r="AI2667">
        <v>58.32</v>
      </c>
      <c r="AJ2667">
        <v>85.89</v>
      </c>
    </row>
    <row r="2668" spans="1:36">
      <c r="A2668" s="2" t="s">
        <v>4905</v>
      </c>
      <c r="B2668" s="1" t="s">
        <v>4633</v>
      </c>
      <c r="C2668" s="1" t="s">
        <v>2193</v>
      </c>
      <c r="D2668" s="3">
        <v>7</v>
      </c>
      <c r="E2668" s="3">
        <v>6</v>
      </c>
      <c r="F2668" s="3">
        <v>6</v>
      </c>
      <c r="G2668" s="4">
        <v>43.5</v>
      </c>
      <c r="H2668" s="3">
        <v>163</v>
      </c>
      <c r="I2668" s="4">
        <v>82.3</v>
      </c>
      <c r="J2668" s="3">
        <v>50</v>
      </c>
      <c r="K2668" s="21">
        <f>SUMIF(AH$7:AH$3200,A2668,AI$7:AI$3200)+SUMIF(AH$7:AH$3200,VALUE(A2668),AI$7:AI$3200)</f>
        <v>45.27</v>
      </c>
      <c r="L2668" s="8">
        <f>SUMIF(AH$7:AH$3200,A2668,AJ$7:AJ$3200)+SUMIF(AH$7:AH$3200,VALUE(A2668),AJ$7:AJ$3200)</f>
        <v>83.27</v>
      </c>
      <c r="M2668" s="3">
        <v>4</v>
      </c>
      <c r="N2668" s="5">
        <v>1.6</v>
      </c>
      <c r="O2668" s="6">
        <v>5.0730000000000004</v>
      </c>
      <c r="P2668" s="7">
        <v>0.88014000000000003</v>
      </c>
      <c r="Q2668" s="7">
        <v>0.34601999999999999</v>
      </c>
      <c r="R2668" s="7">
        <v>-0.81752000000000002</v>
      </c>
      <c r="S2668" s="7">
        <v>0.4103</v>
      </c>
      <c r="T2668" s="7">
        <v>-0.73965999999999998</v>
      </c>
      <c r="U2668" s="8">
        <v>0.33439000000000002</v>
      </c>
      <c r="V2668">
        <f>(G2668-G$1)/G$2</f>
        <v>0.88045837147440664</v>
      </c>
      <c r="W2668">
        <f>((65.293683+0.320947*G2668) - I2668)/3.708847</f>
        <v>-0.82104290093389964</v>
      </c>
      <c r="X2668">
        <f t="shared" si="207"/>
        <v>1.0581299765185841</v>
      </c>
      <c r="Y2668">
        <f t="shared" si="208"/>
        <v>-0.92941183877361089</v>
      </c>
      <c r="Z2668" s="5">
        <v>0.41</v>
      </c>
      <c r="AA2668" s="8">
        <v>4</v>
      </c>
      <c r="AB2668" s="8"/>
      <c r="AC2668" s="18">
        <f t="shared" si="209"/>
        <v>0.41046547054050703</v>
      </c>
      <c r="AD2668" s="18">
        <f t="shared" si="210"/>
        <v>0.47976813774497323</v>
      </c>
      <c r="AE2668" s="20">
        <f t="shared" si="211"/>
        <v>6.9302667204466206E-2</v>
      </c>
      <c r="AF2668" s="8"/>
      <c r="AH2668">
        <v>48275</v>
      </c>
      <c r="AI2668">
        <v>43.47</v>
      </c>
      <c r="AJ2668">
        <v>85.33</v>
      </c>
    </row>
    <row r="2669" spans="1:36">
      <c r="A2669" s="2" t="s">
        <v>4906</v>
      </c>
      <c r="B2669" s="1" t="s">
        <v>4633</v>
      </c>
      <c r="C2669" s="1" t="s">
        <v>4907</v>
      </c>
      <c r="D2669" s="3">
        <v>7</v>
      </c>
      <c r="E2669" s="3">
        <v>9</v>
      </c>
      <c r="F2669" s="3">
        <v>9</v>
      </c>
      <c r="G2669" s="4">
        <v>39.700000000000003</v>
      </c>
      <c r="H2669" s="3">
        <v>200</v>
      </c>
      <c r="I2669" s="4">
        <v>83.2</v>
      </c>
      <c r="J2669" s="3">
        <v>37</v>
      </c>
      <c r="K2669" s="21">
        <f>SUMIF(AH$7:AH$3200,A2669,AI$7:AI$3200)+SUMIF(AH$7:AH$3200,VALUE(A2669),AI$7:AI$3200)</f>
        <v>41.32</v>
      </c>
      <c r="L2669" s="8">
        <f>SUMIF(AH$7:AH$3200,A2669,AJ$7:AJ$3200)+SUMIF(AH$7:AH$3200,VALUE(A2669),AJ$7:AJ$3200)</f>
        <v>83.31</v>
      </c>
      <c r="M2669" s="3">
        <v>5</v>
      </c>
      <c r="N2669" s="5">
        <v>0.04</v>
      </c>
      <c r="O2669" s="6">
        <v>1.4690000000000001</v>
      </c>
      <c r="P2669" s="7">
        <v>0.56577999999999995</v>
      </c>
      <c r="Q2669" s="7">
        <v>1.4600500000000001</v>
      </c>
      <c r="R2669" s="7">
        <v>-1.3868100000000001</v>
      </c>
      <c r="S2669" s="7">
        <v>1.3002400000000001</v>
      </c>
      <c r="T2669" s="7">
        <v>-0.58799999999999997</v>
      </c>
      <c r="U2669" s="8">
        <v>-1.5735300000000001</v>
      </c>
      <c r="V2669">
        <f>(G2669-G$1)/G$2</f>
        <v>0.56451354060388526</v>
      </c>
      <c r="W2669">
        <f>((65.293683+0.320947*G2669) - I2669)/3.708847</f>
        <v>-1.3925408893923081</v>
      </c>
      <c r="X2669">
        <f t="shared" si="207"/>
        <v>0.70442468071475128</v>
      </c>
      <c r="Y2669">
        <f t="shared" si="208"/>
        <v>-1.2820121617311266</v>
      </c>
      <c r="Z2669" s="5">
        <v>-0.22</v>
      </c>
      <c r="AA2669" s="8">
        <v>3</v>
      </c>
      <c r="AB2669" s="8"/>
      <c r="AC2669" s="18">
        <f t="shared" si="209"/>
        <v>-0.22926734878842292</v>
      </c>
      <c r="AD2669" s="18">
        <f t="shared" si="210"/>
        <v>2.1172518983624711E-2</v>
      </c>
      <c r="AE2669" s="20">
        <f t="shared" si="211"/>
        <v>0.25043986777204763</v>
      </c>
      <c r="AF2669" s="8"/>
      <c r="AH2669">
        <v>48277</v>
      </c>
      <c r="AI2669">
        <v>43.21</v>
      </c>
      <c r="AJ2669">
        <v>83.81</v>
      </c>
    </row>
    <row r="2670" spans="1:36">
      <c r="A2670" s="2" t="s">
        <v>4908</v>
      </c>
      <c r="B2670" s="1" t="s">
        <v>4633</v>
      </c>
      <c r="C2670" s="1" t="s">
        <v>4909</v>
      </c>
      <c r="D2670" s="3">
        <v>7</v>
      </c>
      <c r="E2670" s="3">
        <v>5</v>
      </c>
      <c r="F2670" s="3">
        <v>7</v>
      </c>
      <c r="G2670" s="4">
        <v>47.1</v>
      </c>
      <c r="H2670" s="3">
        <v>163</v>
      </c>
      <c r="I2670" s="4">
        <v>82.6</v>
      </c>
      <c r="J2670" s="3">
        <v>50</v>
      </c>
      <c r="K2670" s="21">
        <f>SUMIF(AH$7:AH$3200,A2670,AI$7:AI$3200)+SUMIF(AH$7:AH$3200,VALUE(A2670),AI$7:AI$3200)</f>
        <v>47.85</v>
      </c>
      <c r="L2670" s="8">
        <f>SUMIF(AH$7:AH$3200,A2670,AJ$7:AJ$3200)+SUMIF(AH$7:AH$3200,VALUE(A2670),AJ$7:AJ$3200)</f>
        <v>83.37</v>
      </c>
      <c r="M2670" s="3">
        <v>9</v>
      </c>
      <c r="N2670" s="5">
        <v>3.52</v>
      </c>
      <c r="O2670" s="6">
        <v>5.8639999999999999</v>
      </c>
      <c r="P2670" s="7">
        <v>1.1779500000000001</v>
      </c>
      <c r="Q2670" s="7">
        <v>0.34601999999999999</v>
      </c>
      <c r="R2670" s="7">
        <v>-0.58811000000000002</v>
      </c>
      <c r="S2670" s="7">
        <v>0.4103</v>
      </c>
      <c r="T2670" s="7">
        <v>1.8669999999999999E-2</v>
      </c>
      <c r="U2670" s="8">
        <v>0.75305</v>
      </c>
      <c r="V2670">
        <f>(G2670-G$1)/G$2</f>
        <v>1.1797745270359536</v>
      </c>
      <c r="W2670">
        <f>((65.293683+0.320947*G2670) - I2670)/3.708847</f>
        <v>-0.59040270466805289</v>
      </c>
      <c r="X2670">
        <f t="shared" si="207"/>
        <v>1.2891577393474165</v>
      </c>
      <c r="Y2670">
        <f t="shared" si="208"/>
        <v>-0.73311275714527935</v>
      </c>
      <c r="Z2670" s="5">
        <v>2.12</v>
      </c>
      <c r="AA2670" s="8">
        <v>4</v>
      </c>
      <c r="AB2670" s="8"/>
      <c r="AC2670" s="18">
        <f t="shared" si="209"/>
        <v>2.1174118223679006</v>
      </c>
      <c r="AD2670" s="18">
        <f t="shared" si="210"/>
        <v>2.0840849822021372</v>
      </c>
      <c r="AE2670" s="20">
        <f t="shared" si="211"/>
        <v>-3.3326840165763372E-2</v>
      </c>
      <c r="AF2670" s="8"/>
      <c r="AH2670">
        <v>48279</v>
      </c>
      <c r="AI2670">
        <v>38.72</v>
      </c>
      <c r="AJ2670">
        <v>79.27</v>
      </c>
    </row>
    <row r="2671" spans="1:36">
      <c r="A2671" s="2" t="s">
        <v>4910</v>
      </c>
      <c r="B2671" s="1" t="s">
        <v>4633</v>
      </c>
      <c r="C2671" s="1" t="s">
        <v>4911</v>
      </c>
      <c r="D2671" s="3">
        <v>7</v>
      </c>
      <c r="E2671" s="3">
        <v>4</v>
      </c>
      <c r="F2671" s="3">
        <v>3</v>
      </c>
      <c r="G2671" s="4">
        <v>45.7</v>
      </c>
      <c r="H2671" s="3">
        <v>162</v>
      </c>
      <c r="I2671" s="4">
        <v>84.5</v>
      </c>
      <c r="J2671" s="3">
        <v>43</v>
      </c>
      <c r="K2671" s="21">
        <f>SUMIF(AH$7:AH$3200,A2671,AI$7:AI$3200)+SUMIF(AH$7:AH$3200,VALUE(A2671),AI$7:AI$3200)</f>
        <v>47.12</v>
      </c>
      <c r="L2671" s="8">
        <f>SUMIF(AH$7:AH$3200,A2671,AJ$7:AJ$3200)+SUMIF(AH$7:AH$3200,VALUE(A2671),AJ$7:AJ$3200)</f>
        <v>85.14</v>
      </c>
      <c r="M2671" s="3">
        <v>4</v>
      </c>
      <c r="N2671" s="5">
        <v>1.39</v>
      </c>
      <c r="O2671" s="6">
        <v>4.9329999999999998</v>
      </c>
      <c r="P2671" s="7">
        <v>1.0621400000000001</v>
      </c>
      <c r="Q2671" s="7">
        <v>0.31591000000000002</v>
      </c>
      <c r="R2671" s="7">
        <v>-1.21957</v>
      </c>
      <c r="S2671" s="7">
        <v>0.88949999999999996</v>
      </c>
      <c r="T2671" s="7">
        <v>-0.73965999999999998</v>
      </c>
      <c r="U2671" s="8">
        <v>0.25996999999999998</v>
      </c>
      <c r="V2671">
        <f>(G2671-G$1)/G$2</f>
        <v>1.0633737998731299</v>
      </c>
      <c r="W2671">
        <f>((65.293683+0.320947*G2671) - I2671)/3.708847</f>
        <v>-1.2238410212122519</v>
      </c>
      <c r="X2671">
        <f t="shared" si="207"/>
        <v>1.2237894188570875</v>
      </c>
      <c r="Y2671">
        <f t="shared" si="208"/>
        <v>-1.2735209513900134</v>
      </c>
      <c r="Z2671" s="5">
        <v>0.56999999999999995</v>
      </c>
      <c r="AA2671" s="8">
        <v>4</v>
      </c>
      <c r="AB2671" s="8"/>
      <c r="AC2671" s="18">
        <f t="shared" si="209"/>
        <v>0.56525277866087786</v>
      </c>
      <c r="AD2671" s="18">
        <f t="shared" si="210"/>
        <v>0.67598846746707397</v>
      </c>
      <c r="AE2671" s="20">
        <f t="shared" si="211"/>
        <v>0.11073568880619611</v>
      </c>
      <c r="AF2671" s="8"/>
      <c r="AH2671">
        <v>48281</v>
      </c>
      <c r="AI2671">
        <v>47.22</v>
      </c>
      <c r="AJ2671">
        <v>84.84</v>
      </c>
    </row>
    <row r="2672" spans="1:36">
      <c r="A2672" s="2" t="s">
        <v>4912</v>
      </c>
      <c r="B2672" s="1" t="s">
        <v>4633</v>
      </c>
      <c r="C2672" s="1" t="s">
        <v>887</v>
      </c>
      <c r="D2672" s="3">
        <v>7</v>
      </c>
      <c r="E2672" s="3">
        <v>8</v>
      </c>
      <c r="F2672" s="3">
        <v>6</v>
      </c>
      <c r="G2672" s="4">
        <v>50.8</v>
      </c>
      <c r="H2672" s="3">
        <v>163</v>
      </c>
      <c r="I2672" s="4">
        <v>81.5</v>
      </c>
      <c r="J2672" s="3">
        <v>50</v>
      </c>
      <c r="K2672" s="21">
        <f>SUMIF(AH$7:AH$3200,A2672,AI$7:AI$3200)+SUMIF(AH$7:AH$3200,VALUE(A2672),AI$7:AI$3200)</f>
        <v>49.86</v>
      </c>
      <c r="L2672" s="8">
        <f>SUMIF(AH$7:AH$3200,A2672,AJ$7:AJ$3200)+SUMIF(AH$7:AH$3200,VALUE(A2672),AJ$7:AJ$3200)</f>
        <v>82.51</v>
      </c>
      <c r="M2672" s="3">
        <v>4</v>
      </c>
      <c r="N2672" s="5">
        <v>0.73</v>
      </c>
      <c r="O2672" s="6">
        <v>4.2850000000000001</v>
      </c>
      <c r="P2672" s="7">
        <v>1.48404</v>
      </c>
      <c r="Q2672" s="7">
        <v>0.34601999999999999</v>
      </c>
      <c r="R2672" s="7">
        <v>2.6339999999999999E-2</v>
      </c>
      <c r="S2672" s="7">
        <v>0.4103</v>
      </c>
      <c r="T2672" s="7">
        <v>-0.73965999999999998</v>
      </c>
      <c r="U2672" s="8">
        <v>-8.2919999999999994E-2</v>
      </c>
      <c r="V2672">
        <f>(G2672-G$1)/G$2</f>
        <v>1.4874050202519875</v>
      </c>
      <c r="W2672">
        <f>((65.293683+0.320947*G2672) - I2672)/3.708847</f>
        <v>2.6366846623761018E-2</v>
      </c>
      <c r="X2672">
        <f t="shared" si="207"/>
        <v>1.469144484807088</v>
      </c>
      <c r="Y2672">
        <f t="shared" si="208"/>
        <v>-0.32729837062569667</v>
      </c>
      <c r="Z2672" s="5">
        <v>1.44</v>
      </c>
      <c r="AA2672" s="8">
        <v>4</v>
      </c>
      <c r="AB2672" s="8"/>
      <c r="AC2672" s="18">
        <f t="shared" si="209"/>
        <v>1.4475118668757485</v>
      </c>
      <c r="AD2672" s="18">
        <f t="shared" si="210"/>
        <v>1.0755861141813914</v>
      </c>
      <c r="AE2672" s="20">
        <f t="shared" si="211"/>
        <v>-0.37192575269435713</v>
      </c>
      <c r="AF2672" s="8"/>
      <c r="AH2672">
        <v>48283</v>
      </c>
      <c r="AI2672">
        <v>54.72</v>
      </c>
      <c r="AJ2672">
        <v>86.79</v>
      </c>
    </row>
    <row r="2673" spans="1:36">
      <c r="A2673" s="2" t="s">
        <v>4913</v>
      </c>
      <c r="B2673" s="1" t="s">
        <v>4633</v>
      </c>
      <c r="C2673" s="1" t="s">
        <v>4914</v>
      </c>
      <c r="D2673" s="3">
        <v>7</v>
      </c>
      <c r="E2673" s="3">
        <v>6</v>
      </c>
      <c r="F2673" s="3">
        <v>5</v>
      </c>
      <c r="G2673" s="4">
        <v>43</v>
      </c>
      <c r="H2673" s="3">
        <v>200</v>
      </c>
      <c r="I2673" s="4">
        <v>82</v>
      </c>
      <c r="J2673" s="3">
        <v>37</v>
      </c>
      <c r="K2673" s="21">
        <f>SUMIF(AH$7:AH$3200,A2673,AI$7:AI$3200)+SUMIF(AH$7:AH$3200,VALUE(A2673),AI$7:AI$3200)</f>
        <v>44.59</v>
      </c>
      <c r="L2673" s="8">
        <f>SUMIF(AH$7:AH$3200,A2673,AJ$7:AJ$3200)+SUMIF(AH$7:AH$3200,VALUE(A2673),AJ$7:AJ$3200)</f>
        <v>83.65</v>
      </c>
      <c r="M2673" s="3">
        <v>9</v>
      </c>
      <c r="N2673" s="5">
        <v>0.21</v>
      </c>
      <c r="O2673" s="6">
        <v>3.06</v>
      </c>
      <c r="P2673" s="7">
        <v>0.83877999999999997</v>
      </c>
      <c r="Q2673" s="7">
        <v>1.4600500000000001</v>
      </c>
      <c r="R2673" s="7">
        <v>-0.77991999999999995</v>
      </c>
      <c r="S2673" s="7">
        <v>1.3002400000000001</v>
      </c>
      <c r="T2673" s="7">
        <v>1.8669999999999999E-2</v>
      </c>
      <c r="U2673" s="8">
        <v>-0.73107</v>
      </c>
      <c r="V2673">
        <f>(G2673-G$1)/G$2</f>
        <v>0.83888668320196957</v>
      </c>
      <c r="W2673">
        <f>((65.293683+0.320947*G2673) - I2673)/3.708847</f>
        <v>-0.7834229883303363</v>
      </c>
      <c r="X2673">
        <f t="shared" si="207"/>
        <v>0.99723893825362064</v>
      </c>
      <c r="Y2673">
        <f t="shared" si="208"/>
        <v>-1.0907137096785091</v>
      </c>
      <c r="Z2673" s="5">
        <v>2.11</v>
      </c>
      <c r="AA2673" s="8">
        <v>4</v>
      </c>
      <c r="AB2673" s="8"/>
      <c r="AC2673" s="18">
        <f t="shared" si="209"/>
        <v>2.1033536948716338</v>
      </c>
      <c r="AD2673" s="18">
        <f t="shared" si="210"/>
        <v>1.9544152285751117</v>
      </c>
      <c r="AE2673" s="20">
        <f t="shared" si="211"/>
        <v>-0.14893846629652208</v>
      </c>
      <c r="AF2673" s="8"/>
      <c r="AH2673">
        <v>48285</v>
      </c>
      <c r="AI2673">
        <v>53.08</v>
      </c>
      <c r="AJ2673">
        <v>85.61</v>
      </c>
    </row>
    <row r="2674" spans="1:36">
      <c r="A2674" s="2" t="s">
        <v>4915</v>
      </c>
      <c r="B2674" s="1" t="s">
        <v>4633</v>
      </c>
      <c r="C2674" s="1" t="s">
        <v>4916</v>
      </c>
      <c r="D2674" s="3">
        <v>7</v>
      </c>
      <c r="E2674" s="3">
        <v>2</v>
      </c>
      <c r="F2674" s="3">
        <v>2</v>
      </c>
      <c r="G2674" s="4">
        <v>56.3</v>
      </c>
      <c r="H2674" s="3">
        <v>159</v>
      </c>
      <c r="I2674" s="4">
        <v>84.8</v>
      </c>
      <c r="J2674" s="3">
        <v>43</v>
      </c>
      <c r="K2674" s="21">
        <f>SUMIF(AH$7:AH$3200,A2674,AI$7:AI$3200)+SUMIF(AH$7:AH$3200,VALUE(A2674),AI$7:AI$3200)</f>
        <v>57.62</v>
      </c>
      <c r="L2674" s="8">
        <f>SUMIF(AH$7:AH$3200,A2674,AJ$7:AJ$3200)+SUMIF(AH$7:AH$3200,VALUE(A2674),AJ$7:AJ$3200)</f>
        <v>85.52</v>
      </c>
      <c r="M2674" s="3">
        <v>1</v>
      </c>
      <c r="N2674" s="5">
        <v>28.35</v>
      </c>
      <c r="O2674" s="6">
        <v>7.95</v>
      </c>
      <c r="P2674" s="7">
        <v>1.93903</v>
      </c>
      <c r="Q2674" s="7">
        <v>0.22558</v>
      </c>
      <c r="R2674" s="7">
        <v>-0.38723999999999997</v>
      </c>
      <c r="S2674" s="7">
        <v>0.88949999999999996</v>
      </c>
      <c r="T2674" s="7">
        <v>-1.1946600000000001</v>
      </c>
      <c r="U2674" s="8">
        <v>1.8570599999999999</v>
      </c>
      <c r="V2674">
        <f>(G2674-G$1)/G$2</f>
        <v>1.944693591248795</v>
      </c>
      <c r="W2674">
        <f>((65.293683+0.320947*G2674) - I2674)/3.708847</f>
        <v>-0.38745219201547032</v>
      </c>
      <c r="X2674">
        <f t="shared" si="207"/>
        <v>2.1640186861837312</v>
      </c>
      <c r="Y2674">
        <f t="shared" si="208"/>
        <v>-0.46735571998521419</v>
      </c>
      <c r="Z2674" s="5">
        <v>3.33</v>
      </c>
      <c r="AA2674" s="8">
        <v>5</v>
      </c>
      <c r="AB2674" s="8"/>
      <c r="AC2674" s="18">
        <f t="shared" si="209"/>
        <v>3.3347213992333247</v>
      </c>
      <c r="AD2674" s="18">
        <f t="shared" si="210"/>
        <v>3.4741429661985168</v>
      </c>
      <c r="AE2674" s="20">
        <f t="shared" si="211"/>
        <v>0.13942156696519215</v>
      </c>
      <c r="AF2674" s="8"/>
      <c r="AH2674">
        <v>48287</v>
      </c>
      <c r="AI2674">
        <v>50.51</v>
      </c>
      <c r="AJ2674">
        <v>84.94</v>
      </c>
    </row>
    <row r="2675" spans="1:36">
      <c r="A2675" s="2" t="s">
        <v>4917</v>
      </c>
      <c r="B2675" s="1" t="s">
        <v>4633</v>
      </c>
      <c r="C2675" s="1" t="s">
        <v>4918</v>
      </c>
      <c r="D2675" s="3">
        <v>7</v>
      </c>
      <c r="E2675" s="3">
        <v>7</v>
      </c>
      <c r="F2675" s="3">
        <v>8</v>
      </c>
      <c r="G2675" s="4">
        <v>34.200000000000003</v>
      </c>
      <c r="H2675" s="3">
        <v>216</v>
      </c>
      <c r="I2675" s="4">
        <v>79.5</v>
      </c>
      <c r="J2675" s="3">
        <v>38</v>
      </c>
      <c r="K2675" s="21">
        <f>SUMIF(AH$7:AH$3200,A2675,AI$7:AI$3200)+SUMIF(AH$7:AH$3200,VALUE(A2675),AI$7:AI$3200)</f>
        <v>36.409999999999997</v>
      </c>
      <c r="L2675" s="8">
        <f>SUMIF(AH$7:AH$3200,A2675,AJ$7:AJ$3200)+SUMIF(AH$7:AH$3200,VALUE(A2675),AJ$7:AJ$3200)</f>
        <v>81.16</v>
      </c>
      <c r="M2675" s="3">
        <v>5</v>
      </c>
      <c r="N2675" s="5">
        <v>0.06</v>
      </c>
      <c r="O2675" s="6">
        <v>1.7150000000000001</v>
      </c>
      <c r="P2675" s="7">
        <v>0.11079</v>
      </c>
      <c r="Q2675" s="7">
        <v>1.9418</v>
      </c>
      <c r="R2675" s="7">
        <v>-0.86567000000000005</v>
      </c>
      <c r="S2675" s="7">
        <v>1.2317800000000001</v>
      </c>
      <c r="T2675" s="7">
        <v>-0.58799999999999997</v>
      </c>
      <c r="U2675" s="8">
        <v>-1.4434</v>
      </c>
      <c r="V2675">
        <f>(G2675-G$1)/G$2</f>
        <v>0.10722496960707768</v>
      </c>
      <c r="W2675">
        <f>((65.293683+0.320947*G2675) - I2675)/3.708847</f>
        <v>-0.87087162128823092</v>
      </c>
      <c r="X2675">
        <f t="shared" si="207"/>
        <v>0.264755566183911</v>
      </c>
      <c r="Y2675">
        <f t="shared" si="208"/>
        <v>-1.1272065765991435</v>
      </c>
      <c r="Z2675" s="5">
        <v>0.39</v>
      </c>
      <c r="AA2675" s="8">
        <v>4</v>
      </c>
      <c r="AB2675" s="8"/>
      <c r="AC2675" s="18">
        <f t="shared" si="209"/>
        <v>0.37853334831884666</v>
      </c>
      <c r="AD2675" s="18">
        <f t="shared" si="210"/>
        <v>0.27972898958476744</v>
      </c>
      <c r="AE2675" s="20">
        <f t="shared" si="211"/>
        <v>-9.8804358734079223E-2</v>
      </c>
      <c r="AF2675" s="8"/>
      <c r="AH2675">
        <v>48289</v>
      </c>
      <c r="AI2675">
        <v>47.75</v>
      </c>
      <c r="AJ2675">
        <v>83.93</v>
      </c>
    </row>
    <row r="2676" spans="1:36">
      <c r="A2676" s="2" t="s">
        <v>4919</v>
      </c>
      <c r="B2676" s="1" t="s">
        <v>4633</v>
      </c>
      <c r="C2676" s="1" t="s">
        <v>2405</v>
      </c>
      <c r="D2676" s="3">
        <v>7</v>
      </c>
      <c r="E2676" s="3">
        <v>8</v>
      </c>
      <c r="F2676" s="3">
        <v>6</v>
      </c>
      <c r="G2676" s="4">
        <v>35.6</v>
      </c>
      <c r="H2676" s="3">
        <v>216</v>
      </c>
      <c r="I2676" s="4">
        <v>77.3</v>
      </c>
      <c r="J2676" s="3">
        <v>38</v>
      </c>
      <c r="K2676" s="21">
        <f>SUMIF(AH$7:AH$3200,A2676,AI$7:AI$3200)+SUMIF(AH$7:AH$3200,VALUE(A2676),AI$7:AI$3200)</f>
        <v>37.229999999999997</v>
      </c>
      <c r="L2676" s="8">
        <f>SUMIF(AH$7:AH$3200,A2676,AJ$7:AJ$3200)+SUMIF(AH$7:AH$3200,VALUE(A2676),AJ$7:AJ$3200)</f>
        <v>80.12</v>
      </c>
      <c r="M2676" s="3">
        <v>5</v>
      </c>
      <c r="N2676" s="5">
        <v>0.05</v>
      </c>
      <c r="O2676" s="6">
        <v>1.66</v>
      </c>
      <c r="P2676" s="7">
        <v>0.22661000000000001</v>
      </c>
      <c r="Q2676" s="7">
        <v>1.9418</v>
      </c>
      <c r="R2676" s="7">
        <v>-0.15354999999999999</v>
      </c>
      <c r="S2676" s="7">
        <v>1.2317800000000001</v>
      </c>
      <c r="T2676" s="7">
        <v>-0.58799999999999997</v>
      </c>
      <c r="U2676" s="8">
        <v>-1.4721200000000001</v>
      </c>
      <c r="V2676">
        <f>(G2676-G$1)/G$2</f>
        <v>0.22362569676990132</v>
      </c>
      <c r="W2676">
        <f>((65.293683+0.320947*G2676) - I2676)/3.708847</f>
        <v>-0.15654563264539939</v>
      </c>
      <c r="X2676">
        <f t="shared" si="207"/>
        <v>0.33818299467989649</v>
      </c>
      <c r="Y2676">
        <f t="shared" si="208"/>
        <v>-0.77583685441863948</v>
      </c>
      <c r="Z2676" s="5">
        <v>1.19</v>
      </c>
      <c r="AA2676" s="8">
        <v>4</v>
      </c>
      <c r="AB2676" s="8"/>
      <c r="AC2676" s="18">
        <f t="shared" si="209"/>
        <v>1.1805400641245016</v>
      </c>
      <c r="AD2676" s="18">
        <f t="shared" si="210"/>
        <v>0.67580614026125674</v>
      </c>
      <c r="AE2676" s="20">
        <f t="shared" si="211"/>
        <v>-0.50473392386324489</v>
      </c>
      <c r="AF2676" s="8"/>
      <c r="AH2676">
        <v>48291</v>
      </c>
      <c r="AI2676">
        <v>52.27</v>
      </c>
      <c r="AJ2676">
        <v>83.86</v>
      </c>
    </row>
    <row r="2677" spans="1:36">
      <c r="A2677" s="2" t="s">
        <v>4920</v>
      </c>
      <c r="B2677" s="1" t="s">
        <v>4633</v>
      </c>
      <c r="C2677" s="1" t="s">
        <v>991</v>
      </c>
      <c r="D2677" s="3">
        <v>7</v>
      </c>
      <c r="E2677" s="3">
        <v>2</v>
      </c>
      <c r="F2677" s="3">
        <v>2</v>
      </c>
      <c r="G2677" s="4">
        <v>52</v>
      </c>
      <c r="H2677" s="3">
        <v>146</v>
      </c>
      <c r="I2677" s="4">
        <v>83</v>
      </c>
      <c r="J2677" s="3">
        <v>64</v>
      </c>
      <c r="K2677" s="21">
        <f>SUMIF(AH$7:AH$3200,A2677,AI$7:AI$3200)+SUMIF(AH$7:AH$3200,VALUE(A2677),AI$7:AI$3200)</f>
        <v>51.93</v>
      </c>
      <c r="L2677" s="8">
        <f>SUMIF(AH$7:AH$3200,A2677,AJ$7:AJ$3200)+SUMIF(AH$7:AH$3200,VALUE(A2677),AJ$7:AJ$3200)</f>
        <v>83.01</v>
      </c>
      <c r="M2677" s="3">
        <v>1</v>
      </c>
      <c r="N2677" s="5">
        <v>6.1</v>
      </c>
      <c r="O2677" s="6">
        <v>6.4130000000000003</v>
      </c>
      <c r="P2677" s="7">
        <v>1.58331</v>
      </c>
      <c r="Q2677" s="7">
        <v>-0.16583000000000001</v>
      </c>
      <c r="R2677" s="7">
        <v>-0.27361999999999997</v>
      </c>
      <c r="S2677" s="7">
        <v>-0.54810000000000003</v>
      </c>
      <c r="T2677" s="7">
        <v>-1.1946600000000001</v>
      </c>
      <c r="U2677" s="8">
        <v>1.0435700000000001</v>
      </c>
      <c r="V2677">
        <f>(G2677-G$1)/G$2</f>
        <v>1.5871770721058367</v>
      </c>
      <c r="W2677">
        <f>((65.293683+0.320947*G2677) - I2677)/3.708847</f>
        <v>-0.27422889108124338</v>
      </c>
      <c r="X2677">
        <f t="shared" si="207"/>
        <v>1.6545039689371979</v>
      </c>
      <c r="Y2677">
        <f t="shared" si="208"/>
        <v>-0.28298263314717442</v>
      </c>
      <c r="Z2677" s="5">
        <v>0.44</v>
      </c>
      <c r="AA2677" s="8">
        <v>4</v>
      </c>
      <c r="AB2677" s="8"/>
      <c r="AC2677" s="18">
        <f t="shared" si="209"/>
        <v>0.44792818102459342</v>
      </c>
      <c r="AD2677" s="18">
        <f t="shared" si="210"/>
        <v>0.50650133579002343</v>
      </c>
      <c r="AE2677" s="20">
        <f t="shared" si="211"/>
        <v>5.8573154765430013E-2</v>
      </c>
      <c r="AF2677" s="8"/>
      <c r="AH2677">
        <v>48293</v>
      </c>
      <c r="AI2677">
        <v>47.47</v>
      </c>
      <c r="AJ2677">
        <v>84.55</v>
      </c>
    </row>
    <row r="2678" spans="1:36">
      <c r="A2678" s="2" t="s">
        <v>4921</v>
      </c>
      <c r="B2678" s="1" t="s">
        <v>4633</v>
      </c>
      <c r="C2678" s="1" t="s">
        <v>4922</v>
      </c>
      <c r="D2678" s="3">
        <v>7</v>
      </c>
      <c r="E2678" s="3">
        <v>6</v>
      </c>
      <c r="F2678" s="3">
        <v>3</v>
      </c>
      <c r="G2678" s="4">
        <v>44.5</v>
      </c>
      <c r="H2678" s="3">
        <v>162</v>
      </c>
      <c r="I2678" s="4">
        <v>85</v>
      </c>
      <c r="J2678" s="3">
        <v>43</v>
      </c>
      <c r="K2678" s="21">
        <f>SUMIF(AH$7:AH$3200,A2678,AI$7:AI$3200)+SUMIF(AH$7:AH$3200,VALUE(A2678),AI$7:AI$3200)</f>
        <v>44.85</v>
      </c>
      <c r="L2678" s="8">
        <f>SUMIF(AH$7:AH$3200,A2678,AJ$7:AJ$3200)+SUMIF(AH$7:AH$3200,VALUE(A2678),AJ$7:AJ$3200)</f>
        <v>85.18</v>
      </c>
      <c r="M2678" s="3">
        <v>9</v>
      </c>
      <c r="N2678" s="5">
        <v>3.3</v>
      </c>
      <c r="O2678" s="6">
        <v>5.8010000000000002</v>
      </c>
      <c r="P2678" s="7">
        <v>0.96287</v>
      </c>
      <c r="Q2678" s="7">
        <v>0.31591000000000002</v>
      </c>
      <c r="R2678" s="7">
        <v>-1.45736</v>
      </c>
      <c r="S2678" s="7">
        <v>0.88949999999999996</v>
      </c>
      <c r="T2678" s="7">
        <v>1.8669999999999999E-2</v>
      </c>
      <c r="U2678" s="8">
        <v>0.71941999999999995</v>
      </c>
      <c r="V2678">
        <f>(G2678-G$1)/G$2</f>
        <v>0.96360174801928078</v>
      </c>
      <c r="W2678">
        <f>((65.293683+0.320947*G2678) - I2678)/3.708847</f>
        <v>-1.4624964308314696</v>
      </c>
      <c r="X2678">
        <f t="shared" si="207"/>
        <v>1.0205208058255182</v>
      </c>
      <c r="Y2678">
        <f t="shared" si="208"/>
        <v>-1.4807416024441051</v>
      </c>
      <c r="Z2678" s="5">
        <v>1.45</v>
      </c>
      <c r="AA2678" s="8">
        <v>4</v>
      </c>
      <c r="AB2678" s="8"/>
      <c r="AC2678" s="18">
        <f t="shared" si="209"/>
        <v>1.444605317187811</v>
      </c>
      <c r="AD2678" s="18">
        <f t="shared" si="210"/>
        <v>1.4832792033814131</v>
      </c>
      <c r="AE2678" s="20">
        <f t="shared" si="211"/>
        <v>3.8673886193602014E-2</v>
      </c>
      <c r="AF2678" s="8"/>
      <c r="AH2678">
        <v>48295</v>
      </c>
      <c r="AI2678">
        <v>36.29</v>
      </c>
      <c r="AJ2678">
        <v>81.319999999999993</v>
      </c>
    </row>
    <row r="2679" spans="1:36">
      <c r="A2679" s="2" t="s">
        <v>4923</v>
      </c>
      <c r="B2679" s="1" t="s">
        <v>4633</v>
      </c>
      <c r="C2679" s="1" t="s">
        <v>3018</v>
      </c>
      <c r="D2679" s="3">
        <v>7</v>
      </c>
      <c r="E2679" s="3">
        <v>6</v>
      </c>
      <c r="F2679" s="3">
        <v>6</v>
      </c>
      <c r="G2679" s="4">
        <v>47.5</v>
      </c>
      <c r="H2679" s="3">
        <v>163</v>
      </c>
      <c r="I2679" s="4">
        <v>82.2</v>
      </c>
      <c r="J2679" s="3">
        <v>50</v>
      </c>
      <c r="K2679" s="21">
        <f>SUMIF(AH$7:AH$3200,A2679,AI$7:AI$3200)+SUMIF(AH$7:AH$3200,VALUE(A2679),AI$7:AI$3200)</f>
        <v>47.2</v>
      </c>
      <c r="L2679" s="8">
        <f>SUMIF(AH$7:AH$3200,A2679,AJ$7:AJ$3200)+SUMIF(AH$7:AH$3200,VALUE(A2679),AJ$7:AJ$3200)</f>
        <v>83.29</v>
      </c>
      <c r="M2679" s="3">
        <v>4</v>
      </c>
      <c r="N2679" s="5">
        <v>2.4900000000000002</v>
      </c>
      <c r="O2679" s="6">
        <v>5.516</v>
      </c>
      <c r="P2679" s="7">
        <v>1.2110399999999999</v>
      </c>
      <c r="Q2679" s="7">
        <v>0.34601999999999999</v>
      </c>
      <c r="R2679" s="7">
        <v>-0.44611000000000001</v>
      </c>
      <c r="S2679" s="7">
        <v>0.4103</v>
      </c>
      <c r="T2679" s="7">
        <v>-0.73965999999999998</v>
      </c>
      <c r="U2679" s="8">
        <v>0.56874000000000002</v>
      </c>
      <c r="V2679">
        <f>(G2679-G$1)/G$2</f>
        <v>1.2130318776539031</v>
      </c>
      <c r="W2679">
        <f>((65.293683+0.320947*G2679) - I2679)/3.708847</f>
        <v>-0.44793826760715533</v>
      </c>
      <c r="X2679">
        <f t="shared" si="207"/>
        <v>1.2309530704176719</v>
      </c>
      <c r="Y2679">
        <f t="shared" si="208"/>
        <v>-0.76779079859589894</v>
      </c>
      <c r="Z2679" s="5">
        <v>1.35</v>
      </c>
      <c r="AA2679" s="8">
        <v>4</v>
      </c>
      <c r="AB2679" s="8"/>
      <c r="AC2679" s="18">
        <f t="shared" si="209"/>
        <v>1.3504936100467477</v>
      </c>
      <c r="AD2679" s="18">
        <f t="shared" si="210"/>
        <v>1.0485622718217729</v>
      </c>
      <c r="AE2679" s="20">
        <f t="shared" si="211"/>
        <v>-0.30193133822497487</v>
      </c>
      <c r="AF2679" s="8"/>
      <c r="AH2679">
        <v>48297</v>
      </c>
      <c r="AI2679">
        <v>55.27</v>
      </c>
      <c r="AJ2679">
        <v>85.29</v>
      </c>
    </row>
    <row r="2680" spans="1:36">
      <c r="A2680" s="2" t="s">
        <v>4924</v>
      </c>
      <c r="B2680" s="1" t="s">
        <v>4633</v>
      </c>
      <c r="C2680" s="1" t="s">
        <v>4925</v>
      </c>
      <c r="D2680" s="3">
        <v>7</v>
      </c>
      <c r="E2680" s="3">
        <v>1</v>
      </c>
      <c r="F2680" s="3">
        <v>1</v>
      </c>
      <c r="G2680" s="4">
        <v>44.8</v>
      </c>
      <c r="H2680" s="3">
        <v>162</v>
      </c>
      <c r="I2680" s="4">
        <v>84.8</v>
      </c>
      <c r="J2680" s="3">
        <v>43</v>
      </c>
      <c r="K2680" s="21">
        <f>SUMIF(AH$7:AH$3200,A2680,AI$7:AI$3200)+SUMIF(AH$7:AH$3200,VALUE(A2680),AI$7:AI$3200)</f>
        <v>45.03</v>
      </c>
      <c r="L2680" s="8">
        <f>SUMIF(AH$7:AH$3200,A2680,AJ$7:AJ$3200)+SUMIF(AH$7:AH$3200,VALUE(A2680),AJ$7:AJ$3200)</f>
        <v>84.79</v>
      </c>
      <c r="M2680" s="3">
        <v>5</v>
      </c>
      <c r="N2680" s="5">
        <v>0.72</v>
      </c>
      <c r="O2680" s="6">
        <v>4.2789999999999999</v>
      </c>
      <c r="P2680" s="7">
        <v>0.98768</v>
      </c>
      <c r="Q2680" s="7">
        <v>0.31591000000000002</v>
      </c>
      <c r="R2680" s="7">
        <v>-1.37775</v>
      </c>
      <c r="S2680" s="7">
        <v>0.88949999999999996</v>
      </c>
      <c r="T2680" s="7">
        <v>-0.58799999999999997</v>
      </c>
      <c r="U2680" s="8">
        <v>-8.5849999999999996E-2</v>
      </c>
      <c r="V2680">
        <f>(G2680-G$1)/G$2</f>
        <v>0.9885447609827428</v>
      </c>
      <c r="W2680">
        <f>((65.293683+0.320947*G2680) - I2680)/3.708847</f>
        <v>-1.3826106604020052</v>
      </c>
      <c r="X2680">
        <f t="shared" si="207"/>
        <v>1.0366390218368322</v>
      </c>
      <c r="Y2680">
        <f t="shared" si="208"/>
        <v>-1.3600112352976574</v>
      </c>
      <c r="Z2680" s="5">
        <v>0.14000000000000001</v>
      </c>
      <c r="AA2680" s="8">
        <v>4</v>
      </c>
      <c r="AB2680" s="8"/>
      <c r="AC2680" s="18">
        <f t="shared" si="209"/>
        <v>0.13749410058073763</v>
      </c>
      <c r="AD2680" s="18">
        <f t="shared" si="210"/>
        <v>0.2081877865391748</v>
      </c>
      <c r="AE2680" s="20">
        <f t="shared" si="211"/>
        <v>7.0693685958437169E-2</v>
      </c>
      <c r="AF2680" s="8"/>
      <c r="AH2680">
        <v>48299</v>
      </c>
      <c r="AI2680">
        <v>48.79</v>
      </c>
      <c r="AJ2680">
        <v>85</v>
      </c>
    </row>
    <row r="2681" spans="1:36">
      <c r="A2681" s="2" t="s">
        <v>4926</v>
      </c>
      <c r="B2681" s="1" t="s">
        <v>4633</v>
      </c>
      <c r="C2681" s="1" t="s">
        <v>4927</v>
      </c>
      <c r="D2681" s="3">
        <v>7</v>
      </c>
      <c r="E2681" s="3">
        <v>7</v>
      </c>
      <c r="F2681" s="3">
        <v>8</v>
      </c>
      <c r="G2681" s="4">
        <v>36.5</v>
      </c>
      <c r="H2681" s="3">
        <v>216</v>
      </c>
      <c r="I2681" s="4">
        <v>77.400000000000006</v>
      </c>
      <c r="J2681" s="3">
        <v>38</v>
      </c>
      <c r="K2681" s="21">
        <f>SUMIF(AH$7:AH$3200,A2681,AI$7:AI$3200)+SUMIF(AH$7:AH$3200,VALUE(A2681),AI$7:AI$3200)</f>
        <v>37.47</v>
      </c>
      <c r="L2681" s="8">
        <f>SUMIF(AH$7:AH$3200,A2681,AJ$7:AJ$3200)+SUMIF(AH$7:AH$3200,VALUE(A2681),AJ$7:AJ$3200)</f>
        <v>78.819999999999993</v>
      </c>
      <c r="M2681" s="3">
        <v>2</v>
      </c>
      <c r="N2681" s="5">
        <v>0.4</v>
      </c>
      <c r="O2681" s="6">
        <v>3.68</v>
      </c>
      <c r="P2681" s="7">
        <v>0.30105999999999999</v>
      </c>
      <c r="Q2681" s="7">
        <v>1.9418</v>
      </c>
      <c r="R2681" s="7">
        <v>-0.10292</v>
      </c>
      <c r="S2681" s="7">
        <v>1.2317800000000001</v>
      </c>
      <c r="T2681" s="7">
        <v>-1.0429999999999999</v>
      </c>
      <c r="U2681" s="8">
        <v>-0.40300000000000002</v>
      </c>
      <c r="V2681">
        <f>(G2681-G$1)/G$2</f>
        <v>0.29845473566028791</v>
      </c>
      <c r="W2681">
        <f>((65.293683+0.320947*G2681) - I2681)/3.708847</f>
        <v>-0.10562622292049201</v>
      </c>
      <c r="X2681">
        <f t="shared" si="207"/>
        <v>0.35967394936164854</v>
      </c>
      <c r="Y2681">
        <f t="shared" si="208"/>
        <v>-0.40455508410026098</v>
      </c>
      <c r="Z2681" s="5">
        <v>1.93</v>
      </c>
      <c r="AA2681" s="8">
        <v>4</v>
      </c>
      <c r="AB2681" s="8"/>
      <c r="AC2681" s="18">
        <f t="shared" si="209"/>
        <v>1.9204085127397961</v>
      </c>
      <c r="AD2681" s="18">
        <f t="shared" si="210"/>
        <v>1.6826988652613877</v>
      </c>
      <c r="AE2681" s="20">
        <f t="shared" si="211"/>
        <v>-0.23770964747840839</v>
      </c>
      <c r="AF2681" s="8"/>
      <c r="AH2681">
        <v>48301</v>
      </c>
      <c r="AI2681">
        <v>45.22</v>
      </c>
      <c r="AJ2681">
        <v>85.18</v>
      </c>
    </row>
    <row r="2682" spans="1:36">
      <c r="A2682" s="2" t="s">
        <v>4928</v>
      </c>
      <c r="B2682" s="1" t="s">
        <v>4633</v>
      </c>
      <c r="C2682" s="1" t="s">
        <v>4929</v>
      </c>
      <c r="D2682" s="3">
        <v>7</v>
      </c>
      <c r="E2682" s="3">
        <v>7</v>
      </c>
      <c r="F2682" s="3">
        <v>8</v>
      </c>
      <c r="G2682" s="4">
        <v>45.5</v>
      </c>
      <c r="H2682" s="3">
        <v>249</v>
      </c>
      <c r="I2682" s="4">
        <v>81.5</v>
      </c>
      <c r="J2682" s="3">
        <v>29</v>
      </c>
      <c r="K2682" s="21">
        <f>SUMIF(AH$7:AH$3200,A2682,AI$7:AI$3200)+SUMIF(AH$7:AH$3200,VALUE(A2682),AI$7:AI$3200)</f>
        <v>46.61</v>
      </c>
      <c r="L2682" s="8">
        <f>SUMIF(AH$7:AH$3200,A2682,AJ$7:AJ$3200)+SUMIF(AH$7:AH$3200,VALUE(A2682),AJ$7:AJ$3200)</f>
        <v>82.77</v>
      </c>
      <c r="M2682" s="3">
        <v>15</v>
      </c>
      <c r="N2682" s="5">
        <v>0.02</v>
      </c>
      <c r="O2682" s="6">
        <v>0.80900000000000005</v>
      </c>
      <c r="P2682" s="7">
        <v>1.04559</v>
      </c>
      <c r="Q2682" s="7">
        <v>2.9353899999999999</v>
      </c>
      <c r="R2682" s="7">
        <v>-0.43014999999999998</v>
      </c>
      <c r="S2682" s="7">
        <v>1.84789</v>
      </c>
      <c r="T2682" s="7">
        <v>0.92867999999999995</v>
      </c>
      <c r="U2682" s="8">
        <v>-1.92283</v>
      </c>
      <c r="V2682">
        <f>(G2682-G$1)/G$2</f>
        <v>1.0467451245641548</v>
      </c>
      <c r="W2682">
        <f>((65.293683+0.320947*G2682) - I2682)/3.708847</f>
        <v>-0.43227140402394604</v>
      </c>
      <c r="X2682">
        <f t="shared" si="207"/>
        <v>1.1781211401583651</v>
      </c>
      <c r="Y2682">
        <f t="shared" si="208"/>
        <v>-0.6786414564957759</v>
      </c>
      <c r="Z2682" s="5">
        <v>4.4000000000000004</v>
      </c>
      <c r="AA2682" s="8">
        <v>5</v>
      </c>
      <c r="AB2682" s="8"/>
      <c r="AC2682" s="18">
        <f t="shared" si="209"/>
        <v>4.4036037205402083</v>
      </c>
      <c r="AD2682" s="18">
        <f t="shared" si="210"/>
        <v>4.2886096836625889</v>
      </c>
      <c r="AE2682" s="20">
        <f t="shared" si="211"/>
        <v>-0.11499403687761944</v>
      </c>
      <c r="AF2682" s="8"/>
      <c r="AH2682">
        <v>48303</v>
      </c>
      <c r="AI2682">
        <v>40.74</v>
      </c>
      <c r="AJ2682">
        <v>81.09</v>
      </c>
    </row>
    <row r="2683" spans="1:36">
      <c r="A2683" s="2" t="s">
        <v>4930</v>
      </c>
      <c r="B2683" s="1" t="s">
        <v>4633</v>
      </c>
      <c r="C2683" s="1" t="s">
        <v>897</v>
      </c>
      <c r="D2683" s="3">
        <v>7</v>
      </c>
      <c r="E2683" s="3">
        <v>6</v>
      </c>
      <c r="F2683" s="3">
        <v>4</v>
      </c>
      <c r="G2683" s="4">
        <v>49</v>
      </c>
      <c r="H2683" s="3">
        <v>163</v>
      </c>
      <c r="I2683" s="4">
        <v>82.6</v>
      </c>
      <c r="J2683" s="3">
        <v>50</v>
      </c>
      <c r="K2683" s="21">
        <f>SUMIF(AH$7:AH$3200,A2683,AI$7:AI$3200)+SUMIF(AH$7:AH$3200,VALUE(A2683),AI$7:AI$3200)</f>
        <v>49.99</v>
      </c>
      <c r="L2683" s="8">
        <f>SUMIF(AH$7:AH$3200,A2683,AJ$7:AJ$3200)+SUMIF(AH$7:AH$3200,VALUE(A2683),AJ$7:AJ$3200)</f>
        <v>83.53</v>
      </c>
      <c r="M2683" s="3">
        <v>4</v>
      </c>
      <c r="N2683" s="5">
        <v>4.7300000000000004</v>
      </c>
      <c r="O2683" s="6">
        <v>6.16</v>
      </c>
      <c r="P2683" s="7">
        <v>1.3351299999999999</v>
      </c>
      <c r="Q2683" s="7">
        <v>0.34601999999999999</v>
      </c>
      <c r="R2683" s="7">
        <v>-0.42446</v>
      </c>
      <c r="S2683" s="7">
        <v>0.4103</v>
      </c>
      <c r="T2683" s="7">
        <v>-0.73965999999999998</v>
      </c>
      <c r="U2683" s="8">
        <v>0.90974999999999995</v>
      </c>
      <c r="V2683">
        <f>(G2683-G$1)/G$2</f>
        <v>1.3377469424712143</v>
      </c>
      <c r="W2683">
        <f>((65.293683+0.320947*G2683) - I2683)/3.708847</f>
        <v>-0.4259852185867975</v>
      </c>
      <c r="X2683">
        <f t="shared" si="207"/>
        <v>1.4807854185930371</v>
      </c>
      <c r="Y2683">
        <f t="shared" si="208"/>
        <v>-0.59106683829232987</v>
      </c>
      <c r="Z2683" s="5">
        <v>1.84</v>
      </c>
      <c r="AA2683" s="8">
        <v>4</v>
      </c>
      <c r="AB2683" s="8"/>
      <c r="AC2683" s="18">
        <f t="shared" si="209"/>
        <v>1.8381717238844169</v>
      </c>
      <c r="AD2683" s="18">
        <f t="shared" si="210"/>
        <v>1.8161285803007075</v>
      </c>
      <c r="AE2683" s="20">
        <f t="shared" si="211"/>
        <v>-2.2043143583709401E-2</v>
      </c>
      <c r="AF2683" s="8"/>
      <c r="AH2683">
        <v>48305</v>
      </c>
      <c r="AI2683">
        <v>41.55</v>
      </c>
      <c r="AJ2683">
        <v>81.83</v>
      </c>
    </row>
    <row r="2684" spans="1:36">
      <c r="A2684" s="2" t="s">
        <v>4931</v>
      </c>
      <c r="B2684" s="1" t="s">
        <v>4633</v>
      </c>
      <c r="C2684" s="1" t="s">
        <v>4304</v>
      </c>
      <c r="D2684" s="3">
        <v>7</v>
      </c>
      <c r="E2684" s="3">
        <v>3</v>
      </c>
      <c r="F2684" s="3">
        <v>2</v>
      </c>
      <c r="G2684" s="4">
        <v>36</v>
      </c>
      <c r="H2684" s="3">
        <v>216</v>
      </c>
      <c r="I2684" s="4">
        <v>78.7</v>
      </c>
      <c r="J2684" s="3">
        <v>38</v>
      </c>
      <c r="K2684" s="21">
        <f>SUMIF(AH$7:AH$3200,A2684,AI$7:AI$3200)+SUMIF(AH$7:AH$3200,VALUE(A2684),AI$7:AI$3200)</f>
        <v>38.090000000000003</v>
      </c>
      <c r="L2684" s="8">
        <f>SUMIF(AH$7:AH$3200,A2684,AJ$7:AJ$3200)+SUMIF(AH$7:AH$3200,VALUE(A2684),AJ$7:AJ$3200)</f>
        <v>81.11</v>
      </c>
      <c r="M2684" s="3">
        <v>5</v>
      </c>
      <c r="N2684" s="5">
        <v>1.37</v>
      </c>
      <c r="O2684" s="6">
        <v>4.9180000000000001</v>
      </c>
      <c r="P2684" s="7">
        <v>0.25969999999999999</v>
      </c>
      <c r="Q2684" s="7">
        <v>1.9418</v>
      </c>
      <c r="R2684" s="7">
        <v>-0.49553000000000003</v>
      </c>
      <c r="S2684" s="7">
        <v>1.2317800000000001</v>
      </c>
      <c r="T2684" s="7">
        <v>-0.58799999999999997</v>
      </c>
      <c r="U2684" s="8">
        <v>0.25237999999999999</v>
      </c>
      <c r="V2684">
        <f>(G2684-G$1)/G$2</f>
        <v>0.25688304738785084</v>
      </c>
      <c r="W2684">
        <f>((65.293683+0.320947*G2684) - I2684)/3.708847</f>
        <v>-0.49940722817630501</v>
      </c>
      <c r="X2684">
        <f t="shared" si="207"/>
        <v>0.41519224895617457</v>
      </c>
      <c r="Y2684">
        <f t="shared" si="208"/>
        <v>-0.96834562601261065</v>
      </c>
      <c r="Z2684" s="5">
        <v>2.6</v>
      </c>
      <c r="AA2684" s="8">
        <v>5</v>
      </c>
      <c r="AB2684" s="8"/>
      <c r="AC2684" s="18">
        <f t="shared" si="209"/>
        <v>2.5954358192115459</v>
      </c>
      <c r="AD2684" s="18">
        <f t="shared" si="210"/>
        <v>2.284806622943564</v>
      </c>
      <c r="AE2684" s="20">
        <f t="shared" si="211"/>
        <v>-0.31062919626798191</v>
      </c>
      <c r="AF2684" s="8"/>
      <c r="AH2684">
        <v>48307</v>
      </c>
      <c r="AI2684">
        <v>47.08</v>
      </c>
      <c r="AJ2684">
        <v>84.27</v>
      </c>
    </row>
    <row r="2685" spans="1:36">
      <c r="A2685" s="2" t="s">
        <v>4932</v>
      </c>
      <c r="B2685" s="1" t="s">
        <v>4633</v>
      </c>
      <c r="C2685" s="1" t="s">
        <v>4933</v>
      </c>
      <c r="D2685" s="3">
        <v>7</v>
      </c>
      <c r="E2685" s="3">
        <v>7</v>
      </c>
      <c r="F2685" s="3">
        <v>8</v>
      </c>
      <c r="G2685" s="4">
        <v>50.1</v>
      </c>
      <c r="H2685" s="3">
        <v>249</v>
      </c>
      <c r="I2685" s="4">
        <v>87.4</v>
      </c>
      <c r="J2685" s="3">
        <v>29</v>
      </c>
      <c r="K2685" s="21">
        <f>SUMIF(AH$7:AH$3200,A2685,AI$7:AI$3200)+SUMIF(AH$7:AH$3200,VALUE(A2685),AI$7:AI$3200)</f>
        <v>47.43</v>
      </c>
      <c r="L2685" s="8">
        <f>SUMIF(AH$7:AH$3200,A2685,AJ$7:AJ$3200)+SUMIF(AH$7:AH$3200,VALUE(A2685),AJ$7:AJ$3200)</f>
        <v>81.33</v>
      </c>
      <c r="M2685" s="3">
        <v>12</v>
      </c>
      <c r="N2685" s="5">
        <v>0.02</v>
      </c>
      <c r="O2685" s="6">
        <v>0.66500000000000004</v>
      </c>
      <c r="P2685" s="7">
        <v>1.4261299999999999</v>
      </c>
      <c r="Q2685" s="7">
        <v>2.9353899999999999</v>
      </c>
      <c r="R2685" s="7">
        <v>-1.6203399999999999</v>
      </c>
      <c r="S2685" s="7">
        <v>1.84789</v>
      </c>
      <c r="T2685" s="7">
        <v>0.47367999999999999</v>
      </c>
      <c r="U2685" s="8">
        <v>-1.99895</v>
      </c>
      <c r="V2685">
        <f>(G2685-G$1)/G$2</f>
        <v>1.4292046566705758</v>
      </c>
      <c r="W2685">
        <f>((65.293683+0.320947*G2685) - I2685)/3.708847</f>
        <v>-1.6249989012757895</v>
      </c>
      <c r="X2685">
        <f t="shared" si="207"/>
        <v>1.2515485686543506</v>
      </c>
      <c r="Y2685">
        <f t="shared" si="208"/>
        <v>-0.21942150485042977</v>
      </c>
      <c r="Z2685" s="5">
        <v>3.06</v>
      </c>
      <c r="AA2685" s="8">
        <v>5</v>
      </c>
      <c r="AB2685" s="8"/>
      <c r="AC2685" s="18">
        <f t="shared" si="209"/>
        <v>3.062215755394786</v>
      </c>
      <c r="AD2685" s="18">
        <f t="shared" si="210"/>
        <v>4.2901370638039209</v>
      </c>
      <c r="AE2685" s="20">
        <f t="shared" si="211"/>
        <v>1.2279213084091349</v>
      </c>
      <c r="AF2685" s="8"/>
      <c r="AH2685">
        <v>48309</v>
      </c>
      <c r="AI2685">
        <v>47.25</v>
      </c>
      <c r="AJ2685">
        <v>85.15</v>
      </c>
    </row>
    <row r="2686" spans="1:36">
      <c r="A2686" s="2" t="s">
        <v>4934</v>
      </c>
      <c r="B2686" s="1" t="s">
        <v>4633</v>
      </c>
      <c r="C2686" s="1" t="s">
        <v>4935</v>
      </c>
      <c r="D2686" s="3">
        <v>7</v>
      </c>
      <c r="E2686" s="3">
        <v>8</v>
      </c>
      <c r="F2686" s="3">
        <v>4</v>
      </c>
      <c r="G2686" s="4">
        <v>44.1</v>
      </c>
      <c r="H2686" s="3">
        <v>163</v>
      </c>
      <c r="I2686" s="4">
        <v>85</v>
      </c>
      <c r="J2686" s="3">
        <v>50</v>
      </c>
      <c r="K2686" s="21">
        <f>SUMIF(AH$7:AH$3200,A2686,AI$7:AI$3200)+SUMIF(AH$7:AH$3200,VALUE(A2686),AI$7:AI$3200)</f>
        <v>45.37</v>
      </c>
      <c r="L2686" s="8">
        <f>SUMIF(AH$7:AH$3200,A2686,AJ$7:AJ$3200)+SUMIF(AH$7:AH$3200,VALUE(A2686),AJ$7:AJ$3200)</f>
        <v>83.63</v>
      </c>
      <c r="M2686" s="3">
        <v>4</v>
      </c>
      <c r="N2686" s="5">
        <v>10.36</v>
      </c>
      <c r="O2686" s="6">
        <v>6.9429999999999996</v>
      </c>
      <c r="P2686" s="7">
        <v>0.92978000000000005</v>
      </c>
      <c r="Q2686" s="7">
        <v>0.34601999999999999</v>
      </c>
      <c r="R2686" s="7">
        <v>-1.4918100000000001</v>
      </c>
      <c r="S2686" s="7">
        <v>0.4103</v>
      </c>
      <c r="T2686" s="7">
        <v>-0.73965999999999998</v>
      </c>
      <c r="U2686" s="8">
        <v>1.32423</v>
      </c>
      <c r="V2686">
        <f>(G2686-G$1)/G$2</f>
        <v>0.93034439740133124</v>
      </c>
      <c r="W2686">
        <f>((65.293683+0.320947*G2686) - I2686)/3.708847</f>
        <v>-1.4971106384275212</v>
      </c>
      <c r="X2686">
        <f t="shared" si="207"/>
        <v>1.0670845409693137</v>
      </c>
      <c r="Y2686">
        <f t="shared" si="208"/>
        <v>-1.0178234933929569</v>
      </c>
      <c r="Z2686" s="5">
        <v>0.78</v>
      </c>
      <c r="AA2686" s="8">
        <v>4</v>
      </c>
      <c r="AB2686" s="8"/>
      <c r="AC2686" s="18">
        <f t="shared" si="209"/>
        <v>0.77412375897381003</v>
      </c>
      <c r="AD2686" s="18">
        <f t="shared" si="210"/>
        <v>1.390151047576357</v>
      </c>
      <c r="AE2686" s="20">
        <f t="shared" si="211"/>
        <v>0.61602728860254696</v>
      </c>
      <c r="AF2686" s="8"/>
      <c r="AH2686">
        <v>48311</v>
      </c>
      <c r="AI2686">
        <v>54.91</v>
      </c>
      <c r="AJ2686">
        <v>85.85</v>
      </c>
    </row>
    <row r="2687" spans="1:36">
      <c r="A2687" s="2" t="s">
        <v>4936</v>
      </c>
      <c r="B2687" s="1" t="s">
        <v>4633</v>
      </c>
      <c r="C2687" s="1" t="s">
        <v>4937</v>
      </c>
      <c r="D2687" s="3">
        <v>7</v>
      </c>
      <c r="E2687" s="3">
        <v>3</v>
      </c>
      <c r="F2687" s="3">
        <v>2</v>
      </c>
      <c r="G2687" s="4">
        <v>36</v>
      </c>
      <c r="H2687" s="3">
        <v>216</v>
      </c>
      <c r="I2687" s="4">
        <v>78.7</v>
      </c>
      <c r="J2687" s="3">
        <v>38</v>
      </c>
      <c r="K2687" s="21">
        <f>SUMIF(AH$7:AH$3200,A2687,AI$7:AI$3200)+SUMIF(AH$7:AH$3200,VALUE(A2687),AI$7:AI$3200)</f>
        <v>37.85</v>
      </c>
      <c r="L2687" s="8">
        <f>SUMIF(AH$7:AH$3200,A2687,AJ$7:AJ$3200)+SUMIF(AH$7:AH$3200,VALUE(A2687),AJ$7:AJ$3200)</f>
        <v>79.959999999999994</v>
      </c>
      <c r="M2687" s="3">
        <v>5</v>
      </c>
      <c r="N2687" s="5">
        <v>0.87</v>
      </c>
      <c r="O2687" s="6">
        <v>4.4649999999999999</v>
      </c>
      <c r="P2687" s="7">
        <v>0.25969999999999999</v>
      </c>
      <c r="Q2687" s="7">
        <v>1.9418</v>
      </c>
      <c r="R2687" s="7">
        <v>-0.49553000000000003</v>
      </c>
      <c r="S2687" s="7">
        <v>1.2317800000000001</v>
      </c>
      <c r="T2687" s="7">
        <v>-0.58799999999999997</v>
      </c>
      <c r="U2687" s="8">
        <v>1.2579999999999999E-2</v>
      </c>
      <c r="V2687">
        <f>(G2687-G$1)/G$2</f>
        <v>0.25688304738785084</v>
      </c>
      <c r="W2687">
        <f>((65.293683+0.320947*G2687) - I2687)/3.708847</f>
        <v>-0.49940722817630501</v>
      </c>
      <c r="X2687">
        <f t="shared" si="207"/>
        <v>0.39370129427442252</v>
      </c>
      <c r="Y2687">
        <f t="shared" si="208"/>
        <v>-0.67904474085881605</v>
      </c>
      <c r="Z2687" s="5">
        <v>2.36</v>
      </c>
      <c r="AA2687" s="8">
        <v>5</v>
      </c>
      <c r="AB2687" s="8"/>
      <c r="AC2687" s="18">
        <f t="shared" si="209"/>
        <v>2.3556358192115456</v>
      </c>
      <c r="AD2687" s="18">
        <f t="shared" si="210"/>
        <v>2.3128165534156064</v>
      </c>
      <c r="AE2687" s="20">
        <f t="shared" si="211"/>
        <v>-4.2819265795939199E-2</v>
      </c>
      <c r="AF2687" s="8"/>
      <c r="AH2687">
        <v>48313</v>
      </c>
      <c r="AI2687">
        <v>48.75</v>
      </c>
      <c r="AJ2687">
        <v>84.12</v>
      </c>
    </row>
    <row r="2688" spans="1:36">
      <c r="A2688" s="2" t="s">
        <v>4938</v>
      </c>
      <c r="B2688" s="1" t="s">
        <v>4633</v>
      </c>
      <c r="C2688" s="1" t="s">
        <v>4939</v>
      </c>
      <c r="D2688" s="3">
        <v>7</v>
      </c>
      <c r="E2688" s="3">
        <v>6</v>
      </c>
      <c r="F2688" s="3">
        <v>6</v>
      </c>
      <c r="G2688" s="4">
        <v>46.5</v>
      </c>
      <c r="H2688" s="3">
        <v>205</v>
      </c>
      <c r="I2688" s="4">
        <v>84.6</v>
      </c>
      <c r="J2688" s="3">
        <v>34</v>
      </c>
      <c r="K2688" s="21">
        <f>SUMIF(AH$7:AH$3200,A2688,AI$7:AI$3200)+SUMIF(AH$7:AH$3200,VALUE(A2688),AI$7:AI$3200)</f>
        <v>45.18</v>
      </c>
      <c r="L2688" s="8">
        <f>SUMIF(AH$7:AH$3200,A2688,AJ$7:AJ$3200)+SUMIF(AH$7:AH$3200,VALUE(A2688),AJ$7:AJ$3200)</f>
        <v>83.12</v>
      </c>
      <c r="M2688" s="3">
        <v>2</v>
      </c>
      <c r="N2688" s="5">
        <v>0.06</v>
      </c>
      <c r="O2688" s="6">
        <v>1.7549999999999999</v>
      </c>
      <c r="P2688" s="7">
        <v>1.12832</v>
      </c>
      <c r="Q2688" s="7">
        <v>1.6106</v>
      </c>
      <c r="R2688" s="7">
        <v>-1.1775500000000001</v>
      </c>
      <c r="S2688" s="7">
        <v>1.5056099999999999</v>
      </c>
      <c r="T2688" s="7">
        <v>-1.0429999999999999</v>
      </c>
      <c r="U2688" s="8">
        <v>-1.42218</v>
      </c>
      <c r="V2688">
        <f>(G2688-G$1)/G$2</f>
        <v>1.1298885011090289</v>
      </c>
      <c r="W2688">
        <f>((65.293683+0.320947*G2688) - I2688)/3.708847</f>
        <v>-1.1815751633863545</v>
      </c>
      <c r="X2688">
        <f t="shared" si="207"/>
        <v>1.050070868512927</v>
      </c>
      <c r="Y2688">
        <f t="shared" si="208"/>
        <v>-0.89675619943340856</v>
      </c>
      <c r="Z2688" s="5">
        <v>0.6</v>
      </c>
      <c r="AA2688" s="8">
        <v>4</v>
      </c>
      <c r="AB2688" s="8"/>
      <c r="AC2688" s="18">
        <f t="shared" si="209"/>
        <v>0.59934333772267401</v>
      </c>
      <c r="AD2688" s="18">
        <f t="shared" si="210"/>
        <v>0.8043446690795184</v>
      </c>
      <c r="AE2688" s="20">
        <f t="shared" si="211"/>
        <v>0.2050013313568444</v>
      </c>
      <c r="AF2688" s="8"/>
      <c r="AH2688">
        <v>48315</v>
      </c>
      <c r="AI2688">
        <v>46.14</v>
      </c>
      <c r="AJ2688">
        <v>83.2</v>
      </c>
    </row>
    <row r="2689" spans="1:36">
      <c r="A2689" s="2" t="s">
        <v>4940</v>
      </c>
      <c r="B2689" s="1" t="s">
        <v>4633</v>
      </c>
      <c r="C2689" s="1" t="s">
        <v>4941</v>
      </c>
      <c r="D2689" s="3">
        <v>7</v>
      </c>
      <c r="E2689" s="3">
        <v>9</v>
      </c>
      <c r="F2689" s="3">
        <v>9</v>
      </c>
      <c r="G2689" s="4">
        <v>45.6</v>
      </c>
      <c r="H2689" s="3">
        <v>205</v>
      </c>
      <c r="I2689" s="4">
        <v>80.7</v>
      </c>
      <c r="J2689" s="3">
        <v>34</v>
      </c>
      <c r="K2689" s="21">
        <f>SUMIF(AH$7:AH$3200,A2689,AI$7:AI$3200)+SUMIF(AH$7:AH$3200,VALUE(A2689),AI$7:AI$3200)</f>
        <v>48.5</v>
      </c>
      <c r="L2689" s="8">
        <f>SUMIF(AH$7:AH$3200,A2689,AJ$7:AJ$3200)+SUMIF(AH$7:AH$3200,VALUE(A2689),AJ$7:AJ$3200)</f>
        <v>82.49</v>
      </c>
      <c r="M2689" s="3">
        <v>19</v>
      </c>
      <c r="N2689" s="5">
        <v>0.02</v>
      </c>
      <c r="O2689" s="6">
        <v>0.61899999999999999</v>
      </c>
      <c r="P2689" s="7">
        <v>1.0538700000000001</v>
      </c>
      <c r="Q2689" s="7">
        <v>1.6106</v>
      </c>
      <c r="R2689" s="7">
        <v>-0.20644000000000001</v>
      </c>
      <c r="S2689" s="7">
        <v>1.5056099999999999</v>
      </c>
      <c r="T2689" s="7">
        <v>1.53535</v>
      </c>
      <c r="U2689" s="8">
        <v>-2.0234100000000002</v>
      </c>
      <c r="V2689">
        <f>(G2689-G$1)/G$2</f>
        <v>1.0550594622186424</v>
      </c>
      <c r="W2689">
        <f>((65.293683+0.320947*G2689) - I2689)/3.708847</f>
        <v>-0.20791739319524402</v>
      </c>
      <c r="X2689">
        <f t="shared" si="207"/>
        <v>1.3473624082771609</v>
      </c>
      <c r="Y2689">
        <f t="shared" si="208"/>
        <v>-0.43959416497903464</v>
      </c>
      <c r="Z2689" s="5">
        <v>3.48</v>
      </c>
      <c r="AA2689" s="8">
        <v>5</v>
      </c>
      <c r="AB2689" s="8"/>
      <c r="AC2689" s="18">
        <f t="shared" si="209"/>
        <v>3.4752920690233982</v>
      </c>
      <c r="AD2689" s="18">
        <f t="shared" si="210"/>
        <v>3.5359182432981262</v>
      </c>
      <c r="AE2689" s="20">
        <f t="shared" si="211"/>
        <v>6.0626174274728051E-2</v>
      </c>
      <c r="AF2689" s="8"/>
      <c r="AH2689">
        <v>48317</v>
      </c>
      <c r="AI2689">
        <v>43.92</v>
      </c>
      <c r="AJ2689">
        <v>83.3</v>
      </c>
    </row>
    <row r="2690" spans="1:36">
      <c r="A2690" s="2" t="s">
        <v>4942</v>
      </c>
      <c r="B2690" s="1" t="s">
        <v>4633</v>
      </c>
      <c r="C2690" s="1" t="s">
        <v>2513</v>
      </c>
      <c r="D2690" s="3">
        <v>7</v>
      </c>
      <c r="E2690" s="3">
        <v>6</v>
      </c>
      <c r="F2690" s="3">
        <v>6</v>
      </c>
      <c r="G2690" s="4">
        <v>43</v>
      </c>
      <c r="H2690" s="3">
        <v>163</v>
      </c>
      <c r="I2690" s="4">
        <v>82.3</v>
      </c>
      <c r="J2690" s="3">
        <v>50</v>
      </c>
      <c r="K2690" s="21">
        <f>SUMIF(AH$7:AH$3200,A2690,AI$7:AI$3200)+SUMIF(AH$7:AH$3200,VALUE(A2690),AI$7:AI$3200)</f>
        <v>43.55</v>
      </c>
      <c r="L2690" s="8">
        <f>SUMIF(AH$7:AH$3200,A2690,AJ$7:AJ$3200)+SUMIF(AH$7:AH$3200,VALUE(A2690),AJ$7:AJ$3200)</f>
        <v>83.19</v>
      </c>
      <c r="M2690" s="3">
        <v>4</v>
      </c>
      <c r="N2690" s="5">
        <v>0.7</v>
      </c>
      <c r="O2690" s="6">
        <v>4.2519999999999998</v>
      </c>
      <c r="P2690" s="7">
        <v>0.83877999999999997</v>
      </c>
      <c r="Q2690" s="7">
        <v>0.34601999999999999</v>
      </c>
      <c r="R2690" s="7">
        <v>-0.86058000000000001</v>
      </c>
      <c r="S2690" s="7">
        <v>0.4103</v>
      </c>
      <c r="T2690" s="7">
        <v>-0.73965999999999998</v>
      </c>
      <c r="U2690" s="8">
        <v>-0.10025000000000001</v>
      </c>
      <c r="V2690">
        <f>(G2690-G$1)/G$2</f>
        <v>0.83888668320196957</v>
      </c>
      <c r="W2690">
        <f>((65.293683+0.320947*G2690) - I2690)/3.708847</f>
        <v>-0.86431066042896887</v>
      </c>
      <c r="X2690">
        <f t="shared" si="207"/>
        <v>0.9041114679660287</v>
      </c>
      <c r="Y2690">
        <f t="shared" si="208"/>
        <v>-1.0566828855436736</v>
      </c>
      <c r="Z2690" s="5">
        <v>-0.11</v>
      </c>
      <c r="AA2690" s="8">
        <v>3</v>
      </c>
      <c r="AB2690" s="8"/>
      <c r="AC2690" s="18">
        <f t="shared" si="209"/>
        <v>-0.10901397722699929</v>
      </c>
      <c r="AD2690" s="18">
        <f t="shared" si="210"/>
        <v>-0.23616141757764492</v>
      </c>
      <c r="AE2690" s="20">
        <f t="shared" si="211"/>
        <v>-0.12714744035064562</v>
      </c>
      <c r="AF2690" s="8"/>
      <c r="AH2690">
        <v>48319</v>
      </c>
      <c r="AI2690">
        <v>47.7</v>
      </c>
      <c r="AJ2690">
        <v>84.14</v>
      </c>
    </row>
    <row r="2691" spans="1:36">
      <c r="A2691" s="2" t="s">
        <v>4943</v>
      </c>
      <c r="B2691" s="1" t="s">
        <v>4633</v>
      </c>
      <c r="C2691" s="1" t="s">
        <v>4944</v>
      </c>
      <c r="D2691" s="3">
        <v>7</v>
      </c>
      <c r="E2691" s="3">
        <v>7</v>
      </c>
      <c r="F2691" s="3">
        <v>7</v>
      </c>
      <c r="G2691" s="4">
        <v>44.1</v>
      </c>
      <c r="H2691" s="3">
        <v>249</v>
      </c>
      <c r="I2691" s="4">
        <v>84.8</v>
      </c>
      <c r="J2691" s="3">
        <v>29</v>
      </c>
      <c r="K2691" s="21">
        <f>SUMIF(AH$7:AH$3200,A2691,AI$7:AI$3200)+SUMIF(AH$7:AH$3200,VALUE(A2691),AI$7:AI$3200)</f>
        <v>46.01</v>
      </c>
      <c r="L2691" s="8">
        <f>SUMIF(AH$7:AH$3200,A2691,AJ$7:AJ$3200)+SUMIF(AH$7:AH$3200,VALUE(A2691),AJ$7:AJ$3200)</f>
        <v>84.27</v>
      </c>
      <c r="M2691" s="3">
        <v>4</v>
      </c>
      <c r="N2691" s="5">
        <v>0.23</v>
      </c>
      <c r="O2691" s="6">
        <v>3.1360000000000001</v>
      </c>
      <c r="P2691" s="7">
        <v>0.92978000000000005</v>
      </c>
      <c r="Q2691" s="7">
        <v>2.9353899999999999</v>
      </c>
      <c r="R2691" s="7">
        <v>-1.43804</v>
      </c>
      <c r="S2691" s="7">
        <v>1.84789</v>
      </c>
      <c r="T2691" s="7">
        <v>-0.73965999999999998</v>
      </c>
      <c r="U2691" s="8">
        <v>-0.69101000000000001</v>
      </c>
      <c r="V2691">
        <f>(G2691-G$1)/G$2</f>
        <v>0.93034439740133124</v>
      </c>
      <c r="W2691">
        <f>((65.293683+0.320947*G2691) - I2691)/3.708847</f>
        <v>-1.4431855236950983</v>
      </c>
      <c r="X2691">
        <f t="shared" si="207"/>
        <v>1.1243937534539852</v>
      </c>
      <c r="Y2691">
        <f t="shared" si="208"/>
        <v>-1.1350011283830257</v>
      </c>
      <c r="Z2691" s="5">
        <v>2.84</v>
      </c>
      <c r="AA2691" s="8">
        <v>5</v>
      </c>
      <c r="AB2691" s="8"/>
      <c r="AC2691" s="18">
        <f t="shared" si="209"/>
        <v>2.8397688737062334</v>
      </c>
      <c r="AD2691" s="18">
        <f t="shared" si="210"/>
        <v>3.3420026250709598</v>
      </c>
      <c r="AE2691" s="20">
        <f t="shared" si="211"/>
        <v>0.50223375136472637</v>
      </c>
      <c r="AF2691" s="8"/>
      <c r="AH2691">
        <v>48321</v>
      </c>
      <c r="AI2691">
        <v>54.61</v>
      </c>
      <c r="AJ2691">
        <v>84.34</v>
      </c>
    </row>
    <row r="2692" spans="1:36">
      <c r="A2692" s="2" t="s">
        <v>4945</v>
      </c>
      <c r="B2692" s="1" t="s">
        <v>4633</v>
      </c>
      <c r="C2692" s="1" t="s">
        <v>4946</v>
      </c>
      <c r="D2692" s="3">
        <v>7</v>
      </c>
      <c r="E2692" s="3">
        <v>6</v>
      </c>
      <c r="F2692" s="3">
        <v>6</v>
      </c>
      <c r="G2692" s="4">
        <v>54.9</v>
      </c>
      <c r="H2692" s="3">
        <v>159</v>
      </c>
      <c r="I2692" s="4">
        <v>83.7</v>
      </c>
      <c r="J2692" s="3">
        <v>43</v>
      </c>
      <c r="K2692" s="21">
        <f>SUMIF(AH$7:AH$3200,A2692,AI$7:AI$3200)+SUMIF(AH$7:AH$3200,VALUE(A2692),AI$7:AI$3200)</f>
        <v>55.96</v>
      </c>
      <c r="L2692" s="8">
        <f>SUMIF(AH$7:AH$3200,A2692,AJ$7:AJ$3200)+SUMIF(AH$7:AH$3200,VALUE(A2692),AJ$7:AJ$3200)</f>
        <v>84.8</v>
      </c>
      <c r="M2692" s="3">
        <v>1</v>
      </c>
      <c r="N2692" s="5">
        <v>5.91</v>
      </c>
      <c r="O2692" s="6">
        <v>6.3819999999999997</v>
      </c>
      <c r="P2692" s="7">
        <v>1.82321</v>
      </c>
      <c r="Q2692" s="7">
        <v>0.22558</v>
      </c>
      <c r="R2692" s="7">
        <v>-0.21206</v>
      </c>
      <c r="S2692" s="7">
        <v>0.88949999999999996</v>
      </c>
      <c r="T2692" s="7">
        <v>-1.1946600000000001</v>
      </c>
      <c r="U2692" s="8">
        <v>1.0271600000000001</v>
      </c>
      <c r="V2692">
        <f>(G2692-G$1)/G$2</f>
        <v>1.8282928640859715</v>
      </c>
      <c r="W2692">
        <f>((65.293683+0.320947*G2692) - I2692)/3.708847</f>
        <v>-0.21201378757333575</v>
      </c>
      <c r="X2692">
        <f t="shared" si="207"/>
        <v>2.0153729163016143</v>
      </c>
      <c r="Y2692">
        <f t="shared" si="208"/>
        <v>-0.41687426847211512</v>
      </c>
      <c r="Z2692" s="5">
        <v>2.56</v>
      </c>
      <c r="AA2692" s="8">
        <v>5</v>
      </c>
      <c r="AB2692" s="8"/>
      <c r="AC2692" s="18">
        <f t="shared" si="209"/>
        <v>2.5638590765126357</v>
      </c>
      <c r="AD2692" s="18">
        <f t="shared" si="210"/>
        <v>2.546078647829499</v>
      </c>
      <c r="AE2692" s="20">
        <f t="shared" si="211"/>
        <v>-1.7780428683136673E-2</v>
      </c>
      <c r="AF2692" s="8"/>
      <c r="AH2692">
        <v>48323</v>
      </c>
      <c r="AI2692">
        <v>52.79</v>
      </c>
      <c r="AJ2692">
        <v>87.14</v>
      </c>
    </row>
    <row r="2693" spans="1:36">
      <c r="A2693" s="2" t="s">
        <v>4947</v>
      </c>
      <c r="B2693" s="1" t="s">
        <v>4633</v>
      </c>
      <c r="C2693" s="1" t="s">
        <v>4489</v>
      </c>
      <c r="D2693" s="3">
        <v>7</v>
      </c>
      <c r="E2693" s="3">
        <v>9</v>
      </c>
      <c r="F2693" s="3">
        <v>9</v>
      </c>
      <c r="G2693" s="4">
        <v>34.6</v>
      </c>
      <c r="H2693" s="3">
        <v>216</v>
      </c>
      <c r="I2693" s="4">
        <v>79.5</v>
      </c>
      <c r="J2693" s="3">
        <v>38</v>
      </c>
      <c r="K2693" s="21">
        <f>SUMIF(AH$7:AH$3200,A2693,AI$7:AI$3200)+SUMIF(AH$7:AH$3200,VALUE(A2693),AI$7:AI$3200)</f>
        <v>37.83</v>
      </c>
      <c r="L2693" s="8">
        <f>SUMIF(AH$7:AH$3200,A2693,AJ$7:AJ$3200)+SUMIF(AH$7:AH$3200,VALUE(A2693),AJ$7:AJ$3200)</f>
        <v>81.96</v>
      </c>
      <c r="M2693" s="3">
        <v>5</v>
      </c>
      <c r="N2693" s="5">
        <v>0.01</v>
      </c>
      <c r="O2693" s="6">
        <v>7.9000000000000001E-2</v>
      </c>
      <c r="P2693" s="7">
        <v>0.14388000000000001</v>
      </c>
      <c r="Q2693" s="7">
        <v>1.9418</v>
      </c>
      <c r="R2693" s="7">
        <v>-0.83121999999999996</v>
      </c>
      <c r="S2693" s="7">
        <v>1.2317800000000001</v>
      </c>
      <c r="T2693" s="7">
        <v>-0.58799999999999997</v>
      </c>
      <c r="U2693" s="8">
        <v>-2.3093300000000001</v>
      </c>
      <c r="V2693">
        <f>(G2693-G$1)/G$2</f>
        <v>0.14048232022502721</v>
      </c>
      <c r="W2693">
        <f>((65.293683+0.320947*G2693) - I2693)/3.708847</f>
        <v>-0.83625741369217932</v>
      </c>
      <c r="X2693">
        <f t="shared" si="207"/>
        <v>0.39191038138427625</v>
      </c>
      <c r="Y2693">
        <f t="shared" si="208"/>
        <v>-1.2200265985628418</v>
      </c>
      <c r="Z2693" s="5">
        <v>-0.41</v>
      </c>
      <c r="AA2693" s="8">
        <v>3</v>
      </c>
      <c r="AB2693" s="8"/>
      <c r="AC2693" s="18">
        <f t="shared" si="209"/>
        <v>-0.41952509346715239</v>
      </c>
      <c r="AD2693" s="18">
        <f t="shared" si="210"/>
        <v>-0.55186621717856577</v>
      </c>
      <c r="AE2693" s="20">
        <f t="shared" si="211"/>
        <v>-0.13234112371141338</v>
      </c>
      <c r="AF2693" s="8"/>
      <c r="AH2693">
        <v>48325</v>
      </c>
      <c r="AI2693">
        <v>52.09</v>
      </c>
      <c r="AJ2693">
        <v>85.43</v>
      </c>
    </row>
    <row r="2694" spans="1:36">
      <c r="A2694" s="2" t="s">
        <v>4948</v>
      </c>
      <c r="B2694" s="1" t="s">
        <v>4633</v>
      </c>
      <c r="C2694" s="1" t="s">
        <v>2417</v>
      </c>
      <c r="D2694" s="3">
        <v>7</v>
      </c>
      <c r="E2694" s="3">
        <v>6</v>
      </c>
      <c r="F2694" s="3">
        <v>6</v>
      </c>
      <c r="G2694" s="4">
        <v>47.7</v>
      </c>
      <c r="H2694" s="3">
        <v>163</v>
      </c>
      <c r="I2694" s="4">
        <v>83.7</v>
      </c>
      <c r="J2694" s="3">
        <v>50</v>
      </c>
      <c r="K2694" s="21">
        <f>SUMIF(AH$7:AH$3200,A2694,AI$7:AI$3200)+SUMIF(AH$7:AH$3200,VALUE(A2694),AI$7:AI$3200)</f>
        <v>48.5</v>
      </c>
      <c r="L2694" s="8">
        <f>SUMIF(AH$7:AH$3200,A2694,AJ$7:AJ$3200)+SUMIF(AH$7:AH$3200,VALUE(A2694),AJ$7:AJ$3200)</f>
        <v>84.44</v>
      </c>
      <c r="M2694" s="3">
        <v>4</v>
      </c>
      <c r="N2694" s="5">
        <v>1.28</v>
      </c>
      <c r="O2694" s="6">
        <v>4.8540000000000001</v>
      </c>
      <c r="P2694" s="7">
        <v>1.22759</v>
      </c>
      <c r="Q2694" s="7">
        <v>0.34601999999999999</v>
      </c>
      <c r="R2694" s="7">
        <v>-0.83220000000000005</v>
      </c>
      <c r="S2694" s="7">
        <v>0.4103</v>
      </c>
      <c r="T2694" s="7">
        <v>-0.73965999999999998</v>
      </c>
      <c r="U2694" s="8">
        <v>0.21823999999999999</v>
      </c>
      <c r="V2694">
        <f>(G2694-G$1)/G$2</f>
        <v>1.2296605529628781</v>
      </c>
      <c r="W2694">
        <f>((65.293683+0.320947*G2694) - I2694)/3.708847</f>
        <v>-0.83506952430229819</v>
      </c>
      <c r="X2694">
        <f t="shared" si="207"/>
        <v>1.3473624082771609</v>
      </c>
      <c r="Y2694">
        <f t="shared" si="208"/>
        <v>-0.96536403362015222</v>
      </c>
      <c r="Z2694" s="5">
        <v>0.63</v>
      </c>
      <c r="AA2694" s="8">
        <v>4</v>
      </c>
      <c r="AB2694" s="8"/>
      <c r="AC2694" s="18">
        <f t="shared" si="209"/>
        <v>0.62949102866057993</v>
      </c>
      <c r="AD2694" s="18">
        <f t="shared" si="210"/>
        <v>0.6168983746570087</v>
      </c>
      <c r="AE2694" s="20">
        <f t="shared" si="211"/>
        <v>-1.2592654003571235E-2</v>
      </c>
      <c r="AF2694" s="8"/>
      <c r="AH2694">
        <v>48327</v>
      </c>
      <c r="AI2694">
        <v>46.35</v>
      </c>
      <c r="AJ2694">
        <v>83.16</v>
      </c>
    </row>
    <row r="2695" spans="1:36">
      <c r="A2695" s="2" t="s">
        <v>4949</v>
      </c>
      <c r="B2695" s="1" t="s">
        <v>4633</v>
      </c>
      <c r="C2695" s="1" t="s">
        <v>4950</v>
      </c>
      <c r="D2695" s="3">
        <v>7</v>
      </c>
      <c r="E2695" s="3">
        <v>0</v>
      </c>
      <c r="F2695" s="3">
        <v>1</v>
      </c>
      <c r="G2695" s="4">
        <v>45.4</v>
      </c>
      <c r="H2695" s="3">
        <v>162</v>
      </c>
      <c r="I2695" s="4">
        <v>85.7</v>
      </c>
      <c r="J2695" s="3">
        <v>43</v>
      </c>
      <c r="K2695" s="21">
        <f>SUMIF(AH$7:AH$3200,A2695,AI$7:AI$3200)+SUMIF(AH$7:AH$3200,VALUE(A2695),AI$7:AI$3200)</f>
        <v>45.31</v>
      </c>
      <c r="L2695" s="8">
        <f>SUMIF(AH$7:AH$3200,A2695,AJ$7:AJ$3200)+SUMIF(AH$7:AH$3200,VALUE(A2695),AJ$7:AJ$3200)</f>
        <v>84.79</v>
      </c>
      <c r="M2695" s="3">
        <v>4</v>
      </c>
      <c r="N2695" s="5">
        <v>13.39</v>
      </c>
      <c r="O2695" s="6">
        <v>7.2</v>
      </c>
      <c r="P2695" s="7">
        <v>1.03732</v>
      </c>
      <c r="Q2695" s="7">
        <v>0.31591000000000002</v>
      </c>
      <c r="R2695" s="7">
        <v>-1.56806</v>
      </c>
      <c r="S2695" s="7">
        <v>0.88949999999999996</v>
      </c>
      <c r="T2695" s="7">
        <v>-0.73965999999999998</v>
      </c>
      <c r="U2695" s="8">
        <v>1.4599899999999999</v>
      </c>
      <c r="V2695">
        <f>(G2695-G$1)/G$2</f>
        <v>1.0384307869096674</v>
      </c>
      <c r="W2695">
        <f>((65.293683+0.320947*G2695) - I2695)/3.708847</f>
        <v>-1.5733523653038275</v>
      </c>
      <c r="X2695">
        <f t="shared" si="207"/>
        <v>1.0617118022988761</v>
      </c>
      <c r="Y2695">
        <f t="shared" si="208"/>
        <v>-1.3357812899804193</v>
      </c>
      <c r="Z2695" s="5">
        <v>1.39</v>
      </c>
      <c r="AA2695" s="8">
        <v>4</v>
      </c>
      <c r="AB2695" s="8"/>
      <c r="AC2695" s="18">
        <f t="shared" si="209"/>
        <v>1.3908184216058399</v>
      </c>
      <c r="AD2695" s="18">
        <f t="shared" si="210"/>
        <v>1.6516705123184567</v>
      </c>
      <c r="AE2695" s="20">
        <f t="shared" si="211"/>
        <v>0.26085209071261684</v>
      </c>
      <c r="AF2695" s="8"/>
      <c r="AH2695">
        <v>48329</v>
      </c>
      <c r="AI2695">
        <v>45.05</v>
      </c>
      <c r="AJ2695">
        <v>83.93</v>
      </c>
    </row>
    <row r="2696" spans="1:36">
      <c r="A2696" s="2" t="s">
        <v>4951</v>
      </c>
      <c r="B2696" s="1" t="s">
        <v>4633</v>
      </c>
      <c r="C2696" s="1" t="s">
        <v>4952</v>
      </c>
      <c r="D2696" s="3">
        <v>7</v>
      </c>
      <c r="E2696" s="3">
        <v>6</v>
      </c>
      <c r="F2696" s="3">
        <v>6</v>
      </c>
      <c r="G2696" s="4">
        <v>44.3</v>
      </c>
      <c r="H2696" s="3">
        <v>200</v>
      </c>
      <c r="I2696" s="4">
        <v>83.8</v>
      </c>
      <c r="J2696" s="3">
        <v>37</v>
      </c>
      <c r="K2696" s="21">
        <f>SUMIF(AH$7:AH$3200,A2696,AI$7:AI$3200)+SUMIF(AH$7:AH$3200,VALUE(A2696),AI$7:AI$3200)</f>
        <v>45.52</v>
      </c>
      <c r="L2696" s="8">
        <f>SUMIF(AH$7:AH$3200,A2696,AJ$7:AJ$3200)+SUMIF(AH$7:AH$3200,VALUE(A2696),AJ$7:AJ$3200)</f>
        <v>84.33</v>
      </c>
      <c r="M2696" s="3">
        <v>4</v>
      </c>
      <c r="N2696" s="5">
        <v>0.26</v>
      </c>
      <c r="O2696" s="6">
        <v>3.2440000000000002</v>
      </c>
      <c r="P2696" s="7">
        <v>0.94632000000000005</v>
      </c>
      <c r="Q2696" s="7">
        <v>1.4600500000000001</v>
      </c>
      <c r="R2696" s="7">
        <v>-1.1519299999999999</v>
      </c>
      <c r="S2696" s="7">
        <v>1.3002400000000001</v>
      </c>
      <c r="T2696" s="7">
        <v>-0.73965999999999998</v>
      </c>
      <c r="U2696" s="8">
        <v>-0.63390999999999997</v>
      </c>
      <c r="V2696">
        <f>(G2696-G$1)/G$2</f>
        <v>0.94697307271030573</v>
      </c>
      <c r="W2696">
        <f>((65.293683+0.320947*G2696) - I2696)/3.708847</f>
        <v>-1.1562528462349595</v>
      </c>
      <c r="X2696">
        <f t="shared" si="207"/>
        <v>1.0805163876454089</v>
      </c>
      <c r="Y2696">
        <f t="shared" si="208"/>
        <v>-1.1935810671079166</v>
      </c>
      <c r="Z2696" s="5">
        <v>1.18</v>
      </c>
      <c r="AA2696" s="8">
        <v>4</v>
      </c>
      <c r="AB2696" s="8"/>
      <c r="AC2696" s="18">
        <f t="shared" si="209"/>
        <v>1.1774402264753463</v>
      </c>
      <c r="AD2696" s="18">
        <f t="shared" si="210"/>
        <v>1.2736553205374923</v>
      </c>
      <c r="AE2696" s="20">
        <f t="shared" si="211"/>
        <v>9.6215094062146012E-2</v>
      </c>
      <c r="AF2696" s="8"/>
      <c r="AH2696">
        <v>48331</v>
      </c>
      <c r="AI2696">
        <v>49.16</v>
      </c>
      <c r="AJ2696">
        <v>84.97</v>
      </c>
    </row>
    <row r="2697" spans="1:36">
      <c r="A2697" s="2" t="s">
        <v>4953</v>
      </c>
      <c r="B2697" s="1" t="s">
        <v>4633</v>
      </c>
      <c r="C2697" s="1" t="s">
        <v>4954</v>
      </c>
      <c r="D2697" s="3">
        <v>7</v>
      </c>
      <c r="E2697" s="3">
        <v>6</v>
      </c>
      <c r="F2697" s="3">
        <v>5</v>
      </c>
      <c r="G2697" s="4">
        <v>47.5</v>
      </c>
      <c r="H2697" s="3">
        <v>163</v>
      </c>
      <c r="I2697" s="4">
        <v>82.2</v>
      </c>
      <c r="J2697" s="3">
        <v>50</v>
      </c>
      <c r="K2697" s="21">
        <f>SUMIF(AH$7:AH$3200,A2697,AI$7:AI$3200)+SUMIF(AH$7:AH$3200,VALUE(A2697),AI$7:AI$3200)</f>
        <v>47.12</v>
      </c>
      <c r="L2697" s="8">
        <f>SUMIF(AH$7:AH$3200,A2697,AJ$7:AJ$3200)+SUMIF(AH$7:AH$3200,VALUE(A2697),AJ$7:AJ$3200)</f>
        <v>83.15</v>
      </c>
      <c r="M2697" s="3">
        <v>9</v>
      </c>
      <c r="N2697" s="5">
        <v>1.6</v>
      </c>
      <c r="O2697" s="6">
        <v>5.0780000000000003</v>
      </c>
      <c r="P2697" s="7">
        <v>1.2110399999999999</v>
      </c>
      <c r="Q2697" s="7">
        <v>0.34601999999999999</v>
      </c>
      <c r="R2697" s="7">
        <v>-0.44611000000000001</v>
      </c>
      <c r="S2697" s="7">
        <v>0.4103</v>
      </c>
      <c r="T2697" s="7">
        <v>1.8669999999999999E-2</v>
      </c>
      <c r="U2697" s="8">
        <v>0.33689999999999998</v>
      </c>
      <c r="V2697">
        <f>(G2697-G$1)/G$2</f>
        <v>1.2130318776539031</v>
      </c>
      <c r="W2697">
        <f>((65.293683+0.320947*G2697) - I2697)/3.708847</f>
        <v>-0.44793826760715533</v>
      </c>
      <c r="X2697">
        <f t="shared" ref="X2697:X2760" si="212">(K2697-K$1)/K$2</f>
        <v>1.2237894188570875</v>
      </c>
      <c r="Y2697">
        <f t="shared" ref="Y2697:Y2760" si="213">((65.293683+0.320947*K2697) - L2697)/3.708847</f>
        <v>-0.73696605980241359</v>
      </c>
      <c r="Z2697" s="5">
        <v>1.88</v>
      </c>
      <c r="AA2697" s="8">
        <v>4</v>
      </c>
      <c r="AB2697" s="8"/>
      <c r="AC2697" s="18">
        <f t="shared" ref="AC2697:AC2760" si="214">SUM(V2697+W2697+Q2697+S2697+T2697+U2697)</f>
        <v>1.8769836100467476</v>
      </c>
      <c r="AD2697" s="18">
        <f t="shared" ref="AD2697:AD2760" si="215">SUM(X2697+Y2697+Q2697+S2697+T2697+U2697)</f>
        <v>1.5987133590546738</v>
      </c>
      <c r="AE2697" s="20">
        <f t="shared" ref="AE2697:AE2760" si="216">AD2697-AC2697</f>
        <v>-0.27827025099207381</v>
      </c>
      <c r="AF2697" s="8"/>
      <c r="AH2697">
        <v>48333</v>
      </c>
      <c r="AI2697">
        <v>46.72</v>
      </c>
      <c r="AJ2697">
        <v>84.43</v>
      </c>
    </row>
    <row r="2698" spans="1:36">
      <c r="A2698" s="2" t="s">
        <v>4955</v>
      </c>
      <c r="B2698" s="1" t="s">
        <v>4633</v>
      </c>
      <c r="C2698" s="1" t="s">
        <v>2516</v>
      </c>
      <c r="D2698" s="3">
        <v>7</v>
      </c>
      <c r="E2698" s="3">
        <v>9</v>
      </c>
      <c r="F2698" s="3">
        <v>9</v>
      </c>
      <c r="G2698" s="4">
        <v>47.1</v>
      </c>
      <c r="H2698" s="3">
        <v>163</v>
      </c>
      <c r="I2698" s="4">
        <v>82.6</v>
      </c>
      <c r="J2698" s="3">
        <v>50</v>
      </c>
      <c r="K2698" s="21">
        <f>SUMIF(AH$7:AH$3200,A2698,AI$7:AI$3200)+SUMIF(AH$7:AH$3200,VALUE(A2698),AI$7:AI$3200)</f>
        <v>48.65</v>
      </c>
      <c r="L2698" s="8">
        <f>SUMIF(AH$7:AH$3200,A2698,AJ$7:AJ$3200)+SUMIF(AH$7:AH$3200,VALUE(A2698),AJ$7:AJ$3200)</f>
        <v>82.87</v>
      </c>
      <c r="M2698" s="3">
        <v>4</v>
      </c>
      <c r="N2698" s="5">
        <v>14.97</v>
      </c>
      <c r="O2698" s="6">
        <v>7.3120000000000003</v>
      </c>
      <c r="P2698" s="7">
        <v>1.1779500000000001</v>
      </c>
      <c r="Q2698" s="7">
        <v>0.34601999999999999</v>
      </c>
      <c r="R2698" s="7">
        <v>-0.58811000000000002</v>
      </c>
      <c r="S2698" s="7">
        <v>0.4103</v>
      </c>
      <c r="T2698" s="7">
        <v>-0.73965999999999998</v>
      </c>
      <c r="U2698" s="8">
        <v>1.51925</v>
      </c>
      <c r="V2698">
        <f>(G2698-G$1)/G$2</f>
        <v>1.1797745270359536</v>
      </c>
      <c r="W2698">
        <f>((65.293683+0.320947*G2698) - I2698)/3.708847</f>
        <v>-0.59040270466805289</v>
      </c>
      <c r="X2698">
        <f t="shared" si="212"/>
        <v>1.3607942549532557</v>
      </c>
      <c r="Y2698">
        <f t="shared" si="213"/>
        <v>-0.52907155512212067</v>
      </c>
      <c r="Z2698" s="5">
        <v>2.13</v>
      </c>
      <c r="AA2698" s="8">
        <v>4</v>
      </c>
      <c r="AB2698" s="8"/>
      <c r="AC2698" s="18">
        <f t="shared" si="214"/>
        <v>2.1252818223679011</v>
      </c>
      <c r="AD2698" s="18">
        <f t="shared" si="215"/>
        <v>2.3676326998311348</v>
      </c>
      <c r="AE2698" s="20">
        <f t="shared" si="216"/>
        <v>0.24235087746323369</v>
      </c>
      <c r="AF2698" s="8"/>
      <c r="AH2698">
        <v>48335</v>
      </c>
      <c r="AI2698">
        <v>44.51</v>
      </c>
      <c r="AJ2698">
        <v>84.48</v>
      </c>
    </row>
    <row r="2699" spans="1:36">
      <c r="A2699" s="2" t="s">
        <v>4956</v>
      </c>
      <c r="B2699" s="1" t="s">
        <v>4633</v>
      </c>
      <c r="C2699" s="1" t="s">
        <v>4957</v>
      </c>
      <c r="D2699" s="3">
        <v>7</v>
      </c>
      <c r="E2699" s="3">
        <v>9</v>
      </c>
      <c r="F2699" s="3">
        <v>9</v>
      </c>
      <c r="G2699" s="4">
        <v>47.1</v>
      </c>
      <c r="H2699" s="3">
        <v>163</v>
      </c>
      <c r="I2699" s="4">
        <v>82.6</v>
      </c>
      <c r="J2699" s="3">
        <v>50</v>
      </c>
      <c r="K2699" s="21">
        <f>SUMIF(AH$7:AH$3200,A2699,AI$7:AI$3200)+SUMIF(AH$7:AH$3200,VALUE(A2699),AI$7:AI$3200)</f>
        <v>48.43</v>
      </c>
      <c r="L2699" s="8">
        <f>SUMIF(AH$7:AH$3200,A2699,AJ$7:AJ$3200)+SUMIF(AH$7:AH$3200,VALUE(A2699),AJ$7:AJ$3200)</f>
        <v>83.07</v>
      </c>
      <c r="M2699" s="3">
        <v>4</v>
      </c>
      <c r="N2699" s="5">
        <v>10.86</v>
      </c>
      <c r="O2699" s="6">
        <v>6.9909999999999997</v>
      </c>
      <c r="P2699" s="7">
        <v>1.1779500000000001</v>
      </c>
      <c r="Q2699" s="7">
        <v>0.34601999999999999</v>
      </c>
      <c r="R2699" s="7">
        <v>-0.58811000000000002</v>
      </c>
      <c r="S2699" s="7">
        <v>0.4103</v>
      </c>
      <c r="T2699" s="7">
        <v>-0.73965999999999998</v>
      </c>
      <c r="U2699" s="8">
        <v>1.34937</v>
      </c>
      <c r="V2699">
        <f>(G2699-G$1)/G$2</f>
        <v>1.1797745270359536</v>
      </c>
      <c r="W2699">
        <f>((65.293683+0.320947*G2699) - I2699)/3.708847</f>
        <v>-0.59040270466805289</v>
      </c>
      <c r="X2699">
        <f t="shared" si="212"/>
        <v>1.3410942131616499</v>
      </c>
      <c r="Y2699">
        <f t="shared" si="213"/>
        <v>-0.60203448403236715</v>
      </c>
      <c r="Z2699" s="5">
        <v>1.96</v>
      </c>
      <c r="AA2699" s="8">
        <v>4</v>
      </c>
      <c r="AB2699" s="8"/>
      <c r="AC2699" s="18">
        <f t="shared" si="214"/>
        <v>1.9554018223679008</v>
      </c>
      <c r="AD2699" s="18">
        <f t="shared" si="215"/>
        <v>2.1050897291292827</v>
      </c>
      <c r="AE2699" s="20">
        <f t="shared" si="216"/>
        <v>0.14968790676138188</v>
      </c>
      <c r="AF2699" s="8"/>
      <c r="AH2699">
        <v>48337</v>
      </c>
      <c r="AI2699">
        <v>43.08</v>
      </c>
      <c r="AJ2699">
        <v>84.58</v>
      </c>
    </row>
    <row r="2700" spans="1:36">
      <c r="A2700" s="2" t="s">
        <v>4958</v>
      </c>
      <c r="B2700" s="1" t="s">
        <v>4633</v>
      </c>
      <c r="C2700" s="1" t="s">
        <v>4959</v>
      </c>
      <c r="D2700" s="3">
        <v>7</v>
      </c>
      <c r="E2700" s="3">
        <v>8</v>
      </c>
      <c r="F2700" s="3">
        <v>4</v>
      </c>
      <c r="G2700" s="4">
        <v>49</v>
      </c>
      <c r="H2700" s="3">
        <v>163</v>
      </c>
      <c r="I2700" s="4">
        <v>82.6</v>
      </c>
      <c r="J2700" s="3">
        <v>50</v>
      </c>
      <c r="K2700" s="21">
        <f>SUMIF(AH$7:AH$3200,A2700,AI$7:AI$3200)+SUMIF(AH$7:AH$3200,VALUE(A2700),AI$7:AI$3200)</f>
        <v>50.83</v>
      </c>
      <c r="L2700" s="8">
        <f>SUMIF(AH$7:AH$3200,A2700,AJ$7:AJ$3200)+SUMIF(AH$7:AH$3200,VALUE(A2700),AJ$7:AJ$3200)</f>
        <v>83.85</v>
      </c>
      <c r="M2700" s="3">
        <v>4</v>
      </c>
      <c r="N2700" s="5">
        <v>9.1199999999999992</v>
      </c>
      <c r="O2700" s="6">
        <v>6.8150000000000004</v>
      </c>
      <c r="P2700" s="7">
        <v>1.3351299999999999</v>
      </c>
      <c r="Q2700" s="7">
        <v>0.34601999999999999</v>
      </c>
      <c r="R2700" s="7">
        <v>-0.42446</v>
      </c>
      <c r="S2700" s="7">
        <v>0.4103</v>
      </c>
      <c r="T2700" s="7">
        <v>-0.73965999999999998</v>
      </c>
      <c r="U2700" s="8">
        <v>1.25658</v>
      </c>
      <c r="V2700">
        <f>(G2700-G$1)/G$2</f>
        <v>1.3377469424712143</v>
      </c>
      <c r="W2700">
        <f>((65.293683+0.320947*G2700) - I2700)/3.708847</f>
        <v>-0.4259852185867975</v>
      </c>
      <c r="X2700">
        <f t="shared" si="212"/>
        <v>1.5560037599791683</v>
      </c>
      <c r="Y2700">
        <f t="shared" si="213"/>
        <v>-0.6046571859124934</v>
      </c>
      <c r="Z2700" s="5">
        <v>2.1800000000000002</v>
      </c>
      <c r="AA2700" s="8">
        <v>4</v>
      </c>
      <c r="AB2700" s="8"/>
      <c r="AC2700" s="18">
        <f t="shared" si="214"/>
        <v>2.185001723884417</v>
      </c>
      <c r="AD2700" s="18">
        <f t="shared" si="215"/>
        <v>2.2245865740666746</v>
      </c>
      <c r="AE2700" s="20">
        <f t="shared" si="216"/>
        <v>3.9584850182257547E-2</v>
      </c>
      <c r="AF2700" s="8"/>
      <c r="AH2700">
        <v>48339</v>
      </c>
      <c r="AI2700">
        <v>51.9</v>
      </c>
      <c r="AJ2700">
        <v>84.51</v>
      </c>
    </row>
    <row r="2701" spans="1:36">
      <c r="A2701" s="2" t="s">
        <v>4960</v>
      </c>
      <c r="B2701" s="1" t="s">
        <v>4633</v>
      </c>
      <c r="C2701" s="1" t="s">
        <v>4961</v>
      </c>
      <c r="D2701" s="3">
        <v>7</v>
      </c>
      <c r="E2701" s="3">
        <v>2</v>
      </c>
      <c r="F2701" s="3">
        <v>2</v>
      </c>
      <c r="G2701" s="4">
        <v>56.3</v>
      </c>
      <c r="H2701" s="3">
        <v>159</v>
      </c>
      <c r="I2701" s="4">
        <v>84.8</v>
      </c>
      <c r="J2701" s="3">
        <v>43</v>
      </c>
      <c r="K2701" s="21">
        <f>SUMIF(AH$7:AH$3200,A2701,AI$7:AI$3200)+SUMIF(AH$7:AH$3200,VALUE(A2701),AI$7:AI$3200)</f>
        <v>56.51</v>
      </c>
      <c r="L2701" s="8">
        <f>SUMIF(AH$7:AH$3200,A2701,AJ$7:AJ$3200)+SUMIF(AH$7:AH$3200,VALUE(A2701),AJ$7:AJ$3200)</f>
        <v>85.01</v>
      </c>
      <c r="M2701" s="3">
        <v>1</v>
      </c>
      <c r="N2701" s="5">
        <v>2.17</v>
      </c>
      <c r="O2701" s="6">
        <v>5.38</v>
      </c>
      <c r="P2701" s="7">
        <v>1.93903</v>
      </c>
      <c r="Q2701" s="7">
        <v>0.22558</v>
      </c>
      <c r="R2701" s="7">
        <v>-0.38723999999999997</v>
      </c>
      <c r="S2701" s="7">
        <v>0.88949999999999996</v>
      </c>
      <c r="T2701" s="7">
        <v>-1.1946600000000001</v>
      </c>
      <c r="U2701" s="8">
        <v>0.49697000000000002</v>
      </c>
      <c r="V2701">
        <f>(G2701-G$1)/G$2</f>
        <v>1.944693591248795</v>
      </c>
      <c r="W2701">
        <f>((65.293683+0.320947*G2701) - I2701)/3.708847</f>
        <v>-0.38745219201547032</v>
      </c>
      <c r="X2701">
        <f t="shared" si="212"/>
        <v>2.0646230207806289</v>
      </c>
      <c r="Y2701">
        <f t="shared" si="213"/>
        <v>-0.42590110349658633</v>
      </c>
      <c r="Z2701" s="5">
        <v>1.97</v>
      </c>
      <c r="AA2701" s="8">
        <v>4</v>
      </c>
      <c r="AB2701" s="8"/>
      <c r="AC2701" s="18">
        <f t="shared" si="214"/>
        <v>1.9746313992333246</v>
      </c>
      <c r="AD2701" s="18">
        <f t="shared" si="215"/>
        <v>2.0561119172840425</v>
      </c>
      <c r="AE2701" s="20">
        <f t="shared" si="216"/>
        <v>8.1480518050717876E-2</v>
      </c>
      <c r="AF2701" s="8"/>
      <c r="AH2701">
        <v>48341</v>
      </c>
      <c r="AI2701">
        <v>37.409999999999997</v>
      </c>
      <c r="AJ2701">
        <v>80.819999999999993</v>
      </c>
    </row>
    <row r="2702" spans="1:36">
      <c r="A2702" s="2" t="s">
        <v>4962</v>
      </c>
      <c r="B2702" s="1" t="s">
        <v>4633</v>
      </c>
      <c r="C2702" s="1" t="s">
        <v>4963</v>
      </c>
      <c r="D2702" s="3">
        <v>7</v>
      </c>
      <c r="E2702" s="3">
        <v>7</v>
      </c>
      <c r="F2702" s="3">
        <v>8</v>
      </c>
      <c r="G2702" s="4">
        <v>45.8</v>
      </c>
      <c r="H2702" s="3">
        <v>205</v>
      </c>
      <c r="I2702" s="4">
        <v>83.5</v>
      </c>
      <c r="J2702" s="3">
        <v>34</v>
      </c>
      <c r="K2702" s="21">
        <f>SUMIF(AH$7:AH$3200,A2702,AI$7:AI$3200)+SUMIF(AH$7:AH$3200,VALUE(A2702),AI$7:AI$3200)</f>
        <v>47.85</v>
      </c>
      <c r="L2702" s="8">
        <f>SUMIF(AH$7:AH$3200,A2702,AJ$7:AJ$3200)+SUMIF(AH$7:AH$3200,VALUE(A2702),AJ$7:AJ$3200)</f>
        <v>84.65</v>
      </c>
      <c r="M2702" s="3">
        <v>10</v>
      </c>
      <c r="N2702" s="5">
        <v>0.33</v>
      </c>
      <c r="O2702" s="6">
        <v>3.5030000000000001</v>
      </c>
      <c r="P2702" s="7">
        <v>1.0704100000000001</v>
      </c>
      <c r="Q2702" s="7">
        <v>1.6106</v>
      </c>
      <c r="R2702" s="7">
        <v>-0.94206999999999996</v>
      </c>
      <c r="S2702" s="7">
        <v>1.5056099999999999</v>
      </c>
      <c r="T2702" s="7">
        <v>0.17033999999999999</v>
      </c>
      <c r="U2702" s="8">
        <v>-0.49687999999999999</v>
      </c>
      <c r="V2702">
        <f>(G2702-G$1)/G$2</f>
        <v>1.0716881375276168</v>
      </c>
      <c r="W2702">
        <f>((65.293683+0.320947*G2702) - I2702)/3.708847</f>
        <v>-0.9455618956511268</v>
      </c>
      <c r="X2702">
        <f t="shared" si="212"/>
        <v>1.2891577393474165</v>
      </c>
      <c r="Y2702">
        <f t="shared" si="213"/>
        <v>-1.078233491432782</v>
      </c>
      <c r="Z2702" s="5">
        <v>2.92</v>
      </c>
      <c r="AA2702" s="8">
        <v>5</v>
      </c>
      <c r="AB2702" s="8"/>
      <c r="AC2702" s="18">
        <f t="shared" si="214"/>
        <v>2.9157962418764898</v>
      </c>
      <c r="AD2702" s="18">
        <f t="shared" si="215"/>
        <v>3.0005942479146346</v>
      </c>
      <c r="AE2702" s="20">
        <f t="shared" si="216"/>
        <v>8.4798006038144802E-2</v>
      </c>
      <c r="AF2702" s="8"/>
      <c r="AH2702">
        <v>48343</v>
      </c>
      <c r="AI2702">
        <v>45.27</v>
      </c>
      <c r="AJ2702">
        <v>83.27</v>
      </c>
    </row>
    <row r="2703" spans="1:36">
      <c r="A2703" s="2" t="s">
        <v>4964</v>
      </c>
      <c r="B2703" s="1" t="s">
        <v>4633</v>
      </c>
      <c r="C2703" s="1" t="s">
        <v>4965</v>
      </c>
      <c r="D2703" s="3">
        <v>7</v>
      </c>
      <c r="E2703" s="3">
        <v>8</v>
      </c>
      <c r="F2703" s="3">
        <v>6</v>
      </c>
      <c r="G2703" s="4">
        <v>46.4</v>
      </c>
      <c r="H2703" s="3">
        <v>205</v>
      </c>
      <c r="I2703" s="4">
        <v>84.7</v>
      </c>
      <c r="J2703" s="3">
        <v>34</v>
      </c>
      <c r="K2703" s="21">
        <f>SUMIF(AH$7:AH$3200,A2703,AI$7:AI$3200)+SUMIF(AH$7:AH$3200,VALUE(A2703),AI$7:AI$3200)</f>
        <v>45.79</v>
      </c>
      <c r="L2703" s="8">
        <f>SUMIF(AH$7:AH$3200,A2703,AJ$7:AJ$3200)+SUMIF(AH$7:AH$3200,VALUE(A2703),AJ$7:AJ$3200)</f>
        <v>82.83</v>
      </c>
      <c r="M2703" s="3">
        <v>5</v>
      </c>
      <c r="N2703" s="5">
        <v>0</v>
      </c>
      <c r="O2703" s="6">
        <v>0</v>
      </c>
      <c r="P2703" s="7">
        <v>1.12005</v>
      </c>
      <c r="Q2703" s="7">
        <v>1.6106</v>
      </c>
      <c r="R2703" s="7">
        <v>-1.21305</v>
      </c>
      <c r="S2703" s="7">
        <v>1.5056099999999999</v>
      </c>
      <c r="T2703" s="7">
        <v>-0.58799999999999997</v>
      </c>
      <c r="U2703" s="8">
        <v>-2.3510300000000002</v>
      </c>
      <c r="V2703">
        <f>(G2703-G$1)/G$2</f>
        <v>1.1215741634545415</v>
      </c>
      <c r="W2703">
        <f>((65.293683+0.320947*G2703) - I2703)/3.708847</f>
        <v>-1.2171912726515817</v>
      </c>
      <c r="X2703">
        <f t="shared" si="212"/>
        <v>1.1046937116623794</v>
      </c>
      <c r="Y2703">
        <f t="shared" si="213"/>
        <v>-0.76577811648741367</v>
      </c>
      <c r="Z2703" s="5">
        <v>0.08</v>
      </c>
      <c r="AA2703" s="8">
        <v>4</v>
      </c>
      <c r="AB2703" s="8"/>
      <c r="AC2703" s="18">
        <f t="shared" si="214"/>
        <v>8.1562890802959753E-2</v>
      </c>
      <c r="AD2703" s="18">
        <f t="shared" si="215"/>
        <v>0.51609559517496528</v>
      </c>
      <c r="AE2703" s="20">
        <f t="shared" si="216"/>
        <v>0.43453270437200553</v>
      </c>
      <c r="AF2703" s="8"/>
      <c r="AH2703">
        <v>48345</v>
      </c>
      <c r="AI2703">
        <v>41.32</v>
      </c>
      <c r="AJ2703">
        <v>83.31</v>
      </c>
    </row>
    <row r="2704" spans="1:36">
      <c r="A2704" s="2" t="s">
        <v>4966</v>
      </c>
      <c r="B2704" s="1" t="s">
        <v>4633</v>
      </c>
      <c r="C2704" s="1" t="s">
        <v>4967</v>
      </c>
      <c r="D2704" s="3">
        <v>7</v>
      </c>
      <c r="E2704" s="3">
        <v>7</v>
      </c>
      <c r="F2704" s="3">
        <v>7</v>
      </c>
      <c r="G2704" s="4">
        <v>41.2</v>
      </c>
      <c r="H2704" s="3">
        <v>200</v>
      </c>
      <c r="I2704" s="4">
        <v>82.4</v>
      </c>
      <c r="J2704" s="3">
        <v>37</v>
      </c>
      <c r="K2704" s="21">
        <f>SUMIF(AH$7:AH$3200,A2704,AI$7:AI$3200)+SUMIF(AH$7:AH$3200,VALUE(A2704),AI$7:AI$3200)</f>
        <v>43.62</v>
      </c>
      <c r="L2704" s="8">
        <f>SUMIF(AH$7:AH$3200,A2704,AJ$7:AJ$3200)+SUMIF(AH$7:AH$3200,VALUE(A2704),AJ$7:AJ$3200)</f>
        <v>83.95</v>
      </c>
      <c r="M2704" s="3">
        <v>4</v>
      </c>
      <c r="N2704" s="5">
        <v>0.56000000000000005</v>
      </c>
      <c r="O2704" s="6">
        <v>4.0170000000000003</v>
      </c>
      <c r="P2704" s="7">
        <v>0.68986999999999998</v>
      </c>
      <c r="Q2704" s="7">
        <v>1.4600500000000001</v>
      </c>
      <c r="R2704" s="7">
        <v>-1.04251</v>
      </c>
      <c r="S2704" s="7">
        <v>1.3002400000000001</v>
      </c>
      <c r="T2704" s="7">
        <v>-0.73965999999999998</v>
      </c>
      <c r="U2704" s="8">
        <v>-0.22470000000000001</v>
      </c>
      <c r="V2704">
        <f>(G2704-G$1)/G$2</f>
        <v>0.68922860542119646</v>
      </c>
      <c r="W2704">
        <f>((65.293683+0.320947*G2704) - I2704)/3.708847</f>
        <v>-1.04703715197742</v>
      </c>
      <c r="X2704">
        <f t="shared" si="212"/>
        <v>0.91037966308153961</v>
      </c>
      <c r="Y2704">
        <f t="shared" si="213"/>
        <v>-1.255540835197571</v>
      </c>
      <c r="Z2704" s="5">
        <v>1.44</v>
      </c>
      <c r="AA2704" s="8">
        <v>4</v>
      </c>
      <c r="AB2704" s="8"/>
      <c r="AC2704" s="18">
        <f t="shared" si="214"/>
        <v>1.4381214534437765</v>
      </c>
      <c r="AD2704" s="18">
        <f t="shared" si="215"/>
        <v>1.4507688278839685</v>
      </c>
      <c r="AE2704" s="20">
        <f t="shared" si="216"/>
        <v>1.2647374440192038E-2</v>
      </c>
      <c r="AF2704" s="8"/>
      <c r="AH2704">
        <v>48347</v>
      </c>
      <c r="AI2704">
        <v>47.85</v>
      </c>
      <c r="AJ2704">
        <v>83.37</v>
      </c>
    </row>
    <row r="2705" spans="1:36">
      <c r="A2705" s="2" t="s">
        <v>4968</v>
      </c>
      <c r="B2705" s="1" t="s">
        <v>4633</v>
      </c>
      <c r="C2705" s="1" t="s">
        <v>4969</v>
      </c>
      <c r="D2705" s="3">
        <v>7</v>
      </c>
      <c r="E2705" s="3">
        <v>8</v>
      </c>
      <c r="F2705" s="3">
        <v>6</v>
      </c>
      <c r="G2705" s="4">
        <v>43.2</v>
      </c>
      <c r="H2705" s="3">
        <v>162</v>
      </c>
      <c r="I2705" s="4">
        <v>84.1</v>
      </c>
      <c r="J2705" s="3">
        <v>43</v>
      </c>
      <c r="K2705" s="21">
        <f>SUMIF(AH$7:AH$3200,A2705,AI$7:AI$3200)+SUMIF(AH$7:AH$3200,VALUE(A2705),AI$7:AI$3200)</f>
        <v>44.61</v>
      </c>
      <c r="L2705" s="8">
        <f>SUMIF(AH$7:AH$3200,A2705,AJ$7:AJ$3200)+SUMIF(AH$7:AH$3200,VALUE(A2705),AJ$7:AJ$3200)</f>
        <v>84.85</v>
      </c>
      <c r="M2705" s="3">
        <v>9</v>
      </c>
      <c r="N2705" s="5">
        <v>0.17</v>
      </c>
      <c r="O2705" s="6">
        <v>2.8540000000000001</v>
      </c>
      <c r="P2705" s="7">
        <v>0.85531999999999997</v>
      </c>
      <c r="Q2705" s="7">
        <v>0.31591000000000002</v>
      </c>
      <c r="R2705" s="7">
        <v>-1.32734</v>
      </c>
      <c r="S2705" s="7">
        <v>0.88949999999999996</v>
      </c>
      <c r="T2705" s="7">
        <v>1.8669999999999999E-2</v>
      </c>
      <c r="U2705" s="8">
        <v>-0.84003000000000005</v>
      </c>
      <c r="V2705">
        <f>(G2705-G$1)/G$2</f>
        <v>0.85551535851094462</v>
      </c>
      <c r="W2705">
        <f>((65.293683+0.320947*G2705) - I2705)/3.708847</f>
        <v>-1.3323295892227405</v>
      </c>
      <c r="X2705">
        <f t="shared" si="212"/>
        <v>0.99902985114376619</v>
      </c>
      <c r="Y2705">
        <f t="shared" si="213"/>
        <v>-1.412533687693236</v>
      </c>
      <c r="Z2705" s="5">
        <v>-0.09</v>
      </c>
      <c r="AA2705" s="8">
        <v>3</v>
      </c>
      <c r="AB2705" s="8"/>
      <c r="AC2705" s="18">
        <f t="shared" si="214"/>
        <v>-9.2764230711795959E-2</v>
      </c>
      <c r="AD2705" s="18">
        <f t="shared" si="215"/>
        <v>-2.945383654946987E-2</v>
      </c>
      <c r="AE2705" s="20">
        <f t="shared" si="216"/>
        <v>6.3310394162326089E-2</v>
      </c>
      <c r="AF2705" s="8"/>
      <c r="AH2705">
        <v>48349</v>
      </c>
      <c r="AI2705">
        <v>47.12</v>
      </c>
      <c r="AJ2705">
        <v>85.14</v>
      </c>
    </row>
    <row r="2706" spans="1:36">
      <c r="A2706" s="2" t="s">
        <v>4970</v>
      </c>
      <c r="B2706" s="1" t="s">
        <v>4633</v>
      </c>
      <c r="C2706" s="1" t="s">
        <v>751</v>
      </c>
      <c r="D2706" s="3">
        <v>7</v>
      </c>
      <c r="E2706" s="3">
        <v>7</v>
      </c>
      <c r="F2706" s="3">
        <v>8</v>
      </c>
      <c r="G2706" s="4">
        <v>47.9</v>
      </c>
      <c r="H2706" s="3">
        <v>163</v>
      </c>
      <c r="I2706" s="4">
        <v>82.5</v>
      </c>
      <c r="J2706" s="3">
        <v>50</v>
      </c>
      <c r="K2706" s="21">
        <f>SUMIF(AH$7:AH$3200,A2706,AI$7:AI$3200)+SUMIF(AH$7:AH$3200,VALUE(A2706),AI$7:AI$3200)</f>
        <v>47.35</v>
      </c>
      <c r="L2706" s="8">
        <f>SUMIF(AH$7:AH$3200,A2706,AJ$7:AJ$3200)+SUMIF(AH$7:AH$3200,VALUE(A2706),AJ$7:AJ$3200)</f>
        <v>82.97</v>
      </c>
      <c r="M2706" s="3">
        <v>9</v>
      </c>
      <c r="N2706" s="5">
        <v>4.84</v>
      </c>
      <c r="O2706" s="6">
        <v>6.1820000000000004</v>
      </c>
      <c r="P2706" s="7">
        <v>1.24413</v>
      </c>
      <c r="Q2706" s="7">
        <v>0.34601999999999999</v>
      </c>
      <c r="R2706" s="7">
        <v>-0.49231999999999998</v>
      </c>
      <c r="S2706" s="7">
        <v>0.4103</v>
      </c>
      <c r="T2706" s="7">
        <v>1.8669999999999999E-2</v>
      </c>
      <c r="U2706" s="8">
        <v>0.92147000000000001</v>
      </c>
      <c r="V2706">
        <f>(G2706-G$1)/G$2</f>
        <v>1.2462892282718527</v>
      </c>
      <c r="W2706">
        <f>((65.293683+0.320947*G2706) - I2706)/3.708847</f>
        <v>-0.49421173210973635</v>
      </c>
      <c r="X2706">
        <f t="shared" si="212"/>
        <v>1.2443849170937669</v>
      </c>
      <c r="Y2706">
        <f t="shared" si="213"/>
        <v>-0.66853028717550256</v>
      </c>
      <c r="Z2706" s="5">
        <v>2.4500000000000002</v>
      </c>
      <c r="AA2706" s="8">
        <v>5</v>
      </c>
      <c r="AB2706" s="8"/>
      <c r="AC2706" s="18">
        <f t="shared" si="214"/>
        <v>2.4485374961621162</v>
      </c>
      <c r="AD2706" s="18">
        <f t="shared" si="215"/>
        <v>2.2723146299182644</v>
      </c>
      <c r="AE2706" s="20">
        <f t="shared" si="216"/>
        <v>-0.17622286624385186</v>
      </c>
      <c r="AF2706" s="8"/>
      <c r="AH2706">
        <v>48351</v>
      </c>
      <c r="AI2706">
        <v>49.86</v>
      </c>
      <c r="AJ2706">
        <v>82.51</v>
      </c>
    </row>
    <row r="2707" spans="1:36">
      <c r="A2707" s="2" t="s">
        <v>4971</v>
      </c>
      <c r="B2707" s="1" t="s">
        <v>4633</v>
      </c>
      <c r="C2707" s="1" t="s">
        <v>2241</v>
      </c>
      <c r="D2707" s="3">
        <v>7</v>
      </c>
      <c r="E2707" s="3">
        <v>9</v>
      </c>
      <c r="F2707" s="3">
        <v>9</v>
      </c>
      <c r="G2707" s="4">
        <v>34.1</v>
      </c>
      <c r="H2707" s="3">
        <v>216</v>
      </c>
      <c r="I2707" s="4">
        <v>79.3</v>
      </c>
      <c r="J2707" s="3">
        <v>38</v>
      </c>
      <c r="K2707" s="21">
        <f>SUMIF(AH$7:AH$3200,A2707,AI$7:AI$3200)+SUMIF(AH$7:AH$3200,VALUE(A2707),AI$7:AI$3200)</f>
        <v>36.49</v>
      </c>
      <c r="L2707" s="8">
        <f>SUMIF(AH$7:AH$3200,A2707,AJ$7:AJ$3200)+SUMIF(AH$7:AH$3200,VALUE(A2707),AJ$7:AJ$3200)</f>
        <v>80.13</v>
      </c>
      <c r="M2707" s="3">
        <v>2</v>
      </c>
      <c r="N2707" s="5">
        <v>0.02</v>
      </c>
      <c r="O2707" s="6">
        <v>0.55000000000000004</v>
      </c>
      <c r="P2707" s="7">
        <v>0.10252</v>
      </c>
      <c r="Q2707" s="7">
        <v>1.9418</v>
      </c>
      <c r="R2707" s="7">
        <v>-0.82050999999999996</v>
      </c>
      <c r="S2707" s="7">
        <v>1.2317800000000001</v>
      </c>
      <c r="T2707" s="7">
        <v>-1.0429999999999999</v>
      </c>
      <c r="U2707" s="8">
        <v>-2.0599799999999999</v>
      </c>
      <c r="V2707">
        <f>(G2707-G$1)/G$2</f>
        <v>9.8910631952590158E-2</v>
      </c>
      <c r="W2707">
        <f>((65.293683+0.320947*G2707) - I2707)/3.708847</f>
        <v>-0.82560005845482176</v>
      </c>
      <c r="X2707">
        <f t="shared" si="212"/>
        <v>0.2719192177444954</v>
      </c>
      <c r="Y2707">
        <f t="shared" si="213"/>
        <v>-0.84256939420795451</v>
      </c>
      <c r="Z2707" s="5">
        <v>-0.65</v>
      </c>
      <c r="AA2707" s="8">
        <v>3</v>
      </c>
      <c r="AB2707" s="8"/>
      <c r="AC2707" s="18">
        <f t="shared" si="214"/>
        <v>-0.65608942650223123</v>
      </c>
      <c r="AD2707" s="18">
        <f t="shared" si="215"/>
        <v>-0.50005017646345906</v>
      </c>
      <c r="AE2707" s="20">
        <f t="shared" si="216"/>
        <v>0.15603925003877217</v>
      </c>
      <c r="AF2707" s="8"/>
      <c r="AH2707">
        <v>48353</v>
      </c>
      <c r="AI2707">
        <v>44.59</v>
      </c>
      <c r="AJ2707">
        <v>83.65</v>
      </c>
    </row>
    <row r="2708" spans="1:36">
      <c r="A2708" s="2" t="s">
        <v>4972</v>
      </c>
      <c r="B2708" s="1" t="s">
        <v>4633</v>
      </c>
      <c r="C2708" s="1" t="s">
        <v>2243</v>
      </c>
      <c r="D2708" s="3">
        <v>7</v>
      </c>
      <c r="E2708" s="3">
        <v>3</v>
      </c>
      <c r="F2708" s="3">
        <v>2</v>
      </c>
      <c r="G2708" s="4">
        <v>46.2</v>
      </c>
      <c r="H2708" s="3">
        <v>163</v>
      </c>
      <c r="I2708" s="4">
        <v>83.5</v>
      </c>
      <c r="J2708" s="3">
        <v>50</v>
      </c>
      <c r="K2708" s="21">
        <f>SUMIF(AH$7:AH$3200,A2708,AI$7:AI$3200)+SUMIF(AH$7:AH$3200,VALUE(A2708),AI$7:AI$3200)</f>
        <v>46.38</v>
      </c>
      <c r="L2708" s="8">
        <f>SUMIF(AH$7:AH$3200,A2708,AJ$7:AJ$3200)+SUMIF(AH$7:AH$3200,VALUE(A2708),AJ$7:AJ$3200)</f>
        <v>83.29</v>
      </c>
      <c r="M2708" s="3">
        <v>4</v>
      </c>
      <c r="N2708" s="5">
        <v>2.2200000000000002</v>
      </c>
      <c r="O2708" s="6">
        <v>5.4009999999999998</v>
      </c>
      <c r="P2708" s="7">
        <v>1.1034999999999999</v>
      </c>
      <c r="Q2708" s="7">
        <v>0.34601999999999999</v>
      </c>
      <c r="R2708" s="7">
        <v>-0.90761999999999998</v>
      </c>
      <c r="S2708" s="7">
        <v>0.4103</v>
      </c>
      <c r="T2708" s="7">
        <v>-0.73965999999999998</v>
      </c>
      <c r="U2708" s="8">
        <v>0.50807000000000002</v>
      </c>
      <c r="V2708">
        <f>(G2708-G$1)/G$2</f>
        <v>1.1049454881455669</v>
      </c>
      <c r="W2708">
        <f>((65.293683+0.320947*G2708) - I2708)/3.708847</f>
        <v>-0.91094768805507531</v>
      </c>
      <c r="X2708">
        <f t="shared" si="212"/>
        <v>1.1575256419216864</v>
      </c>
      <c r="Y2708">
        <f t="shared" si="213"/>
        <v>-0.83874992416780947</v>
      </c>
      <c r="Z2708" s="5">
        <v>0.72</v>
      </c>
      <c r="AA2708" s="8">
        <v>4</v>
      </c>
      <c r="AB2708" s="8"/>
      <c r="AC2708" s="18">
        <f t="shared" si="214"/>
        <v>0.71872780009049164</v>
      </c>
      <c r="AD2708" s="18">
        <f t="shared" si="215"/>
        <v>0.84350571775387695</v>
      </c>
      <c r="AE2708" s="20">
        <f t="shared" si="216"/>
        <v>0.12477791766338531</v>
      </c>
      <c r="AF2708" s="8"/>
      <c r="AH2708">
        <v>48355</v>
      </c>
      <c r="AI2708">
        <v>57.62</v>
      </c>
      <c r="AJ2708">
        <v>85.52</v>
      </c>
    </row>
    <row r="2709" spans="1:36">
      <c r="A2709" s="2" t="s">
        <v>4973</v>
      </c>
      <c r="B2709" s="1" t="s">
        <v>4633</v>
      </c>
      <c r="C2709" s="1" t="s">
        <v>4974</v>
      </c>
      <c r="D2709" s="3">
        <v>7</v>
      </c>
      <c r="E2709" s="3">
        <v>8</v>
      </c>
      <c r="F2709" s="3">
        <v>4</v>
      </c>
      <c r="G2709" s="4">
        <v>46.7</v>
      </c>
      <c r="H2709" s="3">
        <v>162</v>
      </c>
      <c r="I2709" s="4">
        <v>84.6</v>
      </c>
      <c r="J2709" s="3">
        <v>43</v>
      </c>
      <c r="K2709" s="21">
        <f>SUMIF(AH$7:AH$3200,A2709,AI$7:AI$3200)+SUMIF(AH$7:AH$3200,VALUE(A2709),AI$7:AI$3200)</f>
        <v>46.29</v>
      </c>
      <c r="L2709" s="8">
        <f>SUMIF(AH$7:AH$3200,A2709,AJ$7:AJ$3200)+SUMIF(AH$7:AH$3200,VALUE(A2709),AJ$7:AJ$3200)</f>
        <v>85.05</v>
      </c>
      <c r="M2709" s="3">
        <v>5</v>
      </c>
      <c r="N2709" s="5">
        <v>2.46</v>
      </c>
      <c r="O2709" s="6">
        <v>5.5069999999999997</v>
      </c>
      <c r="P2709" s="7">
        <v>1.14486</v>
      </c>
      <c r="Q2709" s="7">
        <v>0.31591000000000002</v>
      </c>
      <c r="R2709" s="7">
        <v>-1.16032</v>
      </c>
      <c r="S2709" s="7">
        <v>0.88949999999999996</v>
      </c>
      <c r="T2709" s="7">
        <v>-0.58799999999999997</v>
      </c>
      <c r="U2709" s="8">
        <v>0.56418000000000001</v>
      </c>
      <c r="V2709">
        <f>(G2709-G$1)/G$2</f>
        <v>1.146517176418004</v>
      </c>
      <c r="W2709">
        <f>((65.293683+0.320947*G2709) - I2709)/3.708847</f>
        <v>-1.1642680595883268</v>
      </c>
      <c r="X2709">
        <f t="shared" si="212"/>
        <v>1.1494665339160293</v>
      </c>
      <c r="Y2709">
        <f t="shared" si="213"/>
        <v>-1.3210791305222347</v>
      </c>
      <c r="Z2709" s="5">
        <v>1.17</v>
      </c>
      <c r="AA2709" s="8">
        <v>4</v>
      </c>
      <c r="AB2709" s="8"/>
      <c r="AC2709" s="18">
        <f t="shared" si="214"/>
        <v>1.1638391168296771</v>
      </c>
      <c r="AD2709" s="18">
        <f t="shared" si="215"/>
        <v>1.0099774033937947</v>
      </c>
      <c r="AE2709" s="20">
        <f t="shared" si="216"/>
        <v>-0.1538617134358824</v>
      </c>
      <c r="AF2709" s="8"/>
      <c r="AH2709">
        <v>48357</v>
      </c>
      <c r="AI2709">
        <v>36.409999999999997</v>
      </c>
      <c r="AJ2709">
        <v>81.16</v>
      </c>
    </row>
    <row r="2710" spans="1:36">
      <c r="A2710" s="2" t="s">
        <v>4975</v>
      </c>
      <c r="B2710" s="1" t="s">
        <v>4633</v>
      </c>
      <c r="C2710" s="1" t="s">
        <v>4976</v>
      </c>
      <c r="D2710" s="3">
        <v>7</v>
      </c>
      <c r="E2710" s="3">
        <v>6</v>
      </c>
      <c r="F2710" s="3">
        <v>6</v>
      </c>
      <c r="G2710" s="4">
        <v>58.3</v>
      </c>
      <c r="H2710" s="3">
        <v>157</v>
      </c>
      <c r="I2710" s="4">
        <v>85.6</v>
      </c>
      <c r="J2710" s="3">
        <v>39</v>
      </c>
      <c r="K2710" s="21">
        <f>SUMIF(AH$7:AH$3200,A2710,AI$7:AI$3200)+SUMIF(AH$7:AH$3200,VALUE(A2710),AI$7:AI$3200)</f>
        <v>59.01</v>
      </c>
      <c r="L2710" s="8">
        <f>SUMIF(AH$7:AH$3200,A2710,AJ$7:AJ$3200)+SUMIF(AH$7:AH$3200,VALUE(A2710),AJ$7:AJ$3200)</f>
        <v>87.42</v>
      </c>
      <c r="M2710" s="3">
        <v>4</v>
      </c>
      <c r="N2710" s="5">
        <v>0.51</v>
      </c>
      <c r="O2710" s="6">
        <v>3.93</v>
      </c>
      <c r="P2710" s="7">
        <v>2.1044800000000001</v>
      </c>
      <c r="Q2710" s="7">
        <v>0.16536000000000001</v>
      </c>
      <c r="R2710" s="7">
        <v>-0.43008000000000002</v>
      </c>
      <c r="S2710" s="7">
        <v>1.1633199999999999</v>
      </c>
      <c r="T2710" s="7">
        <v>-0.73965999999999998</v>
      </c>
      <c r="U2710" s="8">
        <v>-0.27059</v>
      </c>
      <c r="V2710">
        <f>(G2710-G$1)/G$2</f>
        <v>2.1109803443385431</v>
      </c>
      <c r="W2710">
        <f>((65.293683+0.320947*G2710) - I2710)/3.708847</f>
        <v>-0.43008161296488923</v>
      </c>
      <c r="X2710">
        <f t="shared" si="212"/>
        <v>2.2884871320488775</v>
      </c>
      <c r="Y2710">
        <f t="shared" si="213"/>
        <v>-0.85935993854693871</v>
      </c>
      <c r="Z2710" s="5">
        <v>1.99</v>
      </c>
      <c r="AA2710" s="8">
        <v>4</v>
      </c>
      <c r="AB2710" s="8"/>
      <c r="AC2710" s="18">
        <f t="shared" si="214"/>
        <v>1.9993287313736539</v>
      </c>
      <c r="AD2710" s="18">
        <f t="shared" si="215"/>
        <v>1.7475571935019389</v>
      </c>
      <c r="AE2710" s="20">
        <f t="shared" si="216"/>
        <v>-0.25177153787171491</v>
      </c>
      <c r="AF2710" s="8"/>
      <c r="AH2710">
        <v>48359</v>
      </c>
      <c r="AI2710">
        <v>37.229999999999997</v>
      </c>
      <c r="AJ2710">
        <v>80.12</v>
      </c>
    </row>
    <row r="2711" spans="1:36">
      <c r="A2711" s="2" t="s">
        <v>4977</v>
      </c>
      <c r="B2711" s="1" t="s">
        <v>4633</v>
      </c>
      <c r="C2711" s="1" t="s">
        <v>1522</v>
      </c>
      <c r="D2711" s="3">
        <v>7</v>
      </c>
      <c r="E2711" s="3">
        <v>7</v>
      </c>
      <c r="F2711" s="3">
        <v>8</v>
      </c>
      <c r="G2711" s="4">
        <v>44.5</v>
      </c>
      <c r="H2711" s="3">
        <v>162</v>
      </c>
      <c r="I2711" s="4">
        <v>85</v>
      </c>
      <c r="J2711" s="3">
        <v>43</v>
      </c>
      <c r="K2711" s="21">
        <f>SUMIF(AH$7:AH$3200,A2711,AI$7:AI$3200)+SUMIF(AH$7:AH$3200,VALUE(A2711),AI$7:AI$3200)</f>
        <v>44.17</v>
      </c>
      <c r="L2711" s="8">
        <f>SUMIF(AH$7:AH$3200,A2711,AJ$7:AJ$3200)+SUMIF(AH$7:AH$3200,VALUE(A2711),AJ$7:AJ$3200)</f>
        <v>84.91</v>
      </c>
      <c r="M2711" s="3">
        <v>9</v>
      </c>
      <c r="N2711" s="5">
        <v>2.91</v>
      </c>
      <c r="O2711" s="6">
        <v>5.6740000000000004</v>
      </c>
      <c r="P2711" s="7">
        <v>0.96287</v>
      </c>
      <c r="Q2711" s="7">
        <v>0.31591000000000002</v>
      </c>
      <c r="R2711" s="7">
        <v>-1.45736</v>
      </c>
      <c r="S2711" s="7">
        <v>0.88949999999999996</v>
      </c>
      <c r="T2711" s="7">
        <v>1.8669999999999999E-2</v>
      </c>
      <c r="U2711" s="8">
        <v>0.65234999999999999</v>
      </c>
      <c r="V2711">
        <f>(G2711-G$1)/G$2</f>
        <v>0.96360174801928078</v>
      </c>
      <c r="W2711">
        <f>((65.293683+0.320947*G2711) - I2711)/3.708847</f>
        <v>-1.4624964308314696</v>
      </c>
      <c r="X2711">
        <f t="shared" si="212"/>
        <v>0.95962976756055474</v>
      </c>
      <c r="Y2711">
        <f t="shared" si="213"/>
        <v>-1.4667868504686219</v>
      </c>
      <c r="Z2711" s="5">
        <v>1.38</v>
      </c>
      <c r="AA2711" s="8">
        <v>4</v>
      </c>
      <c r="AB2711" s="8"/>
      <c r="AC2711" s="18">
        <f t="shared" si="214"/>
        <v>1.3775353171878111</v>
      </c>
      <c r="AD2711" s="18">
        <f t="shared" si="215"/>
        <v>1.3692729170919327</v>
      </c>
      <c r="AE2711" s="20">
        <f t="shared" si="216"/>
        <v>-8.2624000958784194E-3</v>
      </c>
      <c r="AF2711" s="8"/>
      <c r="AH2711">
        <v>48361</v>
      </c>
      <c r="AI2711">
        <v>51.93</v>
      </c>
      <c r="AJ2711">
        <v>83.01</v>
      </c>
    </row>
    <row r="2712" spans="1:36">
      <c r="A2712" s="2" t="s">
        <v>4978</v>
      </c>
      <c r="B2712" s="1" t="s">
        <v>4633</v>
      </c>
      <c r="C2712" s="1" t="s">
        <v>4979</v>
      </c>
      <c r="D2712" s="3">
        <v>7</v>
      </c>
      <c r="E2712" s="3">
        <v>8</v>
      </c>
      <c r="F2712" s="3">
        <v>6</v>
      </c>
      <c r="G2712" s="4">
        <v>46.4</v>
      </c>
      <c r="H2712" s="3">
        <v>205</v>
      </c>
      <c r="I2712" s="4">
        <v>84.7</v>
      </c>
      <c r="J2712" s="3">
        <v>34</v>
      </c>
      <c r="K2712" s="21">
        <f>SUMIF(AH$7:AH$3200,A2712,AI$7:AI$3200)+SUMIF(AH$7:AH$3200,VALUE(A2712),AI$7:AI$3200)</f>
        <v>44.37</v>
      </c>
      <c r="L2712" s="8">
        <f>SUMIF(AH$7:AH$3200,A2712,AJ$7:AJ$3200)+SUMIF(AH$7:AH$3200,VALUE(A2712),AJ$7:AJ$3200)</f>
        <v>83.39</v>
      </c>
      <c r="M2712" s="3">
        <v>5</v>
      </c>
      <c r="N2712" s="5">
        <v>0.01</v>
      </c>
      <c r="O2712" s="6">
        <v>0.34200000000000003</v>
      </c>
      <c r="P2712" s="7">
        <v>1.12005</v>
      </c>
      <c r="Q2712" s="7">
        <v>1.6106</v>
      </c>
      <c r="R2712" s="7">
        <v>-1.21305</v>
      </c>
      <c r="S2712" s="7">
        <v>1.5056099999999999</v>
      </c>
      <c r="T2712" s="7">
        <v>-0.58799999999999997</v>
      </c>
      <c r="U2712" s="8">
        <v>-2.1700699999999999</v>
      </c>
      <c r="V2712">
        <f>(G2712-G$1)/G$2</f>
        <v>1.1215741634545415</v>
      </c>
      <c r="W2712">
        <f>((65.293683+0.320947*G2712) - I2712)/3.708847</f>
        <v>-1.2171912726515817</v>
      </c>
      <c r="X2712">
        <f t="shared" si="212"/>
        <v>0.9775388964620142</v>
      </c>
      <c r="Y2712">
        <f t="shared" si="213"/>
        <v>-1.0396488747041863</v>
      </c>
      <c r="Z2712" s="5">
        <v>0.27</v>
      </c>
      <c r="AA2712" s="8">
        <v>4</v>
      </c>
      <c r="AB2712" s="8"/>
      <c r="AC2712" s="18">
        <f t="shared" si="214"/>
        <v>0.26252289080295999</v>
      </c>
      <c r="AD2712" s="18">
        <f t="shared" si="215"/>
        <v>0.29603002175782756</v>
      </c>
      <c r="AE2712" s="20">
        <f t="shared" si="216"/>
        <v>3.350713095486757E-2</v>
      </c>
      <c r="AF2712" s="8"/>
      <c r="AH2712">
        <v>48363</v>
      </c>
      <c r="AI2712">
        <v>44.85</v>
      </c>
      <c r="AJ2712">
        <v>85.18</v>
      </c>
    </row>
    <row r="2713" spans="1:36">
      <c r="A2713" s="2" t="s">
        <v>4980</v>
      </c>
      <c r="B2713" s="1" t="s">
        <v>4633</v>
      </c>
      <c r="C2713" s="1" t="s">
        <v>4981</v>
      </c>
      <c r="D2713" s="3">
        <v>7</v>
      </c>
      <c r="E2713" s="3">
        <v>9</v>
      </c>
      <c r="F2713" s="3">
        <v>9</v>
      </c>
      <c r="G2713" s="4">
        <v>42.1</v>
      </c>
      <c r="H2713" s="3">
        <v>200</v>
      </c>
      <c r="I2713" s="4">
        <v>84.3</v>
      </c>
      <c r="J2713" s="3">
        <v>37</v>
      </c>
      <c r="K2713" s="21">
        <f>SUMIF(AH$7:AH$3200,A2713,AI$7:AI$3200)+SUMIF(AH$7:AH$3200,VALUE(A2713),AI$7:AI$3200)</f>
        <v>43.57</v>
      </c>
      <c r="L2713" s="8">
        <f>SUMIF(AH$7:AH$3200,A2713,AJ$7:AJ$3200)+SUMIF(AH$7:AH$3200,VALUE(A2713),AJ$7:AJ$3200)</f>
        <v>85.23</v>
      </c>
      <c r="M2713" s="3">
        <v>5</v>
      </c>
      <c r="N2713" s="5">
        <v>0.17</v>
      </c>
      <c r="O2713" s="6">
        <v>2.83</v>
      </c>
      <c r="P2713" s="7">
        <v>0.76432999999999995</v>
      </c>
      <c r="Q2713" s="7">
        <v>1.4600500000000001</v>
      </c>
      <c r="R2713" s="7">
        <v>-1.4758599999999999</v>
      </c>
      <c r="S2713" s="7">
        <v>1.3002400000000001</v>
      </c>
      <c r="T2713" s="7">
        <v>-0.58799999999999997</v>
      </c>
      <c r="U2713" s="8">
        <v>-0.85282999999999998</v>
      </c>
      <c r="V2713">
        <f>(G2713-G$1)/G$2</f>
        <v>0.76405764431158307</v>
      </c>
      <c r="W2713">
        <f>((65.293683+0.320947*G2713) - I2713)/3.708847</f>
        <v>-1.4814437748443119</v>
      </c>
      <c r="X2713">
        <f t="shared" si="212"/>
        <v>0.90590238085617492</v>
      </c>
      <c r="Y2713">
        <f t="shared" si="213"/>
        <v>-1.6049883454345786</v>
      </c>
      <c r="Z2713" s="5">
        <v>0.61</v>
      </c>
      <c r="AA2713" s="8">
        <v>4</v>
      </c>
      <c r="AB2713" s="8"/>
      <c r="AC2713" s="18">
        <f t="shared" si="214"/>
        <v>0.60207386946727137</v>
      </c>
      <c r="AD2713" s="18">
        <f t="shared" si="215"/>
        <v>0.6203740354215963</v>
      </c>
      <c r="AE2713" s="20">
        <f t="shared" si="216"/>
        <v>1.8300165954324932E-2</v>
      </c>
      <c r="AF2713" s="8"/>
      <c r="AH2713">
        <v>48365</v>
      </c>
      <c r="AI2713">
        <v>47.2</v>
      </c>
      <c r="AJ2713">
        <v>83.29</v>
      </c>
    </row>
    <row r="2714" spans="1:36">
      <c r="A2714" s="2" t="s">
        <v>0</v>
      </c>
      <c r="B2714" s="1" t="s">
        <v>4633</v>
      </c>
      <c r="C2714" s="1" t="s">
        <v>1</v>
      </c>
      <c r="D2714" s="3">
        <v>7</v>
      </c>
      <c r="E2714" s="3">
        <v>7</v>
      </c>
      <c r="F2714" s="3">
        <v>8</v>
      </c>
      <c r="G2714" s="4">
        <v>47.3</v>
      </c>
      <c r="H2714" s="3">
        <v>205</v>
      </c>
      <c r="I2714" s="4">
        <v>83</v>
      </c>
      <c r="J2714" s="3">
        <v>34</v>
      </c>
      <c r="K2714" s="21">
        <f>SUMIF(AH$7:AH$3200,A2714,AI$7:AI$3200)+SUMIF(AH$7:AH$3200,VALUE(A2714),AI$7:AI$3200)</f>
        <v>46.55</v>
      </c>
      <c r="L2714" s="8">
        <f>SUMIF(AH$7:AH$3200,A2714,AJ$7:AJ$3200)+SUMIF(AH$7:AH$3200,VALUE(A2714),AJ$7:AJ$3200)</f>
        <v>82.98</v>
      </c>
      <c r="M2714" s="3">
        <v>5</v>
      </c>
      <c r="N2714" s="5">
        <v>0.04</v>
      </c>
      <c r="O2714" s="6">
        <v>1.466</v>
      </c>
      <c r="P2714" s="7">
        <v>1.1944999999999999</v>
      </c>
      <c r="Q2714" s="7">
        <v>1.6106</v>
      </c>
      <c r="R2714" s="7">
        <v>-0.67844000000000004</v>
      </c>
      <c r="S2714" s="7">
        <v>1.5056099999999999</v>
      </c>
      <c r="T2714" s="7">
        <v>-0.58799999999999997</v>
      </c>
      <c r="U2714" s="8">
        <v>-1.57508</v>
      </c>
      <c r="V2714">
        <f>(G2714-G$1)/G$2</f>
        <v>1.196403202344928</v>
      </c>
      <c r="W2714">
        <f>((65.293683+0.320947*G2714) - I2714)/3.708847</f>
        <v>-0.68094583033487122</v>
      </c>
      <c r="X2714">
        <f t="shared" si="212"/>
        <v>1.1727484014879268</v>
      </c>
      <c r="Y2714">
        <f t="shared" si="213"/>
        <v>-0.74045495810423201</v>
      </c>
      <c r="Z2714" s="5">
        <v>1.47</v>
      </c>
      <c r="AA2714" s="8">
        <v>4</v>
      </c>
      <c r="AB2714" s="8"/>
      <c r="AC2714" s="18">
        <f t="shared" si="214"/>
        <v>1.4685873720100566</v>
      </c>
      <c r="AD2714" s="18">
        <f t="shared" si="215"/>
        <v>1.3854234433836947</v>
      </c>
      <c r="AE2714" s="20">
        <f t="shared" si="216"/>
        <v>-8.3163928626361905E-2</v>
      </c>
      <c r="AF2714" s="8"/>
      <c r="AH2714">
        <v>48367</v>
      </c>
      <c r="AI2714">
        <v>45.03</v>
      </c>
      <c r="AJ2714">
        <v>84.79</v>
      </c>
    </row>
    <row r="2715" spans="1:36">
      <c r="A2715" s="2" t="s">
        <v>2</v>
      </c>
      <c r="B2715" s="1" t="s">
        <v>4633</v>
      </c>
      <c r="C2715" s="1" t="s">
        <v>3</v>
      </c>
      <c r="D2715" s="3">
        <v>7</v>
      </c>
      <c r="E2715" s="3">
        <v>6</v>
      </c>
      <c r="F2715" s="3">
        <v>6</v>
      </c>
      <c r="G2715" s="4">
        <v>38.299999999999997</v>
      </c>
      <c r="H2715" s="3">
        <v>216</v>
      </c>
      <c r="I2715" s="4">
        <v>78.900000000000006</v>
      </c>
      <c r="J2715" s="3">
        <v>38</v>
      </c>
      <c r="K2715" s="21">
        <f>SUMIF(AH$7:AH$3200,A2715,AI$7:AI$3200)+SUMIF(AH$7:AH$3200,VALUE(A2715),AI$7:AI$3200)</f>
        <v>38.130000000000003</v>
      </c>
      <c r="L2715" s="8">
        <f>SUMIF(AH$7:AH$3200,A2715,AJ$7:AJ$3200)+SUMIF(AH$7:AH$3200,VALUE(A2715),AJ$7:AJ$3200)</f>
        <v>79.91</v>
      </c>
      <c r="M2715" s="3">
        <v>2</v>
      </c>
      <c r="N2715" s="5">
        <v>0.03</v>
      </c>
      <c r="O2715" s="6">
        <v>1.0209999999999999</v>
      </c>
      <c r="P2715" s="7">
        <v>0.44996999999999998</v>
      </c>
      <c r="Q2715" s="7">
        <v>1.9418</v>
      </c>
      <c r="R2715" s="7">
        <v>-0.35121000000000002</v>
      </c>
      <c r="S2715" s="7">
        <v>1.2317800000000001</v>
      </c>
      <c r="T2715" s="7">
        <v>-1.0429999999999999</v>
      </c>
      <c r="U2715" s="8">
        <v>-1.8106599999999999</v>
      </c>
      <c r="V2715">
        <f>(G2715-G$1)/G$2</f>
        <v>0.44811281344106108</v>
      </c>
      <c r="W2715">
        <f>((65.293683+0.320947*G2715) - I2715)/3.708847</f>
        <v>-0.35430064923142102</v>
      </c>
      <c r="X2715">
        <f t="shared" si="212"/>
        <v>0.4187740747364665</v>
      </c>
      <c r="Y2715">
        <f t="shared" si="213"/>
        <v>-0.64133351685847317</v>
      </c>
      <c r="Z2715" s="5">
        <v>0.42</v>
      </c>
      <c r="AA2715" s="8">
        <v>4</v>
      </c>
      <c r="AB2715" s="8"/>
      <c r="AC2715" s="18">
        <f t="shared" si="214"/>
        <v>0.41373216420964054</v>
      </c>
      <c r="AD2715" s="18">
        <f t="shared" si="215"/>
        <v>9.736055787799347E-2</v>
      </c>
      <c r="AE2715" s="20">
        <f t="shared" si="216"/>
        <v>-0.31637160633164707</v>
      </c>
      <c r="AF2715" s="8"/>
      <c r="AH2715">
        <v>48369</v>
      </c>
      <c r="AI2715">
        <v>37.47</v>
      </c>
      <c r="AJ2715">
        <v>78.819999999999993</v>
      </c>
    </row>
    <row r="2716" spans="1:36">
      <c r="A2716" s="2" t="s">
        <v>4</v>
      </c>
      <c r="B2716" s="1" t="s">
        <v>4633</v>
      </c>
      <c r="C2716" s="1" t="s">
        <v>5</v>
      </c>
      <c r="D2716" s="3">
        <v>7</v>
      </c>
      <c r="E2716" s="3">
        <v>0</v>
      </c>
      <c r="F2716" s="3">
        <v>1</v>
      </c>
      <c r="G2716" s="4">
        <v>44.8</v>
      </c>
      <c r="H2716" s="3">
        <v>162</v>
      </c>
      <c r="I2716" s="4">
        <v>84.8</v>
      </c>
      <c r="J2716" s="3">
        <v>43</v>
      </c>
      <c r="K2716" s="21">
        <f>SUMIF(AH$7:AH$3200,A2716,AI$7:AI$3200)+SUMIF(AH$7:AH$3200,VALUE(A2716),AI$7:AI$3200)</f>
        <v>46.16</v>
      </c>
      <c r="L2716" s="8">
        <f>SUMIF(AH$7:AH$3200,A2716,AJ$7:AJ$3200)+SUMIF(AH$7:AH$3200,VALUE(A2716),AJ$7:AJ$3200)</f>
        <v>85.94</v>
      </c>
      <c r="M2716" s="3">
        <v>5</v>
      </c>
      <c r="N2716" s="5">
        <v>3.79</v>
      </c>
      <c r="O2716" s="6">
        <v>5.9379999999999997</v>
      </c>
      <c r="P2716" s="7">
        <v>0.98768</v>
      </c>
      <c r="Q2716" s="7">
        <v>0.31591000000000002</v>
      </c>
      <c r="R2716" s="7">
        <v>-1.37775</v>
      </c>
      <c r="S2716" s="7">
        <v>0.88949999999999996</v>
      </c>
      <c r="T2716" s="7">
        <v>-0.58799999999999997</v>
      </c>
      <c r="U2716" s="8">
        <v>0.7923</v>
      </c>
      <c r="V2716">
        <f>(G2716-G$1)/G$2</f>
        <v>0.9885447609827428</v>
      </c>
      <c r="W2716">
        <f>((65.293683+0.320947*G2716) - I2716)/3.708847</f>
        <v>-1.3826106604020052</v>
      </c>
      <c r="X2716">
        <f t="shared" si="212"/>
        <v>1.1378256001300799</v>
      </c>
      <c r="Y2716">
        <f t="shared" si="213"/>
        <v>-1.572295508550233</v>
      </c>
      <c r="Z2716" s="5">
        <v>1.02</v>
      </c>
      <c r="AA2716" s="8">
        <v>4</v>
      </c>
      <c r="AB2716" s="8"/>
      <c r="AC2716" s="18">
        <f t="shared" si="214"/>
        <v>1.0156441005807375</v>
      </c>
      <c r="AD2716" s="18">
        <f t="shared" si="215"/>
        <v>0.97524009157984692</v>
      </c>
      <c r="AE2716" s="20">
        <f t="shared" si="216"/>
        <v>-4.0404009000890584E-2</v>
      </c>
      <c r="AF2716" s="8"/>
      <c r="AH2716">
        <v>48371</v>
      </c>
      <c r="AI2716">
        <v>46.61</v>
      </c>
      <c r="AJ2716">
        <v>82.77</v>
      </c>
    </row>
    <row r="2717" spans="1:36">
      <c r="A2717" s="2" t="s">
        <v>6</v>
      </c>
      <c r="B2717" s="1" t="s">
        <v>4633</v>
      </c>
      <c r="C2717" s="1" t="s">
        <v>1300</v>
      </c>
      <c r="D2717" s="3">
        <v>7</v>
      </c>
      <c r="E2717" s="3">
        <v>3</v>
      </c>
      <c r="F2717" s="3">
        <v>2</v>
      </c>
      <c r="G2717" s="4">
        <v>43.7</v>
      </c>
      <c r="H2717" s="3">
        <v>200</v>
      </c>
      <c r="I2717" s="4">
        <v>83.9</v>
      </c>
      <c r="J2717" s="3">
        <v>37</v>
      </c>
      <c r="K2717" s="21">
        <f>SUMIF(AH$7:AH$3200,A2717,AI$7:AI$3200)+SUMIF(AH$7:AH$3200,VALUE(A2717),AI$7:AI$3200)</f>
        <v>44.69</v>
      </c>
      <c r="L2717" s="8">
        <f>SUMIF(AH$7:AH$3200,A2717,AJ$7:AJ$3200)+SUMIF(AH$7:AH$3200,VALUE(A2717),AJ$7:AJ$3200)</f>
        <v>83.77</v>
      </c>
      <c r="M2717" s="3">
        <v>9</v>
      </c>
      <c r="N2717" s="5">
        <v>0.4</v>
      </c>
      <c r="O2717" s="6">
        <v>3.6789999999999998</v>
      </c>
      <c r="P2717" s="7">
        <v>0.89668999999999999</v>
      </c>
      <c r="Q2717" s="7">
        <v>1.4600500000000001</v>
      </c>
      <c r="R2717" s="7">
        <v>-1.2304999999999999</v>
      </c>
      <c r="S2717" s="7">
        <v>1.3002400000000001</v>
      </c>
      <c r="T2717" s="7">
        <v>1.8669999999999999E-2</v>
      </c>
      <c r="U2717" s="8">
        <v>-0.40376000000000001</v>
      </c>
      <c r="V2717">
        <f>(G2717-G$1)/G$2</f>
        <v>0.89708704678338169</v>
      </c>
      <c r="W2717">
        <f>((65.293683+0.320947*G2717) - I2717)/3.708847</f>
        <v>-1.2351367149952559</v>
      </c>
      <c r="X2717">
        <f t="shared" si="212"/>
        <v>1.00619350270435</v>
      </c>
      <c r="Y2717">
        <f t="shared" si="213"/>
        <v>-1.114415226618946</v>
      </c>
      <c r="Z2717" s="5">
        <v>2.04</v>
      </c>
      <c r="AA2717" s="8">
        <v>4</v>
      </c>
      <c r="AB2717" s="8"/>
      <c r="AC2717" s="18">
        <f t="shared" si="214"/>
        <v>2.0371503317881259</v>
      </c>
      <c r="AD2717" s="18">
        <f t="shared" si="215"/>
        <v>2.2669782760854043</v>
      </c>
      <c r="AE2717" s="20">
        <f t="shared" si="216"/>
        <v>0.22982794429727837</v>
      </c>
      <c r="AF2717" s="8"/>
      <c r="AH2717">
        <v>48373</v>
      </c>
      <c r="AI2717">
        <v>49.99</v>
      </c>
      <c r="AJ2717">
        <v>83.53</v>
      </c>
    </row>
    <row r="2718" spans="1:36">
      <c r="A2718" s="2" t="s">
        <v>7</v>
      </c>
      <c r="B2718" s="1" t="s">
        <v>4633</v>
      </c>
      <c r="C2718" s="1" t="s">
        <v>1536</v>
      </c>
      <c r="D2718" s="3">
        <v>7</v>
      </c>
      <c r="E2718" s="3">
        <v>9</v>
      </c>
      <c r="F2718" s="3">
        <v>9</v>
      </c>
      <c r="G2718" s="4">
        <v>50.1</v>
      </c>
      <c r="H2718" s="3">
        <v>249</v>
      </c>
      <c r="I2718" s="4">
        <v>87.4</v>
      </c>
      <c r="J2718" s="3">
        <v>29</v>
      </c>
      <c r="K2718" s="21">
        <f>SUMIF(AH$7:AH$3200,A2718,AI$7:AI$3200)+SUMIF(AH$7:AH$3200,VALUE(A2718),AI$7:AI$3200)</f>
        <v>47.69</v>
      </c>
      <c r="L2718" s="8">
        <f>SUMIF(AH$7:AH$3200,A2718,AJ$7:AJ$3200)+SUMIF(AH$7:AH$3200,VALUE(A2718),AJ$7:AJ$3200)</f>
        <v>84.67</v>
      </c>
      <c r="M2718" s="3">
        <v>15</v>
      </c>
      <c r="N2718" s="5">
        <v>0</v>
      </c>
      <c r="O2718" s="6">
        <v>0</v>
      </c>
      <c r="P2718" s="7">
        <v>1.4261299999999999</v>
      </c>
      <c r="Q2718" s="7">
        <v>2.9353899999999999</v>
      </c>
      <c r="R2718" s="7">
        <v>-1.6203399999999999</v>
      </c>
      <c r="S2718" s="7">
        <v>1.84789</v>
      </c>
      <c r="T2718" s="7">
        <v>0.92867999999999995</v>
      </c>
      <c r="U2718" s="8">
        <v>-2.3510300000000002</v>
      </c>
      <c r="V2718">
        <f>(G2718-G$1)/G$2</f>
        <v>1.4292046566705758</v>
      </c>
      <c r="W2718">
        <f>((65.293683+0.320947*G2718) - I2718)/3.708847</f>
        <v>-1.6249989012757895</v>
      </c>
      <c r="X2718">
        <f t="shared" si="212"/>
        <v>1.2748304362262481</v>
      </c>
      <c r="Y2718">
        <f t="shared" si="213"/>
        <v>-1.0974716859444476</v>
      </c>
      <c r="Z2718" s="5">
        <v>3.17</v>
      </c>
      <c r="AA2718" s="8">
        <v>5</v>
      </c>
      <c r="AB2718" s="8"/>
      <c r="AC2718" s="18">
        <f t="shared" si="214"/>
        <v>3.1651357553947856</v>
      </c>
      <c r="AD2718" s="18">
        <f t="shared" si="215"/>
        <v>3.5382887502818003</v>
      </c>
      <c r="AE2718" s="20">
        <f t="shared" si="216"/>
        <v>0.3731529948870147</v>
      </c>
      <c r="AF2718" s="8"/>
      <c r="AH2718">
        <v>48375</v>
      </c>
      <c r="AI2718">
        <v>38.090000000000003</v>
      </c>
      <c r="AJ2718">
        <v>81.11</v>
      </c>
    </row>
    <row r="2719" spans="1:36">
      <c r="A2719" s="2" t="s">
        <v>8</v>
      </c>
      <c r="B2719" s="1" t="s">
        <v>4633</v>
      </c>
      <c r="C2719" s="1" t="s">
        <v>9</v>
      </c>
      <c r="D2719" s="3">
        <v>7</v>
      </c>
      <c r="E2719" s="3">
        <v>6</v>
      </c>
      <c r="F2719" s="3">
        <v>6</v>
      </c>
      <c r="G2719" s="4">
        <v>39.1</v>
      </c>
      <c r="H2719" s="3">
        <v>216</v>
      </c>
      <c r="I2719" s="4">
        <v>79.7</v>
      </c>
      <c r="J2719" s="3">
        <v>38</v>
      </c>
      <c r="K2719" s="21">
        <f>SUMIF(AH$7:AH$3200,A2719,AI$7:AI$3200)+SUMIF(AH$7:AH$3200,VALUE(A2719),AI$7:AI$3200)</f>
        <v>40.71</v>
      </c>
      <c r="L2719" s="8">
        <f>SUMIF(AH$7:AH$3200,A2719,AJ$7:AJ$3200)+SUMIF(AH$7:AH$3200,VALUE(A2719),AJ$7:AJ$3200)</f>
        <v>81.209999999999994</v>
      </c>
      <c r="M2719" s="3">
        <v>2</v>
      </c>
      <c r="N2719" s="5">
        <v>0.12</v>
      </c>
      <c r="O2719" s="6">
        <v>2.476</v>
      </c>
      <c r="P2719" s="7">
        <v>0.51615</v>
      </c>
      <c r="Q2719" s="7">
        <v>1.9418</v>
      </c>
      <c r="R2719" s="7">
        <v>-0.49741000000000002</v>
      </c>
      <c r="S2719" s="7">
        <v>1.2317800000000001</v>
      </c>
      <c r="T2719" s="7">
        <v>-1.0429999999999999</v>
      </c>
      <c r="U2719" s="8">
        <v>-1.0402199999999999</v>
      </c>
      <c r="V2719">
        <f>(G2719-G$1)/G$2</f>
        <v>0.51462751467696066</v>
      </c>
      <c r="W2719">
        <f>((65.293683+0.320947*G2719) - I2719)/3.708847</f>
        <v>-0.50077269296900229</v>
      </c>
      <c r="X2719">
        <f t="shared" si="212"/>
        <v>0.64980183756529875</v>
      </c>
      <c r="Y2719">
        <f t="shared" si="213"/>
        <v>-0.76858512362467202</v>
      </c>
      <c r="Z2719" s="5">
        <v>1.1100000000000001</v>
      </c>
      <c r="AA2719" s="8">
        <v>4</v>
      </c>
      <c r="AB2719" s="8"/>
      <c r="AC2719" s="18">
        <f t="shared" si="214"/>
        <v>1.1042148217079581</v>
      </c>
      <c r="AD2719" s="18">
        <f t="shared" si="215"/>
        <v>0.97157671394062706</v>
      </c>
      <c r="AE2719" s="20">
        <f t="shared" si="216"/>
        <v>-0.13263810776733109</v>
      </c>
      <c r="AF2719" s="8"/>
      <c r="AH2719">
        <v>48377</v>
      </c>
      <c r="AI2719">
        <v>47.43</v>
      </c>
      <c r="AJ2719">
        <v>81.33</v>
      </c>
    </row>
    <row r="2720" spans="1:36">
      <c r="A2720" s="2" t="s">
        <v>10</v>
      </c>
      <c r="B2720" s="1" t="s">
        <v>4633</v>
      </c>
      <c r="C2720" s="1" t="s">
        <v>11</v>
      </c>
      <c r="D2720" s="3">
        <v>7</v>
      </c>
      <c r="E2720" s="3">
        <v>9</v>
      </c>
      <c r="F2720" s="3">
        <v>9</v>
      </c>
      <c r="G2720" s="4">
        <v>42.7</v>
      </c>
      <c r="H2720" s="3">
        <v>162</v>
      </c>
      <c r="I2720" s="4">
        <v>84.9</v>
      </c>
      <c r="J2720" s="3">
        <v>43</v>
      </c>
      <c r="K2720" s="21">
        <f>SUMIF(AH$7:AH$3200,A2720,AI$7:AI$3200)+SUMIF(AH$7:AH$3200,VALUE(A2720),AI$7:AI$3200)</f>
        <v>44.13</v>
      </c>
      <c r="L2720" s="8">
        <f>SUMIF(AH$7:AH$3200,A2720,AJ$7:AJ$3200)+SUMIF(AH$7:AH$3200,VALUE(A2720),AJ$7:AJ$3200)</f>
        <v>85.24</v>
      </c>
      <c r="M2720" s="3">
        <v>4</v>
      </c>
      <c r="N2720" s="5">
        <v>0.34</v>
      </c>
      <c r="O2720" s="6">
        <v>3.532</v>
      </c>
      <c r="P2720" s="7">
        <v>0.81396000000000002</v>
      </c>
      <c r="Q2720" s="7">
        <v>0.31591000000000002</v>
      </c>
      <c r="R2720" s="7">
        <v>-1.58551</v>
      </c>
      <c r="S2720" s="7">
        <v>0.88949999999999996</v>
      </c>
      <c r="T2720" s="7">
        <v>-0.73965999999999998</v>
      </c>
      <c r="U2720" s="8">
        <v>-0.48147000000000001</v>
      </c>
      <c r="V2720">
        <f>(G2720-G$1)/G$2</f>
        <v>0.81394367023850756</v>
      </c>
      <c r="W2720">
        <f>((65.293683+0.320947*G2720) - I2720)/3.708847</f>
        <v>-1.591297807647498</v>
      </c>
      <c r="X2720">
        <f t="shared" si="212"/>
        <v>0.95604794178026287</v>
      </c>
      <c r="Y2720">
        <f t="shared" si="213"/>
        <v>-1.5592247105367212</v>
      </c>
      <c r="Z2720" s="5">
        <v>-0.79</v>
      </c>
      <c r="AA2720" s="8">
        <v>3</v>
      </c>
      <c r="AB2720" s="8"/>
      <c r="AC2720" s="18">
        <f t="shared" si="214"/>
        <v>-0.79307413740899046</v>
      </c>
      <c r="AD2720" s="18">
        <f t="shared" si="215"/>
        <v>-0.61889676875645838</v>
      </c>
      <c r="AE2720" s="20">
        <f t="shared" si="216"/>
        <v>0.17417736865253208</v>
      </c>
      <c r="AF2720" s="8"/>
      <c r="AH2720">
        <v>48379</v>
      </c>
      <c r="AI2720">
        <v>45.37</v>
      </c>
      <c r="AJ2720">
        <v>83.63</v>
      </c>
    </row>
    <row r="2721" spans="1:36">
      <c r="A2721" s="2" t="s">
        <v>12</v>
      </c>
      <c r="B2721" s="1" t="s">
        <v>4633</v>
      </c>
      <c r="C2721" s="1" t="s">
        <v>13</v>
      </c>
      <c r="D2721" s="3">
        <v>7</v>
      </c>
      <c r="E2721" s="3">
        <v>7</v>
      </c>
      <c r="F2721" s="3">
        <v>7</v>
      </c>
      <c r="G2721" s="4">
        <v>43.5</v>
      </c>
      <c r="H2721" s="3">
        <v>163</v>
      </c>
      <c r="I2721" s="4">
        <v>82.3</v>
      </c>
      <c r="J2721" s="3">
        <v>50</v>
      </c>
      <c r="K2721" s="21">
        <f>SUMIF(AH$7:AH$3200,A2721,AI$7:AI$3200)+SUMIF(AH$7:AH$3200,VALUE(A2721),AI$7:AI$3200)</f>
        <v>44.92</v>
      </c>
      <c r="L2721" s="8">
        <f>SUMIF(AH$7:AH$3200,A2721,AJ$7:AJ$3200)+SUMIF(AH$7:AH$3200,VALUE(A2721),AJ$7:AJ$3200)</f>
        <v>83.55</v>
      </c>
      <c r="M2721" s="3">
        <v>4</v>
      </c>
      <c r="N2721" s="5">
        <v>3.56</v>
      </c>
      <c r="O2721" s="6">
        <v>5.8739999999999997</v>
      </c>
      <c r="P2721" s="7">
        <v>0.88014000000000003</v>
      </c>
      <c r="Q2721" s="7">
        <v>0.34601999999999999</v>
      </c>
      <c r="R2721" s="7">
        <v>-0.81752000000000002</v>
      </c>
      <c r="S2721" s="7">
        <v>0.4103</v>
      </c>
      <c r="T2721" s="7">
        <v>-0.73965999999999998</v>
      </c>
      <c r="U2721" s="8">
        <v>0.75826000000000005</v>
      </c>
      <c r="V2721">
        <f>(G2721-G$1)/G$2</f>
        <v>0.88045837147440664</v>
      </c>
      <c r="W2721">
        <f>((65.293683+0.320947*G2721) - I2721)/3.708847</f>
        <v>-0.82104290093389964</v>
      </c>
      <c r="X2721">
        <f t="shared" si="212"/>
        <v>1.0267890009410292</v>
      </c>
      <c r="Y2721">
        <f t="shared" si="213"/>
        <v>-1.0351944310455488</v>
      </c>
      <c r="Z2721" s="5">
        <v>0.84</v>
      </c>
      <c r="AA2721" s="8">
        <v>4</v>
      </c>
      <c r="AB2721" s="8"/>
      <c r="AC2721" s="18">
        <f t="shared" si="214"/>
        <v>0.83433547054050705</v>
      </c>
      <c r="AD2721" s="18">
        <f t="shared" si="215"/>
        <v>0.7665145698954805</v>
      </c>
      <c r="AE2721" s="20">
        <f t="shared" si="216"/>
        <v>-6.7820900645026549E-2</v>
      </c>
      <c r="AF2721" s="8"/>
      <c r="AH2721">
        <v>48381</v>
      </c>
      <c r="AI2721">
        <v>37.85</v>
      </c>
      <c r="AJ2721">
        <v>79.959999999999994</v>
      </c>
    </row>
    <row r="2722" spans="1:36">
      <c r="A2722" s="2" t="s">
        <v>14</v>
      </c>
      <c r="B2722" s="1" t="s">
        <v>4633</v>
      </c>
      <c r="C2722" s="1" t="s">
        <v>15</v>
      </c>
      <c r="D2722" s="3">
        <v>7</v>
      </c>
      <c r="E2722" s="3">
        <v>3</v>
      </c>
      <c r="F2722" s="3">
        <v>2</v>
      </c>
      <c r="G2722" s="4">
        <v>46.4</v>
      </c>
      <c r="H2722" s="3">
        <v>205</v>
      </c>
      <c r="I2722" s="4">
        <v>84.7</v>
      </c>
      <c r="J2722" s="3">
        <v>34</v>
      </c>
      <c r="K2722" s="21">
        <f>SUMIF(AH$7:AH$3200,A2722,AI$7:AI$3200)+SUMIF(AH$7:AH$3200,VALUE(A2722),AI$7:AI$3200)</f>
        <v>45.81</v>
      </c>
      <c r="L2722" s="8">
        <f>SUMIF(AH$7:AH$3200,A2722,AJ$7:AJ$3200)+SUMIF(AH$7:AH$3200,VALUE(A2722),AJ$7:AJ$3200)</f>
        <v>84.19</v>
      </c>
      <c r="M2722" s="3">
        <v>5</v>
      </c>
      <c r="N2722" s="5">
        <v>1.2</v>
      </c>
      <c r="O2722" s="6">
        <v>4.7850000000000001</v>
      </c>
      <c r="P2722" s="7">
        <v>1.12005</v>
      </c>
      <c r="Q2722" s="7">
        <v>1.6106</v>
      </c>
      <c r="R2722" s="7">
        <v>-1.21305</v>
      </c>
      <c r="S2722" s="7">
        <v>1.5056099999999999</v>
      </c>
      <c r="T2722" s="7">
        <v>-0.58799999999999997</v>
      </c>
      <c r="U2722" s="8">
        <v>0.18182000000000001</v>
      </c>
      <c r="V2722">
        <f>(G2722-G$1)/G$2</f>
        <v>1.1215741634545415</v>
      </c>
      <c r="W2722">
        <f>((65.293683+0.320947*G2722) - I2722)/3.708847</f>
        <v>-1.2171912726515817</v>
      </c>
      <c r="X2722">
        <f t="shared" si="212"/>
        <v>1.1064846245525257</v>
      </c>
      <c r="Y2722">
        <f t="shared" si="213"/>
        <v>-1.1307381862880812</v>
      </c>
      <c r="Z2722" s="5">
        <v>2.62</v>
      </c>
      <c r="AA2722" s="8">
        <v>5</v>
      </c>
      <c r="AB2722" s="8"/>
      <c r="AC2722" s="18">
        <f t="shared" si="214"/>
        <v>2.61441289080296</v>
      </c>
      <c r="AD2722" s="18">
        <f t="shared" si="215"/>
        <v>2.6857764382644445</v>
      </c>
      <c r="AE2722" s="20">
        <f t="shared" si="216"/>
        <v>7.1363547461484433E-2</v>
      </c>
      <c r="AF2722" s="8"/>
      <c r="AH2722">
        <v>48383</v>
      </c>
      <c r="AI2722">
        <v>45.18</v>
      </c>
      <c r="AJ2722">
        <v>83.12</v>
      </c>
    </row>
    <row r="2723" spans="1:36">
      <c r="A2723" s="2" t="s">
        <v>16</v>
      </c>
      <c r="B2723" s="1" t="s">
        <v>4633</v>
      </c>
      <c r="C2723" s="1" t="s">
        <v>17</v>
      </c>
      <c r="D2723" s="3">
        <v>7</v>
      </c>
      <c r="E2723" s="3">
        <v>2</v>
      </c>
      <c r="F2723" s="3">
        <v>2</v>
      </c>
      <c r="G2723" s="4">
        <v>49.7</v>
      </c>
      <c r="H2723" s="3">
        <v>159</v>
      </c>
      <c r="I2723" s="4">
        <v>84.6</v>
      </c>
      <c r="J2723" s="3">
        <v>43</v>
      </c>
      <c r="K2723" s="21">
        <f>SUMIF(AH$7:AH$3200,A2723,AI$7:AI$3200)+SUMIF(AH$7:AH$3200,VALUE(A2723),AI$7:AI$3200)</f>
        <v>49.89</v>
      </c>
      <c r="L2723" s="8">
        <f>SUMIF(AH$7:AH$3200,A2723,AJ$7:AJ$3200)+SUMIF(AH$7:AH$3200,VALUE(A2723),AJ$7:AJ$3200)</f>
        <v>85.23</v>
      </c>
      <c r="M2723" s="3">
        <v>15</v>
      </c>
      <c r="N2723" s="5">
        <v>3.21</v>
      </c>
      <c r="O2723" s="6">
        <v>5.77</v>
      </c>
      <c r="P2723" s="7">
        <v>1.3930400000000001</v>
      </c>
      <c r="Q2723" s="7">
        <v>0.22558</v>
      </c>
      <c r="R2723" s="7">
        <v>-0.90193000000000001</v>
      </c>
      <c r="S2723" s="7">
        <v>0.88949999999999996</v>
      </c>
      <c r="T2723" s="7">
        <v>0.92867999999999995</v>
      </c>
      <c r="U2723" s="8">
        <v>0.70350999999999997</v>
      </c>
      <c r="V2723">
        <f>(G2723-G$1)/G$2</f>
        <v>1.3959473060526264</v>
      </c>
      <c r="W2723">
        <f>((65.293683+0.320947*G2723) - I2723)/3.708847</f>
        <v>-0.90466150261792666</v>
      </c>
      <c r="X2723">
        <f t="shared" si="212"/>
        <v>1.4718308541423071</v>
      </c>
      <c r="Y2723">
        <f t="shared" si="213"/>
        <v>-1.0580838654169373</v>
      </c>
      <c r="Z2723" s="5">
        <v>3.24</v>
      </c>
      <c r="AA2723" s="8">
        <v>5</v>
      </c>
      <c r="AB2723" s="8"/>
      <c r="AC2723" s="18">
        <f t="shared" si="214"/>
        <v>3.2385558034346995</v>
      </c>
      <c r="AD2723" s="18">
        <f t="shared" si="215"/>
        <v>3.1610169887253696</v>
      </c>
      <c r="AE2723" s="20">
        <f t="shared" si="216"/>
        <v>-7.7538814709329884E-2</v>
      </c>
      <c r="AF2723" s="8"/>
      <c r="AH2723">
        <v>48385</v>
      </c>
      <c r="AI2723">
        <v>48.5</v>
      </c>
      <c r="AJ2723">
        <v>82.49</v>
      </c>
    </row>
    <row r="2724" spans="1:36">
      <c r="A2724" s="2" t="s">
        <v>18</v>
      </c>
      <c r="B2724" s="1" t="s">
        <v>4633</v>
      </c>
      <c r="C2724" s="1" t="s">
        <v>1036</v>
      </c>
      <c r="D2724" s="3">
        <v>7</v>
      </c>
      <c r="E2724" s="3">
        <v>7</v>
      </c>
      <c r="F2724" s="3">
        <v>8</v>
      </c>
      <c r="G2724" s="4">
        <v>48.8</v>
      </c>
      <c r="H2724" s="3">
        <v>163</v>
      </c>
      <c r="I2724" s="4">
        <v>83</v>
      </c>
      <c r="J2724" s="3">
        <v>50</v>
      </c>
      <c r="K2724" s="21">
        <f>SUMIF(AH$7:AH$3200,A2724,AI$7:AI$3200)+SUMIF(AH$7:AH$3200,VALUE(A2724),AI$7:AI$3200)</f>
        <v>48.99</v>
      </c>
      <c r="L2724" s="8">
        <f>SUMIF(AH$7:AH$3200,A2724,AJ$7:AJ$3200)+SUMIF(AH$7:AH$3200,VALUE(A2724),AJ$7:AJ$3200)</f>
        <v>83.94</v>
      </c>
      <c r="M2724" s="3">
        <v>4</v>
      </c>
      <c r="N2724" s="5">
        <v>2.96</v>
      </c>
      <c r="O2724" s="6">
        <v>5.6909999999999998</v>
      </c>
      <c r="P2724" s="7">
        <v>1.3185899999999999</v>
      </c>
      <c r="Q2724" s="7">
        <v>0.34601999999999999</v>
      </c>
      <c r="R2724" s="7">
        <v>-0.54923999999999995</v>
      </c>
      <c r="S2724" s="7">
        <v>0.4103</v>
      </c>
      <c r="T2724" s="7">
        <v>-0.73965999999999998</v>
      </c>
      <c r="U2724" s="8">
        <v>0.66171000000000002</v>
      </c>
      <c r="V2724">
        <f>(G2724-G$1)/G$2</f>
        <v>1.3211182671622392</v>
      </c>
      <c r="W2724">
        <f>((65.293683+0.320947*G2724) - I2724)/3.708847</f>
        <v>-0.5511425518496712</v>
      </c>
      <c r="X2724">
        <f t="shared" si="212"/>
        <v>1.3912397740857378</v>
      </c>
      <c r="Y2724">
        <f t="shared" si="213"/>
        <v>-0.78814884248392914</v>
      </c>
      <c r="Z2724" s="5">
        <v>1.45</v>
      </c>
      <c r="AA2724" s="8">
        <v>4</v>
      </c>
      <c r="AB2724" s="8"/>
      <c r="AC2724" s="18">
        <f t="shared" si="214"/>
        <v>1.4483457153125681</v>
      </c>
      <c r="AD2724" s="18">
        <f t="shared" si="215"/>
        <v>1.2814609316018086</v>
      </c>
      <c r="AE2724" s="20">
        <f t="shared" si="216"/>
        <v>-0.16688478371075943</v>
      </c>
      <c r="AF2724" s="8"/>
      <c r="AH2724">
        <v>48387</v>
      </c>
      <c r="AI2724">
        <v>43.55</v>
      </c>
      <c r="AJ2724">
        <v>83.19</v>
      </c>
    </row>
    <row r="2725" spans="1:36">
      <c r="A2725" s="2" t="s">
        <v>19</v>
      </c>
      <c r="B2725" s="1" t="s">
        <v>4633</v>
      </c>
      <c r="C2725" s="1" t="s">
        <v>20</v>
      </c>
      <c r="D2725" s="3">
        <v>7</v>
      </c>
      <c r="E2725" s="3">
        <v>6</v>
      </c>
      <c r="F2725" s="3">
        <v>6</v>
      </c>
      <c r="G2725" s="4">
        <v>49</v>
      </c>
      <c r="H2725" s="3">
        <v>163</v>
      </c>
      <c r="I2725" s="4">
        <v>82.6</v>
      </c>
      <c r="J2725" s="3">
        <v>50</v>
      </c>
      <c r="K2725" s="21">
        <f>SUMIF(AH$7:AH$3200,A2725,AI$7:AI$3200)+SUMIF(AH$7:AH$3200,VALUE(A2725),AI$7:AI$3200)</f>
        <v>49.65</v>
      </c>
      <c r="L2725" s="8">
        <f>SUMIF(AH$7:AH$3200,A2725,AJ$7:AJ$3200)+SUMIF(AH$7:AH$3200,VALUE(A2725),AJ$7:AJ$3200)</f>
        <v>82.79</v>
      </c>
      <c r="M2725" s="3">
        <v>4</v>
      </c>
      <c r="N2725" s="5">
        <v>1.37</v>
      </c>
      <c r="O2725" s="6">
        <v>4.9180000000000001</v>
      </c>
      <c r="P2725" s="7">
        <v>1.3351299999999999</v>
      </c>
      <c r="Q2725" s="7">
        <v>0.34601999999999999</v>
      </c>
      <c r="R2725" s="7">
        <v>-0.42446</v>
      </c>
      <c r="S2725" s="7">
        <v>0.4103</v>
      </c>
      <c r="T2725" s="7">
        <v>-0.73965999999999998</v>
      </c>
      <c r="U2725" s="8">
        <v>0.25248999999999999</v>
      </c>
      <c r="V2725">
        <f>(G2725-G$1)/G$2</f>
        <v>1.3377469424712143</v>
      </c>
      <c r="W2725">
        <f>((65.293683+0.320947*G2725) - I2725)/3.708847</f>
        <v>-0.4259852185867975</v>
      </c>
      <c r="X2725">
        <f t="shared" si="212"/>
        <v>1.4503398994605552</v>
      </c>
      <c r="Y2725">
        <f t="shared" si="213"/>
        <v>-0.42096599023901754</v>
      </c>
      <c r="Z2725" s="5">
        <v>1.18</v>
      </c>
      <c r="AA2725" s="8">
        <v>4</v>
      </c>
      <c r="AB2725" s="8"/>
      <c r="AC2725" s="18">
        <f t="shared" si="214"/>
        <v>1.1809117238844169</v>
      </c>
      <c r="AD2725" s="18">
        <f t="shared" si="215"/>
        <v>1.2985239092215379</v>
      </c>
      <c r="AE2725" s="20">
        <f t="shared" si="216"/>
        <v>0.11761218533712103</v>
      </c>
      <c r="AF2725" s="8"/>
      <c r="AH2725">
        <v>48389</v>
      </c>
      <c r="AI2725">
        <v>46.01</v>
      </c>
      <c r="AJ2725">
        <v>84.27</v>
      </c>
    </row>
    <row r="2726" spans="1:36">
      <c r="A2726" s="2" t="s">
        <v>21</v>
      </c>
      <c r="B2726" s="1" t="s">
        <v>4633</v>
      </c>
      <c r="C2726" s="1" t="s">
        <v>22</v>
      </c>
      <c r="D2726" s="3">
        <v>7</v>
      </c>
      <c r="E2726" s="3">
        <v>3</v>
      </c>
      <c r="F2726" s="3">
        <v>2</v>
      </c>
      <c r="G2726" s="4">
        <v>45.2</v>
      </c>
      <c r="H2726" s="3">
        <v>163</v>
      </c>
      <c r="I2726" s="4">
        <v>82.6</v>
      </c>
      <c r="J2726" s="3">
        <v>50</v>
      </c>
      <c r="K2726" s="21">
        <f>SUMIF(AH$7:AH$3200,A2726,AI$7:AI$3200)+SUMIF(AH$7:AH$3200,VALUE(A2726),AI$7:AI$3200)</f>
        <v>45.84</v>
      </c>
      <c r="L2726" s="8">
        <f>SUMIF(AH$7:AH$3200,A2726,AJ$7:AJ$3200)+SUMIF(AH$7:AH$3200,VALUE(A2726),AJ$7:AJ$3200)</f>
        <v>83.13</v>
      </c>
      <c r="M2726" s="3">
        <v>4</v>
      </c>
      <c r="N2726" s="5">
        <v>0.84</v>
      </c>
      <c r="O2726" s="6">
        <v>4.4349999999999996</v>
      </c>
      <c r="P2726" s="7">
        <v>1.02078</v>
      </c>
      <c r="Q2726" s="7">
        <v>0.34601999999999999</v>
      </c>
      <c r="R2726" s="7">
        <v>-0.75175999999999998</v>
      </c>
      <c r="S2726" s="7">
        <v>0.4103</v>
      </c>
      <c r="T2726" s="7">
        <v>-0.73965999999999998</v>
      </c>
      <c r="U2726" s="8">
        <v>-3.3700000000000002E-3</v>
      </c>
      <c r="V2726">
        <f>(G2726-G$1)/G$2</f>
        <v>1.0218021116006928</v>
      </c>
      <c r="W2726">
        <f>((65.293683+0.320947*G2726) - I2726)/3.708847</f>
        <v>-0.75482019074930451</v>
      </c>
      <c r="X2726">
        <f t="shared" si="212"/>
        <v>1.1091709938877448</v>
      </c>
      <c r="Y2726">
        <f t="shared" si="213"/>
        <v>-0.84233901263654121</v>
      </c>
      <c r="Z2726" s="5">
        <v>0.28000000000000003</v>
      </c>
      <c r="AA2726" s="8">
        <v>4</v>
      </c>
      <c r="AB2726" s="8"/>
      <c r="AC2726" s="18">
        <f t="shared" si="214"/>
        <v>0.2802719208513883</v>
      </c>
      <c r="AD2726" s="18">
        <f t="shared" si="215"/>
        <v>0.28012198125120358</v>
      </c>
      <c r="AE2726" s="20">
        <f t="shared" si="216"/>
        <v>-1.4993960018472308E-4</v>
      </c>
      <c r="AF2726" s="8"/>
      <c r="AH2726">
        <v>48391</v>
      </c>
      <c r="AI2726">
        <v>55.96</v>
      </c>
      <c r="AJ2726">
        <v>84.8</v>
      </c>
    </row>
    <row r="2727" spans="1:36">
      <c r="A2727" s="2" t="s">
        <v>23</v>
      </c>
      <c r="B2727" s="1" t="s">
        <v>4633</v>
      </c>
      <c r="C2727" s="1" t="s">
        <v>24</v>
      </c>
      <c r="D2727" s="3">
        <v>7</v>
      </c>
      <c r="E2727" s="3">
        <v>8</v>
      </c>
      <c r="F2727" s="3">
        <v>6</v>
      </c>
      <c r="G2727" s="4">
        <v>46.5</v>
      </c>
      <c r="H2727" s="3">
        <v>205</v>
      </c>
      <c r="I2727" s="4">
        <v>84.6</v>
      </c>
      <c r="J2727" s="3">
        <v>34</v>
      </c>
      <c r="K2727" s="21">
        <f>SUMIF(AH$7:AH$3200,A2727,AI$7:AI$3200)+SUMIF(AH$7:AH$3200,VALUE(A2727),AI$7:AI$3200)</f>
        <v>45.99</v>
      </c>
      <c r="L2727" s="8">
        <f>SUMIF(AH$7:AH$3200,A2727,AJ$7:AJ$3200)+SUMIF(AH$7:AH$3200,VALUE(A2727),AJ$7:AJ$3200)</f>
        <v>84.07</v>
      </c>
      <c r="M2727" s="3">
        <v>10</v>
      </c>
      <c r="N2727" s="5">
        <v>0.01</v>
      </c>
      <c r="O2727" s="6">
        <v>0.253</v>
      </c>
      <c r="P2727" s="7">
        <v>1.12832</v>
      </c>
      <c r="Q2727" s="7">
        <v>1.6106</v>
      </c>
      <c r="R2727" s="7">
        <v>-1.1775500000000001</v>
      </c>
      <c r="S2727" s="7">
        <v>1.5056099999999999</v>
      </c>
      <c r="T2727" s="7">
        <v>0.17033999999999999</v>
      </c>
      <c r="U2727" s="8">
        <v>-2.2169300000000001</v>
      </c>
      <c r="V2727">
        <f>(G2727-G$1)/G$2</f>
        <v>1.1298885011090289</v>
      </c>
      <c r="W2727">
        <f>((65.293683+0.320947*G2727) - I2727)/3.708847</f>
        <v>-1.1815751633863545</v>
      </c>
      <c r="X2727">
        <f t="shared" si="212"/>
        <v>1.1226028405638397</v>
      </c>
      <c r="Y2727">
        <f t="shared" si="213"/>
        <v>-1.0828067240304025</v>
      </c>
      <c r="Z2727" s="5">
        <v>1.02</v>
      </c>
      <c r="AA2727" s="8">
        <v>4</v>
      </c>
      <c r="AB2727" s="8"/>
      <c r="AC2727" s="18">
        <f t="shared" si="214"/>
        <v>1.017933337722674</v>
      </c>
      <c r="AD2727" s="18">
        <f t="shared" si="215"/>
        <v>1.1094161165334371</v>
      </c>
      <c r="AE2727" s="20">
        <f t="shared" si="216"/>
        <v>9.1482778810763055E-2</v>
      </c>
      <c r="AF2727" s="8"/>
      <c r="AH2727">
        <v>48393</v>
      </c>
      <c r="AI2727">
        <v>37.83</v>
      </c>
      <c r="AJ2727">
        <v>81.96</v>
      </c>
    </row>
    <row r="2728" spans="1:36">
      <c r="A2728" s="2" t="s">
        <v>25</v>
      </c>
      <c r="B2728" s="1" t="s">
        <v>4633</v>
      </c>
      <c r="C2728" s="1" t="s">
        <v>26</v>
      </c>
      <c r="D2728" s="3">
        <v>7</v>
      </c>
      <c r="E2728" s="3">
        <v>7</v>
      </c>
      <c r="F2728" s="3">
        <v>7</v>
      </c>
      <c r="G2728" s="4">
        <v>50.8</v>
      </c>
      <c r="H2728" s="3">
        <v>205</v>
      </c>
      <c r="I2728" s="4">
        <v>84.9</v>
      </c>
      <c r="J2728" s="3">
        <v>34</v>
      </c>
      <c r="K2728" s="21">
        <f>SUMIF(AH$7:AH$3200,A2728,AI$7:AI$3200)+SUMIF(AH$7:AH$3200,VALUE(A2728),AI$7:AI$3200)</f>
        <v>51.29</v>
      </c>
      <c r="L2728" s="8">
        <f>SUMIF(AH$7:AH$3200,A2728,AJ$7:AJ$3200)+SUMIF(AH$7:AH$3200,VALUE(A2728),AJ$7:AJ$3200)</f>
        <v>85.23</v>
      </c>
      <c r="M2728" s="3">
        <v>19</v>
      </c>
      <c r="N2728" s="5">
        <v>0.13</v>
      </c>
      <c r="O2728" s="6">
        <v>2.581</v>
      </c>
      <c r="P2728" s="7">
        <v>1.48404</v>
      </c>
      <c r="Q2728" s="7">
        <v>1.6106</v>
      </c>
      <c r="R2728" s="7">
        <v>-0.88785000000000003</v>
      </c>
      <c r="S2728" s="7">
        <v>1.5056099999999999</v>
      </c>
      <c r="T2728" s="7">
        <v>1.53535</v>
      </c>
      <c r="U2728" s="8">
        <v>-0.98456999999999995</v>
      </c>
      <c r="V2728">
        <f>(G2728-G$1)/G$2</f>
        <v>1.4874050202519875</v>
      </c>
      <c r="W2728">
        <f>((65.293683+0.320947*G2728) - I2728)/3.708847</f>
        <v>-0.89036010382741848</v>
      </c>
      <c r="X2728">
        <f t="shared" si="212"/>
        <v>1.5971947564525262</v>
      </c>
      <c r="Y2728">
        <f t="shared" si="213"/>
        <v>-0.93693413883074728</v>
      </c>
      <c r="Z2728" s="5">
        <v>4.26</v>
      </c>
      <c r="AA2728" s="8">
        <v>5</v>
      </c>
      <c r="AB2728" s="8"/>
      <c r="AC2728" s="18">
        <f t="shared" si="214"/>
        <v>4.2640349164245697</v>
      </c>
      <c r="AD2728" s="18">
        <f t="shared" si="215"/>
        <v>4.3272506176217789</v>
      </c>
      <c r="AE2728" s="20">
        <f t="shared" si="216"/>
        <v>6.3215701197209206E-2</v>
      </c>
      <c r="AF2728" s="8"/>
      <c r="AH2728">
        <v>48395</v>
      </c>
      <c r="AI2728">
        <v>48.5</v>
      </c>
      <c r="AJ2728">
        <v>84.44</v>
      </c>
    </row>
    <row r="2729" spans="1:36">
      <c r="A2729" s="2" t="s">
        <v>27</v>
      </c>
      <c r="B2729" s="1" t="s">
        <v>4633</v>
      </c>
      <c r="C2729" s="1" t="s">
        <v>28</v>
      </c>
      <c r="D2729" s="3">
        <v>7</v>
      </c>
      <c r="E2729" s="3">
        <v>5</v>
      </c>
      <c r="F2729" s="3">
        <v>7</v>
      </c>
      <c r="G2729" s="4">
        <v>50.8</v>
      </c>
      <c r="H2729" s="3">
        <v>205</v>
      </c>
      <c r="I2729" s="4">
        <v>86.7</v>
      </c>
      <c r="J2729" s="3">
        <v>34</v>
      </c>
      <c r="K2729" s="21">
        <f>SUMIF(AH$7:AH$3200,A2729,AI$7:AI$3200)+SUMIF(AH$7:AH$3200,VALUE(A2729),AI$7:AI$3200)</f>
        <v>49.4</v>
      </c>
      <c r="L2729" s="8">
        <f>SUMIF(AH$7:AH$3200,A2729,AJ$7:AJ$3200)+SUMIF(AH$7:AH$3200,VALUE(A2729),AJ$7:AJ$3200)</f>
        <v>85.55</v>
      </c>
      <c r="M2729" s="3">
        <v>19</v>
      </c>
      <c r="N2729" s="5">
        <v>1.92</v>
      </c>
      <c r="O2729" s="6">
        <v>5.2569999999999997</v>
      </c>
      <c r="P2729" s="7">
        <v>1.48404</v>
      </c>
      <c r="Q2729" s="7">
        <v>1.6106</v>
      </c>
      <c r="R2729" s="7">
        <v>-1.3718300000000001</v>
      </c>
      <c r="S2729" s="7">
        <v>1.5056099999999999</v>
      </c>
      <c r="T2729" s="7">
        <v>1.53535</v>
      </c>
      <c r="U2729" s="8">
        <v>0.43157000000000001</v>
      </c>
      <c r="V2729">
        <f>(G2729-G$1)/G$2</f>
        <v>1.4874050202519875</v>
      </c>
      <c r="W2729">
        <f>((65.293683+0.320947*G2729) - I2729)/3.708847</f>
        <v>-1.3756861364192179</v>
      </c>
      <c r="X2729">
        <f t="shared" si="212"/>
        <v>1.4279534883337301</v>
      </c>
      <c r="Y2729">
        <f t="shared" si="213"/>
        <v>-1.1867664532939746</v>
      </c>
      <c r="Z2729" s="5">
        <v>5.2</v>
      </c>
      <c r="AA2729" s="8">
        <v>6</v>
      </c>
      <c r="AB2729" s="8"/>
      <c r="AC2729" s="18">
        <f t="shared" si="214"/>
        <v>5.1948488838327691</v>
      </c>
      <c r="AD2729" s="18">
        <f t="shared" si="215"/>
        <v>5.3243170350397557</v>
      </c>
      <c r="AE2729" s="20">
        <f t="shared" si="216"/>
        <v>0.12946815120698663</v>
      </c>
      <c r="AF2729" s="8"/>
      <c r="AH2729">
        <v>48397</v>
      </c>
      <c r="AI2729">
        <v>45.31</v>
      </c>
      <c r="AJ2729">
        <v>84.79</v>
      </c>
    </row>
    <row r="2730" spans="1:36">
      <c r="A2730" s="2" t="s">
        <v>29</v>
      </c>
      <c r="B2730" s="1" t="s">
        <v>4633</v>
      </c>
      <c r="C2730" s="1" t="s">
        <v>30</v>
      </c>
      <c r="D2730" s="3">
        <v>7</v>
      </c>
      <c r="E2730" s="3">
        <v>6</v>
      </c>
      <c r="F2730" s="3">
        <v>4</v>
      </c>
      <c r="G2730" s="4">
        <v>44.1</v>
      </c>
      <c r="H2730" s="3">
        <v>163</v>
      </c>
      <c r="I2730" s="4">
        <v>85</v>
      </c>
      <c r="J2730" s="3">
        <v>50</v>
      </c>
      <c r="K2730" s="21">
        <f>SUMIF(AH$7:AH$3200,A2730,AI$7:AI$3200)+SUMIF(AH$7:AH$3200,VALUE(A2730),AI$7:AI$3200)</f>
        <v>45.82</v>
      </c>
      <c r="L2730" s="8">
        <f>SUMIF(AH$7:AH$3200,A2730,AJ$7:AJ$3200)+SUMIF(AH$7:AH$3200,VALUE(A2730),AJ$7:AJ$3200)</f>
        <v>83.63</v>
      </c>
      <c r="M2730" s="3">
        <v>9</v>
      </c>
      <c r="N2730" s="5">
        <v>1.25</v>
      </c>
      <c r="O2730" s="6">
        <v>4.8289999999999997</v>
      </c>
      <c r="P2730" s="7">
        <v>0.92978000000000005</v>
      </c>
      <c r="Q2730" s="7">
        <v>0.34601999999999999</v>
      </c>
      <c r="R2730" s="7">
        <v>-1.4918100000000001</v>
      </c>
      <c r="S2730" s="7">
        <v>0.4103</v>
      </c>
      <c r="T2730" s="7">
        <v>1.8669999999999999E-2</v>
      </c>
      <c r="U2730" s="8">
        <v>0.20505999999999999</v>
      </c>
      <c r="V2730">
        <f>(G2730-G$1)/G$2</f>
        <v>0.93034439740133124</v>
      </c>
      <c r="W2730">
        <f>((65.293683+0.320947*G2730) - I2730)/3.708847</f>
        <v>-1.4971106384275212</v>
      </c>
      <c r="X2730">
        <f t="shared" si="212"/>
        <v>1.1073800809975987</v>
      </c>
      <c r="Y2730">
        <f t="shared" si="213"/>
        <v>-0.97888250984740033</v>
      </c>
      <c r="Z2730" s="5">
        <v>0.42</v>
      </c>
      <c r="AA2730" s="8">
        <v>4</v>
      </c>
      <c r="AB2730" s="8"/>
      <c r="AC2730" s="18">
        <f t="shared" si="214"/>
        <v>0.41328375897380998</v>
      </c>
      <c r="AD2730" s="18">
        <f t="shared" si="215"/>
        <v>1.1085475711501982</v>
      </c>
      <c r="AE2730" s="20">
        <f t="shared" si="216"/>
        <v>0.69526381217638822</v>
      </c>
      <c r="AF2730" s="8"/>
      <c r="AH2730">
        <v>48399</v>
      </c>
      <c r="AI2730">
        <v>45.52</v>
      </c>
      <c r="AJ2730">
        <v>84.33</v>
      </c>
    </row>
    <row r="2731" spans="1:36">
      <c r="A2731" s="2" t="s">
        <v>31</v>
      </c>
      <c r="B2731" s="1" t="s">
        <v>4633</v>
      </c>
      <c r="C2731" s="1" t="s">
        <v>32</v>
      </c>
      <c r="D2731" s="3">
        <v>7</v>
      </c>
      <c r="E2731" s="3">
        <v>3</v>
      </c>
      <c r="F2731" s="3">
        <v>2</v>
      </c>
      <c r="G2731" s="4">
        <v>53.5</v>
      </c>
      <c r="H2731" s="3">
        <v>146</v>
      </c>
      <c r="I2731" s="4">
        <v>84.4</v>
      </c>
      <c r="J2731" s="3">
        <v>64</v>
      </c>
      <c r="K2731" s="21">
        <f>SUMIF(AH$7:AH$3200,A2731,AI$7:AI$3200)+SUMIF(AH$7:AH$3200,VALUE(A2731),AI$7:AI$3200)</f>
        <v>54.76</v>
      </c>
      <c r="L2731" s="8">
        <f>SUMIF(AH$7:AH$3200,A2731,AJ$7:AJ$3200)+SUMIF(AH$7:AH$3200,VALUE(A2731),AJ$7:AJ$3200)</f>
        <v>85.23</v>
      </c>
      <c r="M2731" s="3">
        <v>1</v>
      </c>
      <c r="N2731" s="5">
        <v>0.7</v>
      </c>
      <c r="O2731" s="6">
        <v>4.25</v>
      </c>
      <c r="P2731" s="7">
        <v>1.7074</v>
      </c>
      <c r="Q2731" s="7">
        <v>-0.16583000000000001</v>
      </c>
      <c r="R2731" s="7">
        <v>-0.52085999999999999</v>
      </c>
      <c r="S2731" s="7">
        <v>-0.54810000000000003</v>
      </c>
      <c r="T2731" s="7">
        <v>-1.1946600000000001</v>
      </c>
      <c r="U2731" s="8">
        <v>-0.10142</v>
      </c>
      <c r="V2731">
        <f>(G2731-G$1)/G$2</f>
        <v>1.7118921369231477</v>
      </c>
      <c r="W2731">
        <f>((65.293683+0.320947*G2731) - I2731)/3.708847</f>
        <v>-0.52190141572300053</v>
      </c>
      <c r="X2731">
        <f t="shared" si="212"/>
        <v>1.9079181428928549</v>
      </c>
      <c r="Y2731">
        <f t="shared" si="213"/>
        <v>-0.63665588793498318</v>
      </c>
      <c r="Z2731" s="5">
        <v>-0.82</v>
      </c>
      <c r="AA2731" s="8">
        <v>3</v>
      </c>
      <c r="AB2731" s="8"/>
      <c r="AC2731" s="18">
        <f t="shared" si="214"/>
        <v>-0.82001927879985292</v>
      </c>
      <c r="AD2731" s="18">
        <f t="shared" si="215"/>
        <v>-0.73874774504212815</v>
      </c>
      <c r="AE2731" s="20">
        <f t="shared" si="216"/>
        <v>8.1271533757724779E-2</v>
      </c>
      <c r="AF2731" s="8"/>
      <c r="AH2731">
        <v>48401</v>
      </c>
      <c r="AI2731">
        <v>47.12</v>
      </c>
      <c r="AJ2731">
        <v>83.15</v>
      </c>
    </row>
    <row r="2732" spans="1:36">
      <c r="A2732" s="2" t="s">
        <v>33</v>
      </c>
      <c r="B2732" s="1" t="s">
        <v>4633</v>
      </c>
      <c r="C2732" s="1" t="s">
        <v>761</v>
      </c>
      <c r="D2732" s="3">
        <v>7</v>
      </c>
      <c r="E2732" s="3">
        <v>4</v>
      </c>
      <c r="F2732" s="3">
        <v>3</v>
      </c>
      <c r="G2732" s="4">
        <v>49.2</v>
      </c>
      <c r="H2732" s="3">
        <v>163</v>
      </c>
      <c r="I2732" s="4">
        <v>83.6</v>
      </c>
      <c r="J2732" s="3">
        <v>50</v>
      </c>
      <c r="K2732" s="21">
        <f>SUMIF(AH$7:AH$3200,A2732,AI$7:AI$3200)+SUMIF(AH$7:AH$3200,VALUE(A2732),AI$7:AI$3200)</f>
        <v>49.95</v>
      </c>
      <c r="L2732" s="8">
        <f>SUMIF(AH$7:AH$3200,A2732,AJ$7:AJ$3200)+SUMIF(AH$7:AH$3200,VALUE(A2732),AJ$7:AJ$3200)</f>
        <v>84.02</v>
      </c>
      <c r="M2732" s="3">
        <v>4</v>
      </c>
      <c r="N2732" s="5">
        <v>1.75</v>
      </c>
      <c r="O2732" s="6">
        <v>5.1619999999999999</v>
      </c>
      <c r="P2732" s="7">
        <v>1.35168</v>
      </c>
      <c r="Q2732" s="7">
        <v>0.34601999999999999</v>
      </c>
      <c r="R2732" s="7">
        <v>-0.67612000000000005</v>
      </c>
      <c r="S2732" s="7">
        <v>0.4103</v>
      </c>
      <c r="T2732" s="7">
        <v>-0.73965999999999998</v>
      </c>
      <c r="U2732" s="8">
        <v>0.38152999999999998</v>
      </c>
      <c r="V2732">
        <f>(G2732-G$1)/G$2</f>
        <v>1.3543756177801893</v>
      </c>
      <c r="W2732">
        <f>((65.293683+0.320947*G2732) - I2732)/3.708847</f>
        <v>-0.67830368845088473</v>
      </c>
      <c r="X2732">
        <f t="shared" si="212"/>
        <v>1.4772035928127454</v>
      </c>
      <c r="Y2732">
        <f t="shared" si="213"/>
        <v>-0.72664479014636996</v>
      </c>
      <c r="Z2732" s="5">
        <v>1.07</v>
      </c>
      <c r="AA2732" s="8">
        <v>4</v>
      </c>
      <c r="AB2732" s="8"/>
      <c r="AC2732" s="18">
        <f t="shared" si="214"/>
        <v>1.0742619293293045</v>
      </c>
      <c r="AD2732" s="18">
        <f t="shared" si="215"/>
        <v>1.1487488026663755</v>
      </c>
      <c r="AE2732" s="20">
        <f t="shared" si="216"/>
        <v>7.4486873337070936E-2</v>
      </c>
      <c r="AF2732" s="8"/>
      <c r="AH2732">
        <v>48403</v>
      </c>
      <c r="AI2732">
        <v>48.65</v>
      </c>
      <c r="AJ2732">
        <v>82.87</v>
      </c>
    </row>
    <row r="2733" spans="1:36">
      <c r="A2733" s="2" t="s">
        <v>34</v>
      </c>
      <c r="B2733" s="1" t="s">
        <v>4633</v>
      </c>
      <c r="C2733" s="1" t="s">
        <v>35</v>
      </c>
      <c r="D2733" s="3">
        <v>7</v>
      </c>
      <c r="E2733" s="3">
        <v>1</v>
      </c>
      <c r="F2733" s="3">
        <v>1</v>
      </c>
      <c r="G2733" s="4">
        <v>53</v>
      </c>
      <c r="H2733" s="3">
        <v>163</v>
      </c>
      <c r="I2733" s="4">
        <v>84</v>
      </c>
      <c r="J2733" s="3">
        <v>50</v>
      </c>
      <c r="K2733" s="21">
        <f>SUMIF(AH$7:AH$3200,A2733,AI$7:AI$3200)+SUMIF(AH$7:AH$3200,VALUE(A2733),AI$7:AI$3200)</f>
        <v>52.45</v>
      </c>
      <c r="L2733" s="8">
        <f>SUMIF(AH$7:AH$3200,A2733,AJ$7:AJ$3200)+SUMIF(AH$7:AH$3200,VALUE(A2733),AJ$7:AJ$3200)</f>
        <v>84.97</v>
      </c>
      <c r="M2733" s="3">
        <v>4</v>
      </c>
      <c r="N2733" s="5">
        <v>0.94</v>
      </c>
      <c r="O2733" s="6">
        <v>4.5430000000000001</v>
      </c>
      <c r="P2733" s="7">
        <v>1.6660299999999999</v>
      </c>
      <c r="Q2733" s="7">
        <v>0.34601999999999999</v>
      </c>
      <c r="R2733" s="7">
        <v>-0.45637</v>
      </c>
      <c r="S2733" s="7">
        <v>0.4103</v>
      </c>
      <c r="T2733" s="7">
        <v>-0.73965999999999998</v>
      </c>
      <c r="U2733" s="8">
        <v>5.3510000000000002E-2</v>
      </c>
      <c r="V2733">
        <f>(G2733-G$1)/G$2</f>
        <v>1.6703204486507106</v>
      </c>
      <c r="W2733">
        <f>((65.293683+0.320947*G2733) - I2733)/3.708847</f>
        <v>-0.45731894575321991</v>
      </c>
      <c r="X2733">
        <f t="shared" si="212"/>
        <v>1.7010677040809938</v>
      </c>
      <c r="Y2733">
        <f t="shared" si="213"/>
        <v>-0.76645028765004164</v>
      </c>
      <c r="Z2733" s="5">
        <v>1.28</v>
      </c>
      <c r="AA2733" s="8">
        <v>4</v>
      </c>
      <c r="AB2733" s="8"/>
      <c r="AC2733" s="18">
        <f t="shared" si="214"/>
        <v>1.2831715028974906</v>
      </c>
      <c r="AD2733" s="18">
        <f t="shared" si="215"/>
        <v>1.0047874164309523</v>
      </c>
      <c r="AE2733" s="20">
        <f t="shared" si="216"/>
        <v>-0.27838408646653834</v>
      </c>
      <c r="AF2733" s="8"/>
      <c r="AH2733">
        <v>48405</v>
      </c>
      <c r="AI2733">
        <v>48.43</v>
      </c>
      <c r="AJ2733">
        <v>83.07</v>
      </c>
    </row>
    <row r="2734" spans="1:36">
      <c r="A2734" s="2" t="s">
        <v>36</v>
      </c>
      <c r="B2734" s="1" t="s">
        <v>4633</v>
      </c>
      <c r="C2734" s="1" t="s">
        <v>3924</v>
      </c>
      <c r="D2734" s="3">
        <v>7</v>
      </c>
      <c r="E2734" s="3">
        <v>6</v>
      </c>
      <c r="F2734" s="3">
        <v>6</v>
      </c>
      <c r="G2734" s="4">
        <v>44.1</v>
      </c>
      <c r="H2734" s="3">
        <v>249</v>
      </c>
      <c r="I2734" s="4">
        <v>84.8</v>
      </c>
      <c r="J2734" s="3">
        <v>29</v>
      </c>
      <c r="K2734" s="21">
        <f>SUMIF(AH$7:AH$3200,A2734,AI$7:AI$3200)+SUMIF(AH$7:AH$3200,VALUE(A2734),AI$7:AI$3200)</f>
        <v>45.93</v>
      </c>
      <c r="L2734" s="8">
        <f>SUMIF(AH$7:AH$3200,A2734,AJ$7:AJ$3200)+SUMIF(AH$7:AH$3200,VALUE(A2734),AJ$7:AJ$3200)</f>
        <v>85.8</v>
      </c>
      <c r="M2734" s="3">
        <v>2</v>
      </c>
      <c r="N2734" s="5">
        <v>0.03</v>
      </c>
      <c r="O2734" s="6">
        <v>1.0960000000000001</v>
      </c>
      <c r="P2734" s="7">
        <v>0.92978000000000005</v>
      </c>
      <c r="Q2734" s="7">
        <v>2.9353899999999999</v>
      </c>
      <c r="R2734" s="7">
        <v>-1.43804</v>
      </c>
      <c r="S2734" s="7">
        <v>1.84789</v>
      </c>
      <c r="T2734" s="7">
        <v>-1.0429999999999999</v>
      </c>
      <c r="U2734" s="8">
        <v>-1.7710600000000001</v>
      </c>
      <c r="V2734">
        <f>(G2734-G$1)/G$2</f>
        <v>0.93034439740133124</v>
      </c>
      <c r="W2734">
        <f>((65.293683+0.320947*G2734) - I2734)/3.708847</f>
        <v>-1.4431855236950983</v>
      </c>
      <c r="X2734">
        <f t="shared" si="212"/>
        <v>1.1172301018934014</v>
      </c>
      <c r="Y2734">
        <f t="shared" si="213"/>
        <v>-1.5544510976052663</v>
      </c>
      <c r="Z2734" s="5">
        <v>1.46</v>
      </c>
      <c r="AA2734" s="8">
        <v>4</v>
      </c>
      <c r="AB2734" s="8"/>
      <c r="AC2734" s="18">
        <f t="shared" si="214"/>
        <v>1.4563788737062329</v>
      </c>
      <c r="AD2734" s="18">
        <f t="shared" si="215"/>
        <v>1.5319990042881344</v>
      </c>
      <c r="AE2734" s="20">
        <f t="shared" si="216"/>
        <v>7.5620130581901535E-2</v>
      </c>
      <c r="AF2734" s="8"/>
      <c r="AH2734">
        <v>48407</v>
      </c>
      <c r="AI2734">
        <v>50.83</v>
      </c>
      <c r="AJ2734">
        <v>83.85</v>
      </c>
    </row>
    <row r="2735" spans="1:36">
      <c r="A2735" s="2" t="s">
        <v>37</v>
      </c>
      <c r="B2735" s="1" t="s">
        <v>4633</v>
      </c>
      <c r="C2735" s="1" t="s">
        <v>763</v>
      </c>
      <c r="D2735" s="3">
        <v>7</v>
      </c>
      <c r="E2735" s="3">
        <v>6</v>
      </c>
      <c r="F2735" s="3">
        <v>5</v>
      </c>
      <c r="G2735" s="4">
        <v>49.5</v>
      </c>
      <c r="H2735" s="3">
        <v>159</v>
      </c>
      <c r="I2735" s="4">
        <v>84</v>
      </c>
      <c r="J2735" s="3">
        <v>43</v>
      </c>
      <c r="K2735" s="21">
        <f>SUMIF(AH$7:AH$3200,A2735,AI$7:AI$3200)+SUMIF(AH$7:AH$3200,VALUE(A2735),AI$7:AI$3200)</f>
        <v>51.52</v>
      </c>
      <c r="L2735" s="8">
        <f>SUMIF(AH$7:AH$3200,A2735,AJ$7:AJ$3200)+SUMIF(AH$7:AH$3200,VALUE(A2735),AJ$7:AJ$3200)</f>
        <v>84.8</v>
      </c>
      <c r="M2735" s="3">
        <v>4</v>
      </c>
      <c r="N2735" s="5">
        <v>1.95</v>
      </c>
      <c r="O2735" s="6">
        <v>5.2729999999999997</v>
      </c>
      <c r="P2735" s="7">
        <v>1.3765000000000001</v>
      </c>
      <c r="Q2735" s="7">
        <v>0.22558</v>
      </c>
      <c r="R2735" s="7">
        <v>-0.75783</v>
      </c>
      <c r="S2735" s="7">
        <v>0.88949999999999996</v>
      </c>
      <c r="T2735" s="7">
        <v>-0.73965999999999998</v>
      </c>
      <c r="U2735" s="8">
        <v>0.44030000000000002</v>
      </c>
      <c r="V2735">
        <f>(G2735-G$1)/G$2</f>
        <v>1.3793186307436514</v>
      </c>
      <c r="W2735">
        <f>((65.293683+0.320947*G2735) - I2735)/3.708847</f>
        <v>-0.76019326221868921</v>
      </c>
      <c r="X2735">
        <f t="shared" si="212"/>
        <v>1.6177902546892053</v>
      </c>
      <c r="Y2735">
        <f t="shared" si="213"/>
        <v>-0.80109197278830846</v>
      </c>
      <c r="Z2735" s="5">
        <v>1.43</v>
      </c>
      <c r="AA2735" s="8">
        <v>4</v>
      </c>
      <c r="AB2735" s="8"/>
      <c r="AC2735" s="18">
        <f t="shared" si="214"/>
        <v>1.4348453685249623</v>
      </c>
      <c r="AD2735" s="18">
        <f t="shared" si="215"/>
        <v>1.6324182819008968</v>
      </c>
      <c r="AE2735" s="20">
        <f t="shared" si="216"/>
        <v>0.19757291337593452</v>
      </c>
      <c r="AF2735" s="8"/>
      <c r="AH2735">
        <v>48409</v>
      </c>
      <c r="AI2735">
        <v>56.51</v>
      </c>
      <c r="AJ2735">
        <v>85.01</v>
      </c>
    </row>
    <row r="2736" spans="1:36">
      <c r="A2736" s="2" t="s">
        <v>38</v>
      </c>
      <c r="B2736" s="1" t="s">
        <v>4633</v>
      </c>
      <c r="C2736" s="1" t="s">
        <v>39</v>
      </c>
      <c r="D2736" s="3">
        <v>7</v>
      </c>
      <c r="E2736" s="3">
        <v>3</v>
      </c>
      <c r="F2736" s="3">
        <v>2</v>
      </c>
      <c r="G2736" s="4">
        <v>56.5</v>
      </c>
      <c r="H2736" s="3">
        <v>157</v>
      </c>
      <c r="I2736" s="4">
        <v>87.9</v>
      </c>
      <c r="J2736" s="3">
        <v>39</v>
      </c>
      <c r="K2736" s="21">
        <f>SUMIF(AH$7:AH$3200,A2736,AI$7:AI$3200)+SUMIF(AH$7:AH$3200,VALUE(A2736),AI$7:AI$3200)</f>
        <v>55.88</v>
      </c>
      <c r="L2736" s="8">
        <f>SUMIF(AH$7:AH$3200,A2736,AJ$7:AJ$3200)+SUMIF(AH$7:AH$3200,VALUE(A2736),AJ$7:AJ$3200)</f>
        <v>87.05</v>
      </c>
      <c r="M2736" s="3">
        <v>4</v>
      </c>
      <c r="N2736" s="5">
        <v>0.55000000000000004</v>
      </c>
      <c r="O2736" s="6">
        <v>4.0149999999999997</v>
      </c>
      <c r="P2736" s="7">
        <v>1.95557</v>
      </c>
      <c r="Q2736" s="7">
        <v>0.16536000000000001</v>
      </c>
      <c r="R2736" s="7">
        <v>-1.2035400000000001</v>
      </c>
      <c r="S2736" s="7">
        <v>1.1633199999999999</v>
      </c>
      <c r="T2736" s="7">
        <v>-0.73965999999999998</v>
      </c>
      <c r="U2736" s="8">
        <v>-0.22597999999999999</v>
      </c>
      <c r="V2736">
        <f>(G2736-G$1)/G$2</f>
        <v>1.9613222665577701</v>
      </c>
      <c r="W2736">
        <f>((65.293683+0.320947*G2736) - I2736)/3.708847</f>
        <v>-1.2059843665699894</v>
      </c>
      <c r="X2736">
        <f t="shared" si="212"/>
        <v>2.0082092647410308</v>
      </c>
      <c r="Y2736">
        <f t="shared" si="213"/>
        <v>-1.0304546507310754</v>
      </c>
      <c r="Z2736" s="5">
        <v>1.1200000000000001</v>
      </c>
      <c r="AA2736" s="8">
        <v>4</v>
      </c>
      <c r="AB2736" s="8"/>
      <c r="AC2736" s="18">
        <f t="shared" si="214"/>
        <v>1.1183778999877805</v>
      </c>
      <c r="AD2736" s="18">
        <f t="shared" si="215"/>
        <v>1.3407946140099551</v>
      </c>
      <c r="AE2736" s="20">
        <f t="shared" si="216"/>
        <v>0.22241671402217467</v>
      </c>
      <c r="AF2736" s="8"/>
      <c r="AH2736">
        <v>48411</v>
      </c>
      <c r="AI2736">
        <v>47.85</v>
      </c>
      <c r="AJ2736">
        <v>84.65</v>
      </c>
    </row>
    <row r="2737" spans="1:36">
      <c r="A2737" s="2" t="s">
        <v>40</v>
      </c>
      <c r="B2737" s="1" t="s">
        <v>4633</v>
      </c>
      <c r="C2737" s="1" t="s">
        <v>41</v>
      </c>
      <c r="D2737" s="3">
        <v>7</v>
      </c>
      <c r="E2737" s="3">
        <v>6</v>
      </c>
      <c r="F2737" s="3">
        <v>3</v>
      </c>
      <c r="G2737" s="4">
        <v>54</v>
      </c>
      <c r="H2737" s="3">
        <v>146</v>
      </c>
      <c r="I2737" s="4">
        <v>84.2</v>
      </c>
      <c r="J2737" s="3">
        <v>64</v>
      </c>
      <c r="K2737" s="21">
        <f>SUMIF(AH$7:AH$3200,A2737,AI$7:AI$3200)+SUMIF(AH$7:AH$3200,VALUE(A2737),AI$7:AI$3200)</f>
        <v>53.88</v>
      </c>
      <c r="L2737" s="8">
        <f>SUMIF(AH$7:AH$3200,A2737,AJ$7:AJ$3200)+SUMIF(AH$7:AH$3200,VALUE(A2737),AJ$7:AJ$3200)</f>
        <v>85.01</v>
      </c>
      <c r="M2737" s="3">
        <v>1</v>
      </c>
      <c r="N2737" s="5">
        <v>0.39</v>
      </c>
      <c r="O2737" s="6">
        <v>3.6709999999999998</v>
      </c>
      <c r="P2737" s="7">
        <v>1.7487600000000001</v>
      </c>
      <c r="Q2737" s="7">
        <v>-0.16583000000000001</v>
      </c>
      <c r="R2737" s="7">
        <v>-0.42402000000000001</v>
      </c>
      <c r="S2737" s="7">
        <v>-0.54810000000000003</v>
      </c>
      <c r="T2737" s="7">
        <v>-1.1946600000000001</v>
      </c>
      <c r="U2737" s="8">
        <v>-0.40788000000000002</v>
      </c>
      <c r="V2737">
        <f>(G2737-G$1)/G$2</f>
        <v>1.7534638251955847</v>
      </c>
      <c r="W2737">
        <f>((65.293683+0.320947*G2737) - I2737)/3.708847</f>
        <v>-0.42470854149551213</v>
      </c>
      <c r="X2737">
        <f t="shared" si="212"/>
        <v>1.829117975726432</v>
      </c>
      <c r="Y2737">
        <f t="shared" si="213"/>
        <v>-0.6534895184406363</v>
      </c>
      <c r="Z2737" s="5">
        <v>-0.99</v>
      </c>
      <c r="AA2737" s="8">
        <v>3</v>
      </c>
      <c r="AB2737" s="8"/>
      <c r="AC2737" s="18">
        <f t="shared" si="214"/>
        <v>-0.98771471629992735</v>
      </c>
      <c r="AD2737" s="18">
        <f t="shared" si="215"/>
        <v>-1.1408415427142045</v>
      </c>
      <c r="AE2737" s="20">
        <f t="shared" si="216"/>
        <v>-0.15312682641427711</v>
      </c>
      <c r="AF2737" s="8"/>
      <c r="AH2737">
        <v>48413</v>
      </c>
      <c r="AI2737">
        <v>45.79</v>
      </c>
      <c r="AJ2737">
        <v>82.83</v>
      </c>
    </row>
    <row r="2738" spans="1:36">
      <c r="A2738" s="2" t="s">
        <v>42</v>
      </c>
      <c r="B2738" s="1" t="s">
        <v>4633</v>
      </c>
      <c r="C2738" s="1" t="s">
        <v>1568</v>
      </c>
      <c r="D2738" s="3">
        <v>7</v>
      </c>
      <c r="E2738" s="3">
        <v>9</v>
      </c>
      <c r="F2738" s="3">
        <v>9</v>
      </c>
      <c r="G2738" s="4">
        <v>39.1</v>
      </c>
      <c r="H2738" s="3">
        <v>200</v>
      </c>
      <c r="I2738" s="4">
        <v>82.9</v>
      </c>
      <c r="J2738" s="3">
        <v>37</v>
      </c>
      <c r="K2738" s="21">
        <f>SUMIF(AH$7:AH$3200,A2738,AI$7:AI$3200)+SUMIF(AH$7:AH$3200,VALUE(A2738),AI$7:AI$3200)</f>
        <v>38.090000000000003</v>
      </c>
      <c r="L2738" s="8">
        <f>SUMIF(AH$7:AH$3200,A2738,AJ$7:AJ$3200)+SUMIF(AH$7:AH$3200,VALUE(A2738),AJ$7:AJ$3200)</f>
        <v>82.17</v>
      </c>
      <c r="M2738" s="3">
        <v>5</v>
      </c>
      <c r="N2738" s="5">
        <v>0.12</v>
      </c>
      <c r="O2738" s="6">
        <v>2.504</v>
      </c>
      <c r="P2738" s="7">
        <v>0.51615</v>
      </c>
      <c r="Q2738" s="7">
        <v>1.4600500000000001</v>
      </c>
      <c r="R2738" s="7">
        <v>-1.35782</v>
      </c>
      <c r="S2738" s="7">
        <v>1.3002400000000001</v>
      </c>
      <c r="T2738" s="7">
        <v>-0.58799999999999997</v>
      </c>
      <c r="U2738" s="8">
        <v>-1.02539</v>
      </c>
      <c r="V2738">
        <f>(G2738-G$1)/G$2</f>
        <v>0.51462751467696066</v>
      </c>
      <c r="W2738">
        <f>((65.293683+0.320947*G2738) - I2738)/3.708847</f>
        <v>-1.3635745286877587</v>
      </c>
      <c r="X2738">
        <f t="shared" si="212"/>
        <v>0.41519224895617457</v>
      </c>
      <c r="Y2738">
        <f t="shared" si="213"/>
        <v>-1.254148734094449</v>
      </c>
      <c r="Z2738" s="5">
        <v>0.31</v>
      </c>
      <c r="AA2738" s="8">
        <v>4</v>
      </c>
      <c r="AB2738" s="8"/>
      <c r="AC2738" s="18">
        <f t="shared" si="214"/>
        <v>0.29795298598920206</v>
      </c>
      <c r="AD2738" s="18">
        <f t="shared" si="215"/>
        <v>0.30794351486172578</v>
      </c>
      <c r="AE2738" s="20">
        <f t="shared" si="216"/>
        <v>9.9905288725237185E-3</v>
      </c>
      <c r="AF2738" s="8"/>
      <c r="AH2738">
        <v>48415</v>
      </c>
      <c r="AI2738">
        <v>43.62</v>
      </c>
      <c r="AJ2738">
        <v>83.95</v>
      </c>
    </row>
    <row r="2739" spans="1:36">
      <c r="A2739" s="2" t="s">
        <v>43</v>
      </c>
      <c r="B2739" s="1" t="s">
        <v>4633</v>
      </c>
      <c r="C2739" s="1" t="s">
        <v>2261</v>
      </c>
      <c r="D2739" s="3">
        <v>7</v>
      </c>
      <c r="E2739" s="3">
        <v>3</v>
      </c>
      <c r="F2739" s="3">
        <v>2</v>
      </c>
      <c r="G2739" s="4">
        <v>41.5</v>
      </c>
      <c r="H2739" s="3">
        <v>200</v>
      </c>
      <c r="I2739" s="4">
        <v>85.8</v>
      </c>
      <c r="J2739" s="3">
        <v>37</v>
      </c>
      <c r="K2739" s="21">
        <f>SUMIF(AH$7:AH$3200,A2739,AI$7:AI$3200)+SUMIF(AH$7:AH$3200,VALUE(A2739),AI$7:AI$3200)</f>
        <v>42.51</v>
      </c>
      <c r="L2739" s="8">
        <f>SUMIF(AH$7:AH$3200,A2739,AJ$7:AJ$3200)+SUMIF(AH$7:AH$3200,VALUE(A2739),AJ$7:AJ$3200)</f>
        <v>85.42</v>
      </c>
      <c r="M2739" s="3">
        <v>4</v>
      </c>
      <c r="N2739" s="5">
        <v>0.85</v>
      </c>
      <c r="O2739" s="6">
        <v>4.4370000000000003</v>
      </c>
      <c r="P2739" s="7">
        <v>0.71469000000000005</v>
      </c>
      <c r="Q2739" s="7">
        <v>1.4600500000000001</v>
      </c>
      <c r="R2739" s="7">
        <v>-1.93086</v>
      </c>
      <c r="S2739" s="7">
        <v>1.3002400000000001</v>
      </c>
      <c r="T2739" s="7">
        <v>-0.73965999999999998</v>
      </c>
      <c r="U2739" s="8">
        <v>-2.3999999999999998E-3</v>
      </c>
      <c r="V2739">
        <f>(G2739-G$1)/G$2</f>
        <v>0.71417161838465848</v>
      </c>
      <c r="W2739">
        <f>((65.293683+0.320947*G2739) - I2739)/3.708847</f>
        <v>-1.9378034467315579</v>
      </c>
      <c r="X2739">
        <f t="shared" si="212"/>
        <v>0.81098399767843743</v>
      </c>
      <c r="Y2739">
        <f t="shared" si="213"/>
        <v>-1.7479448545599205</v>
      </c>
      <c r="Z2739" s="5">
        <v>0.8</v>
      </c>
      <c r="AA2739" s="8">
        <v>4</v>
      </c>
      <c r="AB2739" s="8"/>
      <c r="AC2739" s="18">
        <f t="shared" si="214"/>
        <v>0.79459817165310076</v>
      </c>
      <c r="AD2739" s="18">
        <f t="shared" si="215"/>
        <v>1.0812691431185171</v>
      </c>
      <c r="AE2739" s="20">
        <f t="shared" si="216"/>
        <v>0.28667097146541631</v>
      </c>
      <c r="AF2739" s="8"/>
      <c r="AH2739">
        <v>48417</v>
      </c>
      <c r="AI2739">
        <v>44.61</v>
      </c>
      <c r="AJ2739">
        <v>84.85</v>
      </c>
    </row>
    <row r="2740" spans="1:36">
      <c r="A2740" s="2" t="s">
        <v>44</v>
      </c>
      <c r="B2740" s="1" t="s">
        <v>4633</v>
      </c>
      <c r="C2740" s="1" t="s">
        <v>45</v>
      </c>
      <c r="D2740" s="3">
        <v>7</v>
      </c>
      <c r="E2740" s="3">
        <v>6</v>
      </c>
      <c r="F2740" s="3">
        <v>5</v>
      </c>
      <c r="G2740" s="4">
        <v>42.3</v>
      </c>
      <c r="H2740" s="3">
        <v>200</v>
      </c>
      <c r="I2740" s="4">
        <v>85.7</v>
      </c>
      <c r="J2740" s="3">
        <v>37</v>
      </c>
      <c r="K2740" s="21">
        <f>SUMIF(AH$7:AH$3200,A2740,AI$7:AI$3200)+SUMIF(AH$7:AH$3200,VALUE(A2740),AI$7:AI$3200)</f>
        <v>42.31</v>
      </c>
      <c r="L2740" s="8">
        <f>SUMIF(AH$7:AH$3200,A2740,AJ$7:AJ$3200)+SUMIF(AH$7:AH$3200,VALUE(A2740),AJ$7:AJ$3200)</f>
        <v>85.51</v>
      </c>
      <c r="M2740" s="3">
        <v>4</v>
      </c>
      <c r="N2740" s="5">
        <v>0.72</v>
      </c>
      <c r="O2740" s="6">
        <v>4.2750000000000004</v>
      </c>
      <c r="P2740" s="7">
        <v>0.78086999999999995</v>
      </c>
      <c r="Q2740" s="7">
        <v>1.4600500000000001</v>
      </c>
      <c r="R2740" s="7">
        <v>-1.83507</v>
      </c>
      <c r="S2740" s="7">
        <v>1.3002400000000001</v>
      </c>
      <c r="T2740" s="7">
        <v>-0.73965999999999998</v>
      </c>
      <c r="U2740" s="8">
        <v>-8.8179999999999994E-2</v>
      </c>
      <c r="V2740">
        <f>(G2740-G$1)/G$2</f>
        <v>0.78068631962055746</v>
      </c>
      <c r="W2740">
        <f>((65.293683+0.320947*G2740) - I2740)/3.708847</f>
        <v>-1.8416124741732414</v>
      </c>
      <c r="X2740">
        <f t="shared" si="212"/>
        <v>0.79307486877697786</v>
      </c>
      <c r="Y2740">
        <f t="shared" si="213"/>
        <v>-1.7895182599875392</v>
      </c>
      <c r="Z2740" s="5">
        <v>0.88</v>
      </c>
      <c r="AA2740" s="8">
        <v>4</v>
      </c>
      <c r="AB2740" s="8"/>
      <c r="AC2740" s="18">
        <f t="shared" si="214"/>
        <v>0.87152384544731631</v>
      </c>
      <c r="AD2740" s="18">
        <f t="shared" si="215"/>
        <v>0.93600660878943887</v>
      </c>
      <c r="AE2740" s="20">
        <f t="shared" si="216"/>
        <v>6.4482763342122551E-2</v>
      </c>
      <c r="AF2740" s="8"/>
      <c r="AH2740">
        <v>48419</v>
      </c>
      <c r="AI2740">
        <v>47.35</v>
      </c>
      <c r="AJ2740">
        <v>82.97</v>
      </c>
    </row>
    <row r="2741" spans="1:36">
      <c r="A2741" s="2" t="s">
        <v>46</v>
      </c>
      <c r="B2741" s="1" t="s">
        <v>4633</v>
      </c>
      <c r="C2741" s="1" t="s">
        <v>47</v>
      </c>
      <c r="D2741" s="3">
        <v>7</v>
      </c>
      <c r="E2741" s="3">
        <v>6</v>
      </c>
      <c r="F2741" s="3">
        <v>6</v>
      </c>
      <c r="G2741" s="4">
        <v>58.6</v>
      </c>
      <c r="H2741" s="3">
        <v>149</v>
      </c>
      <c r="I2741" s="4">
        <v>85.2</v>
      </c>
      <c r="J2741" s="3">
        <v>63</v>
      </c>
      <c r="K2741" s="21">
        <f>SUMIF(AH$7:AH$3200,A2741,AI$7:AI$3200)+SUMIF(AH$7:AH$3200,VALUE(A2741),AI$7:AI$3200)</f>
        <v>60.12</v>
      </c>
      <c r="L2741" s="8">
        <f>SUMIF(AH$7:AH$3200,A2741,AJ$7:AJ$3200)+SUMIF(AH$7:AH$3200,VALUE(A2741),AJ$7:AJ$3200)</f>
        <v>85.74</v>
      </c>
      <c r="M2741" s="3">
        <v>1</v>
      </c>
      <c r="N2741" s="5">
        <v>23.92</v>
      </c>
      <c r="O2741" s="6">
        <v>7.78</v>
      </c>
      <c r="P2741" s="7">
        <v>2.1293000000000002</v>
      </c>
      <c r="Q2741" s="7">
        <v>-7.5509999999999994E-2</v>
      </c>
      <c r="R2741" s="7">
        <v>-0.29669000000000001</v>
      </c>
      <c r="S2741" s="7">
        <v>-0.47965000000000002</v>
      </c>
      <c r="T2741" s="7">
        <v>-1.1946600000000001</v>
      </c>
      <c r="U2741" s="8">
        <v>1.7670699999999999</v>
      </c>
      <c r="V2741">
        <f>(G2741-G$1)/G$2</f>
        <v>2.1359233573020058</v>
      </c>
      <c r="W2741">
        <f>((65.293683+0.320947*G2741) - I2741)/3.708847</f>
        <v>-0.29627072780300934</v>
      </c>
      <c r="X2741">
        <f t="shared" si="212"/>
        <v>2.3878827974519794</v>
      </c>
      <c r="Y2741">
        <f t="shared" si="213"/>
        <v>-0.31033454871554367</v>
      </c>
      <c r="Z2741" s="5">
        <v>1.85</v>
      </c>
      <c r="AA2741" s="8">
        <v>4</v>
      </c>
      <c r="AB2741" s="8"/>
      <c r="AC2741" s="18">
        <f t="shared" si="214"/>
        <v>1.8569026294989965</v>
      </c>
      <c r="AD2741" s="18">
        <f t="shared" si="215"/>
        <v>2.0947982487364358</v>
      </c>
      <c r="AE2741" s="20">
        <f t="shared" si="216"/>
        <v>0.23789561923743929</v>
      </c>
      <c r="AF2741" s="8"/>
      <c r="AH2741">
        <v>48421</v>
      </c>
      <c r="AI2741">
        <v>36.49</v>
      </c>
      <c r="AJ2741">
        <v>80.13</v>
      </c>
    </row>
    <row r="2742" spans="1:36">
      <c r="A2742" s="2" t="s">
        <v>48</v>
      </c>
      <c r="B2742" s="1" t="s">
        <v>4633</v>
      </c>
      <c r="C2742" s="1" t="s">
        <v>1809</v>
      </c>
      <c r="D2742" s="3">
        <v>7</v>
      </c>
      <c r="E2742" s="3">
        <v>2</v>
      </c>
      <c r="F2742" s="3">
        <v>2</v>
      </c>
      <c r="G2742" s="4">
        <v>47.8</v>
      </c>
      <c r="H2742" s="3">
        <v>162</v>
      </c>
      <c r="I2742" s="4">
        <v>84.6</v>
      </c>
      <c r="J2742" s="3">
        <v>43</v>
      </c>
      <c r="K2742" s="21">
        <f>SUMIF(AH$7:AH$3200,A2742,AI$7:AI$3200)+SUMIF(AH$7:AH$3200,VALUE(A2742),AI$7:AI$3200)</f>
        <v>49.15</v>
      </c>
      <c r="L2742" s="8">
        <f>SUMIF(AH$7:AH$3200,A2742,AJ$7:AJ$3200)+SUMIF(AH$7:AH$3200,VALUE(A2742),AJ$7:AJ$3200)</f>
        <v>85.09</v>
      </c>
      <c r="M2742" s="3">
        <v>5</v>
      </c>
      <c r="N2742" s="5">
        <v>1.07</v>
      </c>
      <c r="O2742" s="6">
        <v>4.67</v>
      </c>
      <c r="P2742" s="7">
        <v>1.23586</v>
      </c>
      <c r="Q2742" s="7">
        <v>0.31591000000000002</v>
      </c>
      <c r="R2742" s="7">
        <v>-1.06558</v>
      </c>
      <c r="S2742" s="7">
        <v>0.88949999999999996</v>
      </c>
      <c r="T2742" s="7">
        <v>-0.58799999999999997</v>
      </c>
      <c r="U2742" s="8">
        <v>0.12116</v>
      </c>
      <c r="V2742">
        <f>(G2742-G$1)/G$2</f>
        <v>1.2379748906173651</v>
      </c>
      <c r="W2742">
        <f>((65.293683+0.320947*G2742) - I2742)/3.708847</f>
        <v>-1.0690789886991821</v>
      </c>
      <c r="X2742">
        <f t="shared" si="212"/>
        <v>1.4055670772069053</v>
      </c>
      <c r="Y2742">
        <f t="shared" si="213"/>
        <v>-1.0843725691569379</v>
      </c>
      <c r="Z2742" s="5">
        <v>0.91</v>
      </c>
      <c r="AA2742" s="8">
        <v>4</v>
      </c>
      <c r="AB2742" s="8"/>
      <c r="AC2742" s="18">
        <f t="shared" si="214"/>
        <v>0.90746590191818299</v>
      </c>
      <c r="AD2742" s="18">
        <f t="shared" si="215"/>
        <v>1.0597645080499674</v>
      </c>
      <c r="AE2742" s="20">
        <f t="shared" si="216"/>
        <v>0.15229860613178436</v>
      </c>
      <c r="AF2742" s="8"/>
      <c r="AH2742">
        <v>48423</v>
      </c>
      <c r="AI2742">
        <v>46.38</v>
      </c>
      <c r="AJ2742">
        <v>83.29</v>
      </c>
    </row>
    <row r="2743" spans="1:36">
      <c r="A2743" s="2" t="s">
        <v>49</v>
      </c>
      <c r="B2743" s="1" t="s">
        <v>4633</v>
      </c>
      <c r="C2743" s="1" t="s">
        <v>2263</v>
      </c>
      <c r="D2743" s="3">
        <v>7</v>
      </c>
      <c r="E2743" s="3">
        <v>1</v>
      </c>
      <c r="F2743" s="3">
        <v>1</v>
      </c>
      <c r="G2743" s="4">
        <v>53</v>
      </c>
      <c r="H2743" s="3">
        <v>159</v>
      </c>
      <c r="I2743" s="4">
        <v>85.2</v>
      </c>
      <c r="J2743" s="3">
        <v>43</v>
      </c>
      <c r="K2743" s="21">
        <f>SUMIF(AH$7:AH$3200,A2743,AI$7:AI$3200)+SUMIF(AH$7:AH$3200,VALUE(A2743),AI$7:AI$3200)</f>
        <v>52.41</v>
      </c>
      <c r="L2743" s="8">
        <f>SUMIF(AH$7:AH$3200,A2743,AJ$7:AJ$3200)+SUMIF(AH$7:AH$3200,VALUE(A2743),AJ$7:AJ$3200)</f>
        <v>85.34</v>
      </c>
      <c r="M2743" s="3">
        <v>4</v>
      </c>
      <c r="N2743" s="5">
        <v>0.18</v>
      </c>
      <c r="O2743" s="6">
        <v>2.8929999999999998</v>
      </c>
      <c r="P2743" s="7">
        <v>1.6660299999999999</v>
      </c>
      <c r="Q2743" s="7">
        <v>0.22558</v>
      </c>
      <c r="R2743" s="7">
        <v>-0.77903</v>
      </c>
      <c r="S2743" s="7">
        <v>0.88949999999999996</v>
      </c>
      <c r="T2743" s="7">
        <v>-0.73965999999999998</v>
      </c>
      <c r="U2743" s="8">
        <v>-0.81942000000000004</v>
      </c>
      <c r="V2743">
        <f>(G2743-G$1)/G$2</f>
        <v>1.6703204486507106</v>
      </c>
      <c r="W2743">
        <f>((65.293683+0.320947*G2743) - I2743)/3.708847</f>
        <v>-0.78086963414775412</v>
      </c>
      <c r="X2743">
        <f t="shared" si="212"/>
        <v>1.6974858783007012</v>
      </c>
      <c r="Y2743">
        <f t="shared" si="213"/>
        <v>-0.86967317066463112</v>
      </c>
      <c r="Z2743" s="5">
        <v>0.44</v>
      </c>
      <c r="AA2743" s="8">
        <v>4</v>
      </c>
      <c r="AB2743" s="8"/>
      <c r="AC2743" s="18">
        <f t="shared" si="214"/>
        <v>0.44545081450295654</v>
      </c>
      <c r="AD2743" s="18">
        <f t="shared" si="215"/>
        <v>0.38381270763607001</v>
      </c>
      <c r="AE2743" s="20">
        <f t="shared" si="216"/>
        <v>-6.1638106866886533E-2</v>
      </c>
      <c r="AF2743" s="8"/>
      <c r="AH2743">
        <v>48425</v>
      </c>
      <c r="AI2743">
        <v>46.29</v>
      </c>
      <c r="AJ2743">
        <v>85.05</v>
      </c>
    </row>
    <row r="2744" spans="1:36">
      <c r="A2744" s="2" t="s">
        <v>50</v>
      </c>
      <c r="B2744" s="1" t="s">
        <v>4633</v>
      </c>
      <c r="C2744" s="1" t="s">
        <v>51</v>
      </c>
      <c r="D2744" s="3">
        <v>7</v>
      </c>
      <c r="E2744" s="3">
        <v>6</v>
      </c>
      <c r="F2744" s="3">
        <v>6</v>
      </c>
      <c r="G2744" s="4">
        <v>44.1</v>
      </c>
      <c r="H2744" s="3">
        <v>249</v>
      </c>
      <c r="I2744" s="4">
        <v>84.8</v>
      </c>
      <c r="J2744" s="3">
        <v>29</v>
      </c>
      <c r="K2744" s="21">
        <f>SUMIF(AH$7:AH$3200,A2744,AI$7:AI$3200)+SUMIF(AH$7:AH$3200,VALUE(A2744),AI$7:AI$3200)</f>
        <v>44.85</v>
      </c>
      <c r="L2744" s="8">
        <f>SUMIF(AH$7:AH$3200,A2744,AJ$7:AJ$3200)+SUMIF(AH$7:AH$3200,VALUE(A2744),AJ$7:AJ$3200)</f>
        <v>84.81</v>
      </c>
      <c r="M2744" s="3">
        <v>2</v>
      </c>
      <c r="N2744" s="5">
        <v>0.02</v>
      </c>
      <c r="O2744" s="6">
        <v>0.81499999999999995</v>
      </c>
      <c r="P2744" s="7">
        <v>0.92978000000000005</v>
      </c>
      <c r="Q2744" s="7">
        <v>2.9353899999999999</v>
      </c>
      <c r="R2744" s="7">
        <v>-1.43804</v>
      </c>
      <c r="S2744" s="7">
        <v>1.84789</v>
      </c>
      <c r="T2744" s="7">
        <v>-1.0429999999999999</v>
      </c>
      <c r="U2744" s="8">
        <v>-1.9197900000000001</v>
      </c>
      <c r="V2744">
        <f>(G2744-G$1)/G$2</f>
        <v>0.93034439740133124</v>
      </c>
      <c r="W2744">
        <f>((65.293683+0.320947*G2744) - I2744)/3.708847</f>
        <v>-1.4431855236950983</v>
      </c>
      <c r="X2744">
        <f t="shared" si="212"/>
        <v>1.0205208058255182</v>
      </c>
      <c r="Y2744">
        <f t="shared" si="213"/>
        <v>-1.3809801401891226</v>
      </c>
      <c r="Z2744" s="5">
        <v>1.31</v>
      </c>
      <c r="AA2744" s="8">
        <v>4</v>
      </c>
      <c r="AB2744" s="8"/>
      <c r="AC2744" s="18">
        <f t="shared" si="214"/>
        <v>1.3076488737062328</v>
      </c>
      <c r="AD2744" s="18">
        <f t="shared" si="215"/>
        <v>1.4600306656363953</v>
      </c>
      <c r="AE2744" s="20">
        <f t="shared" si="216"/>
        <v>0.15238179193016244</v>
      </c>
      <c r="AF2744" s="8"/>
      <c r="AH2744">
        <v>48427</v>
      </c>
      <c r="AI2744">
        <v>59.01</v>
      </c>
      <c r="AJ2744">
        <v>87.42</v>
      </c>
    </row>
    <row r="2745" spans="1:36">
      <c r="A2745" s="2" t="s">
        <v>52</v>
      </c>
      <c r="B2745" s="1" t="s">
        <v>4633</v>
      </c>
      <c r="C2745" s="1" t="s">
        <v>53</v>
      </c>
      <c r="D2745" s="3">
        <v>7</v>
      </c>
      <c r="E2745" s="3">
        <v>6</v>
      </c>
      <c r="F2745" s="3">
        <v>4</v>
      </c>
      <c r="G2745" s="4">
        <v>42.7</v>
      </c>
      <c r="H2745" s="3">
        <v>162</v>
      </c>
      <c r="I2745" s="4">
        <v>85</v>
      </c>
      <c r="J2745" s="3">
        <v>43</v>
      </c>
      <c r="K2745" s="21">
        <f>SUMIF(AH$7:AH$3200,A2745,AI$7:AI$3200)+SUMIF(AH$7:AH$3200,VALUE(A2745),AI$7:AI$3200)</f>
        <v>44.25</v>
      </c>
      <c r="L2745" s="8">
        <f>SUMIF(AH$7:AH$3200,A2745,AJ$7:AJ$3200)+SUMIF(AH$7:AH$3200,VALUE(A2745),AJ$7:AJ$3200)</f>
        <v>84.99</v>
      </c>
      <c r="M2745" s="3">
        <v>9</v>
      </c>
      <c r="N2745" s="5">
        <v>1.97</v>
      </c>
      <c r="O2745" s="6">
        <v>5.2830000000000004</v>
      </c>
      <c r="P2745" s="7">
        <v>0.81396000000000002</v>
      </c>
      <c r="Q2745" s="7">
        <v>0.31591000000000002</v>
      </c>
      <c r="R2745" s="7">
        <v>-1.6124000000000001</v>
      </c>
      <c r="S2745" s="7">
        <v>0.88949999999999996</v>
      </c>
      <c r="T2745" s="7">
        <v>1.8669999999999999E-2</v>
      </c>
      <c r="U2745" s="8">
        <v>0.44529999999999997</v>
      </c>
      <c r="V2745">
        <f>(G2745-G$1)/G$2</f>
        <v>0.81394367023850756</v>
      </c>
      <c r="W2745">
        <f>((65.293683+0.320947*G2745) - I2745)/3.708847</f>
        <v>-1.6182603650137075</v>
      </c>
      <c r="X2745">
        <f t="shared" si="212"/>
        <v>0.96679341912113848</v>
      </c>
      <c r="Y2745">
        <f t="shared" si="213"/>
        <v>-1.4814340548423799</v>
      </c>
      <c r="Z2745" s="5">
        <v>0.87</v>
      </c>
      <c r="AA2745" s="8">
        <v>4</v>
      </c>
      <c r="AB2745" s="8"/>
      <c r="AC2745" s="18">
        <f t="shared" si="214"/>
        <v>0.86506330522480002</v>
      </c>
      <c r="AD2745" s="18">
        <f t="shared" si="215"/>
        <v>1.1547393642787585</v>
      </c>
      <c r="AE2745" s="20">
        <f t="shared" si="216"/>
        <v>0.28967605905395843</v>
      </c>
      <c r="AF2745" s="8"/>
      <c r="AH2745">
        <v>48429</v>
      </c>
      <c r="AI2745">
        <v>44.17</v>
      </c>
      <c r="AJ2745">
        <v>84.91</v>
      </c>
    </row>
    <row r="2746" spans="1:36">
      <c r="A2746" s="2" t="s">
        <v>54</v>
      </c>
      <c r="B2746" s="1" t="s">
        <v>4633</v>
      </c>
      <c r="C2746" s="1" t="s">
        <v>4049</v>
      </c>
      <c r="D2746" s="3">
        <v>7</v>
      </c>
      <c r="E2746" s="3">
        <v>6</v>
      </c>
      <c r="F2746" s="3">
        <v>6</v>
      </c>
      <c r="G2746" s="4">
        <v>45.2</v>
      </c>
      <c r="H2746" s="3">
        <v>163</v>
      </c>
      <c r="I2746" s="4">
        <v>82.6</v>
      </c>
      <c r="J2746" s="3">
        <v>50</v>
      </c>
      <c r="K2746" s="21">
        <f>SUMIF(AH$7:AH$3200,A2746,AI$7:AI$3200)+SUMIF(AH$7:AH$3200,VALUE(A2746),AI$7:AI$3200)</f>
        <v>45.8</v>
      </c>
      <c r="L2746" s="8">
        <f>SUMIF(AH$7:AH$3200,A2746,AJ$7:AJ$3200)+SUMIF(AH$7:AH$3200,VALUE(A2746),AJ$7:AJ$3200)</f>
        <v>83.22</v>
      </c>
      <c r="M2746" s="3">
        <v>4</v>
      </c>
      <c r="N2746" s="5">
        <v>6.55</v>
      </c>
      <c r="O2746" s="6">
        <v>6.4850000000000003</v>
      </c>
      <c r="P2746" s="7">
        <v>1.02078</v>
      </c>
      <c r="Q2746" s="7">
        <v>0.34601999999999999</v>
      </c>
      <c r="R2746" s="7">
        <v>-0.75175999999999998</v>
      </c>
      <c r="S2746" s="7">
        <v>0.4103</v>
      </c>
      <c r="T2746" s="7">
        <v>-0.73965999999999998</v>
      </c>
      <c r="U2746" s="8">
        <v>1.0815600000000001</v>
      </c>
      <c r="V2746">
        <f>(G2746-G$1)/G$2</f>
        <v>1.0218021116006928</v>
      </c>
      <c r="W2746">
        <f>((65.293683+0.320947*G2746) - I2746)/3.708847</f>
        <v>-0.75482019074930451</v>
      </c>
      <c r="X2746">
        <f t="shared" si="212"/>
        <v>1.1055891681074523</v>
      </c>
      <c r="Y2746">
        <f t="shared" si="213"/>
        <v>-0.87006673502573539</v>
      </c>
      <c r="Z2746" s="5">
        <v>1.37</v>
      </c>
      <c r="AA2746" s="8">
        <v>4</v>
      </c>
      <c r="AB2746" s="8"/>
      <c r="AC2746" s="18">
        <f t="shared" si="214"/>
        <v>1.3652019208513884</v>
      </c>
      <c r="AD2746" s="18">
        <f t="shared" si="215"/>
        <v>1.3337424330817171</v>
      </c>
      <c r="AE2746" s="20">
        <f t="shared" si="216"/>
        <v>-3.1459487769671224E-2</v>
      </c>
      <c r="AF2746" s="8"/>
      <c r="AH2746">
        <v>48431</v>
      </c>
      <c r="AI2746">
        <v>44.37</v>
      </c>
      <c r="AJ2746">
        <v>83.39</v>
      </c>
    </row>
    <row r="2747" spans="1:36">
      <c r="A2747" s="2" t="s">
        <v>55</v>
      </c>
      <c r="B2747" s="1" t="s">
        <v>4633</v>
      </c>
      <c r="C2747" s="1" t="s">
        <v>56</v>
      </c>
      <c r="D2747" s="3">
        <v>7</v>
      </c>
      <c r="E2747" s="3">
        <v>7</v>
      </c>
      <c r="F2747" s="3">
        <v>8</v>
      </c>
      <c r="G2747" s="4">
        <v>42.2</v>
      </c>
      <c r="H2747" s="3">
        <v>216</v>
      </c>
      <c r="I2747" s="4">
        <v>80.099999999999994</v>
      </c>
      <c r="J2747" s="3">
        <v>38</v>
      </c>
      <c r="K2747" s="21">
        <f>SUMIF(AH$7:AH$3200,A2747,AI$7:AI$3200)+SUMIF(AH$7:AH$3200,VALUE(A2747),AI$7:AI$3200)</f>
        <v>40.24</v>
      </c>
      <c r="L2747" s="8">
        <f>SUMIF(AH$7:AH$3200,A2747,AJ$7:AJ$3200)+SUMIF(AH$7:AH$3200,VALUE(A2747),AJ$7:AJ$3200)</f>
        <v>80.5</v>
      </c>
      <c r="M2747" s="3">
        <v>2</v>
      </c>
      <c r="N2747" s="5">
        <v>0</v>
      </c>
      <c r="O2747" s="6">
        <v>0</v>
      </c>
      <c r="P2747" s="7">
        <v>0.77259999999999995</v>
      </c>
      <c r="Q2747" s="7">
        <v>1.9418</v>
      </c>
      <c r="R2747" s="7">
        <v>-0.33794999999999997</v>
      </c>
      <c r="S2747" s="7">
        <v>1.2317800000000001</v>
      </c>
      <c r="T2747" s="7">
        <v>-1.0429999999999999</v>
      </c>
      <c r="U2747" s="8">
        <v>-2.3510300000000002</v>
      </c>
      <c r="V2747">
        <f>(G2747-G$1)/G$2</f>
        <v>0.7723719819660706</v>
      </c>
      <c r="W2747">
        <f>((65.293683+0.320947*G2747) - I2747)/3.708847</f>
        <v>-0.34036281356443049</v>
      </c>
      <c r="X2747">
        <f t="shared" si="212"/>
        <v>0.60771538464686814</v>
      </c>
      <c r="Y2747">
        <f t="shared" si="213"/>
        <v>-0.6178226602499387</v>
      </c>
      <c r="Z2747" s="5">
        <v>0.21</v>
      </c>
      <c r="AA2747" s="8">
        <v>4</v>
      </c>
      <c r="AB2747" s="8"/>
      <c r="AC2747" s="18">
        <f t="shared" si="214"/>
        <v>0.21155916840164002</v>
      </c>
      <c r="AD2747" s="18">
        <f t="shared" si="215"/>
        <v>-0.23055727560307071</v>
      </c>
      <c r="AE2747" s="20">
        <f t="shared" si="216"/>
        <v>-0.44211644400471073</v>
      </c>
      <c r="AF2747" s="8"/>
      <c r="AH2747">
        <v>48433</v>
      </c>
      <c r="AI2747">
        <v>43.57</v>
      </c>
      <c r="AJ2747">
        <v>85.23</v>
      </c>
    </row>
    <row r="2748" spans="1:36">
      <c r="A2748" s="2" t="s">
        <v>57</v>
      </c>
      <c r="B2748" s="1" t="s">
        <v>4633</v>
      </c>
      <c r="C2748" s="1" t="s">
        <v>58</v>
      </c>
      <c r="D2748" s="3">
        <v>7</v>
      </c>
      <c r="E2748" s="3">
        <v>7</v>
      </c>
      <c r="F2748" s="3">
        <v>8</v>
      </c>
      <c r="G2748" s="4">
        <v>42.2</v>
      </c>
      <c r="H2748" s="3">
        <v>162</v>
      </c>
      <c r="I2748" s="4">
        <v>84.5</v>
      </c>
      <c r="J2748" s="3">
        <v>43</v>
      </c>
      <c r="K2748" s="21">
        <f>SUMIF(AH$7:AH$3200,A2748,AI$7:AI$3200)+SUMIF(AH$7:AH$3200,VALUE(A2748),AI$7:AI$3200)</f>
        <v>43.93</v>
      </c>
      <c r="L2748" s="8">
        <f>SUMIF(AH$7:AH$3200,A2748,AJ$7:AJ$3200)+SUMIF(AH$7:AH$3200,VALUE(A2748),AJ$7:AJ$3200)</f>
        <v>85.19</v>
      </c>
      <c r="M2748" s="3">
        <v>9</v>
      </c>
      <c r="N2748" s="5">
        <v>0.91</v>
      </c>
      <c r="O2748" s="6">
        <v>4.5149999999999997</v>
      </c>
      <c r="P2748" s="7">
        <v>0.77259999999999995</v>
      </c>
      <c r="Q2748" s="7">
        <v>0.31591000000000002</v>
      </c>
      <c r="R2748" s="7">
        <v>-1.52102</v>
      </c>
      <c r="S2748" s="7">
        <v>0.88949999999999996</v>
      </c>
      <c r="T2748" s="7">
        <v>1.8669999999999999E-2</v>
      </c>
      <c r="U2748" s="8">
        <v>3.9170000000000003E-2</v>
      </c>
      <c r="V2748">
        <f>(G2748-G$1)/G$2</f>
        <v>0.7723719819660706</v>
      </c>
      <c r="W2748">
        <f>((65.293683+0.320947*G2748) - I2748)/3.708847</f>
        <v>-1.5267153376777212</v>
      </c>
      <c r="X2748">
        <f t="shared" si="212"/>
        <v>0.93813881287880263</v>
      </c>
      <c r="Y2748">
        <f t="shared" si="213"/>
        <v>-1.5630505356516442</v>
      </c>
      <c r="Z2748" s="5">
        <v>0.51</v>
      </c>
      <c r="AA2748" s="8">
        <v>4</v>
      </c>
      <c r="AB2748" s="8"/>
      <c r="AC2748" s="18">
        <f t="shared" si="214"/>
        <v>0.50890664428834942</v>
      </c>
      <c r="AD2748" s="18">
        <f t="shared" si="215"/>
        <v>0.63833827722715841</v>
      </c>
      <c r="AE2748" s="20">
        <f t="shared" si="216"/>
        <v>0.12943163293880899</v>
      </c>
      <c r="AF2748" s="8"/>
      <c r="AH2748">
        <v>48435</v>
      </c>
      <c r="AI2748">
        <v>46.55</v>
      </c>
      <c r="AJ2748">
        <v>82.98</v>
      </c>
    </row>
    <row r="2749" spans="1:36">
      <c r="A2749" s="2" t="s">
        <v>59</v>
      </c>
      <c r="B2749" s="1" t="s">
        <v>4633</v>
      </c>
      <c r="C2749" s="1" t="s">
        <v>60</v>
      </c>
      <c r="D2749" s="3">
        <v>7</v>
      </c>
      <c r="E2749" s="3">
        <v>6</v>
      </c>
      <c r="F2749" s="3">
        <v>6</v>
      </c>
      <c r="G2749" s="4">
        <v>56.5</v>
      </c>
      <c r="H2749" s="3">
        <v>157</v>
      </c>
      <c r="I2749" s="4">
        <v>87.9</v>
      </c>
      <c r="J2749" s="3">
        <v>39</v>
      </c>
      <c r="K2749" s="21">
        <f>SUMIF(AH$7:AH$3200,A2749,AI$7:AI$3200)+SUMIF(AH$7:AH$3200,VALUE(A2749),AI$7:AI$3200)</f>
        <v>58.06</v>
      </c>
      <c r="L2749" s="8">
        <f>SUMIF(AH$7:AH$3200,A2749,AJ$7:AJ$3200)+SUMIF(AH$7:AH$3200,VALUE(A2749),AJ$7:AJ$3200)</f>
        <v>87.88</v>
      </c>
      <c r="M2749" s="3">
        <v>4</v>
      </c>
      <c r="N2749" s="5">
        <v>5.8</v>
      </c>
      <c r="O2749" s="6">
        <v>6.3620000000000001</v>
      </c>
      <c r="P2749" s="7">
        <v>1.95557</v>
      </c>
      <c r="Q2749" s="7">
        <v>0.16536000000000001</v>
      </c>
      <c r="R2749" s="7">
        <v>-1.2035400000000001</v>
      </c>
      <c r="S2749" s="7">
        <v>1.1633199999999999</v>
      </c>
      <c r="T2749" s="7">
        <v>-0.73965999999999998</v>
      </c>
      <c r="U2749" s="8">
        <v>1.01688</v>
      </c>
      <c r="V2749">
        <f>(G2749-G$1)/G$2</f>
        <v>1.9613222665577701</v>
      </c>
      <c r="W2749">
        <f>((65.293683+0.320947*G2749) - I2749)/3.708847</f>
        <v>-1.2059843665699894</v>
      </c>
      <c r="X2749">
        <f t="shared" si="212"/>
        <v>2.2034187697669432</v>
      </c>
      <c r="Y2749">
        <f t="shared" si="213"/>
        <v>-1.0655964454721378</v>
      </c>
      <c r="Z2749" s="5">
        <v>2.36</v>
      </c>
      <c r="AA2749" s="8">
        <v>5</v>
      </c>
      <c r="AB2749" s="8"/>
      <c r="AC2749" s="18">
        <f t="shared" si="214"/>
        <v>2.3612378999877803</v>
      </c>
      <c r="AD2749" s="18">
        <f t="shared" si="215"/>
        <v>2.7437223242948052</v>
      </c>
      <c r="AE2749" s="20">
        <f t="shared" si="216"/>
        <v>0.3824844243070249</v>
      </c>
      <c r="AF2749" s="8"/>
      <c r="AH2749">
        <v>48437</v>
      </c>
      <c r="AI2749">
        <v>38.130000000000003</v>
      </c>
      <c r="AJ2749">
        <v>79.91</v>
      </c>
    </row>
    <row r="2750" spans="1:36">
      <c r="A2750" s="2" t="s">
        <v>61</v>
      </c>
      <c r="B2750" s="1" t="s">
        <v>4633</v>
      </c>
      <c r="C2750" s="1" t="s">
        <v>62</v>
      </c>
      <c r="D2750" s="3">
        <v>7</v>
      </c>
      <c r="E2750" s="3">
        <v>7</v>
      </c>
      <c r="F2750" s="3">
        <v>8</v>
      </c>
      <c r="G2750" s="4">
        <v>49.9</v>
      </c>
      <c r="H2750" s="3">
        <v>157</v>
      </c>
      <c r="I2750" s="4">
        <v>84.5</v>
      </c>
      <c r="J2750" s="3">
        <v>39</v>
      </c>
      <c r="K2750" s="21">
        <f>SUMIF(AH$7:AH$3200,A2750,AI$7:AI$3200)+SUMIF(AH$7:AH$3200,VALUE(A2750),AI$7:AI$3200)</f>
        <v>52.9</v>
      </c>
      <c r="L2750" s="8">
        <f>SUMIF(AH$7:AH$3200,A2750,AJ$7:AJ$3200)+SUMIF(AH$7:AH$3200,VALUE(A2750),AJ$7:AJ$3200)</f>
        <v>86.85</v>
      </c>
      <c r="M2750" s="3">
        <v>4</v>
      </c>
      <c r="N2750" s="5">
        <v>0.25</v>
      </c>
      <c r="O2750" s="6">
        <v>3.214</v>
      </c>
      <c r="P2750" s="7">
        <v>1.4095899999999999</v>
      </c>
      <c r="Q2750" s="7">
        <v>0.16536000000000001</v>
      </c>
      <c r="R2750" s="7">
        <v>-0.85782000000000003</v>
      </c>
      <c r="S2750" s="7">
        <v>1.1633199999999999</v>
      </c>
      <c r="T2750" s="7">
        <v>-0.73965999999999998</v>
      </c>
      <c r="U2750" s="8">
        <v>-0.64951999999999999</v>
      </c>
      <c r="V2750">
        <f>(G2750-G$1)/G$2</f>
        <v>1.4125759813616008</v>
      </c>
      <c r="W2750">
        <f>((65.293683+0.320947*G2750) - I2750)/3.708847</f>
        <v>-0.8603918414536933</v>
      </c>
      <c r="X2750">
        <f t="shared" si="212"/>
        <v>1.7413632441092781</v>
      </c>
      <c r="Y2750">
        <f t="shared" si="213"/>
        <v>-1.2344053825892529</v>
      </c>
      <c r="Z2750" s="5">
        <v>0.49</v>
      </c>
      <c r="AA2750" s="8">
        <v>4</v>
      </c>
      <c r="AB2750" s="8"/>
      <c r="AC2750" s="18">
        <f t="shared" si="214"/>
        <v>0.49168413990790738</v>
      </c>
      <c r="AD2750" s="18">
        <f t="shared" si="215"/>
        <v>0.44645786152002509</v>
      </c>
      <c r="AE2750" s="20">
        <f t="shared" si="216"/>
        <v>-4.522627838788229E-2</v>
      </c>
      <c r="AF2750" s="8"/>
      <c r="AH2750">
        <v>48439</v>
      </c>
      <c r="AI2750">
        <v>46.16</v>
      </c>
      <c r="AJ2750">
        <v>85.94</v>
      </c>
    </row>
    <row r="2751" spans="1:36">
      <c r="A2751" s="2" t="s">
        <v>63</v>
      </c>
      <c r="B2751" s="1" t="s">
        <v>64</v>
      </c>
      <c r="C2751" s="1" t="s">
        <v>4059</v>
      </c>
      <c r="D2751" s="3">
        <v>8</v>
      </c>
      <c r="E2751" s="3">
        <v>9</v>
      </c>
      <c r="F2751" s="3">
        <v>9</v>
      </c>
      <c r="G2751" s="4">
        <v>27.7</v>
      </c>
      <c r="H2751" s="3">
        <v>141</v>
      </c>
      <c r="I2751" s="4">
        <v>69.3</v>
      </c>
      <c r="J2751" s="3">
        <v>19</v>
      </c>
      <c r="K2751" s="21">
        <f>SUMIF(AH$7:AH$3200,A2751,AI$7:AI$3200)+SUMIF(AH$7:AH$3200,VALUE(A2751),AI$7:AI$3200)</f>
        <v>30</v>
      </c>
      <c r="L2751" s="8">
        <f>SUMIF(AH$7:AH$3200,A2751,AJ$7:AJ$3200)+SUMIF(AH$7:AH$3200,VALUE(A2751),AJ$7:AJ$3200)</f>
        <v>74.08</v>
      </c>
      <c r="M2751" s="3">
        <v>12</v>
      </c>
      <c r="N2751" s="5">
        <v>0.09</v>
      </c>
      <c r="O2751" s="6">
        <v>2.1920000000000002</v>
      </c>
      <c r="P2751" s="7">
        <v>-0.42692000000000002</v>
      </c>
      <c r="Q2751" s="7">
        <v>-0.31637999999999999</v>
      </c>
      <c r="R2751" s="7">
        <v>1.3170500000000001</v>
      </c>
      <c r="S2751" s="7">
        <v>2.53247</v>
      </c>
      <c r="T2751" s="7">
        <v>0.47367999999999999</v>
      </c>
      <c r="U2751" s="8">
        <v>-1.19095</v>
      </c>
      <c r="V2751">
        <f>(G2751-G$1)/G$2</f>
        <v>-0.43320697793460433</v>
      </c>
      <c r="W2751">
        <f>((65.293683+0.320947*G2751) - I2751)/3.708847</f>
        <v>1.3168283566294343</v>
      </c>
      <c r="X2751">
        <f t="shared" si="212"/>
        <v>-0.30923201510787779</v>
      </c>
      <c r="Y2751">
        <f t="shared" si="213"/>
        <v>0.22704980820184967</v>
      </c>
      <c r="Z2751" s="5">
        <v>2.39</v>
      </c>
      <c r="AA2751" s="8">
        <v>5</v>
      </c>
      <c r="AB2751" s="8"/>
      <c r="AC2751" s="18">
        <f t="shared" si="214"/>
        <v>2.3824413786948297</v>
      </c>
      <c r="AD2751" s="18">
        <f t="shared" si="215"/>
        <v>1.416637793093972</v>
      </c>
      <c r="AE2751" s="20">
        <f t="shared" si="216"/>
        <v>-0.96580358560085777</v>
      </c>
      <c r="AF2751" s="8"/>
      <c r="AH2751">
        <v>48441</v>
      </c>
      <c r="AI2751">
        <v>44.69</v>
      </c>
      <c r="AJ2751">
        <v>83.77</v>
      </c>
    </row>
    <row r="2752" spans="1:36">
      <c r="A2752" s="2" t="s">
        <v>65</v>
      </c>
      <c r="B2752" s="1" t="s">
        <v>64</v>
      </c>
      <c r="C2752" s="1" t="s">
        <v>66</v>
      </c>
      <c r="D2752" s="3">
        <v>8</v>
      </c>
      <c r="E2752" s="3">
        <v>6</v>
      </c>
      <c r="F2752" s="3">
        <v>3</v>
      </c>
      <c r="G2752" s="4">
        <v>24.5</v>
      </c>
      <c r="H2752" s="3">
        <v>140</v>
      </c>
      <c r="I2752" s="4">
        <v>73.900000000000006</v>
      </c>
      <c r="J2752" s="3">
        <v>19</v>
      </c>
      <c r="K2752" s="21">
        <f>SUMIF(AH$7:AH$3200,A2752,AI$7:AI$3200)+SUMIF(AH$7:AH$3200,VALUE(A2752),AI$7:AI$3200)</f>
        <v>26.23</v>
      </c>
      <c r="L2752" s="8">
        <f>SUMIF(AH$7:AH$3200,A2752,AJ$7:AJ$3200)+SUMIF(AH$7:AH$3200,VALUE(A2752),AJ$7:AJ$3200)</f>
        <v>74.95</v>
      </c>
      <c r="M2752" s="3">
        <v>12</v>
      </c>
      <c r="N2752" s="5">
        <v>14.95</v>
      </c>
      <c r="O2752" s="6">
        <v>7.31</v>
      </c>
      <c r="P2752" s="7">
        <v>-0.69164000000000003</v>
      </c>
      <c r="Q2752" s="7">
        <v>-0.34649000000000002</v>
      </c>
      <c r="R2752" s="7">
        <v>-0.19542000000000001</v>
      </c>
      <c r="S2752" s="7">
        <v>2.53247</v>
      </c>
      <c r="T2752" s="7">
        <v>0.47367999999999999</v>
      </c>
      <c r="U2752" s="8">
        <v>1.51823</v>
      </c>
      <c r="V2752">
        <f>(G2752-G$1)/G$2</f>
        <v>-0.6992657828782014</v>
      </c>
      <c r="W2752">
        <f>((65.293683+0.320947*G2752) - I2752)/3.708847</f>
        <v>-0.20036294298470705</v>
      </c>
      <c r="X2752">
        <f t="shared" si="212"/>
        <v>-0.64681909490039646</v>
      </c>
      <c r="Y2752">
        <f t="shared" si="213"/>
        <v>-0.33376334747699382</v>
      </c>
      <c r="Z2752" s="5">
        <v>3.29</v>
      </c>
      <c r="AA2752" s="8">
        <v>5</v>
      </c>
      <c r="AB2752" s="8"/>
      <c r="AC2752" s="18">
        <f t="shared" si="214"/>
        <v>3.2782612741370913</v>
      </c>
      <c r="AD2752" s="18">
        <f t="shared" si="215"/>
        <v>3.1973075576226098</v>
      </c>
      <c r="AE2752" s="20">
        <f t="shared" si="216"/>
        <v>-8.0953716514481577E-2</v>
      </c>
      <c r="AF2752" s="8"/>
      <c r="AH2752">
        <v>48443</v>
      </c>
      <c r="AI2752">
        <v>47.69</v>
      </c>
      <c r="AJ2752">
        <v>84.67</v>
      </c>
    </row>
    <row r="2753" spans="1:36">
      <c r="A2753" s="2" t="s">
        <v>67</v>
      </c>
      <c r="B2753" s="1" t="s">
        <v>64</v>
      </c>
      <c r="C2753" s="1" t="s">
        <v>68</v>
      </c>
      <c r="D2753" s="3">
        <v>8</v>
      </c>
      <c r="E2753" s="3">
        <v>4</v>
      </c>
      <c r="F2753" s="3">
        <v>3</v>
      </c>
      <c r="G2753" s="4">
        <v>24</v>
      </c>
      <c r="H2753" s="3">
        <v>140</v>
      </c>
      <c r="I2753" s="4">
        <v>72.900000000000006</v>
      </c>
      <c r="J2753" s="3">
        <v>19</v>
      </c>
      <c r="K2753" s="21">
        <f>SUMIF(AH$7:AH$3200,A2753,AI$7:AI$3200)+SUMIF(AH$7:AH$3200,VALUE(A2753),AI$7:AI$3200)</f>
        <v>24.22</v>
      </c>
      <c r="L2753" s="8">
        <f>SUMIF(AH$7:AH$3200,A2753,AJ$7:AJ$3200)+SUMIF(AH$7:AH$3200,VALUE(A2753),AJ$7:AJ$3200)</f>
        <v>68.69</v>
      </c>
      <c r="M2753" s="3">
        <v>17</v>
      </c>
      <c r="N2753" s="5">
        <v>0.73</v>
      </c>
      <c r="O2753" s="6">
        <v>4.2880000000000003</v>
      </c>
      <c r="P2753" s="7">
        <v>-0.73301000000000005</v>
      </c>
      <c r="Q2753" s="7">
        <v>-0.34649000000000002</v>
      </c>
      <c r="R2753" s="7">
        <v>3.04E-2</v>
      </c>
      <c r="S2753" s="7">
        <v>2.53247</v>
      </c>
      <c r="T2753" s="7">
        <v>1.23201</v>
      </c>
      <c r="U2753" s="8">
        <v>-8.1409999999999996E-2</v>
      </c>
      <c r="V2753">
        <f>(G2753-G$1)/G$2</f>
        <v>-0.74083747115063847</v>
      </c>
      <c r="W2753">
        <f>((65.293683+0.320947*G2753) - I2753)/3.708847</f>
        <v>2.5994871182334872E-2</v>
      </c>
      <c r="X2753">
        <f t="shared" si="212"/>
        <v>-0.82680584036006843</v>
      </c>
      <c r="Y2753">
        <f t="shared" si="213"/>
        <v>1.1801563504776562</v>
      </c>
      <c r="Z2753" s="5">
        <v>2.63</v>
      </c>
      <c r="AA2753" s="8">
        <v>5</v>
      </c>
      <c r="AB2753" s="8"/>
      <c r="AC2753" s="18">
        <f t="shared" si="214"/>
        <v>2.6217374000316962</v>
      </c>
      <c r="AD2753" s="18">
        <f t="shared" si="215"/>
        <v>3.6899305101175877</v>
      </c>
      <c r="AE2753" s="20">
        <f t="shared" si="216"/>
        <v>1.0681931100858915</v>
      </c>
      <c r="AF2753" s="8"/>
      <c r="AH2753">
        <v>48445</v>
      </c>
      <c r="AI2753">
        <v>40.71</v>
      </c>
      <c r="AJ2753">
        <v>81.209999999999994</v>
      </c>
    </row>
    <row r="2754" spans="1:36">
      <c r="A2754" s="2" t="s">
        <v>69</v>
      </c>
      <c r="B2754" s="1" t="s">
        <v>64</v>
      </c>
      <c r="C2754" s="1" t="s">
        <v>3225</v>
      </c>
      <c r="D2754" s="3">
        <v>8</v>
      </c>
      <c r="E2754" s="3">
        <v>7</v>
      </c>
      <c r="F2754" s="3">
        <v>8</v>
      </c>
      <c r="G2754" s="4">
        <v>23.7</v>
      </c>
      <c r="H2754" s="3">
        <v>140</v>
      </c>
      <c r="I2754" s="4">
        <v>69.2</v>
      </c>
      <c r="J2754" s="3">
        <v>19</v>
      </c>
      <c r="K2754" s="21">
        <f>SUMIF(AH$7:AH$3200,A2754,AI$7:AI$3200)+SUMIF(AH$7:AH$3200,VALUE(A2754),AI$7:AI$3200)</f>
        <v>24.27</v>
      </c>
      <c r="L2754" s="8">
        <f>SUMIF(AH$7:AH$3200,A2754,AJ$7:AJ$3200)+SUMIF(AH$7:AH$3200,VALUE(A2754),AJ$7:AJ$3200)</f>
        <v>69.64</v>
      </c>
      <c r="M2754" s="3">
        <v>16</v>
      </c>
      <c r="N2754" s="5">
        <v>0.41</v>
      </c>
      <c r="O2754" s="6">
        <v>3.7189999999999999</v>
      </c>
      <c r="P2754" s="7">
        <v>-0.75783</v>
      </c>
      <c r="Q2754" s="7">
        <v>-0.34649000000000002</v>
      </c>
      <c r="R2754" s="7">
        <v>0.99941000000000002</v>
      </c>
      <c r="S2754" s="7">
        <v>2.53247</v>
      </c>
      <c r="T2754" s="7">
        <v>1.0803499999999999</v>
      </c>
      <c r="U2754" s="8">
        <v>-0.38244</v>
      </c>
      <c r="V2754">
        <f>(G2754-G$1)/G$2</f>
        <v>-0.76578048411410071</v>
      </c>
      <c r="W2754">
        <f>((65.293683+0.320947*G2754) - I2754)/3.708847</f>
        <v>0.99764883803510929</v>
      </c>
      <c r="X2754">
        <f t="shared" si="212"/>
        <v>-0.8223285581347034</v>
      </c>
      <c r="Y2754">
        <f t="shared" si="213"/>
        <v>0.92833883144815488</v>
      </c>
      <c r="Z2754" s="5">
        <v>3.13</v>
      </c>
      <c r="AA2754" s="8">
        <v>5</v>
      </c>
      <c r="AB2754" s="8"/>
      <c r="AC2754" s="18">
        <f t="shared" si="214"/>
        <v>3.1157583539210085</v>
      </c>
      <c r="AD2754" s="18">
        <f t="shared" si="215"/>
        <v>2.9899002733134514</v>
      </c>
      <c r="AE2754" s="20">
        <f t="shared" si="216"/>
        <v>-0.1258580806075571</v>
      </c>
      <c r="AF2754" s="8"/>
      <c r="AH2754">
        <v>48447</v>
      </c>
      <c r="AI2754">
        <v>44.13</v>
      </c>
      <c r="AJ2754">
        <v>85.24</v>
      </c>
    </row>
    <row r="2755" spans="1:36">
      <c r="A2755" s="2" t="s">
        <v>70</v>
      </c>
      <c r="B2755" s="1" t="s">
        <v>64</v>
      </c>
      <c r="C2755" s="1" t="s">
        <v>71</v>
      </c>
      <c r="D2755" s="3">
        <v>8</v>
      </c>
      <c r="E2755" s="3">
        <v>9</v>
      </c>
      <c r="F2755" s="3">
        <v>9</v>
      </c>
      <c r="G2755" s="4">
        <v>18.600000000000001</v>
      </c>
      <c r="H2755" s="3">
        <v>140</v>
      </c>
      <c r="I2755" s="4">
        <v>68.599999999999994</v>
      </c>
      <c r="J2755" s="3">
        <v>19</v>
      </c>
      <c r="K2755" s="21">
        <f>SUMIF(AH$7:AH$3200,A2755,AI$7:AI$3200)+SUMIF(AH$7:AH$3200,VALUE(A2755),AI$7:AI$3200)</f>
        <v>22.92</v>
      </c>
      <c r="L2755" s="8">
        <f>SUMIF(AH$7:AH$3200,A2755,AJ$7:AJ$3200)+SUMIF(AH$7:AH$3200,VALUE(A2755),AJ$7:AJ$3200)</f>
        <v>65.930000000000007</v>
      </c>
      <c r="M2755" s="3">
        <v>21</v>
      </c>
      <c r="N2755" s="5">
        <v>3.42</v>
      </c>
      <c r="O2755" s="6">
        <v>5.8339999999999996</v>
      </c>
      <c r="P2755" s="7">
        <v>-1.1797299999999999</v>
      </c>
      <c r="Q2755" s="7">
        <v>-0.34649000000000002</v>
      </c>
      <c r="R2755" s="7">
        <v>0.72146999999999994</v>
      </c>
      <c r="S2755" s="7">
        <v>2.53247</v>
      </c>
      <c r="T2755" s="7">
        <v>1.8386800000000001</v>
      </c>
      <c r="U2755" s="8">
        <v>0.73714000000000002</v>
      </c>
      <c r="V2755">
        <f>(G2755-G$1)/G$2</f>
        <v>-1.1898117044929586</v>
      </c>
      <c r="W2755">
        <f>((65.293683+0.320947*G2755) - I2755)/3.708847</f>
        <v>0.71809303538269509</v>
      </c>
      <c r="X2755">
        <f t="shared" si="212"/>
        <v>-0.94321517821955736</v>
      </c>
      <c r="Y2755">
        <f t="shared" si="213"/>
        <v>1.8118267590979082</v>
      </c>
      <c r="Z2755" s="5">
        <v>4.3</v>
      </c>
      <c r="AA2755" s="8">
        <v>5</v>
      </c>
      <c r="AB2755" s="8"/>
      <c r="AC2755" s="18">
        <f t="shared" si="214"/>
        <v>4.2900813308897368</v>
      </c>
      <c r="AD2755" s="18">
        <f t="shared" si="215"/>
        <v>5.6304115808783513</v>
      </c>
      <c r="AE2755" s="20">
        <f t="shared" si="216"/>
        <v>1.3403302499886145</v>
      </c>
      <c r="AF2755" s="8"/>
      <c r="AH2755">
        <v>48449</v>
      </c>
      <c r="AI2755">
        <v>44.92</v>
      </c>
      <c r="AJ2755">
        <v>83.55</v>
      </c>
    </row>
    <row r="2756" spans="1:36">
      <c r="A2756" s="2" t="s">
        <v>72</v>
      </c>
      <c r="B2756" s="1" t="s">
        <v>64</v>
      </c>
      <c r="C2756" s="1" t="s">
        <v>1986</v>
      </c>
      <c r="D2756" s="3">
        <v>8</v>
      </c>
      <c r="E2756" s="3">
        <v>0</v>
      </c>
      <c r="F2756" s="3">
        <v>1</v>
      </c>
      <c r="G2756" s="4">
        <v>28.7</v>
      </c>
      <c r="H2756" s="3">
        <v>140</v>
      </c>
      <c r="I2756" s="4">
        <v>75.7</v>
      </c>
      <c r="J2756" s="3">
        <v>19</v>
      </c>
      <c r="K2756" s="21">
        <f>SUMIF(AH$7:AH$3200,A2756,AI$7:AI$3200)+SUMIF(AH$7:AH$3200,VALUE(A2756),AI$7:AI$3200)</f>
        <v>29.26</v>
      </c>
      <c r="L2756" s="8">
        <f>SUMIF(AH$7:AH$3200,A2756,AJ$7:AJ$3200)+SUMIF(AH$7:AH$3200,VALUE(A2756),AJ$7:AJ$3200)</f>
        <v>75.31</v>
      </c>
      <c r="M2756" s="3">
        <v>21</v>
      </c>
      <c r="N2756" s="5">
        <v>51.94</v>
      </c>
      <c r="O2756" s="6">
        <v>8.5549999999999997</v>
      </c>
      <c r="P2756" s="7">
        <v>-0.34420000000000001</v>
      </c>
      <c r="Q2756" s="7">
        <v>-0.34649000000000002</v>
      </c>
      <c r="R2756" s="7">
        <v>-0.31764999999999999</v>
      </c>
      <c r="S2756" s="7">
        <v>2.53247</v>
      </c>
      <c r="T2756" s="7">
        <v>1.8386800000000001</v>
      </c>
      <c r="U2756" s="8">
        <v>2.17761</v>
      </c>
      <c r="V2756">
        <f>(G2756-G$1)/G$2</f>
        <v>-0.35006360138973019</v>
      </c>
      <c r="W2756">
        <f>((65.293683+0.320947*G2756) - I2756)/3.708847</f>
        <v>-0.32223979581794782</v>
      </c>
      <c r="X2756">
        <f t="shared" si="212"/>
        <v>-0.37549579204327921</v>
      </c>
      <c r="Y2756">
        <f t="shared" si="213"/>
        <v>-0.16862593145524829</v>
      </c>
      <c r="Z2756" s="5">
        <v>5.54</v>
      </c>
      <c r="AA2756" s="8">
        <v>6</v>
      </c>
      <c r="AB2756" s="8"/>
      <c r="AC2756" s="18">
        <f t="shared" si="214"/>
        <v>5.5299666027923227</v>
      </c>
      <c r="AD2756" s="18">
        <f t="shared" si="215"/>
        <v>5.658148276501473</v>
      </c>
      <c r="AE2756" s="20">
        <f t="shared" si="216"/>
        <v>0.12818167370915035</v>
      </c>
      <c r="AF2756" s="8"/>
      <c r="AH2756">
        <v>48451</v>
      </c>
      <c r="AI2756">
        <v>45.81</v>
      </c>
      <c r="AJ2756">
        <v>84.19</v>
      </c>
    </row>
    <row r="2757" spans="1:36">
      <c r="A2757" s="2" t="s">
        <v>73</v>
      </c>
      <c r="B2757" s="1" t="s">
        <v>64</v>
      </c>
      <c r="C2757" s="1" t="s">
        <v>74</v>
      </c>
      <c r="D2757" s="3">
        <v>8</v>
      </c>
      <c r="E2757" s="3">
        <v>7</v>
      </c>
      <c r="F2757" s="3">
        <v>8</v>
      </c>
      <c r="G2757" s="4">
        <v>17.899999999999999</v>
      </c>
      <c r="H2757" s="3">
        <v>176</v>
      </c>
      <c r="I2757" s="4">
        <v>70.2</v>
      </c>
      <c r="J2757" s="3">
        <v>21</v>
      </c>
      <c r="K2757" s="21">
        <f>SUMIF(AH$7:AH$3200,A2757,AI$7:AI$3200)+SUMIF(AH$7:AH$3200,VALUE(A2757),AI$7:AI$3200)</f>
        <v>22.29</v>
      </c>
      <c r="L2757" s="8">
        <f>SUMIF(AH$7:AH$3200,A2757,AJ$7:AJ$3200)+SUMIF(AH$7:AH$3200,VALUE(A2757),AJ$7:AJ$3200)</f>
        <v>65.88</v>
      </c>
      <c r="M2757" s="3">
        <v>21</v>
      </c>
      <c r="N2757" s="5">
        <v>0.55000000000000004</v>
      </c>
      <c r="O2757" s="6">
        <v>4.0069999999999997</v>
      </c>
      <c r="P2757" s="7">
        <v>-1.23763</v>
      </c>
      <c r="Q2757" s="7">
        <v>0.73743999999999998</v>
      </c>
      <c r="R2757" s="7">
        <v>0.23097000000000001</v>
      </c>
      <c r="S2757" s="7">
        <v>2.3955500000000001</v>
      </c>
      <c r="T2757" s="7">
        <v>1.8386800000000001</v>
      </c>
      <c r="U2757" s="8">
        <v>-0.23007</v>
      </c>
      <c r="V2757">
        <f>(G2757-G$1)/G$2</f>
        <v>-1.2480120680743707</v>
      </c>
      <c r="W2757">
        <f>((65.293683+0.320947*G2757) - I2757)/3.708847</f>
        <v>0.22611725423022178</v>
      </c>
      <c r="X2757">
        <f t="shared" si="212"/>
        <v>-0.99962893425915622</v>
      </c>
      <c r="Y2757">
        <f t="shared" si="213"/>
        <v>1.7707906608172324</v>
      </c>
      <c r="Z2757" s="5">
        <v>3.73</v>
      </c>
      <c r="AA2757" s="8">
        <v>5</v>
      </c>
      <c r="AB2757" s="8"/>
      <c r="AC2757" s="18">
        <f t="shared" si="214"/>
        <v>3.719705186155851</v>
      </c>
      <c r="AD2757" s="18">
        <f t="shared" si="215"/>
        <v>5.5127617265580771</v>
      </c>
      <c r="AE2757" s="20">
        <f t="shared" si="216"/>
        <v>1.7930565404022261</v>
      </c>
      <c r="AF2757" s="8"/>
      <c r="AH2757">
        <v>48453</v>
      </c>
      <c r="AI2757">
        <v>49.89</v>
      </c>
      <c r="AJ2757">
        <v>85.23</v>
      </c>
    </row>
    <row r="2758" spans="1:36">
      <c r="A2758" s="2" t="s">
        <v>75</v>
      </c>
      <c r="B2758" s="1" t="s">
        <v>64</v>
      </c>
      <c r="C2758" s="1" t="s">
        <v>76</v>
      </c>
      <c r="D2758" s="3">
        <v>8</v>
      </c>
      <c r="E2758" s="3">
        <v>9</v>
      </c>
      <c r="F2758" s="3">
        <v>9</v>
      </c>
      <c r="G2758" s="4">
        <v>24.1</v>
      </c>
      <c r="H2758" s="3">
        <v>178</v>
      </c>
      <c r="I2758" s="4">
        <v>78.2</v>
      </c>
      <c r="J2758" s="3">
        <v>21</v>
      </c>
      <c r="K2758" s="21">
        <f>SUMIF(AH$7:AH$3200,A2758,AI$7:AI$3200)+SUMIF(AH$7:AH$3200,VALUE(A2758),AI$7:AI$3200)</f>
        <v>27.48</v>
      </c>
      <c r="L2758" s="8">
        <f>SUMIF(AH$7:AH$3200,A2758,AJ$7:AJ$3200)+SUMIF(AH$7:AH$3200,VALUE(A2758),AJ$7:AJ$3200)</f>
        <v>76.319999999999993</v>
      </c>
      <c r="M2758" s="3">
        <v>12</v>
      </c>
      <c r="N2758" s="5">
        <v>0.22</v>
      </c>
      <c r="O2758" s="6">
        <v>3.0779999999999998</v>
      </c>
      <c r="P2758" s="7">
        <v>-0.72474000000000005</v>
      </c>
      <c r="Q2758" s="7">
        <v>0.79764999999999997</v>
      </c>
      <c r="R2758" s="7">
        <v>-1.38605</v>
      </c>
      <c r="S2758" s="7">
        <v>2.3955500000000001</v>
      </c>
      <c r="T2758" s="7">
        <v>0.47367999999999999</v>
      </c>
      <c r="U2758" s="8">
        <v>-0.72165000000000001</v>
      </c>
      <c r="V2758">
        <f>(G2758-G$1)/G$2</f>
        <v>-0.73252313349615095</v>
      </c>
      <c r="W2758">
        <f>((65.293683+0.320947*G2758) - I2758)/3.708847</f>
        <v>-1.3943671173278396</v>
      </c>
      <c r="X2758">
        <f t="shared" si="212"/>
        <v>-0.53488703926627224</v>
      </c>
      <c r="Y2758">
        <f t="shared" si="213"/>
        <v>-0.59498098465641613</v>
      </c>
      <c r="Z2758" s="5">
        <v>0.83</v>
      </c>
      <c r="AA2758" s="8">
        <v>4</v>
      </c>
      <c r="AB2758" s="8"/>
      <c r="AC2758" s="18">
        <f t="shared" si="214"/>
        <v>0.81833974917600949</v>
      </c>
      <c r="AD2758" s="18">
        <f t="shared" si="215"/>
        <v>1.8153619760773116</v>
      </c>
      <c r="AE2758" s="20">
        <f t="shared" si="216"/>
        <v>0.99702222690130216</v>
      </c>
      <c r="AF2758" s="8"/>
      <c r="AH2758">
        <v>48455</v>
      </c>
      <c r="AI2758">
        <v>48.99</v>
      </c>
      <c r="AJ2758">
        <v>83.94</v>
      </c>
    </row>
    <row r="2759" spans="1:36">
      <c r="A2759" s="2" t="s">
        <v>77</v>
      </c>
      <c r="B2759" s="1" t="s">
        <v>64</v>
      </c>
      <c r="C2759" s="1" t="s">
        <v>1093</v>
      </c>
      <c r="D2759" s="3">
        <v>8</v>
      </c>
      <c r="E2759" s="3">
        <v>9</v>
      </c>
      <c r="F2759" s="3">
        <v>9</v>
      </c>
      <c r="G2759" s="4">
        <v>23.5</v>
      </c>
      <c r="H2759" s="3">
        <v>141</v>
      </c>
      <c r="I2759" s="4">
        <v>64.599999999999994</v>
      </c>
      <c r="J2759" s="3">
        <v>19</v>
      </c>
      <c r="K2759" s="21">
        <f>SUMIF(AH$7:AH$3200,A2759,AI$7:AI$3200)+SUMIF(AH$7:AH$3200,VALUE(A2759),AI$7:AI$3200)</f>
        <v>29.4</v>
      </c>
      <c r="L2759" s="8">
        <f>SUMIF(AH$7:AH$3200,A2759,AJ$7:AJ$3200)+SUMIF(AH$7:AH$3200,VALUE(A2759),AJ$7:AJ$3200)</f>
        <v>72.63</v>
      </c>
      <c r="M2759" s="3">
        <v>12</v>
      </c>
      <c r="N2759" s="5">
        <v>0.65</v>
      </c>
      <c r="O2759" s="6">
        <v>4.1779999999999999</v>
      </c>
      <c r="P2759" s="7">
        <v>-0.77437</v>
      </c>
      <c r="Q2759" s="7">
        <v>-0.31637999999999999</v>
      </c>
      <c r="R2759" s="7">
        <v>2.2190300000000001</v>
      </c>
      <c r="S2759" s="7">
        <v>2.53247</v>
      </c>
      <c r="T2759" s="7">
        <v>0.47367999999999999</v>
      </c>
      <c r="U2759" s="8">
        <v>-0.13941000000000001</v>
      </c>
      <c r="V2759">
        <f>(G2759-G$1)/G$2</f>
        <v>-0.78240915942307554</v>
      </c>
      <c r="W2759">
        <f>((65.293683+0.320947*G2759) - I2759)/3.708847</f>
        <v>2.220619373082795</v>
      </c>
      <c r="X2759">
        <f t="shared" si="212"/>
        <v>-0.36295940181225755</v>
      </c>
      <c r="Y2759">
        <f t="shared" si="213"/>
        <v>0.56608557861783237</v>
      </c>
      <c r="Z2759" s="5">
        <v>4</v>
      </c>
      <c r="AA2759" s="8">
        <v>5</v>
      </c>
      <c r="AB2759" s="8"/>
      <c r="AC2759" s="18">
        <f t="shared" si="214"/>
        <v>3.9885702136597194</v>
      </c>
      <c r="AD2759" s="18">
        <f t="shared" si="215"/>
        <v>2.7534861768055747</v>
      </c>
      <c r="AE2759" s="20">
        <f t="shared" si="216"/>
        <v>-1.2350840368541447</v>
      </c>
      <c r="AF2759" s="8"/>
      <c r="AH2759">
        <v>48457</v>
      </c>
      <c r="AI2759">
        <v>49.65</v>
      </c>
      <c r="AJ2759">
        <v>82.79</v>
      </c>
    </row>
    <row r="2760" spans="1:36">
      <c r="A2760" s="2" t="s">
        <v>78</v>
      </c>
      <c r="B2760" s="1" t="s">
        <v>64</v>
      </c>
      <c r="C2760" s="1" t="s">
        <v>1097</v>
      </c>
      <c r="D2760" s="3">
        <v>8</v>
      </c>
      <c r="E2760" s="3">
        <v>7</v>
      </c>
      <c r="F2760" s="3">
        <v>8</v>
      </c>
      <c r="G2760" s="4">
        <v>30.5</v>
      </c>
      <c r="H2760" s="3">
        <v>178</v>
      </c>
      <c r="I2760" s="4">
        <v>81.3</v>
      </c>
      <c r="J2760" s="3">
        <v>21</v>
      </c>
      <c r="K2760" s="21">
        <f>SUMIF(AH$7:AH$3200,A2760,AI$7:AI$3200)+SUMIF(AH$7:AH$3200,VALUE(A2760),AI$7:AI$3200)</f>
        <v>27.89</v>
      </c>
      <c r="L2760" s="8">
        <f>SUMIF(AH$7:AH$3200,A2760,AJ$7:AJ$3200)+SUMIF(AH$7:AH$3200,VALUE(A2760),AJ$7:AJ$3200)</f>
        <v>77.59</v>
      </c>
      <c r="M2760" s="3">
        <v>17</v>
      </c>
      <c r="N2760" s="5">
        <v>0.34</v>
      </c>
      <c r="O2760" s="6">
        <v>3.5230000000000001</v>
      </c>
      <c r="P2760" s="7">
        <v>-0.19528999999999999</v>
      </c>
      <c r="Q2760" s="7">
        <v>0.79764999999999997</v>
      </c>
      <c r="R2760" s="7">
        <v>-1.6683399999999999</v>
      </c>
      <c r="S2760" s="7">
        <v>2.3955500000000001</v>
      </c>
      <c r="T2760" s="7">
        <v>1.23201</v>
      </c>
      <c r="U2760" s="8">
        <v>-0.48609999999999998</v>
      </c>
      <c r="V2760">
        <f>(G2760-G$1)/G$2</f>
        <v>-0.20040552360895675</v>
      </c>
      <c r="W2760">
        <f>((65.293683+0.320947*G2760) - I2760)/3.708847</f>
        <v>-1.6763790741435272</v>
      </c>
      <c r="X2760">
        <f t="shared" si="212"/>
        <v>-0.49817332501827949</v>
      </c>
      <c r="Y2760">
        <f t="shared" si="213"/>
        <v>-0.90192590042134291</v>
      </c>
      <c r="Z2760" s="5">
        <v>2.08</v>
      </c>
      <c r="AA2760" s="8">
        <v>4</v>
      </c>
      <c r="AB2760" s="8"/>
      <c r="AC2760" s="18">
        <f t="shared" si="214"/>
        <v>2.0623254022475161</v>
      </c>
      <c r="AD2760" s="18">
        <f t="shared" si="215"/>
        <v>2.5390107745603774</v>
      </c>
      <c r="AE2760" s="20">
        <f t="shared" si="216"/>
        <v>0.47668537231286123</v>
      </c>
      <c r="AF2760" s="8"/>
      <c r="AH2760">
        <v>48459</v>
      </c>
      <c r="AI2760">
        <v>45.84</v>
      </c>
      <c r="AJ2760">
        <v>83.13</v>
      </c>
    </row>
    <row r="2761" spans="1:36">
      <c r="A2761" s="2" t="s">
        <v>79</v>
      </c>
      <c r="B2761" s="1" t="s">
        <v>64</v>
      </c>
      <c r="C2761" s="1" t="s">
        <v>2712</v>
      </c>
      <c r="D2761" s="3">
        <v>8</v>
      </c>
      <c r="E2761" s="3">
        <v>7</v>
      </c>
      <c r="F2761" s="3">
        <v>7</v>
      </c>
      <c r="G2761" s="4">
        <v>28.7</v>
      </c>
      <c r="H2761" s="3">
        <v>141</v>
      </c>
      <c r="I2761" s="4">
        <v>73.2</v>
      </c>
      <c r="J2761" s="3">
        <v>19</v>
      </c>
      <c r="K2761" s="21">
        <f>SUMIF(AH$7:AH$3200,A2761,AI$7:AI$3200)+SUMIF(AH$7:AH$3200,VALUE(A2761),AI$7:AI$3200)</f>
        <v>30.83</v>
      </c>
      <c r="L2761" s="8">
        <f>SUMIF(AH$7:AH$3200,A2761,AJ$7:AJ$3200)+SUMIF(AH$7:AH$3200,VALUE(A2761),AJ$7:AJ$3200)</f>
        <v>72.709999999999994</v>
      </c>
      <c r="M2761" s="3">
        <v>17</v>
      </c>
      <c r="N2761" s="5">
        <v>0.11</v>
      </c>
      <c r="O2761" s="6">
        <v>2.3919999999999999</v>
      </c>
      <c r="P2761" s="7">
        <v>-0.34420000000000001</v>
      </c>
      <c r="Q2761" s="7">
        <v>-0.31637999999999999</v>
      </c>
      <c r="R2761" s="7">
        <v>0.35454999999999998</v>
      </c>
      <c r="S2761" s="7">
        <v>2.53247</v>
      </c>
      <c r="T2761" s="7">
        <v>1.23201</v>
      </c>
      <c r="U2761" s="8">
        <v>-1.0849899999999999</v>
      </c>
      <c r="V2761">
        <f>(G2761-G$1)/G$2</f>
        <v>-0.35006360138973019</v>
      </c>
      <c r="W2761">
        <f>((65.293683+0.320947*G2761) - I2761)/3.708847</f>
        <v>0.35182413833733012</v>
      </c>
      <c r="X2761">
        <f t="shared" ref="X2761:X2824" si="217">(K2761-K$1)/K$2</f>
        <v>-0.23490913016681947</v>
      </c>
      <c r="Y2761">
        <f t="shared" ref="Y2761:Y2824" si="218">((65.293683+0.320947*K2761) - L2761)/3.708847</f>
        <v>0.66826132488075163</v>
      </c>
      <c r="Z2761" s="5">
        <v>2.37</v>
      </c>
      <c r="AA2761" s="8">
        <v>5</v>
      </c>
      <c r="AB2761" s="8"/>
      <c r="AC2761" s="18">
        <f t="shared" ref="AC2761:AC2824" si="219">SUM(V2761+W2761+Q2761+S2761+T2761+U2761)</f>
        <v>2.3648705369476004</v>
      </c>
      <c r="AD2761" s="18">
        <f t="shared" ref="AD2761:AD2824" si="220">SUM(X2761+Y2761+Q2761+S2761+T2761+U2761)</f>
        <v>2.7964621947139325</v>
      </c>
      <c r="AE2761" s="20">
        <f t="shared" ref="AE2761:AE2824" si="221">AD2761-AC2761</f>
        <v>0.43159165776633213</v>
      </c>
      <c r="AF2761" s="8"/>
      <c r="AH2761">
        <v>48461</v>
      </c>
      <c r="AI2761">
        <v>45.99</v>
      </c>
      <c r="AJ2761">
        <v>84.07</v>
      </c>
    </row>
    <row r="2762" spans="1:36">
      <c r="A2762" s="2" t="s">
        <v>80</v>
      </c>
      <c r="B2762" s="1" t="s">
        <v>64</v>
      </c>
      <c r="C2762" s="1" t="s">
        <v>81</v>
      </c>
      <c r="D2762" s="3">
        <v>8</v>
      </c>
      <c r="E2762" s="3">
        <v>6</v>
      </c>
      <c r="F2762" s="3">
        <v>6</v>
      </c>
      <c r="G2762" s="4">
        <v>26</v>
      </c>
      <c r="H2762" s="3">
        <v>141</v>
      </c>
      <c r="I2762" s="4">
        <v>73.099999999999994</v>
      </c>
      <c r="J2762" s="3">
        <v>19</v>
      </c>
      <c r="K2762" s="21">
        <f>SUMIF(AH$7:AH$3200,A2762,AI$7:AI$3200)+SUMIF(AH$7:AH$3200,VALUE(A2762),AI$7:AI$3200)</f>
        <v>28.7</v>
      </c>
      <c r="L2762" s="8">
        <f>SUMIF(AH$7:AH$3200,A2762,AJ$7:AJ$3200)+SUMIF(AH$7:AH$3200,VALUE(A2762),AJ$7:AJ$3200)</f>
        <v>76.819999999999993</v>
      </c>
      <c r="M2762" s="3">
        <v>12</v>
      </c>
      <c r="N2762" s="5">
        <v>0.43</v>
      </c>
      <c r="O2762" s="6">
        <v>3.7549999999999999</v>
      </c>
      <c r="P2762" s="7">
        <v>-0.56755999999999995</v>
      </c>
      <c r="Q2762" s="7">
        <v>-0.31637999999999999</v>
      </c>
      <c r="R2762" s="7">
        <v>0.14888000000000001</v>
      </c>
      <c r="S2762" s="7">
        <v>2.53247</v>
      </c>
      <c r="T2762" s="7">
        <v>0.47367999999999999</v>
      </c>
      <c r="U2762" s="8">
        <v>-0.36325000000000002</v>
      </c>
      <c r="V2762">
        <f>(G2762-G$1)/G$2</f>
        <v>-0.5745507180608902</v>
      </c>
      <c r="W2762">
        <f>((65.293683+0.320947*G2762) - I2762)/3.708847</f>
        <v>0.14514079443018496</v>
      </c>
      <c r="X2762">
        <f t="shared" si="217"/>
        <v>-0.4256413529673671</v>
      </c>
      <c r="Y2762">
        <f t="shared" si="218"/>
        <v>-0.62422043831950969</v>
      </c>
      <c r="Z2762" s="5">
        <v>1.91</v>
      </c>
      <c r="AA2762" s="8">
        <v>4</v>
      </c>
      <c r="AB2762" s="8"/>
      <c r="AC2762" s="18">
        <f t="shared" si="219"/>
        <v>1.8971100763692947</v>
      </c>
      <c r="AD2762" s="18">
        <f t="shared" si="220"/>
        <v>1.2766582087131229</v>
      </c>
      <c r="AE2762" s="20">
        <f t="shared" si="221"/>
        <v>-0.62045186765617188</v>
      </c>
      <c r="AF2762" s="8"/>
      <c r="AH2762">
        <v>48463</v>
      </c>
      <c r="AI2762">
        <v>51.29</v>
      </c>
      <c r="AJ2762">
        <v>85.23</v>
      </c>
    </row>
    <row r="2763" spans="1:36">
      <c r="A2763" s="2" t="s">
        <v>82</v>
      </c>
      <c r="B2763" s="1" t="s">
        <v>64</v>
      </c>
      <c r="C2763" s="1" t="s">
        <v>1725</v>
      </c>
      <c r="D2763" s="3">
        <v>8</v>
      </c>
      <c r="E2763" s="3">
        <v>7</v>
      </c>
      <c r="F2763" s="3">
        <v>8</v>
      </c>
      <c r="G2763" s="4">
        <v>35.200000000000003</v>
      </c>
      <c r="H2763" s="3">
        <v>141</v>
      </c>
      <c r="I2763" s="4">
        <v>76.400000000000006</v>
      </c>
      <c r="J2763" s="3">
        <v>19</v>
      </c>
      <c r="K2763" s="21">
        <f>SUMIF(AH$7:AH$3200,A2763,AI$7:AI$3200)+SUMIF(AH$7:AH$3200,VALUE(A2763),AI$7:AI$3200)</f>
        <v>33</v>
      </c>
      <c r="L2763" s="8">
        <f>SUMIF(AH$7:AH$3200,A2763,AJ$7:AJ$3200)+SUMIF(AH$7:AH$3200,VALUE(A2763),AJ$7:AJ$3200)</f>
        <v>76.73</v>
      </c>
      <c r="M2763" s="3">
        <v>8</v>
      </c>
      <c r="N2763" s="5">
        <v>2.83</v>
      </c>
      <c r="O2763" s="6">
        <v>5.6470000000000002</v>
      </c>
      <c r="P2763" s="7">
        <v>0.19352</v>
      </c>
      <c r="Q2763" s="7">
        <v>-0.31637999999999999</v>
      </c>
      <c r="R2763" s="7">
        <v>5.3990000000000003E-2</v>
      </c>
      <c r="S2763" s="7">
        <v>2.53247</v>
      </c>
      <c r="T2763" s="7">
        <v>-0.13299</v>
      </c>
      <c r="U2763" s="8">
        <v>0.63800000000000001</v>
      </c>
      <c r="V2763">
        <f>(G2763-G$1)/G$2</f>
        <v>0.19036834615195181</v>
      </c>
      <c r="W2763">
        <f>((65.293683+0.320947*G2763) - I2763)/3.708847</f>
        <v>5.1503176054442976E-2</v>
      </c>
      <c r="X2763">
        <f t="shared" si="217"/>
        <v>-4.0595081585979638E-2</v>
      </c>
      <c r="Y2763">
        <f t="shared" si="218"/>
        <v>-0.22785140503234638</v>
      </c>
      <c r="Z2763" s="5">
        <v>2.97</v>
      </c>
      <c r="AA2763" s="8">
        <v>5</v>
      </c>
      <c r="AB2763" s="8"/>
      <c r="AC2763" s="18">
        <f t="shared" si="219"/>
        <v>2.9629715222063946</v>
      </c>
      <c r="AD2763" s="18">
        <f t="shared" si="220"/>
        <v>2.4526535133816738</v>
      </c>
      <c r="AE2763" s="20">
        <f t="shared" si="221"/>
        <v>-0.51031800882472078</v>
      </c>
      <c r="AF2763" s="8"/>
      <c r="AH2763">
        <v>48465</v>
      </c>
      <c r="AI2763">
        <v>49.4</v>
      </c>
      <c r="AJ2763">
        <v>85.55</v>
      </c>
    </row>
    <row r="2764" spans="1:36">
      <c r="A2764" s="2" t="s">
        <v>83</v>
      </c>
      <c r="B2764" s="1" t="s">
        <v>64</v>
      </c>
      <c r="C2764" s="1" t="s">
        <v>84</v>
      </c>
      <c r="D2764" s="3">
        <v>8</v>
      </c>
      <c r="E2764" s="3">
        <v>7</v>
      </c>
      <c r="F2764" s="3">
        <v>8</v>
      </c>
      <c r="G2764" s="4">
        <v>29</v>
      </c>
      <c r="H2764" s="3">
        <v>141</v>
      </c>
      <c r="I2764" s="4">
        <v>76.2</v>
      </c>
      <c r="J2764" s="3">
        <v>19</v>
      </c>
      <c r="K2764" s="21">
        <f>SUMIF(AH$7:AH$3200,A2764,AI$7:AI$3200)+SUMIF(AH$7:AH$3200,VALUE(A2764),AI$7:AI$3200)</f>
        <v>29.55</v>
      </c>
      <c r="L2764" s="8">
        <f>SUMIF(AH$7:AH$3200,A2764,AJ$7:AJ$3200)+SUMIF(AH$7:AH$3200,VALUE(A2764),AJ$7:AJ$3200)</f>
        <v>77.37</v>
      </c>
      <c r="M2764" s="3">
        <v>12</v>
      </c>
      <c r="N2764" s="5">
        <v>3.5</v>
      </c>
      <c r="O2764" s="6">
        <v>5.8570000000000002</v>
      </c>
      <c r="P2764" s="7">
        <v>-0.31938</v>
      </c>
      <c r="Q2764" s="7">
        <v>-0.31637999999999999</v>
      </c>
      <c r="R2764" s="7">
        <v>-0.42625000000000002</v>
      </c>
      <c r="S2764" s="7">
        <v>2.53247</v>
      </c>
      <c r="T2764" s="7">
        <v>0.47367999999999999</v>
      </c>
      <c r="U2764" s="8">
        <v>0.74956999999999996</v>
      </c>
      <c r="V2764">
        <f>(G2764-G$1)/G$2</f>
        <v>-0.3251205884262679</v>
      </c>
      <c r="W2764">
        <f>((65.293683+0.320947*G2764) - I2764)/3.708847</f>
        <v>-0.43109192695196186</v>
      </c>
      <c r="X2764">
        <f t="shared" si="217"/>
        <v>-0.34952755513616246</v>
      </c>
      <c r="Y2764">
        <f t="shared" si="218"/>
        <v>-0.69895931269205813</v>
      </c>
      <c r="Z2764" s="5">
        <v>2.69</v>
      </c>
      <c r="AA2764" s="8">
        <v>5</v>
      </c>
      <c r="AB2764" s="8"/>
      <c r="AC2764" s="18">
        <f t="shared" si="219"/>
        <v>2.6831274846217701</v>
      </c>
      <c r="AD2764" s="18">
        <f t="shared" si="220"/>
        <v>2.3908531321717792</v>
      </c>
      <c r="AE2764" s="20">
        <f t="shared" si="221"/>
        <v>-0.29227435244999089</v>
      </c>
      <c r="AF2764" s="8"/>
      <c r="AH2764">
        <v>48467</v>
      </c>
      <c r="AI2764">
        <v>45.82</v>
      </c>
      <c r="AJ2764">
        <v>83.63</v>
      </c>
    </row>
    <row r="2765" spans="1:36">
      <c r="A2765" s="2" t="s">
        <v>85</v>
      </c>
      <c r="B2765" s="1" t="s">
        <v>64</v>
      </c>
      <c r="C2765" s="1" t="s">
        <v>737</v>
      </c>
      <c r="D2765" s="3">
        <v>8</v>
      </c>
      <c r="E2765" s="3">
        <v>8</v>
      </c>
      <c r="F2765" s="3">
        <v>4</v>
      </c>
      <c r="G2765" s="4">
        <v>22.9</v>
      </c>
      <c r="H2765" s="3">
        <v>140</v>
      </c>
      <c r="I2765" s="4">
        <v>68.5</v>
      </c>
      <c r="J2765" s="3">
        <v>19</v>
      </c>
      <c r="K2765" s="21">
        <f>SUMIF(AH$7:AH$3200,A2765,AI$7:AI$3200)+SUMIF(AH$7:AH$3200,VALUE(A2765),AI$7:AI$3200)</f>
        <v>25.56</v>
      </c>
      <c r="L2765" s="8">
        <f>SUMIF(AH$7:AH$3200,A2765,AJ$7:AJ$3200)+SUMIF(AH$7:AH$3200,VALUE(A2765),AJ$7:AJ$3200)</f>
        <v>68.27</v>
      </c>
      <c r="M2765" s="3">
        <v>21</v>
      </c>
      <c r="N2765" s="5">
        <v>0.27</v>
      </c>
      <c r="O2765" s="6">
        <v>3.302</v>
      </c>
      <c r="P2765" s="7">
        <v>-0.82401000000000002</v>
      </c>
      <c r="Q2765" s="7">
        <v>-0.34649000000000002</v>
      </c>
      <c r="R2765" s="7">
        <v>1.1187199999999999</v>
      </c>
      <c r="S2765" s="7">
        <v>2.53247</v>
      </c>
      <c r="T2765" s="7">
        <v>1.8386800000000001</v>
      </c>
      <c r="U2765" s="8">
        <v>-0.60292999999999997</v>
      </c>
      <c r="V2765">
        <f>(G2765-G$1)/G$2</f>
        <v>-0.83229518535000013</v>
      </c>
      <c r="W2765">
        <f>((65.293683+0.320947*G2765) - I2765)/3.708847</f>
        <v>1.1171583244064809</v>
      </c>
      <c r="X2765">
        <f t="shared" si="217"/>
        <v>-0.70681467672028719</v>
      </c>
      <c r="Y2765">
        <f t="shared" si="218"/>
        <v>1.4093566868625229</v>
      </c>
      <c r="Z2765" s="5">
        <v>3.72</v>
      </c>
      <c r="AA2765" s="8">
        <v>5</v>
      </c>
      <c r="AB2765" s="8"/>
      <c r="AC2765" s="18">
        <f t="shared" si="219"/>
        <v>3.7065931390564808</v>
      </c>
      <c r="AD2765" s="18">
        <f t="shared" si="220"/>
        <v>4.1242720101422359</v>
      </c>
      <c r="AE2765" s="20">
        <f t="shared" si="221"/>
        <v>0.41767887108575508</v>
      </c>
      <c r="AF2765" s="8"/>
      <c r="AH2765">
        <v>48469</v>
      </c>
      <c r="AI2765">
        <v>54.76</v>
      </c>
      <c r="AJ2765">
        <v>85.23</v>
      </c>
    </row>
    <row r="2766" spans="1:36">
      <c r="A2766" s="2" t="s">
        <v>86</v>
      </c>
      <c r="B2766" s="1" t="s">
        <v>64</v>
      </c>
      <c r="C2766" s="1" t="s">
        <v>87</v>
      </c>
      <c r="D2766" s="3">
        <v>8</v>
      </c>
      <c r="E2766" s="3">
        <v>9</v>
      </c>
      <c r="F2766" s="3">
        <v>9</v>
      </c>
      <c r="G2766" s="4">
        <v>27.5</v>
      </c>
      <c r="H2766" s="3">
        <v>141</v>
      </c>
      <c r="I2766" s="4">
        <v>71.3</v>
      </c>
      <c r="J2766" s="3">
        <v>19</v>
      </c>
      <c r="K2766" s="21">
        <f>SUMIF(AH$7:AH$3200,A2766,AI$7:AI$3200)+SUMIF(AH$7:AH$3200,VALUE(A2766),AI$7:AI$3200)</f>
        <v>27.39</v>
      </c>
      <c r="L2766" s="8">
        <f>SUMIF(AH$7:AH$3200,A2766,AJ$7:AJ$3200)+SUMIF(AH$7:AH$3200,VALUE(A2766),AJ$7:AJ$3200)</f>
        <v>66.31</v>
      </c>
      <c r="M2766" s="3">
        <v>17</v>
      </c>
      <c r="N2766" s="5">
        <v>1.04</v>
      </c>
      <c r="O2766" s="6">
        <v>4.6429999999999998</v>
      </c>
      <c r="P2766" s="7">
        <v>-0.44346999999999998</v>
      </c>
      <c r="Q2766" s="7">
        <v>-0.31637999999999999</v>
      </c>
      <c r="R2766" s="7">
        <v>0.76205999999999996</v>
      </c>
      <c r="S2766" s="7">
        <v>2.53247</v>
      </c>
      <c r="T2766" s="7">
        <v>1.23201</v>
      </c>
      <c r="U2766" s="8">
        <v>0.10648000000000001</v>
      </c>
      <c r="V2766">
        <f>(G2766-G$1)/G$2</f>
        <v>-0.4498356532435791</v>
      </c>
      <c r="W2766">
        <f>((65.293683+0.320947*G2766) - I2766)/3.708847</f>
        <v>0.76027010550718432</v>
      </c>
      <c r="X2766">
        <f t="shared" si="217"/>
        <v>-0.54294614727192914</v>
      </c>
      <c r="Y2766">
        <f t="shared" si="218"/>
        <v>2.0961828109922021</v>
      </c>
      <c r="Z2766" s="5">
        <v>3.87</v>
      </c>
      <c r="AA2766" s="8">
        <v>5</v>
      </c>
      <c r="AB2766" s="8"/>
      <c r="AC2766" s="18">
        <f t="shared" si="219"/>
        <v>3.8650144522636052</v>
      </c>
      <c r="AD2766" s="18">
        <f t="shared" si="220"/>
        <v>5.1078166637202731</v>
      </c>
      <c r="AE2766" s="20">
        <f t="shared" si="221"/>
        <v>1.2428022114566679</v>
      </c>
      <c r="AF2766" s="8"/>
      <c r="AH2766">
        <v>48471</v>
      </c>
      <c r="AI2766">
        <v>49.95</v>
      </c>
      <c r="AJ2766">
        <v>84.02</v>
      </c>
    </row>
    <row r="2767" spans="1:36">
      <c r="A2767" s="2" t="s">
        <v>88</v>
      </c>
      <c r="B2767" s="1" t="s">
        <v>64</v>
      </c>
      <c r="C2767" s="1" t="s">
        <v>89</v>
      </c>
      <c r="D2767" s="3">
        <v>8</v>
      </c>
      <c r="E2767" s="3">
        <v>9</v>
      </c>
      <c r="F2767" s="3">
        <v>9</v>
      </c>
      <c r="G2767" s="4">
        <v>14.9</v>
      </c>
      <c r="H2767" s="3">
        <v>140</v>
      </c>
      <c r="I2767" s="4">
        <v>62.2</v>
      </c>
      <c r="J2767" s="3">
        <v>19</v>
      </c>
      <c r="K2767" s="21">
        <f>SUMIF(AH$7:AH$3200,A2767,AI$7:AI$3200)+SUMIF(AH$7:AH$3200,VALUE(A2767),AI$7:AI$3200)</f>
        <v>20.52</v>
      </c>
      <c r="L2767" s="8">
        <f>SUMIF(AH$7:AH$3200,A2767,AJ$7:AJ$3200)+SUMIF(AH$7:AH$3200,VALUE(A2767),AJ$7:AJ$3200)</f>
        <v>65.08</v>
      </c>
      <c r="M2767" s="3">
        <v>17</v>
      </c>
      <c r="N2767" s="5">
        <v>5.32</v>
      </c>
      <c r="O2767" s="6">
        <v>6.2759999999999998</v>
      </c>
      <c r="P2767" s="7">
        <v>-1.4858100000000001</v>
      </c>
      <c r="Q2767" s="7">
        <v>-0.34649000000000002</v>
      </c>
      <c r="R2767" s="7">
        <v>2.1236199999999998</v>
      </c>
      <c r="S2767" s="7">
        <v>2.53247</v>
      </c>
      <c r="T2767" s="7">
        <v>1.23201</v>
      </c>
      <c r="U2767" s="8">
        <v>0.97104999999999997</v>
      </c>
      <c r="V2767">
        <f>(G2767-G$1)/G$2</f>
        <v>-1.4974421977089929</v>
      </c>
      <c r="W2767">
        <f>((65.293683+0.320947*G2767) - I2767)/3.708847</f>
        <v>2.1235152865567111</v>
      </c>
      <c r="X2767">
        <f t="shared" si="217"/>
        <v>-1.1581247250370761</v>
      </c>
      <c r="Y2767">
        <f t="shared" si="218"/>
        <v>1.8333232511343842</v>
      </c>
      <c r="Z2767" s="5">
        <v>5.03</v>
      </c>
      <c r="AA2767" s="8">
        <v>6</v>
      </c>
      <c r="AB2767" s="8"/>
      <c r="AC2767" s="18">
        <f t="shared" si="219"/>
        <v>5.015113088847718</v>
      </c>
      <c r="AD2767" s="18">
        <f t="shared" si="220"/>
        <v>5.0642385260973084</v>
      </c>
      <c r="AE2767" s="20">
        <f t="shared" si="221"/>
        <v>4.9125437249590398E-2</v>
      </c>
      <c r="AF2767" s="8"/>
      <c r="AH2767">
        <v>48473</v>
      </c>
      <c r="AI2767">
        <v>52.45</v>
      </c>
      <c r="AJ2767">
        <v>84.97</v>
      </c>
    </row>
    <row r="2768" spans="1:36">
      <c r="A2768" s="2" t="s">
        <v>90</v>
      </c>
      <c r="B2768" s="1" t="s">
        <v>64</v>
      </c>
      <c r="C2768" s="1" t="s">
        <v>91</v>
      </c>
      <c r="D2768" s="3">
        <v>8</v>
      </c>
      <c r="E2768" s="3">
        <v>0</v>
      </c>
      <c r="F2768" s="3">
        <v>1</v>
      </c>
      <c r="G2768" s="4">
        <v>28</v>
      </c>
      <c r="H2768" s="3">
        <v>140</v>
      </c>
      <c r="I2768" s="4">
        <v>76.7</v>
      </c>
      <c r="J2768" s="3">
        <v>19</v>
      </c>
      <c r="K2768" s="21">
        <f>SUMIF(AH$7:AH$3200,A2768,AI$7:AI$3200)+SUMIF(AH$7:AH$3200,VALUE(A2768),AI$7:AI$3200)</f>
        <v>29.45</v>
      </c>
      <c r="L2768" s="8">
        <f>SUMIF(AH$7:AH$3200,A2768,AJ$7:AJ$3200)+SUMIF(AH$7:AH$3200,VALUE(A2768),AJ$7:AJ$3200)</f>
        <v>75.23</v>
      </c>
      <c r="M2768" s="3">
        <v>21</v>
      </c>
      <c r="N2768" s="5">
        <v>8.7200000000000006</v>
      </c>
      <c r="O2768" s="6">
        <v>6.77</v>
      </c>
      <c r="P2768" s="7">
        <v>-0.40211000000000002</v>
      </c>
      <c r="Q2768" s="7">
        <v>-0.34649000000000002</v>
      </c>
      <c r="R2768" s="7">
        <v>-0.64681999999999995</v>
      </c>
      <c r="S2768" s="7">
        <v>2.53247</v>
      </c>
      <c r="T2768" s="7">
        <v>1.8386800000000001</v>
      </c>
      <c r="U2768" s="8">
        <v>1.23278</v>
      </c>
      <c r="V2768">
        <f>(G2768-G$1)/G$2</f>
        <v>-0.40826396497114203</v>
      </c>
      <c r="W2768">
        <f>((65.293683+0.320947*G2768) - I2768)/3.708847</f>
        <v>-0.65244023277315211</v>
      </c>
      <c r="X2768">
        <f t="shared" si="217"/>
        <v>-0.35848211958689252</v>
      </c>
      <c r="Y2768">
        <f t="shared" si="218"/>
        <v>-0.13061413695415394</v>
      </c>
      <c r="Z2768" s="5">
        <v>4.21</v>
      </c>
      <c r="AA2768" s="8">
        <v>5</v>
      </c>
      <c r="AB2768" s="8"/>
      <c r="AC2768" s="18">
        <f t="shared" si="219"/>
        <v>4.1967358022557057</v>
      </c>
      <c r="AD2768" s="18">
        <f t="shared" si="220"/>
        <v>4.7683437434589537</v>
      </c>
      <c r="AE2768" s="20">
        <f t="shared" si="221"/>
        <v>0.57160794120324798</v>
      </c>
      <c r="AF2768" s="8"/>
      <c r="AH2768">
        <v>48475</v>
      </c>
      <c r="AI2768">
        <v>45.93</v>
      </c>
      <c r="AJ2768">
        <v>85.8</v>
      </c>
    </row>
    <row r="2769" spans="1:36">
      <c r="A2769" s="2" t="s">
        <v>92</v>
      </c>
      <c r="B2769" s="1" t="s">
        <v>64</v>
      </c>
      <c r="C2769" s="1" t="s">
        <v>1152</v>
      </c>
      <c r="D2769" s="3">
        <v>8</v>
      </c>
      <c r="E2769" s="3">
        <v>7</v>
      </c>
      <c r="F2769" s="3">
        <v>8</v>
      </c>
      <c r="G2769" s="4">
        <v>27.7</v>
      </c>
      <c r="H2769" s="3">
        <v>178</v>
      </c>
      <c r="I2769" s="4">
        <v>73.3</v>
      </c>
      <c r="J2769" s="3">
        <v>21</v>
      </c>
      <c r="K2769" s="21">
        <f>SUMIF(AH$7:AH$3200,A2769,AI$7:AI$3200)+SUMIF(AH$7:AH$3200,VALUE(A2769),AI$7:AI$3200)</f>
        <v>30.97</v>
      </c>
      <c r="L2769" s="8">
        <f>SUMIF(AH$7:AH$3200,A2769,AJ$7:AJ$3200)+SUMIF(AH$7:AH$3200,VALUE(A2769),AJ$7:AJ$3200)</f>
        <v>78.2</v>
      </c>
      <c r="M2769" s="3">
        <v>11</v>
      </c>
      <c r="N2769" s="5">
        <v>1.42</v>
      </c>
      <c r="O2769" s="6">
        <v>4.9580000000000002</v>
      </c>
      <c r="P2769" s="7">
        <v>-0.42692000000000002</v>
      </c>
      <c r="Q2769" s="7">
        <v>0.79764999999999997</v>
      </c>
      <c r="R2769" s="7">
        <v>0.24152999999999999</v>
      </c>
      <c r="S2769" s="7">
        <v>2.3955500000000001</v>
      </c>
      <c r="T2769" s="7">
        <v>0.32201000000000002</v>
      </c>
      <c r="U2769" s="8">
        <v>0.27351999999999999</v>
      </c>
      <c r="V2769">
        <f>(G2769-G$1)/G$2</f>
        <v>-0.43320697793460433</v>
      </c>
      <c r="W2769">
        <f>((65.293683+0.320947*G2769) - I2769)/3.708847</f>
        <v>0.23832606198098971</v>
      </c>
      <c r="X2769">
        <f t="shared" si="217"/>
        <v>-0.22237273993579751</v>
      </c>
      <c r="Y2769">
        <f t="shared" si="218"/>
        <v>-0.79986810186562018</v>
      </c>
      <c r="Z2769" s="5">
        <v>3.6</v>
      </c>
      <c r="AA2769" s="8">
        <v>5</v>
      </c>
      <c r="AB2769" s="8"/>
      <c r="AC2769" s="18">
        <f t="shared" si="219"/>
        <v>3.5938490840463855</v>
      </c>
      <c r="AD2769" s="18">
        <f t="shared" si="220"/>
        <v>2.7664891581985822</v>
      </c>
      <c r="AE2769" s="20">
        <f t="shared" si="221"/>
        <v>-0.82735992584780327</v>
      </c>
      <c r="AF2769" s="8"/>
      <c r="AH2769">
        <v>48477</v>
      </c>
      <c r="AI2769">
        <v>51.52</v>
      </c>
      <c r="AJ2769">
        <v>84.8</v>
      </c>
    </row>
    <row r="2770" spans="1:36">
      <c r="A2770" s="2" t="s">
        <v>93</v>
      </c>
      <c r="B2770" s="1" t="s">
        <v>64</v>
      </c>
      <c r="C2770" s="1" t="s">
        <v>94</v>
      </c>
      <c r="D2770" s="3">
        <v>8</v>
      </c>
      <c r="E2770" s="3">
        <v>6</v>
      </c>
      <c r="F2770" s="3">
        <v>6</v>
      </c>
      <c r="G2770" s="4">
        <v>25.8</v>
      </c>
      <c r="H2770" s="3">
        <v>141</v>
      </c>
      <c r="I2770" s="4">
        <v>70.099999999999994</v>
      </c>
      <c r="J2770" s="3">
        <v>19</v>
      </c>
      <c r="K2770" s="21">
        <f>SUMIF(AH$7:AH$3200,A2770,AI$7:AI$3200)+SUMIF(AH$7:AH$3200,VALUE(A2770),AI$7:AI$3200)</f>
        <v>25.52</v>
      </c>
      <c r="L2770" s="8">
        <f>SUMIF(AH$7:AH$3200,A2770,AJ$7:AJ$3200)+SUMIF(AH$7:AH$3200,VALUE(A2770),AJ$7:AJ$3200)</f>
        <v>68.010000000000005</v>
      </c>
      <c r="M2770" s="3">
        <v>21</v>
      </c>
      <c r="N2770" s="5">
        <v>0.91</v>
      </c>
      <c r="O2770" s="6">
        <v>4.508</v>
      </c>
      <c r="P2770" s="7">
        <v>-0.58409999999999995</v>
      </c>
      <c r="Q2770" s="7">
        <v>-0.31637999999999999</v>
      </c>
      <c r="R2770" s="7">
        <v>0.93830000000000002</v>
      </c>
      <c r="S2770" s="7">
        <v>2.53247</v>
      </c>
      <c r="T2770" s="7">
        <v>1.8386800000000001</v>
      </c>
      <c r="U2770" s="8">
        <v>3.5490000000000001E-2</v>
      </c>
      <c r="V2770">
        <f>(G2770-G$1)/G$2</f>
        <v>-0.59117939336986502</v>
      </c>
      <c r="W2770">
        <f>((65.293683+0.320947*G2770) - I2770)/3.708847</f>
        <v>0.93671041161849078</v>
      </c>
      <c r="X2770">
        <f t="shared" si="217"/>
        <v>-0.71039650250057917</v>
      </c>
      <c r="Y2770">
        <f t="shared" si="218"/>
        <v>1.4759979152550622</v>
      </c>
      <c r="Z2770" s="5">
        <v>4.4400000000000004</v>
      </c>
      <c r="AA2770" s="8">
        <v>5</v>
      </c>
      <c r="AB2770" s="8"/>
      <c r="AC2770" s="18">
        <f t="shared" si="219"/>
        <v>4.4357910182486266</v>
      </c>
      <c r="AD2770" s="18">
        <f t="shared" si="220"/>
        <v>4.855861412754483</v>
      </c>
      <c r="AE2770" s="20">
        <f t="shared" si="221"/>
        <v>0.42007039450585637</v>
      </c>
      <c r="AF2770" s="8"/>
      <c r="AH2770">
        <v>48479</v>
      </c>
      <c r="AI2770">
        <v>55.88</v>
      </c>
      <c r="AJ2770">
        <v>87.05</v>
      </c>
    </row>
    <row r="2771" spans="1:36">
      <c r="A2771" s="2" t="s">
        <v>95</v>
      </c>
      <c r="B2771" s="1" t="s">
        <v>64</v>
      </c>
      <c r="C2771" s="1" t="s">
        <v>916</v>
      </c>
      <c r="D2771" s="3">
        <v>8</v>
      </c>
      <c r="E2771" s="3">
        <v>7</v>
      </c>
      <c r="F2771" s="3">
        <v>8</v>
      </c>
      <c r="G2771" s="4">
        <v>28.1</v>
      </c>
      <c r="H2771" s="3">
        <v>141</v>
      </c>
      <c r="I2771" s="4">
        <v>70.7</v>
      </c>
      <c r="J2771" s="3">
        <v>19</v>
      </c>
      <c r="K2771" s="21">
        <f>SUMIF(AH$7:AH$3200,A2771,AI$7:AI$3200)+SUMIF(AH$7:AH$3200,VALUE(A2771),AI$7:AI$3200)</f>
        <v>27.31</v>
      </c>
      <c r="L2771" s="8">
        <f>SUMIF(AH$7:AH$3200,A2771,AJ$7:AJ$3200)+SUMIF(AH$7:AH$3200,VALUE(A2771),AJ$7:AJ$3200)</f>
        <v>68.2</v>
      </c>
      <c r="M2771" s="3">
        <v>17</v>
      </c>
      <c r="N2771" s="5">
        <v>0.42</v>
      </c>
      <c r="O2771" s="6">
        <v>3.734</v>
      </c>
      <c r="P2771" s="7">
        <v>-0.39383000000000001</v>
      </c>
      <c r="Q2771" s="7">
        <v>-0.31637999999999999</v>
      </c>
      <c r="R2771" s="7">
        <v>0.97506999999999999</v>
      </c>
      <c r="S2771" s="7">
        <v>2.53247</v>
      </c>
      <c r="T2771" s="7">
        <v>1.23201</v>
      </c>
      <c r="U2771" s="8">
        <v>-0.37433</v>
      </c>
      <c r="V2771">
        <f>(G2771-G$1)/G$2</f>
        <v>-0.39994962731665451</v>
      </c>
      <c r="W2771">
        <f>((65.293683+0.320947*G2771) - I2771)/3.708847</f>
        <v>0.97396676109852875</v>
      </c>
      <c r="X2771">
        <f t="shared" si="217"/>
        <v>-0.55010979883251332</v>
      </c>
      <c r="Y2771">
        <f t="shared" si="218"/>
        <v>1.5796676352516015</v>
      </c>
      <c r="Z2771" s="5">
        <v>3.66</v>
      </c>
      <c r="AA2771" s="8">
        <v>5</v>
      </c>
      <c r="AB2771" s="8"/>
      <c r="AC2771" s="18">
        <f t="shared" si="219"/>
        <v>3.6477871337818741</v>
      </c>
      <c r="AD2771" s="18">
        <f t="shared" si="220"/>
        <v>4.1033278364190888</v>
      </c>
      <c r="AE2771" s="20">
        <f t="shared" si="221"/>
        <v>0.45554070263721469</v>
      </c>
      <c r="AF2771" s="8"/>
      <c r="AH2771">
        <v>48481</v>
      </c>
      <c r="AI2771">
        <v>53.88</v>
      </c>
      <c r="AJ2771">
        <v>85.01</v>
      </c>
    </row>
    <row r="2772" spans="1:36">
      <c r="A2772" s="2" t="s">
        <v>96</v>
      </c>
      <c r="B2772" s="1" t="s">
        <v>64</v>
      </c>
      <c r="C2772" s="1" t="s">
        <v>1158</v>
      </c>
      <c r="D2772" s="3">
        <v>8</v>
      </c>
      <c r="E2772" s="3">
        <v>6</v>
      </c>
      <c r="F2772" s="3">
        <v>4</v>
      </c>
      <c r="G2772" s="4">
        <v>23.4</v>
      </c>
      <c r="H2772" s="3">
        <v>140</v>
      </c>
      <c r="I2772" s="4">
        <v>65.7</v>
      </c>
      <c r="J2772" s="3">
        <v>19</v>
      </c>
      <c r="K2772" s="21">
        <f>SUMIF(AH$7:AH$3200,A2772,AI$7:AI$3200)+SUMIF(AH$7:AH$3200,VALUE(A2772),AI$7:AI$3200)</f>
        <v>22.48</v>
      </c>
      <c r="L2772" s="8">
        <f>SUMIF(AH$7:AH$3200,A2772,AJ$7:AJ$3200)+SUMIF(AH$7:AH$3200,VALUE(A2772),AJ$7:AJ$3200)</f>
        <v>61.73</v>
      </c>
      <c r="M2772" s="3">
        <v>21</v>
      </c>
      <c r="N2772" s="5">
        <v>0.57999999999999996</v>
      </c>
      <c r="O2772" s="6">
        <v>4.0679999999999996</v>
      </c>
      <c r="P2772" s="7">
        <v>-0.78264</v>
      </c>
      <c r="Q2772" s="7">
        <v>-0.34649000000000002</v>
      </c>
      <c r="R2772" s="7">
        <v>1.91465</v>
      </c>
      <c r="S2772" s="7">
        <v>2.53247</v>
      </c>
      <c r="T2772" s="7">
        <v>1.8386800000000001</v>
      </c>
      <c r="U2772" s="8">
        <v>-0.19764000000000001</v>
      </c>
      <c r="V2772">
        <f>(G2772-G$1)/G$2</f>
        <v>-0.79072349707756306</v>
      </c>
      <c r="W2772">
        <f>((65.293683+0.320947*G2772) - I2772)/3.708847</f>
        <v>1.9153776901554567</v>
      </c>
      <c r="X2772">
        <f t="shared" si="217"/>
        <v>-0.98261526180276915</v>
      </c>
      <c r="Y2772">
        <f t="shared" si="218"/>
        <v>2.9061785401231193</v>
      </c>
      <c r="Z2772" s="5">
        <v>4.96</v>
      </c>
      <c r="AA2772" s="8">
        <v>6</v>
      </c>
      <c r="AB2772" s="8"/>
      <c r="AC2772" s="18">
        <f t="shared" si="219"/>
        <v>4.9516741930778938</v>
      </c>
      <c r="AD2772" s="18">
        <f t="shared" si="220"/>
        <v>5.7505832783203505</v>
      </c>
      <c r="AE2772" s="20">
        <f t="shared" si="221"/>
        <v>0.79890908524245674</v>
      </c>
      <c r="AF2772" s="8"/>
      <c r="AH2772">
        <v>48483</v>
      </c>
      <c r="AI2772">
        <v>38.090000000000003</v>
      </c>
      <c r="AJ2772">
        <v>82.17</v>
      </c>
    </row>
    <row r="2773" spans="1:36">
      <c r="A2773" s="2" t="s">
        <v>97</v>
      </c>
      <c r="B2773" s="1" t="s">
        <v>64</v>
      </c>
      <c r="C2773" s="1" t="s">
        <v>98</v>
      </c>
      <c r="D2773" s="3">
        <v>8</v>
      </c>
      <c r="E2773" s="3">
        <v>6</v>
      </c>
      <c r="F2773" s="3">
        <v>3</v>
      </c>
      <c r="G2773" s="4">
        <v>28.9</v>
      </c>
      <c r="H2773" s="3">
        <v>140</v>
      </c>
      <c r="I2773" s="4">
        <v>76.099999999999994</v>
      </c>
      <c r="J2773" s="3">
        <v>19</v>
      </c>
      <c r="K2773" s="21">
        <f>SUMIF(AH$7:AH$3200,A2773,AI$7:AI$3200)+SUMIF(AH$7:AH$3200,VALUE(A2773),AI$7:AI$3200)</f>
        <v>28.43</v>
      </c>
      <c r="L2773" s="8">
        <f>SUMIF(AH$7:AH$3200,A2773,AJ$7:AJ$3200)+SUMIF(AH$7:AH$3200,VALUE(A2773),AJ$7:AJ$3200)</f>
        <v>78.11</v>
      </c>
      <c r="M2773" s="3">
        <v>12</v>
      </c>
      <c r="N2773" s="5">
        <v>4.6900000000000004</v>
      </c>
      <c r="O2773" s="6">
        <v>6.1509999999999998</v>
      </c>
      <c r="P2773" s="7">
        <v>-0.32765</v>
      </c>
      <c r="Q2773" s="7">
        <v>-0.34649000000000002</v>
      </c>
      <c r="R2773" s="7">
        <v>-0.40798000000000001</v>
      </c>
      <c r="S2773" s="7">
        <v>2.53247</v>
      </c>
      <c r="T2773" s="7">
        <v>0.47367999999999999</v>
      </c>
      <c r="U2773" s="8">
        <v>0.90476000000000001</v>
      </c>
      <c r="V2773">
        <f>(G2773-G$1)/G$2</f>
        <v>-0.33343492608075542</v>
      </c>
      <c r="W2773">
        <f>((65.293683+0.320947*G2773) - I2773)/3.708847</f>
        <v>-0.41278292148476231</v>
      </c>
      <c r="X2773">
        <f t="shared" si="217"/>
        <v>-0.44981867698433786</v>
      </c>
      <c r="Y2773">
        <f t="shared" si="218"/>
        <v>-0.99540201847097098</v>
      </c>
      <c r="Z2773" s="5">
        <v>2.83</v>
      </c>
      <c r="AA2773" s="8">
        <v>5</v>
      </c>
      <c r="AB2773" s="8"/>
      <c r="AC2773" s="18">
        <f t="shared" si="219"/>
        <v>2.8182021524344822</v>
      </c>
      <c r="AD2773" s="18">
        <f t="shared" si="220"/>
        <v>2.1191993045446913</v>
      </c>
      <c r="AE2773" s="20">
        <f t="shared" si="221"/>
        <v>-0.69900284788979095</v>
      </c>
      <c r="AF2773" s="8"/>
      <c r="AH2773">
        <v>48485</v>
      </c>
      <c r="AI2773">
        <v>42.51</v>
      </c>
      <c r="AJ2773">
        <v>85.42</v>
      </c>
    </row>
    <row r="2774" spans="1:36">
      <c r="A2774" s="2" t="s">
        <v>99</v>
      </c>
      <c r="B2774" s="1" t="s">
        <v>64</v>
      </c>
      <c r="C2774" s="1" t="s">
        <v>100</v>
      </c>
      <c r="D2774" s="3">
        <v>8</v>
      </c>
      <c r="E2774" s="3">
        <v>7</v>
      </c>
      <c r="F2774" s="3">
        <v>8</v>
      </c>
      <c r="G2774" s="4">
        <v>16.100000000000001</v>
      </c>
      <c r="H2774" s="3">
        <v>176</v>
      </c>
      <c r="I2774" s="4">
        <v>69.599999999999994</v>
      </c>
      <c r="J2774" s="3">
        <v>21</v>
      </c>
      <c r="K2774" s="21">
        <f>SUMIF(AH$7:AH$3200,A2774,AI$7:AI$3200)+SUMIF(AH$7:AH$3200,VALUE(A2774),AI$7:AI$3200)</f>
        <v>21.62</v>
      </c>
      <c r="L2774" s="8">
        <f>SUMIF(AH$7:AH$3200,A2774,AJ$7:AJ$3200)+SUMIF(AH$7:AH$3200,VALUE(A2774),AJ$7:AJ$3200)</f>
        <v>72.709999999999994</v>
      </c>
      <c r="M2774" s="3">
        <v>21</v>
      </c>
      <c r="N2774" s="5">
        <v>0.49</v>
      </c>
      <c r="O2774" s="6">
        <v>3.8860000000000001</v>
      </c>
      <c r="P2774" s="7">
        <v>-1.3865400000000001</v>
      </c>
      <c r="Q2774" s="7">
        <v>0.73743999999999998</v>
      </c>
      <c r="R2774" s="7">
        <v>0.23727000000000001</v>
      </c>
      <c r="S2774" s="7">
        <v>2.3955500000000001</v>
      </c>
      <c r="T2774" s="7">
        <v>1.8386800000000001</v>
      </c>
      <c r="U2774" s="8">
        <v>-0.29421000000000003</v>
      </c>
      <c r="V2774">
        <f>(G2774-G$1)/G$2</f>
        <v>-1.3976701458551437</v>
      </c>
      <c r="W2774">
        <f>((65.293683+0.320947*G2774) - I2774)/3.708847</f>
        <v>0.23212866424525305</v>
      </c>
      <c r="X2774">
        <f t="shared" si="217"/>
        <v>-1.0596245160790465</v>
      </c>
      <c r="Y2774">
        <f t="shared" si="218"/>
        <v>-0.12873080501837808</v>
      </c>
      <c r="Z2774" s="5">
        <v>3.53</v>
      </c>
      <c r="AA2774" s="8">
        <v>5</v>
      </c>
      <c r="AB2774" s="8"/>
      <c r="AC2774" s="18">
        <f t="shared" si="219"/>
        <v>3.5119185183901096</v>
      </c>
      <c r="AD2774" s="18">
        <f t="shared" si="220"/>
        <v>3.4891046789025753</v>
      </c>
      <c r="AE2774" s="20">
        <f t="shared" si="221"/>
        <v>-2.2813839487534349E-2</v>
      </c>
      <c r="AF2774" s="8"/>
      <c r="AH2774">
        <v>48487</v>
      </c>
      <c r="AI2774">
        <v>42.31</v>
      </c>
      <c r="AJ2774">
        <v>85.51</v>
      </c>
    </row>
    <row r="2775" spans="1:36">
      <c r="A2775" s="2" t="s">
        <v>101</v>
      </c>
      <c r="B2775" s="1" t="s">
        <v>64</v>
      </c>
      <c r="C2775" s="1" t="s">
        <v>102</v>
      </c>
      <c r="D2775" s="3">
        <v>8</v>
      </c>
      <c r="E2775" s="3">
        <v>2</v>
      </c>
      <c r="F2775" s="3">
        <v>2</v>
      </c>
      <c r="G2775" s="4">
        <v>26.1</v>
      </c>
      <c r="H2775" s="3">
        <v>140</v>
      </c>
      <c r="I2775" s="4">
        <v>72.3</v>
      </c>
      <c r="J2775" s="3">
        <v>19</v>
      </c>
      <c r="K2775" s="21">
        <f>SUMIF(AH$7:AH$3200,A2775,AI$7:AI$3200)+SUMIF(AH$7:AH$3200,VALUE(A2775),AI$7:AI$3200)</f>
        <v>27.08</v>
      </c>
      <c r="L2775" s="8">
        <f>SUMIF(AH$7:AH$3200,A2775,AJ$7:AJ$3200)+SUMIF(AH$7:AH$3200,VALUE(A2775),AJ$7:AJ$3200)</f>
        <v>71.989999999999995</v>
      </c>
      <c r="M2775" s="3">
        <v>21</v>
      </c>
      <c r="N2775" s="5">
        <v>6.66</v>
      </c>
      <c r="O2775" s="6">
        <v>6.5019999999999998</v>
      </c>
      <c r="P2775" s="7">
        <v>-0.55928</v>
      </c>
      <c r="Q2775" s="7">
        <v>-0.34649000000000002</v>
      </c>
      <c r="R2775" s="7">
        <v>0.37259999999999999</v>
      </c>
      <c r="S2775" s="7">
        <v>2.53247</v>
      </c>
      <c r="T2775" s="7">
        <v>1.8386800000000001</v>
      </c>
      <c r="U2775" s="8">
        <v>1.09057</v>
      </c>
      <c r="V2775">
        <f>(G2775-G$1)/G$2</f>
        <v>-0.56623638040640267</v>
      </c>
      <c r="W2775">
        <f>((65.293683+0.320947*G2775) - I2775)/3.708847</f>
        <v>0.369494805258887</v>
      </c>
      <c r="X2775">
        <f t="shared" si="217"/>
        <v>-0.57070529706919215</v>
      </c>
      <c r="Y2775">
        <f t="shared" si="218"/>
        <v>0.53788354170447317</v>
      </c>
      <c r="Z2775" s="5">
        <v>4.93</v>
      </c>
      <c r="AA2775" s="8">
        <v>6</v>
      </c>
      <c r="AB2775" s="8"/>
      <c r="AC2775" s="18">
        <f t="shared" si="219"/>
        <v>4.9184884248524838</v>
      </c>
      <c r="AD2775" s="18">
        <f t="shared" si="220"/>
        <v>5.082408244635281</v>
      </c>
      <c r="AE2775" s="20">
        <f t="shared" si="221"/>
        <v>0.16391981978279713</v>
      </c>
      <c r="AF2775" s="8"/>
      <c r="AH2775">
        <v>48489</v>
      </c>
      <c r="AI2775">
        <v>60.12</v>
      </c>
      <c r="AJ2775">
        <v>85.74</v>
      </c>
    </row>
    <row r="2776" spans="1:36">
      <c r="A2776" s="2" t="s">
        <v>103</v>
      </c>
      <c r="B2776" s="1" t="s">
        <v>64</v>
      </c>
      <c r="C2776" s="1" t="s">
        <v>104</v>
      </c>
      <c r="D2776" s="3">
        <v>8</v>
      </c>
      <c r="E2776" s="3">
        <v>6</v>
      </c>
      <c r="F2776" s="3">
        <v>6</v>
      </c>
      <c r="G2776" s="4">
        <v>20.7</v>
      </c>
      <c r="H2776" s="3">
        <v>140</v>
      </c>
      <c r="I2776" s="4">
        <v>66.900000000000006</v>
      </c>
      <c r="J2776" s="3">
        <v>19</v>
      </c>
      <c r="K2776" s="21">
        <f>SUMIF(AH$7:AH$3200,A2776,AI$7:AI$3200)+SUMIF(AH$7:AH$3200,VALUE(A2776),AI$7:AI$3200)</f>
        <v>24.19</v>
      </c>
      <c r="L2776" s="8">
        <f>SUMIF(AH$7:AH$3200,A2776,AJ$7:AJ$3200)+SUMIF(AH$7:AH$3200,VALUE(A2776),AJ$7:AJ$3200)</f>
        <v>64.430000000000007</v>
      </c>
      <c r="M2776" s="3">
        <v>21</v>
      </c>
      <c r="N2776" s="5">
        <v>2.34</v>
      </c>
      <c r="O2776" s="6">
        <v>5.4560000000000004</v>
      </c>
      <c r="P2776" s="7">
        <v>-1.006</v>
      </c>
      <c r="Q2776" s="7">
        <v>-0.34649000000000002</v>
      </c>
      <c r="R2776" s="7">
        <v>1.35944</v>
      </c>
      <c r="S2776" s="7">
        <v>2.53247</v>
      </c>
      <c r="T2776" s="7">
        <v>1.8386800000000001</v>
      </c>
      <c r="U2776" s="8">
        <v>0.53695000000000004</v>
      </c>
      <c r="V2776">
        <f>(G2776-G$1)/G$2</f>
        <v>-1.0152106137487231</v>
      </c>
      <c r="W2776">
        <f>((65.293683+0.320947*G2776) - I2776)/3.708847</f>
        <v>1.3581811004875641</v>
      </c>
      <c r="X2776">
        <f t="shared" si="217"/>
        <v>-0.82949220969528714</v>
      </c>
      <c r="Y2776">
        <f t="shared" si="218"/>
        <v>2.3261652287085419</v>
      </c>
      <c r="Z2776" s="5">
        <v>4.92</v>
      </c>
      <c r="AA2776" s="8">
        <v>6</v>
      </c>
      <c r="AB2776" s="8"/>
      <c r="AC2776" s="18">
        <f t="shared" si="219"/>
        <v>4.9045804867388414</v>
      </c>
      <c r="AD2776" s="18">
        <f t="shared" si="220"/>
        <v>6.0582830190132553</v>
      </c>
      <c r="AE2776" s="20">
        <f t="shared" si="221"/>
        <v>1.1537025322744139</v>
      </c>
      <c r="AF2776" s="8"/>
      <c r="AH2776">
        <v>48491</v>
      </c>
      <c r="AI2776">
        <v>49.15</v>
      </c>
      <c r="AJ2776">
        <v>85.09</v>
      </c>
    </row>
    <row r="2777" spans="1:36">
      <c r="A2777" s="2" t="s">
        <v>105</v>
      </c>
      <c r="B2777" s="1" t="s">
        <v>64</v>
      </c>
      <c r="C2777" s="1" t="s">
        <v>763</v>
      </c>
      <c r="D2777" s="3">
        <v>8</v>
      </c>
      <c r="E2777" s="3">
        <v>4</v>
      </c>
      <c r="F2777" s="3">
        <v>5</v>
      </c>
      <c r="G2777" s="4">
        <v>39.9</v>
      </c>
      <c r="H2777" s="3">
        <v>210</v>
      </c>
      <c r="I2777" s="4">
        <v>84.3</v>
      </c>
      <c r="J2777" s="3">
        <v>20</v>
      </c>
      <c r="K2777" s="21">
        <f>SUMIF(AH$7:AH$3200,A2777,AI$7:AI$3200)+SUMIF(AH$7:AH$3200,VALUE(A2777),AI$7:AI$3200)</f>
        <v>38</v>
      </c>
      <c r="L2777" s="8">
        <f>SUMIF(AH$7:AH$3200,A2777,AJ$7:AJ$3200)+SUMIF(AH$7:AH$3200,VALUE(A2777),AJ$7:AJ$3200)</f>
        <v>79.349999999999994</v>
      </c>
      <c r="M2777" s="3">
        <v>12</v>
      </c>
      <c r="N2777" s="5">
        <v>0.12</v>
      </c>
      <c r="O2777" s="6">
        <v>2.4689999999999999</v>
      </c>
      <c r="P2777" s="7">
        <v>0.58233000000000001</v>
      </c>
      <c r="Q2777" s="7">
        <v>1.7611399999999999</v>
      </c>
      <c r="R2777" s="7">
        <v>-1.6653500000000001</v>
      </c>
      <c r="S2777" s="7">
        <v>2.46401</v>
      </c>
      <c r="T2777" s="7">
        <v>0.47367999999999999</v>
      </c>
      <c r="U2777" s="8">
        <v>-1.0441</v>
      </c>
      <c r="V2777">
        <f>(G2777-G$1)/G$2</f>
        <v>0.58114221591285975</v>
      </c>
      <c r="W2777">
        <f>((65.293683+0.320947*G2777) - I2777)/3.708847</f>
        <v>-1.6718219166226052</v>
      </c>
      <c r="X2777">
        <f t="shared" si="217"/>
        <v>0.40713314095051734</v>
      </c>
      <c r="Y2777">
        <f t="shared" si="218"/>
        <v>-0.50159281307640569</v>
      </c>
      <c r="Z2777" s="5">
        <v>2.57</v>
      </c>
      <c r="AA2777" s="8">
        <v>5</v>
      </c>
      <c r="AB2777" s="8"/>
      <c r="AC2777" s="18">
        <f t="shared" si="219"/>
        <v>2.5640502992902539</v>
      </c>
      <c r="AD2777" s="18">
        <f t="shared" si="220"/>
        <v>3.560270327874111</v>
      </c>
      <c r="AE2777" s="20">
        <f t="shared" si="221"/>
        <v>0.99622002858385716</v>
      </c>
      <c r="AF2777" s="8"/>
      <c r="AH2777">
        <v>48493</v>
      </c>
      <c r="AI2777">
        <v>52.41</v>
      </c>
      <c r="AJ2777">
        <v>85.34</v>
      </c>
    </row>
    <row r="2778" spans="1:36">
      <c r="A2778" s="2" t="s">
        <v>106</v>
      </c>
      <c r="B2778" s="1" t="s">
        <v>64</v>
      </c>
      <c r="C2778" s="1" t="s">
        <v>1564</v>
      </c>
      <c r="D2778" s="3">
        <v>8</v>
      </c>
      <c r="E2778" s="3">
        <v>9</v>
      </c>
      <c r="F2778" s="3">
        <v>9</v>
      </c>
      <c r="G2778" s="4">
        <v>26.1</v>
      </c>
      <c r="H2778" s="3">
        <v>178</v>
      </c>
      <c r="I2778" s="4">
        <v>79.400000000000006</v>
      </c>
      <c r="J2778" s="3">
        <v>21</v>
      </c>
      <c r="K2778" s="21">
        <f>SUMIF(AH$7:AH$3200,A2778,AI$7:AI$3200)+SUMIF(AH$7:AH$3200,VALUE(A2778),AI$7:AI$3200)</f>
        <v>29.45</v>
      </c>
      <c r="L2778" s="8">
        <f>SUMIF(AH$7:AH$3200,A2778,AJ$7:AJ$3200)+SUMIF(AH$7:AH$3200,VALUE(A2778),AJ$7:AJ$3200)</f>
        <v>76.489999999999995</v>
      </c>
      <c r="M2778" s="3">
        <v>12</v>
      </c>
      <c r="N2778" s="5">
        <v>0.25</v>
      </c>
      <c r="O2778" s="6">
        <v>3.2160000000000002</v>
      </c>
      <c r="P2778" s="7">
        <v>-0.55928</v>
      </c>
      <c r="Q2778" s="7">
        <v>0.79764999999999997</v>
      </c>
      <c r="R2778" s="7">
        <v>-1.53644</v>
      </c>
      <c r="S2778" s="7">
        <v>2.3955500000000001</v>
      </c>
      <c r="T2778" s="7">
        <v>0.47367999999999999</v>
      </c>
      <c r="U2778" s="8">
        <v>-0.64856999999999998</v>
      </c>
      <c r="V2778">
        <f>(G2778-G$1)/G$2</f>
        <v>-0.56623638040640267</v>
      </c>
      <c r="W2778">
        <f>((65.293683+0.320947*G2778) - I2778)/3.708847</f>
        <v>-1.5448467677421045</v>
      </c>
      <c r="X2778">
        <f t="shared" si="217"/>
        <v>-0.35848211958689252</v>
      </c>
      <c r="Y2778">
        <f t="shared" si="218"/>
        <v>-0.47034235976841154</v>
      </c>
      <c r="Z2778" s="5">
        <v>0.92</v>
      </c>
      <c r="AA2778" s="8">
        <v>4</v>
      </c>
      <c r="AB2778" s="8"/>
      <c r="AC2778" s="18">
        <f t="shared" si="219"/>
        <v>0.90722685185149288</v>
      </c>
      <c r="AD2778" s="18">
        <f t="shared" si="220"/>
        <v>2.1894855206446961</v>
      </c>
      <c r="AE2778" s="20">
        <f t="shared" si="221"/>
        <v>1.2822586687932032</v>
      </c>
      <c r="AF2778" s="8"/>
      <c r="AH2778">
        <v>48495</v>
      </c>
      <c r="AI2778">
        <v>44.85</v>
      </c>
      <c r="AJ2778">
        <v>84.81</v>
      </c>
    </row>
    <row r="2779" spans="1:36">
      <c r="A2779" s="2" t="s">
        <v>107</v>
      </c>
      <c r="B2779" s="1" t="s">
        <v>64</v>
      </c>
      <c r="C2779" s="1" t="s">
        <v>108</v>
      </c>
      <c r="D2779" s="3">
        <v>8</v>
      </c>
      <c r="E2779" s="3">
        <v>0</v>
      </c>
      <c r="F2779" s="3">
        <v>1</v>
      </c>
      <c r="G2779" s="4">
        <v>27.8</v>
      </c>
      <c r="H2779" s="3">
        <v>140</v>
      </c>
      <c r="I2779" s="4">
        <v>76.900000000000006</v>
      </c>
      <c r="J2779" s="3">
        <v>19</v>
      </c>
      <c r="K2779" s="21">
        <f>SUMIF(AH$7:AH$3200,A2779,AI$7:AI$3200)+SUMIF(AH$7:AH$3200,VALUE(A2779),AI$7:AI$3200)</f>
        <v>26.54</v>
      </c>
      <c r="L2779" s="8">
        <f>SUMIF(AH$7:AH$3200,A2779,AJ$7:AJ$3200)+SUMIF(AH$7:AH$3200,VALUE(A2779),AJ$7:AJ$3200)</f>
        <v>71.38</v>
      </c>
      <c r="M2779" s="3">
        <v>17</v>
      </c>
      <c r="N2779" s="5">
        <v>12.72</v>
      </c>
      <c r="O2779" s="6">
        <v>7.149</v>
      </c>
      <c r="P2779" s="7">
        <v>-0.41865000000000002</v>
      </c>
      <c r="Q2779" s="7">
        <v>-0.34649000000000002</v>
      </c>
      <c r="R2779" s="7">
        <v>-0.71782000000000001</v>
      </c>
      <c r="S2779" s="7">
        <v>2.53247</v>
      </c>
      <c r="T2779" s="7">
        <v>1.23201</v>
      </c>
      <c r="U2779" s="8">
        <v>1.43302</v>
      </c>
      <c r="V2779">
        <f>(G2779-G$1)/G$2</f>
        <v>-0.42489264028011681</v>
      </c>
      <c r="W2779">
        <f>((65.293683+0.320947*G2779) - I2779)/3.708847</f>
        <v>-0.72367245130359892</v>
      </c>
      <c r="X2779">
        <f t="shared" si="217"/>
        <v>-0.61905994510313378</v>
      </c>
      <c r="Y2779">
        <f t="shared" si="218"/>
        <v>0.65562596138368834</v>
      </c>
      <c r="Z2779" s="5">
        <v>3.71</v>
      </c>
      <c r="AA2779" s="8">
        <v>5</v>
      </c>
      <c r="AB2779" s="8"/>
      <c r="AC2779" s="18">
        <f t="shared" si="219"/>
        <v>3.7024449084162843</v>
      </c>
      <c r="AD2779" s="18">
        <f t="shared" si="220"/>
        <v>4.8875760162805548</v>
      </c>
      <c r="AE2779" s="20">
        <f t="shared" si="221"/>
        <v>1.1851311078642706</v>
      </c>
      <c r="AF2779" s="8"/>
      <c r="AH2779">
        <v>48497</v>
      </c>
      <c r="AI2779">
        <v>44.25</v>
      </c>
      <c r="AJ2779">
        <v>84.99</v>
      </c>
    </row>
    <row r="2780" spans="1:36">
      <c r="A2780" s="2" t="s">
        <v>109</v>
      </c>
      <c r="B2780" s="1" t="s">
        <v>110</v>
      </c>
      <c r="C2780" s="1" t="s">
        <v>111</v>
      </c>
      <c r="D2780" s="3">
        <v>1</v>
      </c>
      <c r="E2780" s="3">
        <v>6</v>
      </c>
      <c r="F2780" s="3">
        <v>6</v>
      </c>
      <c r="G2780" s="4">
        <v>19.2</v>
      </c>
      <c r="H2780" s="3">
        <v>125</v>
      </c>
      <c r="I2780" s="4">
        <v>70.7</v>
      </c>
      <c r="J2780" s="3">
        <v>64</v>
      </c>
      <c r="K2780" s="21">
        <f>SUMIF(AH$7:AH$3200,A2780,AI$7:AI$3200)+SUMIF(AH$7:AH$3200,VALUE(A2780),AI$7:AI$3200)</f>
        <v>20.02</v>
      </c>
      <c r="L2780" s="8">
        <f>SUMIF(AH$7:AH$3200,A2780,AJ$7:AJ$3200)+SUMIF(AH$7:AH$3200,VALUE(A2780),AJ$7:AJ$3200)</f>
        <v>69.650000000000006</v>
      </c>
      <c r="M2780" s="3">
        <v>16</v>
      </c>
      <c r="N2780" s="5">
        <v>4.75</v>
      </c>
      <c r="O2780" s="6">
        <v>6.1639999999999997</v>
      </c>
      <c r="P2780" s="7">
        <v>-1.13009</v>
      </c>
      <c r="Q2780" s="7">
        <v>-0.79812000000000005</v>
      </c>
      <c r="R2780" s="7">
        <v>0.20851</v>
      </c>
      <c r="S2780" s="7">
        <v>-0.54810000000000003</v>
      </c>
      <c r="T2780" s="7">
        <v>1.0803499999999999</v>
      </c>
      <c r="U2780" s="8">
        <v>0.91171000000000002</v>
      </c>
      <c r="V2780">
        <f>(G2780-G$1)/G$2</f>
        <v>-1.1399256785660343</v>
      </c>
      <c r="W2780">
        <f>((65.293683+0.320947*G2780) - I2780)/3.708847</f>
        <v>0.20380064208634238</v>
      </c>
      <c r="X2780">
        <f t="shared" si="217"/>
        <v>-1.2028975472907257</v>
      </c>
      <c r="Y2780">
        <f t="shared" si="218"/>
        <v>0.55786662000346499</v>
      </c>
      <c r="Z2780" s="5">
        <v>-0.28000000000000003</v>
      </c>
      <c r="AA2780" s="8">
        <v>3</v>
      </c>
      <c r="AB2780" s="8"/>
      <c r="AC2780" s="18">
        <f t="shared" si="219"/>
        <v>-0.29028503647969206</v>
      </c>
      <c r="AD2780" s="18">
        <f t="shared" si="220"/>
        <v>8.0907271273900072E-4</v>
      </c>
      <c r="AE2780" s="20">
        <f t="shared" si="221"/>
        <v>0.29109410919243106</v>
      </c>
      <c r="AF2780" s="8"/>
      <c r="AH2780">
        <v>48499</v>
      </c>
      <c r="AI2780">
        <v>45.8</v>
      </c>
      <c r="AJ2780">
        <v>83.22</v>
      </c>
    </row>
    <row r="2781" spans="1:36">
      <c r="A2781" s="2" t="s">
        <v>112</v>
      </c>
      <c r="B2781" s="1" t="s">
        <v>110</v>
      </c>
      <c r="C2781" s="1" t="s">
        <v>113</v>
      </c>
      <c r="D2781" s="3">
        <v>1</v>
      </c>
      <c r="E2781" s="3">
        <v>6</v>
      </c>
      <c r="F2781" s="3">
        <v>6</v>
      </c>
      <c r="G2781" s="4">
        <v>19.8</v>
      </c>
      <c r="H2781" s="3">
        <v>125</v>
      </c>
      <c r="I2781" s="4">
        <v>66.900000000000006</v>
      </c>
      <c r="J2781" s="3">
        <v>64</v>
      </c>
      <c r="K2781" s="21">
        <f>SUMIF(AH$7:AH$3200,A2781,AI$7:AI$3200)+SUMIF(AH$7:AH$3200,VALUE(A2781),AI$7:AI$3200)</f>
        <v>21.21</v>
      </c>
      <c r="L2781" s="8">
        <f>SUMIF(AH$7:AH$3200,A2781,AJ$7:AJ$3200)+SUMIF(AH$7:AH$3200,VALUE(A2781),AJ$7:AJ$3200)</f>
        <v>67.64</v>
      </c>
      <c r="M2781" s="3">
        <v>16</v>
      </c>
      <c r="N2781" s="5">
        <v>0.21</v>
      </c>
      <c r="O2781" s="6">
        <v>3.028</v>
      </c>
      <c r="P2781" s="7">
        <v>-1.08046</v>
      </c>
      <c r="Q2781" s="7">
        <v>-0.79812000000000005</v>
      </c>
      <c r="R2781" s="7">
        <v>1.28193</v>
      </c>
      <c r="S2781" s="7">
        <v>-0.54810000000000003</v>
      </c>
      <c r="T2781" s="7">
        <v>1.0803499999999999</v>
      </c>
      <c r="U2781" s="8">
        <v>-0.74814000000000003</v>
      </c>
      <c r="V2781">
        <f>(G2781-G$1)/G$2</f>
        <v>-1.0900396526391096</v>
      </c>
      <c r="W2781">
        <f>((65.293683+0.320947*G2781) - I2781)/3.708847</f>
        <v>1.2802991333964433</v>
      </c>
      <c r="X2781">
        <f t="shared" si="217"/>
        <v>-1.0963382303270395</v>
      </c>
      <c r="Y2781">
        <f t="shared" si="218"/>
        <v>1.2027912906625704</v>
      </c>
      <c r="Z2781" s="5">
        <v>-0.81</v>
      </c>
      <c r="AA2781" s="8">
        <v>3</v>
      </c>
      <c r="AB2781" s="8"/>
      <c r="AC2781" s="18">
        <f t="shared" si="219"/>
        <v>-0.82375051924266662</v>
      </c>
      <c r="AD2781" s="18">
        <f t="shared" si="220"/>
        <v>-0.90755693966446938</v>
      </c>
      <c r="AE2781" s="20">
        <f t="shared" si="221"/>
        <v>-8.3806420421802752E-2</v>
      </c>
      <c r="AF2781" s="8"/>
      <c r="AH2781">
        <v>48501</v>
      </c>
      <c r="AI2781">
        <v>40.24</v>
      </c>
      <c r="AJ2781">
        <v>80.5</v>
      </c>
    </row>
    <row r="2782" spans="1:36">
      <c r="A2782" s="2" t="s">
        <v>114</v>
      </c>
      <c r="B2782" s="1" t="s">
        <v>110</v>
      </c>
      <c r="C2782" s="1" t="s">
        <v>115</v>
      </c>
      <c r="D2782" s="3">
        <v>1</v>
      </c>
      <c r="E2782" s="3">
        <v>7</v>
      </c>
      <c r="F2782" s="3">
        <v>8</v>
      </c>
      <c r="G2782" s="4">
        <v>16.899999999999999</v>
      </c>
      <c r="H2782" s="3">
        <v>121</v>
      </c>
      <c r="I2782" s="4">
        <v>69.099999999999994</v>
      </c>
      <c r="J2782" s="3">
        <v>64</v>
      </c>
      <c r="K2782" s="21">
        <f>SUMIF(AH$7:AH$3200,A2782,AI$7:AI$3200)+SUMIF(AH$7:AH$3200,VALUE(A2782),AI$7:AI$3200)</f>
        <v>16.670000000000002</v>
      </c>
      <c r="L2782" s="8">
        <f>SUMIF(AH$7:AH$3200,A2782,AJ$7:AJ$3200)+SUMIF(AH$7:AH$3200,VALUE(A2782),AJ$7:AJ$3200)</f>
        <v>66.680000000000007</v>
      </c>
      <c r="M2782" s="3">
        <v>16</v>
      </c>
      <c r="N2782" s="5">
        <v>1.03</v>
      </c>
      <c r="O2782" s="6">
        <v>4.6360000000000001</v>
      </c>
      <c r="P2782" s="7">
        <v>-1.32036</v>
      </c>
      <c r="Q2782" s="7">
        <v>-0.91856000000000004</v>
      </c>
      <c r="R2782" s="7">
        <v>0.44061</v>
      </c>
      <c r="S2782" s="7">
        <v>-0.54810000000000003</v>
      </c>
      <c r="T2782" s="7">
        <v>1.0803499999999999</v>
      </c>
      <c r="U2782" s="8">
        <v>0.10273</v>
      </c>
      <c r="V2782">
        <f>(G2782-G$1)/G$2</f>
        <v>-1.3311554446192448</v>
      </c>
      <c r="W2782">
        <f>((65.293683+0.320947*G2782) - I2782)/3.708847</f>
        <v>0.43616986626841175</v>
      </c>
      <c r="X2782">
        <f t="shared" si="217"/>
        <v>-1.5028754563901785</v>
      </c>
      <c r="Y2782">
        <f t="shared" si="218"/>
        <v>1.0687605851629882</v>
      </c>
      <c r="Z2782" s="5">
        <v>-1.1599999999999999</v>
      </c>
      <c r="AA2782" s="8">
        <v>3</v>
      </c>
      <c r="AB2782" s="8"/>
      <c r="AC2782" s="18">
        <f t="shared" si="219"/>
        <v>-1.1785655783508333</v>
      </c>
      <c r="AD2782" s="18">
        <f t="shared" si="220"/>
        <v>-0.71769487122719045</v>
      </c>
      <c r="AE2782" s="20">
        <f t="shared" si="221"/>
        <v>0.46087070712364286</v>
      </c>
      <c r="AF2782" s="8"/>
      <c r="AH2782">
        <v>48503</v>
      </c>
      <c r="AI2782">
        <v>43.93</v>
      </c>
      <c r="AJ2782">
        <v>85.19</v>
      </c>
    </row>
    <row r="2783" spans="1:36">
      <c r="A2783" s="2" t="s">
        <v>116</v>
      </c>
      <c r="B2783" s="1" t="s">
        <v>110</v>
      </c>
      <c r="C2783" s="1" t="s">
        <v>117</v>
      </c>
      <c r="D2783" s="3">
        <v>1</v>
      </c>
      <c r="E2783" s="3">
        <v>3</v>
      </c>
      <c r="F2783" s="3">
        <v>2</v>
      </c>
      <c r="G2783" s="4">
        <v>16.8</v>
      </c>
      <c r="H2783" s="3">
        <v>125</v>
      </c>
      <c r="I2783" s="4">
        <v>69.8</v>
      </c>
      <c r="J2783" s="3">
        <v>64</v>
      </c>
      <c r="K2783" s="21">
        <f>SUMIF(AH$7:AH$3200,A2783,AI$7:AI$3200)+SUMIF(AH$7:AH$3200,VALUE(A2783),AI$7:AI$3200)</f>
        <v>20.07</v>
      </c>
      <c r="L2783" s="8">
        <f>SUMIF(AH$7:AH$3200,A2783,AJ$7:AJ$3200)+SUMIF(AH$7:AH$3200,VALUE(A2783),AJ$7:AJ$3200)</f>
        <v>70.489999999999995</v>
      </c>
      <c r="M2783" s="3">
        <v>16</v>
      </c>
      <c r="N2783" s="5">
        <v>13.02</v>
      </c>
      <c r="O2783" s="6">
        <v>7.1719999999999997</v>
      </c>
      <c r="P2783" s="7">
        <v>-1.32863</v>
      </c>
      <c r="Q2783" s="7">
        <v>-0.79812000000000005</v>
      </c>
      <c r="R2783" s="7">
        <v>0.24378</v>
      </c>
      <c r="S2783" s="7">
        <v>-0.54810000000000003</v>
      </c>
      <c r="T2783" s="7">
        <v>1.0803499999999999</v>
      </c>
      <c r="U2783" s="8">
        <v>1.44519</v>
      </c>
      <c r="V2783">
        <f>(G2783-G$1)/G$2</f>
        <v>-1.339469782273732</v>
      </c>
      <c r="W2783">
        <f>((65.293683+0.320947*G2783) - I2783)/3.708847</f>
        <v>0.23877841280592313</v>
      </c>
      <c r="X2783">
        <f t="shared" si="217"/>
        <v>-1.1984202650653608</v>
      </c>
      <c r="Y2783">
        <f t="shared" si="218"/>
        <v>0.33570791407680334</v>
      </c>
      <c r="Z2783" s="5">
        <v>0.09</v>
      </c>
      <c r="AA2783" s="8">
        <v>4</v>
      </c>
      <c r="AB2783" s="8"/>
      <c r="AC2783" s="18">
        <f t="shared" si="219"/>
        <v>7.8628630532190602E-2</v>
      </c>
      <c r="AD2783" s="18">
        <f t="shared" si="220"/>
        <v>0.31660764901144267</v>
      </c>
      <c r="AE2783" s="20">
        <f t="shared" si="221"/>
        <v>0.23797901847925207</v>
      </c>
      <c r="AF2783" s="8"/>
      <c r="AH2783">
        <v>48505</v>
      </c>
      <c r="AI2783">
        <v>58.06</v>
      </c>
      <c r="AJ2783">
        <v>87.88</v>
      </c>
    </row>
    <row r="2784" spans="1:36">
      <c r="A2784" s="2" t="s">
        <v>118</v>
      </c>
      <c r="B2784" s="1" t="s">
        <v>110</v>
      </c>
      <c r="C2784" s="1" t="s">
        <v>2634</v>
      </c>
      <c r="D2784" s="3">
        <v>1</v>
      </c>
      <c r="E2784" s="3">
        <v>9</v>
      </c>
      <c r="F2784" s="3">
        <v>9</v>
      </c>
      <c r="G2784" s="4">
        <v>13.8</v>
      </c>
      <c r="H2784" s="3">
        <v>121</v>
      </c>
      <c r="I2784" s="4">
        <v>67</v>
      </c>
      <c r="J2784" s="3">
        <v>64</v>
      </c>
      <c r="K2784" s="21">
        <f>SUMIF(AH$7:AH$3200,A2784,AI$7:AI$3200)+SUMIF(AH$7:AH$3200,VALUE(A2784),AI$7:AI$3200)</f>
        <v>16.13</v>
      </c>
      <c r="L2784" s="8">
        <f>SUMIF(AH$7:AH$3200,A2784,AJ$7:AJ$3200)+SUMIF(AH$7:AH$3200,VALUE(A2784),AJ$7:AJ$3200)</f>
        <v>66.05</v>
      </c>
      <c r="M2784" s="3">
        <v>16</v>
      </c>
      <c r="N2784" s="5">
        <v>1.27</v>
      </c>
      <c r="O2784" s="6">
        <v>4.8419999999999996</v>
      </c>
      <c r="P2784" s="7">
        <v>-1.57681</v>
      </c>
      <c r="Q2784" s="7">
        <v>-0.91856000000000004</v>
      </c>
      <c r="R2784" s="7">
        <v>0.73824999999999996</v>
      </c>
      <c r="S2784" s="7">
        <v>-0.54810000000000003</v>
      </c>
      <c r="T2784" s="7">
        <v>1.0803499999999999</v>
      </c>
      <c r="U2784" s="8">
        <v>0.21210000000000001</v>
      </c>
      <c r="V2784">
        <f>(G2784-G$1)/G$2</f>
        <v>-1.5888999119083542</v>
      </c>
      <c r="W2784">
        <f>((65.293683+0.320947*G2784) - I2784)/3.708847</f>
        <v>0.73412346208942969</v>
      </c>
      <c r="X2784">
        <f t="shared" si="217"/>
        <v>-1.5512301044241203</v>
      </c>
      <c r="Y2784">
        <f t="shared" si="218"/>
        <v>1.1918955163154483</v>
      </c>
      <c r="Z2784" s="5">
        <v>-1.01</v>
      </c>
      <c r="AA2784" s="8">
        <v>3</v>
      </c>
      <c r="AB2784" s="8"/>
      <c r="AC2784" s="18">
        <f t="shared" si="219"/>
        <v>-1.0289864498189247</v>
      </c>
      <c r="AD2784" s="18">
        <f t="shared" si="220"/>
        <v>-0.53354458810867222</v>
      </c>
      <c r="AE2784" s="20">
        <f t="shared" si="221"/>
        <v>0.49544186171025251</v>
      </c>
      <c r="AF2784" s="8"/>
      <c r="AH2784">
        <v>48507</v>
      </c>
      <c r="AI2784">
        <v>52.9</v>
      </c>
      <c r="AJ2784">
        <v>86.85</v>
      </c>
    </row>
    <row r="2785" spans="1:36">
      <c r="A2785" s="2" t="s">
        <v>119</v>
      </c>
      <c r="B2785" s="1" t="s">
        <v>110</v>
      </c>
      <c r="C2785" s="1" t="s">
        <v>693</v>
      </c>
      <c r="D2785" s="3">
        <v>1</v>
      </c>
      <c r="E2785" s="3">
        <v>3</v>
      </c>
      <c r="F2785" s="3">
        <v>2</v>
      </c>
      <c r="G2785" s="4">
        <v>16.8</v>
      </c>
      <c r="H2785" s="3">
        <v>125</v>
      </c>
      <c r="I2785" s="4">
        <v>70.3</v>
      </c>
      <c r="J2785" s="3">
        <v>64</v>
      </c>
      <c r="K2785" s="21">
        <f>SUMIF(AH$7:AH$3200,A2785,AI$7:AI$3200)+SUMIF(AH$7:AH$3200,VALUE(A2785),AI$7:AI$3200)</f>
        <v>18.66</v>
      </c>
      <c r="L2785" s="8">
        <f>SUMIF(AH$7:AH$3200,A2785,AJ$7:AJ$3200)+SUMIF(AH$7:AH$3200,VALUE(A2785),AJ$7:AJ$3200)</f>
        <v>69.88</v>
      </c>
      <c r="M2785" s="3">
        <v>16</v>
      </c>
      <c r="N2785" s="5">
        <v>8.02</v>
      </c>
      <c r="O2785" s="6">
        <v>6.6879999999999997</v>
      </c>
      <c r="P2785" s="7">
        <v>-1.32863</v>
      </c>
      <c r="Q2785" s="7">
        <v>-0.79812000000000005</v>
      </c>
      <c r="R2785" s="7">
        <v>0.10934000000000001</v>
      </c>
      <c r="S2785" s="7">
        <v>-0.54810000000000003</v>
      </c>
      <c r="T2785" s="7">
        <v>1.0803499999999999</v>
      </c>
      <c r="U2785" s="8">
        <v>1.1890000000000001</v>
      </c>
      <c r="V2785">
        <f>(G2785-G$1)/G$2</f>
        <v>-1.339469782273732</v>
      </c>
      <c r="W2785">
        <f>((65.293683+0.320947*G2785) - I2785)/3.708847</f>
        <v>0.10396562597486755</v>
      </c>
      <c r="X2785">
        <f t="shared" si="217"/>
        <v>-1.3246796238206529</v>
      </c>
      <c r="Y2785">
        <f t="shared" si="218"/>
        <v>0.37816443223460305</v>
      </c>
      <c r="Z2785" s="5">
        <v>-0.3</v>
      </c>
      <c r="AA2785" s="8">
        <v>3</v>
      </c>
      <c r="AB2785" s="8"/>
      <c r="AC2785" s="18">
        <f t="shared" si="219"/>
        <v>-0.31237415629886489</v>
      </c>
      <c r="AD2785" s="18">
        <f t="shared" si="220"/>
        <v>-2.3385191586049681E-2</v>
      </c>
      <c r="AE2785" s="20">
        <f t="shared" si="221"/>
        <v>0.28898896471281521</v>
      </c>
      <c r="AF2785" s="8"/>
      <c r="AH2785">
        <v>49001</v>
      </c>
      <c r="AI2785">
        <v>30</v>
      </c>
      <c r="AJ2785">
        <v>74.08</v>
      </c>
    </row>
    <row r="2786" spans="1:36">
      <c r="A2786" s="2" t="s">
        <v>120</v>
      </c>
      <c r="B2786" s="1" t="s">
        <v>110</v>
      </c>
      <c r="C2786" s="1" t="s">
        <v>121</v>
      </c>
      <c r="D2786" s="3">
        <v>1</v>
      </c>
      <c r="E2786" s="3">
        <v>3</v>
      </c>
      <c r="F2786" s="3">
        <v>2</v>
      </c>
      <c r="G2786" s="4">
        <v>16.8</v>
      </c>
      <c r="H2786" s="3">
        <v>125</v>
      </c>
      <c r="I2786" s="4">
        <v>70.3</v>
      </c>
      <c r="J2786" s="3">
        <v>64</v>
      </c>
      <c r="K2786" s="21">
        <f>SUMIF(AH$7:AH$3200,A2786,AI$7:AI$3200)+SUMIF(AH$7:AH$3200,VALUE(A2786),AI$7:AI$3200)</f>
        <v>19.68</v>
      </c>
      <c r="L2786" s="8">
        <f>SUMIF(AH$7:AH$3200,A2786,AJ$7:AJ$3200)+SUMIF(AH$7:AH$3200,VALUE(A2786),AJ$7:AJ$3200)</f>
        <v>71.790000000000006</v>
      </c>
      <c r="M2786" s="3">
        <v>10</v>
      </c>
      <c r="N2786" s="5">
        <v>57.55</v>
      </c>
      <c r="O2786" s="6">
        <v>8.6579999999999995</v>
      </c>
      <c r="P2786" s="7">
        <v>-1.32863</v>
      </c>
      <c r="Q2786" s="7">
        <v>-0.79812000000000005</v>
      </c>
      <c r="R2786" s="7">
        <v>0.10934000000000001</v>
      </c>
      <c r="S2786" s="7">
        <v>-0.54810000000000003</v>
      </c>
      <c r="T2786" s="7">
        <v>0.17033999999999999</v>
      </c>
      <c r="U2786" s="8">
        <v>2.2319200000000001</v>
      </c>
      <c r="V2786">
        <f>(G2786-G$1)/G$2</f>
        <v>-1.339469782273732</v>
      </c>
      <c r="W2786">
        <f>((65.293683+0.320947*G2786) - I2786)/3.708847</f>
        <v>0.10396562597486755</v>
      </c>
      <c r="X2786">
        <f t="shared" si="217"/>
        <v>-1.2333430664232075</v>
      </c>
      <c r="Y2786">
        <f t="shared" si="218"/>
        <v>-4.8554184090097839E-2</v>
      </c>
      <c r="Z2786" s="5">
        <v>-0.16</v>
      </c>
      <c r="AA2786" s="8">
        <v>3</v>
      </c>
      <c r="AB2786" s="8"/>
      <c r="AC2786" s="18">
        <f t="shared" si="219"/>
        <v>-0.17946415629886481</v>
      </c>
      <c r="AD2786" s="18">
        <f t="shared" si="220"/>
        <v>-0.22585725051330563</v>
      </c>
      <c r="AE2786" s="20">
        <f t="shared" si="221"/>
        <v>-4.6393094214440822E-2</v>
      </c>
      <c r="AF2786" s="8"/>
      <c r="AH2786">
        <v>49003</v>
      </c>
      <c r="AI2786">
        <v>26.23</v>
      </c>
      <c r="AJ2786">
        <v>74.95</v>
      </c>
    </row>
    <row r="2787" spans="1:36">
      <c r="A2787" s="2" t="s">
        <v>122</v>
      </c>
      <c r="B2787" s="1" t="s">
        <v>110</v>
      </c>
      <c r="C2787" s="1" t="s">
        <v>123</v>
      </c>
      <c r="D2787" s="3">
        <v>1</v>
      </c>
      <c r="E2787" s="3">
        <v>8</v>
      </c>
      <c r="F2787" s="3">
        <v>6</v>
      </c>
      <c r="G2787" s="4">
        <v>16.899999999999999</v>
      </c>
      <c r="H2787" s="3">
        <v>121</v>
      </c>
      <c r="I2787" s="4">
        <v>69.099999999999994</v>
      </c>
      <c r="J2787" s="3">
        <v>64</v>
      </c>
      <c r="K2787" s="21">
        <f>SUMIF(AH$7:AH$3200,A2787,AI$7:AI$3200)+SUMIF(AH$7:AH$3200,VALUE(A2787),AI$7:AI$3200)</f>
        <v>17.37</v>
      </c>
      <c r="L2787" s="8">
        <f>SUMIF(AH$7:AH$3200,A2787,AJ$7:AJ$3200)+SUMIF(AH$7:AH$3200,VALUE(A2787),AJ$7:AJ$3200)</f>
        <v>67.34</v>
      </c>
      <c r="M2787" s="3">
        <v>20</v>
      </c>
      <c r="N2787" s="5">
        <v>0.62</v>
      </c>
      <c r="O2787" s="6">
        <v>4.1289999999999996</v>
      </c>
      <c r="P2787" s="7">
        <v>-1.32036</v>
      </c>
      <c r="Q2787" s="7">
        <v>-0.91856000000000004</v>
      </c>
      <c r="R2787" s="7">
        <v>0.44061</v>
      </c>
      <c r="S2787" s="7">
        <v>-0.54810000000000003</v>
      </c>
      <c r="T2787" s="7">
        <v>1.68702</v>
      </c>
      <c r="U2787" s="8">
        <v>-0.16517999999999999</v>
      </c>
      <c r="V2787">
        <f>(G2787-G$1)/G$2</f>
        <v>-1.3311554446192448</v>
      </c>
      <c r="W2787">
        <f>((65.293683+0.320947*G2787) - I2787)/3.708847</f>
        <v>0.43616986626841175</v>
      </c>
      <c r="X2787">
        <f t="shared" si="217"/>
        <v>-1.4401935052350689</v>
      </c>
      <c r="Y2787">
        <f t="shared" si="218"/>
        <v>0.95138256983908887</v>
      </c>
      <c r="Z2787" s="5">
        <v>-0.82</v>
      </c>
      <c r="AA2787" s="8">
        <v>3</v>
      </c>
      <c r="AB2787" s="8"/>
      <c r="AC2787" s="18">
        <f t="shared" si="219"/>
        <v>-0.83980557835083325</v>
      </c>
      <c r="AD2787" s="18">
        <f t="shared" si="220"/>
        <v>-0.43363093539598008</v>
      </c>
      <c r="AE2787" s="20">
        <f t="shared" si="221"/>
        <v>0.40617464295485317</v>
      </c>
      <c r="AF2787" s="8"/>
      <c r="AH2787">
        <v>49005</v>
      </c>
      <c r="AI2787">
        <v>24.22</v>
      </c>
      <c r="AJ2787">
        <v>68.69</v>
      </c>
    </row>
    <row r="2788" spans="1:36">
      <c r="A2788" s="2" t="s">
        <v>124</v>
      </c>
      <c r="B2788" s="1" t="s">
        <v>110</v>
      </c>
      <c r="C2788" s="1" t="s">
        <v>991</v>
      </c>
      <c r="D2788" s="3">
        <v>1</v>
      </c>
      <c r="E2788" s="3">
        <v>9</v>
      </c>
      <c r="F2788" s="3">
        <v>9</v>
      </c>
      <c r="G2788" s="4">
        <v>14.7</v>
      </c>
      <c r="H2788" s="3">
        <v>121</v>
      </c>
      <c r="I2788" s="4">
        <v>66.2</v>
      </c>
      <c r="J2788" s="3">
        <v>64</v>
      </c>
      <c r="K2788" s="21">
        <f>SUMIF(AH$7:AH$3200,A2788,AI$7:AI$3200)+SUMIF(AH$7:AH$3200,VALUE(A2788),AI$7:AI$3200)</f>
        <v>18.989999999999998</v>
      </c>
      <c r="L2788" s="8">
        <f>SUMIF(AH$7:AH$3200,A2788,AJ$7:AJ$3200)+SUMIF(AH$7:AH$3200,VALUE(A2788),AJ$7:AJ$3200)</f>
        <v>67.86</v>
      </c>
      <c r="M2788" s="3">
        <v>20</v>
      </c>
      <c r="N2788" s="5">
        <v>0.47</v>
      </c>
      <c r="O2788" s="6">
        <v>3.843</v>
      </c>
      <c r="P2788" s="7">
        <v>-1.5023599999999999</v>
      </c>
      <c r="Q2788" s="7">
        <v>-0.91856000000000004</v>
      </c>
      <c r="R2788" s="7">
        <v>1.03087</v>
      </c>
      <c r="S2788" s="7">
        <v>-0.54810000000000003</v>
      </c>
      <c r="T2788" s="7">
        <v>1.68702</v>
      </c>
      <c r="U2788" s="8">
        <v>-0.31662000000000001</v>
      </c>
      <c r="V2788">
        <f>(G2788-G$1)/G$2</f>
        <v>-1.5140708730179677</v>
      </c>
      <c r="W2788">
        <f>((65.293683+0.320947*G2788) - I2788)/3.708847</f>
        <v>1.0277058881102388</v>
      </c>
      <c r="X2788">
        <f t="shared" si="217"/>
        <v>-1.2951295611332443</v>
      </c>
      <c r="Y2788">
        <f t="shared" si="218"/>
        <v>0.95136481229880954</v>
      </c>
      <c r="Z2788" s="5">
        <v>-0.56999999999999995</v>
      </c>
      <c r="AA2788" s="8">
        <v>3</v>
      </c>
      <c r="AB2788" s="8"/>
      <c r="AC2788" s="18">
        <f t="shared" si="219"/>
        <v>-0.58262498490772907</v>
      </c>
      <c r="AD2788" s="18">
        <f t="shared" si="220"/>
        <v>-0.44002474883443499</v>
      </c>
      <c r="AE2788" s="20">
        <f t="shared" si="221"/>
        <v>0.14260023607329408</v>
      </c>
      <c r="AF2788" s="8"/>
      <c r="AH2788">
        <v>49007</v>
      </c>
      <c r="AI2788">
        <v>24.27</v>
      </c>
      <c r="AJ2788">
        <v>69.64</v>
      </c>
    </row>
    <row r="2789" spans="1:36">
      <c r="A2789" s="2" t="s">
        <v>125</v>
      </c>
      <c r="B2789" s="1" t="s">
        <v>110</v>
      </c>
      <c r="C2789" s="1" t="s">
        <v>2504</v>
      </c>
      <c r="D2789" s="3">
        <v>1</v>
      </c>
      <c r="E2789" s="3">
        <v>7</v>
      </c>
      <c r="F2789" s="3">
        <v>8</v>
      </c>
      <c r="G2789" s="4">
        <v>13.8</v>
      </c>
      <c r="H2789" s="3">
        <v>121</v>
      </c>
      <c r="I2789" s="4">
        <v>67</v>
      </c>
      <c r="J2789" s="3">
        <v>64</v>
      </c>
      <c r="K2789" s="21">
        <f>SUMIF(AH$7:AH$3200,A2789,AI$7:AI$3200)+SUMIF(AH$7:AH$3200,VALUE(A2789),AI$7:AI$3200)</f>
        <v>16.57</v>
      </c>
      <c r="L2789" s="8">
        <f>SUMIF(AH$7:AH$3200,A2789,AJ$7:AJ$3200)+SUMIF(AH$7:AH$3200,VALUE(A2789),AJ$7:AJ$3200)</f>
        <v>66.94</v>
      </c>
      <c r="M2789" s="3">
        <v>20</v>
      </c>
      <c r="N2789" s="5">
        <v>3.26</v>
      </c>
      <c r="O2789" s="6">
        <v>5.7859999999999996</v>
      </c>
      <c r="P2789" s="7">
        <v>-1.57681</v>
      </c>
      <c r="Q2789" s="7">
        <v>-0.91856000000000004</v>
      </c>
      <c r="R2789" s="7">
        <v>0.73824999999999996</v>
      </c>
      <c r="S2789" s="7">
        <v>-0.54810000000000003</v>
      </c>
      <c r="T2789" s="7">
        <v>1.68702</v>
      </c>
      <c r="U2789" s="8">
        <v>0.7117</v>
      </c>
      <c r="V2789">
        <f>(G2789-G$1)/G$2</f>
        <v>-1.5888999119083542</v>
      </c>
      <c r="W2789">
        <f>((65.293683+0.320947*G2789) - I2789)/3.708847</f>
        <v>0.73412346208942969</v>
      </c>
      <c r="X2789">
        <f t="shared" si="217"/>
        <v>-1.5118300208409086</v>
      </c>
      <c r="Y2789">
        <f t="shared" si="218"/>
        <v>0.9900043841118279</v>
      </c>
      <c r="Z2789" s="5">
        <v>0.09</v>
      </c>
      <c r="AA2789" s="8">
        <v>4</v>
      </c>
      <c r="AB2789" s="8"/>
      <c r="AC2789" s="18">
        <f t="shared" si="219"/>
        <v>7.7283550181075356E-2</v>
      </c>
      <c r="AD2789" s="18">
        <f t="shared" si="220"/>
        <v>0.41023436327091933</v>
      </c>
      <c r="AE2789" s="20">
        <f t="shared" si="221"/>
        <v>0.33295081308984398</v>
      </c>
      <c r="AF2789" s="8"/>
      <c r="AH2789">
        <v>49009</v>
      </c>
      <c r="AI2789">
        <v>22.92</v>
      </c>
      <c r="AJ2789">
        <v>65.930000000000007</v>
      </c>
    </row>
    <row r="2790" spans="1:36">
      <c r="A2790" s="2" t="s">
        <v>126</v>
      </c>
      <c r="B2790" s="1" t="s">
        <v>110</v>
      </c>
      <c r="C2790" s="1" t="s">
        <v>127</v>
      </c>
      <c r="D2790" s="3">
        <v>1</v>
      </c>
      <c r="E2790" s="3">
        <v>7</v>
      </c>
      <c r="F2790" s="3">
        <v>7</v>
      </c>
      <c r="G2790" s="4">
        <v>20.6</v>
      </c>
      <c r="H2790" s="3">
        <v>125</v>
      </c>
      <c r="I2790" s="4">
        <v>69.3</v>
      </c>
      <c r="J2790" s="3">
        <v>64</v>
      </c>
      <c r="K2790" s="21">
        <f>SUMIF(AH$7:AH$3200,A2790,AI$7:AI$3200)+SUMIF(AH$7:AH$3200,VALUE(A2790),AI$7:AI$3200)</f>
        <v>20.309999999999999</v>
      </c>
      <c r="L2790" s="8">
        <f>SUMIF(AH$7:AH$3200,A2790,AJ$7:AJ$3200)+SUMIF(AH$7:AH$3200,VALUE(A2790),AJ$7:AJ$3200)</f>
        <v>68.319999999999993</v>
      </c>
      <c r="M2790" s="3">
        <v>16</v>
      </c>
      <c r="N2790" s="5">
        <v>1.3</v>
      </c>
      <c r="O2790" s="6">
        <v>4.8650000000000002</v>
      </c>
      <c r="P2790" s="7">
        <v>-1.01427</v>
      </c>
      <c r="Q2790" s="7">
        <v>-0.79812000000000005</v>
      </c>
      <c r="R2790" s="7">
        <v>0.70552000000000004</v>
      </c>
      <c r="S2790" s="7">
        <v>-0.54810000000000003</v>
      </c>
      <c r="T2790" s="7">
        <v>1.0803499999999999</v>
      </c>
      <c r="U2790" s="8">
        <v>0.22436</v>
      </c>
      <c r="V2790">
        <f>(G2790-G$1)/G$2</f>
        <v>-1.0235249514032103</v>
      </c>
      <c r="W2790">
        <f>((65.293683+0.320947*G2790) - I2790)/3.708847</f>
        <v>0.70242617179948574</v>
      </c>
      <c r="X2790">
        <f t="shared" si="217"/>
        <v>-1.1769293103836089</v>
      </c>
      <c r="Y2790">
        <f t="shared" si="218"/>
        <v>0.94156393348121592</v>
      </c>
      <c r="Z2790" s="5">
        <v>-0.35</v>
      </c>
      <c r="AA2790" s="8">
        <v>3</v>
      </c>
      <c r="AB2790" s="8"/>
      <c r="AC2790" s="18">
        <f t="shared" si="219"/>
        <v>-0.36260877960372484</v>
      </c>
      <c r="AD2790" s="18">
        <f t="shared" si="220"/>
        <v>-0.27687537690239317</v>
      </c>
      <c r="AE2790" s="20">
        <f t="shared" si="221"/>
        <v>8.5733402701331674E-2</v>
      </c>
      <c r="AF2790" s="8"/>
      <c r="AH2790">
        <v>49011</v>
      </c>
      <c r="AI2790">
        <v>29.26</v>
      </c>
      <c r="AJ2790">
        <v>75.31</v>
      </c>
    </row>
    <row r="2791" spans="1:36">
      <c r="A2791" s="2" t="s">
        <v>128</v>
      </c>
      <c r="B2791" s="1" t="s">
        <v>110</v>
      </c>
      <c r="C2791" s="1" t="s">
        <v>763</v>
      </c>
      <c r="D2791" s="3">
        <v>1</v>
      </c>
      <c r="E2791" s="3">
        <v>6</v>
      </c>
      <c r="F2791" s="3">
        <v>6</v>
      </c>
      <c r="G2791" s="4">
        <v>16.899999999999999</v>
      </c>
      <c r="H2791" s="3">
        <v>121</v>
      </c>
      <c r="I2791" s="4">
        <v>69.099999999999994</v>
      </c>
      <c r="J2791" s="3">
        <v>64</v>
      </c>
      <c r="K2791" s="21">
        <f>SUMIF(AH$7:AH$3200,A2791,AI$7:AI$3200)+SUMIF(AH$7:AH$3200,VALUE(A2791),AI$7:AI$3200)</f>
        <v>17.89</v>
      </c>
      <c r="L2791" s="8">
        <f>SUMIF(AH$7:AH$3200,A2791,AJ$7:AJ$3200)+SUMIF(AH$7:AH$3200,VALUE(A2791),AJ$7:AJ$3200)</f>
        <v>67.209999999999994</v>
      </c>
      <c r="M2791" s="3">
        <v>20</v>
      </c>
      <c r="N2791" s="5">
        <v>0.9</v>
      </c>
      <c r="O2791" s="6">
        <v>4.4989999999999997</v>
      </c>
      <c r="P2791" s="7">
        <v>-1.32036</v>
      </c>
      <c r="Q2791" s="7">
        <v>-0.91856000000000004</v>
      </c>
      <c r="R2791" s="7">
        <v>0.44061</v>
      </c>
      <c r="S2791" s="7">
        <v>-0.54810000000000003</v>
      </c>
      <c r="T2791" s="7">
        <v>1.68702</v>
      </c>
      <c r="U2791" s="8">
        <v>3.0689999999999999E-2</v>
      </c>
      <c r="V2791">
        <f>(G2791-G$1)/G$2</f>
        <v>-1.3311554446192448</v>
      </c>
      <c r="W2791">
        <f>((65.293683+0.320947*G2791) - I2791)/3.708847</f>
        <v>0.43616986626841175</v>
      </c>
      <c r="X2791">
        <f t="shared" si="217"/>
        <v>-1.3936297700912734</v>
      </c>
      <c r="Y2791">
        <f t="shared" si="218"/>
        <v>1.0314323642900349</v>
      </c>
      <c r="Z2791" s="5">
        <v>-0.63</v>
      </c>
      <c r="AA2791" s="8">
        <v>3</v>
      </c>
      <c r="AB2791" s="8"/>
      <c r="AC2791" s="18">
        <f t="shared" si="219"/>
        <v>-0.64393557835083326</v>
      </c>
      <c r="AD2791" s="18">
        <f t="shared" si="220"/>
        <v>-0.11114740580123861</v>
      </c>
      <c r="AE2791" s="20">
        <f t="shared" si="221"/>
        <v>0.53278817254959465</v>
      </c>
      <c r="AF2791" s="8"/>
      <c r="AH2791">
        <v>49013</v>
      </c>
      <c r="AI2791">
        <v>22.29</v>
      </c>
      <c r="AJ2791">
        <v>65.88</v>
      </c>
    </row>
    <row r="2792" spans="1:36">
      <c r="A2792" s="2" t="s">
        <v>129</v>
      </c>
      <c r="B2792" s="1" t="s">
        <v>110</v>
      </c>
      <c r="C2792" s="1" t="s">
        <v>1181</v>
      </c>
      <c r="D2792" s="3">
        <v>1</v>
      </c>
      <c r="E2792" s="3">
        <v>7</v>
      </c>
      <c r="F2792" s="3">
        <v>8</v>
      </c>
      <c r="G2792" s="4">
        <v>22</v>
      </c>
      <c r="H2792" s="3">
        <v>140</v>
      </c>
      <c r="I2792" s="4">
        <v>70.2</v>
      </c>
      <c r="J2792" s="3">
        <v>64</v>
      </c>
      <c r="K2792" s="21">
        <f>SUMIF(AH$7:AH$3200,A2792,AI$7:AI$3200)+SUMIF(AH$7:AH$3200,VALUE(A2792),AI$7:AI$3200)</f>
        <v>21.75</v>
      </c>
      <c r="L2792" s="8">
        <f>SUMIF(AH$7:AH$3200,A2792,AJ$7:AJ$3200)+SUMIF(AH$7:AH$3200,VALUE(A2792),AJ$7:AJ$3200)</f>
        <v>68.989999999999995</v>
      </c>
      <c r="M2792" s="3">
        <v>16</v>
      </c>
      <c r="N2792" s="5">
        <v>1.18</v>
      </c>
      <c r="O2792" s="6">
        <v>4.7690000000000001</v>
      </c>
      <c r="P2792" s="7">
        <v>-0.89846000000000004</v>
      </c>
      <c r="Q2792" s="7">
        <v>-0.34649000000000002</v>
      </c>
      <c r="R2792" s="7">
        <v>0.58411000000000002</v>
      </c>
      <c r="S2792" s="7">
        <v>-0.54810000000000003</v>
      </c>
      <c r="T2792" s="7">
        <v>1.0803499999999999</v>
      </c>
      <c r="U2792" s="8">
        <v>0.17324999999999999</v>
      </c>
      <c r="V2792">
        <f>(G2792-G$1)/G$2</f>
        <v>-0.90712422424038663</v>
      </c>
      <c r="W2792">
        <f>((65.293683+0.320947*G2792) - I2792)/3.708847</f>
        <v>0.58091288208977032</v>
      </c>
      <c r="X2792">
        <f t="shared" si="217"/>
        <v>-1.0479835822930978</v>
      </c>
      <c r="Y2792">
        <f t="shared" si="218"/>
        <v>0.88552594647339433</v>
      </c>
      <c r="Z2792" s="5">
        <v>0.04</v>
      </c>
      <c r="AA2792" s="8">
        <v>3</v>
      </c>
      <c r="AB2792" s="8"/>
      <c r="AC2792" s="18">
        <f t="shared" si="219"/>
        <v>3.27986578493836E-2</v>
      </c>
      <c r="AD2792" s="18">
        <f t="shared" si="220"/>
        <v>0.19655236418029629</v>
      </c>
      <c r="AE2792" s="20">
        <f t="shared" si="221"/>
        <v>0.16375370633091269</v>
      </c>
      <c r="AF2792" s="8"/>
      <c r="AH2792">
        <v>49015</v>
      </c>
      <c r="AI2792">
        <v>27.48</v>
      </c>
      <c r="AJ2792">
        <v>76.319999999999993</v>
      </c>
    </row>
    <row r="2793" spans="1:36">
      <c r="A2793" s="2" t="s">
        <v>130</v>
      </c>
      <c r="B2793" s="1" t="s">
        <v>110</v>
      </c>
      <c r="C2793" s="1" t="s">
        <v>131</v>
      </c>
      <c r="D2793" s="3">
        <v>1</v>
      </c>
      <c r="E2793" s="3">
        <v>7</v>
      </c>
      <c r="F2793" s="3">
        <v>8</v>
      </c>
      <c r="G2793" s="4">
        <v>17.899999999999999</v>
      </c>
      <c r="H2793" s="3">
        <v>140</v>
      </c>
      <c r="I2793" s="4">
        <v>67.8</v>
      </c>
      <c r="J2793" s="3">
        <v>64</v>
      </c>
      <c r="K2793" s="21">
        <f>SUMIF(AH$7:AH$3200,A2793,AI$7:AI$3200)+SUMIF(AH$7:AH$3200,VALUE(A2793),AI$7:AI$3200)</f>
        <v>20.39</v>
      </c>
      <c r="L2793" s="8">
        <f>SUMIF(AH$7:AH$3200,A2793,AJ$7:AJ$3200)+SUMIF(AH$7:AH$3200,VALUE(A2793),AJ$7:AJ$3200)</f>
        <v>68.66</v>
      </c>
      <c r="M2793" s="3">
        <v>20</v>
      </c>
      <c r="N2793" s="5">
        <v>0.49</v>
      </c>
      <c r="O2793" s="6">
        <v>3.8889999999999998</v>
      </c>
      <c r="P2793" s="7">
        <v>-1.23763</v>
      </c>
      <c r="Q2793" s="7">
        <v>-0.34649000000000002</v>
      </c>
      <c r="R2793" s="7">
        <v>0.87629000000000001</v>
      </c>
      <c r="S2793" s="7">
        <v>-0.54810000000000003</v>
      </c>
      <c r="T2793" s="7">
        <v>1.68702</v>
      </c>
      <c r="U2793" s="8">
        <v>-0.29235</v>
      </c>
      <c r="V2793">
        <f>(G2793-G$1)/G$2</f>
        <v>-1.2480120680743707</v>
      </c>
      <c r="W2793">
        <f>((65.293683+0.320947*G2793) - I2793)/3.708847</f>
        <v>0.87321863101929009</v>
      </c>
      <c r="X2793">
        <f t="shared" si="217"/>
        <v>-1.169765658823025</v>
      </c>
      <c r="Y2793">
        <f t="shared" si="218"/>
        <v>0.85681407995530756</v>
      </c>
      <c r="Z2793" s="5">
        <v>0.14000000000000001</v>
      </c>
      <c r="AA2793" s="8">
        <v>4</v>
      </c>
      <c r="AB2793" s="8"/>
      <c r="AC2793" s="18">
        <f t="shared" si="219"/>
        <v>0.12528656294491924</v>
      </c>
      <c r="AD2793" s="18">
        <f t="shared" si="220"/>
        <v>0.18712842113228245</v>
      </c>
      <c r="AE2793" s="20">
        <f t="shared" si="221"/>
        <v>6.1841858187363208E-2</v>
      </c>
      <c r="AF2793" s="8"/>
      <c r="AH2793">
        <v>49017</v>
      </c>
      <c r="AI2793">
        <v>29.4</v>
      </c>
      <c r="AJ2793">
        <v>72.63</v>
      </c>
    </row>
    <row r="2794" spans="1:36">
      <c r="A2794" s="2" t="s">
        <v>132</v>
      </c>
      <c r="B2794" s="1" t="s">
        <v>133</v>
      </c>
      <c r="C2794" s="1" t="s">
        <v>134</v>
      </c>
      <c r="D2794" s="3">
        <v>5</v>
      </c>
      <c r="E2794" s="3">
        <v>7</v>
      </c>
      <c r="F2794" s="3">
        <v>8</v>
      </c>
      <c r="G2794" s="4">
        <v>36.200000000000003</v>
      </c>
      <c r="H2794" s="3">
        <v>174</v>
      </c>
      <c r="I2794" s="4">
        <v>76.2</v>
      </c>
      <c r="J2794" s="3">
        <v>72</v>
      </c>
      <c r="K2794" s="21">
        <f>SUMIF(AH$7:AH$3200,A2794,AI$7:AI$3200)+SUMIF(AH$7:AH$3200,VALUE(A2794),AI$7:AI$3200)</f>
        <v>38.409999999999997</v>
      </c>
      <c r="L2794" s="8">
        <f>SUMIF(AH$7:AH$3200,A2794,AJ$7:AJ$3200)+SUMIF(AH$7:AH$3200,VALUE(A2794),AJ$7:AJ$3200)</f>
        <v>79.69</v>
      </c>
      <c r="M2794" s="3">
        <v>1</v>
      </c>
      <c r="N2794" s="5">
        <v>65.3</v>
      </c>
      <c r="O2794" s="6">
        <v>8.7840000000000007</v>
      </c>
      <c r="P2794" s="7">
        <v>0.27623999999999999</v>
      </c>
      <c r="Q2794" s="7">
        <v>0.67722000000000004</v>
      </c>
      <c r="R2794" s="7">
        <v>0.19389000000000001</v>
      </c>
      <c r="S2794" s="7">
        <v>-1.0957600000000001</v>
      </c>
      <c r="T2794" s="7">
        <v>-1.1946600000000001</v>
      </c>
      <c r="U2794" s="8">
        <v>2.2988</v>
      </c>
      <c r="V2794">
        <f>(G2794-G$1)/G$2</f>
        <v>0.27351172269682589</v>
      </c>
      <c r="W2794">
        <f>((65.293683+0.320947*G2794) - I2794)/3.708847</f>
        <v>0.19196380977700062</v>
      </c>
      <c r="X2794">
        <f t="shared" si="217"/>
        <v>0.44384685519850975</v>
      </c>
      <c r="Y2794">
        <f t="shared" si="218"/>
        <v>-0.55778594533557102</v>
      </c>
      <c r="Z2794" s="5">
        <v>1.1599999999999999</v>
      </c>
      <c r="AA2794" s="8">
        <v>4</v>
      </c>
      <c r="AB2794" s="8"/>
      <c r="AC2794" s="18">
        <f t="shared" si="219"/>
        <v>1.1510755324738264</v>
      </c>
      <c r="AD2794" s="18">
        <f t="shared" si="220"/>
        <v>0.5716609098629386</v>
      </c>
      <c r="AE2794" s="20">
        <f t="shared" si="221"/>
        <v>-0.57941462261088783</v>
      </c>
      <c r="AF2794" s="8"/>
      <c r="AH2794">
        <v>49019</v>
      </c>
      <c r="AI2794">
        <v>27.89</v>
      </c>
      <c r="AJ2794">
        <v>77.59</v>
      </c>
    </row>
    <row r="2795" spans="1:36">
      <c r="A2795" s="2" t="s">
        <v>135</v>
      </c>
      <c r="B2795" s="1" t="s">
        <v>133</v>
      </c>
      <c r="C2795" s="1" t="s">
        <v>136</v>
      </c>
      <c r="D2795" s="3">
        <v>5</v>
      </c>
      <c r="E2795" s="3">
        <v>3</v>
      </c>
      <c r="F2795" s="3">
        <v>2</v>
      </c>
      <c r="G2795" s="4">
        <v>36</v>
      </c>
      <c r="H2795" s="3">
        <v>153</v>
      </c>
      <c r="I2795" s="4">
        <v>77.099999999999994</v>
      </c>
      <c r="J2795" s="3">
        <v>71</v>
      </c>
      <c r="K2795" s="21">
        <f>SUMIF(AH$7:AH$3200,A2795,AI$7:AI$3200)+SUMIF(AH$7:AH$3200,VALUE(A2795),AI$7:AI$3200)</f>
        <v>35.81</v>
      </c>
      <c r="L2795" s="8">
        <f>SUMIF(AH$7:AH$3200,A2795,AJ$7:AJ$3200)+SUMIF(AH$7:AH$3200,VALUE(A2795),AJ$7:AJ$3200)</f>
        <v>77.709999999999994</v>
      </c>
      <c r="M2795" s="3">
        <v>16</v>
      </c>
      <c r="N2795" s="5">
        <v>0.47</v>
      </c>
      <c r="O2795" s="6">
        <v>3.8580000000000001</v>
      </c>
      <c r="P2795" s="7">
        <v>0.25969999999999999</v>
      </c>
      <c r="Q2795" s="7">
        <v>4.4929999999999998E-2</v>
      </c>
      <c r="R2795" s="7">
        <v>-6.5329999999999999E-2</v>
      </c>
      <c r="S2795" s="7">
        <v>-1.0273000000000001</v>
      </c>
      <c r="T2795" s="7">
        <v>1.0803499999999999</v>
      </c>
      <c r="U2795" s="8">
        <v>-0.30865999999999999</v>
      </c>
      <c r="V2795">
        <f>(G2795-G$1)/G$2</f>
        <v>0.25688304738785084</v>
      </c>
      <c r="W2795">
        <f>((65.293683+0.320947*G2795) - I2795)/3.708847</f>
        <v>-6.8006310316924834E-2</v>
      </c>
      <c r="X2795">
        <f t="shared" si="217"/>
        <v>0.21102817947953187</v>
      </c>
      <c r="Y2795">
        <f t="shared" si="218"/>
        <v>-0.24891965885893841</v>
      </c>
      <c r="Z2795" s="5">
        <v>-0.02</v>
      </c>
      <c r="AA2795" s="8">
        <v>3</v>
      </c>
      <c r="AB2795" s="8"/>
      <c r="AC2795" s="18">
        <f t="shared" si="219"/>
        <v>-2.1803262929074141E-2</v>
      </c>
      <c r="AD2795" s="18">
        <f t="shared" si="220"/>
        <v>-0.24857147937940677</v>
      </c>
      <c r="AE2795" s="20">
        <f t="shared" si="221"/>
        <v>-0.22676821645033263</v>
      </c>
      <c r="AF2795" s="8"/>
      <c r="AH2795">
        <v>49021</v>
      </c>
      <c r="AI2795">
        <v>30.83</v>
      </c>
      <c r="AJ2795">
        <v>72.709999999999994</v>
      </c>
    </row>
    <row r="2796" spans="1:36">
      <c r="A2796" s="2" t="s">
        <v>137</v>
      </c>
      <c r="B2796" s="1" t="s">
        <v>133</v>
      </c>
      <c r="C2796" s="1" t="s">
        <v>3680</v>
      </c>
      <c r="D2796" s="3">
        <v>5</v>
      </c>
      <c r="E2796" s="3">
        <v>6</v>
      </c>
      <c r="F2796" s="3">
        <v>6</v>
      </c>
      <c r="G2796" s="4">
        <v>31.6</v>
      </c>
      <c r="H2796" s="3">
        <v>152</v>
      </c>
      <c r="I2796" s="4">
        <v>70.2</v>
      </c>
      <c r="J2796" s="3">
        <v>64</v>
      </c>
      <c r="K2796" s="21">
        <f>SUMIF(AH$7:AH$3200,A2796,AI$7:AI$3200)+SUMIF(AH$7:AH$3200,VALUE(A2796),AI$7:AI$3200)</f>
        <v>32.25</v>
      </c>
      <c r="L2796" s="8">
        <f>SUMIF(AH$7:AH$3200,A2796,AJ$7:AJ$3200)+SUMIF(AH$7:AH$3200,VALUE(A2796),AJ$7:AJ$3200)</f>
        <v>73.430000000000007</v>
      </c>
      <c r="M2796" s="3">
        <v>20</v>
      </c>
      <c r="N2796" s="5">
        <v>0.23</v>
      </c>
      <c r="O2796" s="6">
        <v>3.13</v>
      </c>
      <c r="P2796" s="7">
        <v>-0.10428999999999999</v>
      </c>
      <c r="Q2796" s="7">
        <v>1.482E-2</v>
      </c>
      <c r="R2796" s="7">
        <v>1.4109700000000001</v>
      </c>
      <c r="S2796" s="7">
        <v>-0.54810000000000003</v>
      </c>
      <c r="T2796" s="7">
        <v>1.68702</v>
      </c>
      <c r="U2796" s="8">
        <v>-0.69396999999999998</v>
      </c>
      <c r="V2796">
        <f>(G2796-G$1)/G$2</f>
        <v>-0.10894780940959511</v>
      </c>
      <c r="W2796">
        <f>((65.293683+0.320947*G2796) - I2796)/3.708847</f>
        <v>1.4116538643950536</v>
      </c>
      <c r="X2796">
        <f t="shared" si="217"/>
        <v>-0.10775431496645418</v>
      </c>
      <c r="Y2796">
        <f t="shared" si="218"/>
        <v>0.59701134881001772</v>
      </c>
      <c r="Z2796" s="5">
        <v>1.77</v>
      </c>
      <c r="AA2796" s="8">
        <v>4</v>
      </c>
      <c r="AB2796" s="8"/>
      <c r="AC2796" s="18">
        <f t="shared" si="219"/>
        <v>1.7624760549854586</v>
      </c>
      <c r="AD2796" s="18">
        <f t="shared" si="220"/>
        <v>0.94902703384356357</v>
      </c>
      <c r="AE2796" s="20">
        <f t="shared" si="221"/>
        <v>-0.81344902114189499</v>
      </c>
      <c r="AF2796" s="8"/>
      <c r="AH2796">
        <v>49023</v>
      </c>
      <c r="AI2796">
        <v>28.7</v>
      </c>
      <c r="AJ2796">
        <v>76.819999999999993</v>
      </c>
    </row>
    <row r="2797" spans="1:36">
      <c r="A2797" s="2" t="s">
        <v>138</v>
      </c>
      <c r="B2797" s="1" t="s">
        <v>133</v>
      </c>
      <c r="C2797" s="1" t="s">
        <v>139</v>
      </c>
      <c r="D2797" s="3">
        <v>5</v>
      </c>
      <c r="E2797" s="3">
        <v>8</v>
      </c>
      <c r="F2797" s="3">
        <v>6</v>
      </c>
      <c r="G2797" s="4">
        <v>38.299999999999997</v>
      </c>
      <c r="H2797" s="3">
        <v>155</v>
      </c>
      <c r="I2797" s="4">
        <v>77.400000000000006</v>
      </c>
      <c r="J2797" s="3">
        <v>72</v>
      </c>
      <c r="K2797" s="21">
        <f>SUMIF(AH$7:AH$3200,A2797,AI$7:AI$3200)+SUMIF(AH$7:AH$3200,VALUE(A2797),AI$7:AI$3200)</f>
        <v>37.58</v>
      </c>
      <c r="L2797" s="8">
        <f>SUMIF(AH$7:AH$3200,A2797,AJ$7:AJ$3200)+SUMIF(AH$7:AH$3200,VALUE(A2797),AJ$7:AJ$3200)</f>
        <v>78.900000000000006</v>
      </c>
      <c r="M2797" s="3">
        <v>4</v>
      </c>
      <c r="N2797" s="5">
        <v>0.49</v>
      </c>
      <c r="O2797" s="6">
        <v>3.8820000000000001</v>
      </c>
      <c r="P2797" s="7">
        <v>0.44996999999999998</v>
      </c>
      <c r="Q2797" s="7">
        <v>0.10514999999999999</v>
      </c>
      <c r="R2797" s="7">
        <v>5.2109999999999997E-2</v>
      </c>
      <c r="S2797" s="7">
        <v>-1.0957600000000001</v>
      </c>
      <c r="T2797" s="7">
        <v>-0.73965999999999998</v>
      </c>
      <c r="U2797" s="8">
        <v>-0.29607</v>
      </c>
      <c r="V2797">
        <f>(G2797-G$1)/G$2</f>
        <v>0.44811281344106108</v>
      </c>
      <c r="W2797">
        <f>((65.293683+0.320947*G2797) - I2797)/3.708847</f>
        <v>5.0137711261745731E-2</v>
      </c>
      <c r="X2797">
        <f t="shared" si="217"/>
        <v>0.36952397025745143</v>
      </c>
      <c r="Y2797">
        <f t="shared" si="218"/>
        <v>-0.41660622290431765</v>
      </c>
      <c r="Z2797" s="5">
        <v>-1.52</v>
      </c>
      <c r="AA2797" s="8">
        <v>3</v>
      </c>
      <c r="AB2797" s="8"/>
      <c r="AC2797" s="18">
        <f t="shared" si="219"/>
        <v>-1.5280894752971934</v>
      </c>
      <c r="AD2797" s="18">
        <f t="shared" si="220"/>
        <v>-2.0734222526468664</v>
      </c>
      <c r="AE2797" s="20">
        <f t="shared" si="221"/>
        <v>-0.545332777349673</v>
      </c>
      <c r="AF2797" s="8"/>
      <c r="AH2797">
        <v>49025</v>
      </c>
      <c r="AI2797">
        <v>33</v>
      </c>
      <c r="AJ2797">
        <v>76.73</v>
      </c>
    </row>
    <row r="2798" spans="1:36">
      <c r="A2798" s="2" t="s">
        <v>140</v>
      </c>
      <c r="B2798" s="1" t="s">
        <v>133</v>
      </c>
      <c r="C2798" s="1" t="s">
        <v>141</v>
      </c>
      <c r="D2798" s="3">
        <v>5</v>
      </c>
      <c r="E2798" s="3">
        <v>3</v>
      </c>
      <c r="F2798" s="3">
        <v>2</v>
      </c>
      <c r="G2798" s="4">
        <v>36.1</v>
      </c>
      <c r="H2798" s="3">
        <v>153</v>
      </c>
      <c r="I2798" s="4">
        <v>74.900000000000006</v>
      </c>
      <c r="J2798" s="3">
        <v>71</v>
      </c>
      <c r="K2798" s="21">
        <f>SUMIF(AH$7:AH$3200,A2798,AI$7:AI$3200)+SUMIF(AH$7:AH$3200,VALUE(A2798),AI$7:AI$3200)</f>
        <v>35.31</v>
      </c>
      <c r="L2798" s="8">
        <f>SUMIF(AH$7:AH$3200,A2798,AJ$7:AJ$3200)+SUMIF(AH$7:AH$3200,VALUE(A2798),AJ$7:AJ$3200)</f>
        <v>76.290000000000006</v>
      </c>
      <c r="M2798" s="3">
        <v>16</v>
      </c>
      <c r="N2798" s="5">
        <v>0.74</v>
      </c>
      <c r="O2798" s="6">
        <v>4.306</v>
      </c>
      <c r="P2798" s="7">
        <v>0.26796999999999999</v>
      </c>
      <c r="Q2798" s="7">
        <v>4.4929999999999998E-2</v>
      </c>
      <c r="R2798" s="7">
        <v>0.53481999999999996</v>
      </c>
      <c r="S2798" s="7">
        <v>-1.0273000000000001</v>
      </c>
      <c r="T2798" s="7">
        <v>1.0803499999999999</v>
      </c>
      <c r="U2798" s="8">
        <v>-7.17E-2</v>
      </c>
      <c r="V2798">
        <f>(G2798-G$1)/G$2</f>
        <v>0.26519738504233836</v>
      </c>
      <c r="W2798">
        <f>((65.293683+0.320947*G2798) - I2798)/3.708847</f>
        <v>0.53382350363873055</v>
      </c>
      <c r="X2798">
        <f t="shared" si="217"/>
        <v>0.16625535722588217</v>
      </c>
      <c r="Y2798">
        <f t="shared" si="218"/>
        <v>9.0680896246190662E-2</v>
      </c>
      <c r="Z2798" s="5">
        <v>0.83</v>
      </c>
      <c r="AA2798" s="8">
        <v>4</v>
      </c>
      <c r="AB2798" s="8"/>
      <c r="AC2798" s="18">
        <f t="shared" si="219"/>
        <v>0.82530088868106877</v>
      </c>
      <c r="AD2798" s="18">
        <f t="shared" si="220"/>
        <v>0.28321625347207269</v>
      </c>
      <c r="AE2798" s="20">
        <f t="shared" si="221"/>
        <v>-0.54208463520899608</v>
      </c>
      <c r="AF2798" s="8"/>
      <c r="AH2798">
        <v>49027</v>
      </c>
      <c r="AI2798">
        <v>29.55</v>
      </c>
      <c r="AJ2798">
        <v>77.37</v>
      </c>
    </row>
    <row r="2799" spans="1:36">
      <c r="A2799" s="2" t="s">
        <v>142</v>
      </c>
      <c r="B2799" s="1" t="s">
        <v>133</v>
      </c>
      <c r="C2799" s="1" t="s">
        <v>143</v>
      </c>
      <c r="D2799" s="3">
        <v>5</v>
      </c>
      <c r="E2799" s="3">
        <v>8</v>
      </c>
      <c r="F2799" s="3">
        <v>6</v>
      </c>
      <c r="G2799" s="4">
        <v>36.6</v>
      </c>
      <c r="H2799" s="3">
        <v>153</v>
      </c>
      <c r="I2799" s="4">
        <v>75.8</v>
      </c>
      <c r="J2799" s="3">
        <v>71</v>
      </c>
      <c r="K2799" s="21">
        <f>SUMIF(AH$7:AH$3200,A2799,AI$7:AI$3200)+SUMIF(AH$7:AH$3200,VALUE(A2799),AI$7:AI$3200)</f>
        <v>36.65</v>
      </c>
      <c r="L2799" s="8">
        <f>SUMIF(AH$7:AH$3200,A2799,AJ$7:AJ$3200)+SUMIF(AH$7:AH$3200,VALUE(A2799),AJ$7:AJ$3200)</f>
        <v>77.489999999999995</v>
      </c>
      <c r="M2799" s="3">
        <v>10</v>
      </c>
      <c r="N2799" s="5">
        <v>0.31</v>
      </c>
      <c r="O2799" s="6">
        <v>3.4460000000000002</v>
      </c>
      <c r="P2799" s="7">
        <v>0.30932999999999999</v>
      </c>
      <c r="Q2799" s="7">
        <v>4.4929999999999998E-2</v>
      </c>
      <c r="R2799" s="7">
        <v>0.33589999999999998</v>
      </c>
      <c r="S2799" s="7">
        <v>-1.0273000000000001</v>
      </c>
      <c r="T2799" s="7">
        <v>0.17033999999999999</v>
      </c>
      <c r="U2799" s="8">
        <v>-0.52705999999999997</v>
      </c>
      <c r="V2799">
        <f>(G2799-G$1)/G$2</f>
        <v>0.30676907331477543</v>
      </c>
      <c r="W2799">
        <f>((65.293683+0.320947*G2799) - I2799)/3.708847</f>
        <v>0.33442824683789818</v>
      </c>
      <c r="X2799">
        <f t="shared" si="217"/>
        <v>0.28624652086566299</v>
      </c>
      <c r="Y2799">
        <f t="shared" si="218"/>
        <v>-0.11691219670156025</v>
      </c>
      <c r="Z2799" s="5">
        <v>-0.69</v>
      </c>
      <c r="AA2799" s="8">
        <v>3</v>
      </c>
      <c r="AB2799" s="8"/>
      <c r="AC2799" s="18">
        <f t="shared" si="219"/>
        <v>-0.69789267984732639</v>
      </c>
      <c r="AD2799" s="18">
        <f t="shared" si="220"/>
        <v>-1.1697556758358973</v>
      </c>
      <c r="AE2799" s="20">
        <f t="shared" si="221"/>
        <v>-0.47186299598857095</v>
      </c>
      <c r="AF2799" s="8"/>
      <c r="AH2799">
        <v>49029</v>
      </c>
      <c r="AI2799">
        <v>25.56</v>
      </c>
      <c r="AJ2799">
        <v>68.27</v>
      </c>
    </row>
    <row r="2800" spans="1:36">
      <c r="A2800" s="2" t="s">
        <v>144</v>
      </c>
      <c r="B2800" s="1" t="s">
        <v>133</v>
      </c>
      <c r="C2800" s="1" t="s">
        <v>145</v>
      </c>
      <c r="D2800" s="3">
        <v>5</v>
      </c>
      <c r="E2800" s="3">
        <v>0</v>
      </c>
      <c r="F2800" s="3">
        <v>1</v>
      </c>
      <c r="G2800" s="4">
        <v>35.6</v>
      </c>
      <c r="H2800" s="3">
        <v>149</v>
      </c>
      <c r="I2800" s="4">
        <v>78.7</v>
      </c>
      <c r="J2800" s="3">
        <v>70</v>
      </c>
      <c r="K2800" s="21">
        <f>SUMIF(AH$7:AH$3200,A2800,AI$7:AI$3200)+SUMIF(AH$7:AH$3200,VALUE(A2800),AI$7:AI$3200)</f>
        <v>35.450000000000003</v>
      </c>
      <c r="L2800" s="8">
        <f>SUMIF(AH$7:AH$3200,A2800,AJ$7:AJ$3200)+SUMIF(AH$7:AH$3200,VALUE(A2800),AJ$7:AJ$3200)</f>
        <v>79.459999999999994</v>
      </c>
      <c r="M2800" s="3">
        <v>5</v>
      </c>
      <c r="N2800" s="5">
        <v>0.46</v>
      </c>
      <c r="O2800" s="6">
        <v>3.8279999999999998</v>
      </c>
      <c r="P2800" s="7">
        <v>0.22661000000000001</v>
      </c>
      <c r="Q2800" s="7">
        <v>-7.5509999999999994E-2</v>
      </c>
      <c r="R2800" s="7">
        <v>-0.52998999999999996</v>
      </c>
      <c r="S2800" s="7">
        <v>-0.95884000000000003</v>
      </c>
      <c r="T2800" s="7">
        <v>-0.58799999999999997</v>
      </c>
      <c r="U2800" s="8">
        <v>-0.32496000000000003</v>
      </c>
      <c r="V2800">
        <f>(G2800-G$1)/G$2</f>
        <v>0.22362569676990132</v>
      </c>
      <c r="W2800">
        <f>((65.293683+0.320947*G2800) - I2800)/3.708847</f>
        <v>-0.5340214357723565</v>
      </c>
      <c r="X2800">
        <f t="shared" si="217"/>
        <v>0.17879174745690413</v>
      </c>
      <c r="Y2800">
        <f t="shared" si="218"/>
        <v>-0.75191719960408121</v>
      </c>
      <c r="Z2800" s="5">
        <v>-2.25</v>
      </c>
      <c r="AA2800" s="8">
        <v>2</v>
      </c>
      <c r="AB2800" s="8"/>
      <c r="AC2800" s="18">
        <f t="shared" si="219"/>
        <v>-2.2577057390024553</v>
      </c>
      <c r="AD2800" s="18">
        <f t="shared" si="220"/>
        <v>-2.520435452147177</v>
      </c>
      <c r="AE2800" s="20">
        <f t="shared" si="221"/>
        <v>-0.26272971314472171</v>
      </c>
      <c r="AF2800" s="8"/>
      <c r="AH2800">
        <v>49031</v>
      </c>
      <c r="AI2800">
        <v>27.39</v>
      </c>
      <c r="AJ2800">
        <v>66.31</v>
      </c>
    </row>
    <row r="2801" spans="1:36">
      <c r="A2801" s="2" t="s">
        <v>146</v>
      </c>
      <c r="B2801" s="1" t="s">
        <v>133</v>
      </c>
      <c r="C2801" s="1" t="s">
        <v>147</v>
      </c>
      <c r="D2801" s="3">
        <v>5</v>
      </c>
      <c r="E2801" s="3">
        <v>4</v>
      </c>
      <c r="F2801" s="3">
        <v>5</v>
      </c>
      <c r="G2801" s="4">
        <v>34</v>
      </c>
      <c r="H2801" s="3">
        <v>152</v>
      </c>
      <c r="I2801" s="4">
        <v>73.8</v>
      </c>
      <c r="J2801" s="3">
        <v>64</v>
      </c>
      <c r="K2801" s="21">
        <f>SUMIF(AH$7:AH$3200,A2801,AI$7:AI$3200)+SUMIF(AH$7:AH$3200,VALUE(A2801),AI$7:AI$3200)</f>
        <v>32.869999999999997</v>
      </c>
      <c r="L2801" s="8">
        <f>SUMIF(AH$7:AH$3200,A2801,AJ$7:AJ$3200)+SUMIF(AH$7:AH$3200,VALUE(A2801),AJ$7:AJ$3200)</f>
        <v>73.739999999999995</v>
      </c>
      <c r="M2801" s="3">
        <v>16</v>
      </c>
      <c r="N2801" s="5">
        <v>0.06</v>
      </c>
      <c r="O2801" s="6">
        <v>1.7789999999999999</v>
      </c>
      <c r="P2801" s="7">
        <v>9.425E-2</v>
      </c>
      <c r="Q2801" s="7">
        <v>1.482E-2</v>
      </c>
      <c r="R2801" s="7">
        <v>0.64971000000000001</v>
      </c>
      <c r="S2801" s="7">
        <v>-0.54810000000000003</v>
      </c>
      <c r="T2801" s="7">
        <v>1.0803499999999999</v>
      </c>
      <c r="U2801" s="8">
        <v>-1.4093899999999999</v>
      </c>
      <c r="V2801">
        <f>(G2801-G$1)/G$2</f>
        <v>9.059629429810262E-2</v>
      </c>
      <c r="W2801">
        <f>((65.293683+0.320947*G2801) - I2801)/3.708847</f>
        <v>0.64868704478777583</v>
      </c>
      <c r="X2801">
        <f t="shared" si="217"/>
        <v>-5.2236015371928783E-2</v>
      </c>
      <c r="Y2801">
        <f t="shared" si="218"/>
        <v>0.5670794427486493</v>
      </c>
      <c r="Z2801" s="5">
        <v>-0.12</v>
      </c>
      <c r="AA2801" s="8">
        <v>3</v>
      </c>
      <c r="AB2801" s="8"/>
      <c r="AC2801" s="18">
        <f t="shared" si="219"/>
        <v>-0.12303666091412158</v>
      </c>
      <c r="AD2801" s="18">
        <f t="shared" si="220"/>
        <v>-0.34747657262327958</v>
      </c>
      <c r="AE2801" s="20">
        <f t="shared" si="221"/>
        <v>-0.224439911709158</v>
      </c>
      <c r="AF2801" s="8"/>
      <c r="AH2801">
        <v>49033</v>
      </c>
      <c r="AI2801">
        <v>20.52</v>
      </c>
      <c r="AJ2801">
        <v>65.08</v>
      </c>
    </row>
    <row r="2802" spans="1:36">
      <c r="A2802" s="2" t="s">
        <v>148</v>
      </c>
      <c r="B2802" s="1" t="s">
        <v>133</v>
      </c>
      <c r="C2802" s="1" t="s">
        <v>2277</v>
      </c>
      <c r="D2802" s="3">
        <v>5</v>
      </c>
      <c r="E2802" s="3">
        <v>9</v>
      </c>
      <c r="F2802" s="3">
        <v>9</v>
      </c>
      <c r="G2802" s="4">
        <v>31.6</v>
      </c>
      <c r="H2802" s="3">
        <v>152</v>
      </c>
      <c r="I2802" s="4">
        <v>70.2</v>
      </c>
      <c r="J2802" s="3">
        <v>64</v>
      </c>
      <c r="K2802" s="21">
        <f>SUMIF(AH$7:AH$3200,A2802,AI$7:AI$3200)+SUMIF(AH$7:AH$3200,VALUE(A2802),AI$7:AI$3200)</f>
        <v>31.13</v>
      </c>
      <c r="L2802" s="8">
        <f>SUMIF(AH$7:AH$3200,A2802,AJ$7:AJ$3200)+SUMIF(AH$7:AH$3200,VALUE(A2802),AJ$7:AJ$3200)</f>
        <v>72.63</v>
      </c>
      <c r="M2802" s="3">
        <v>20</v>
      </c>
      <c r="N2802" s="5">
        <v>0.51</v>
      </c>
      <c r="O2802" s="6">
        <v>3.9289999999999998</v>
      </c>
      <c r="P2802" s="7">
        <v>-0.10428999999999999</v>
      </c>
      <c r="Q2802" s="7">
        <v>1.482E-2</v>
      </c>
      <c r="R2802" s="7">
        <v>1.4109700000000001</v>
      </c>
      <c r="S2802" s="7">
        <v>-0.54810000000000003</v>
      </c>
      <c r="T2802" s="7">
        <v>1.68702</v>
      </c>
      <c r="U2802" s="8">
        <v>-0.27100000000000002</v>
      </c>
      <c r="V2802">
        <f>(G2802-G$1)/G$2</f>
        <v>-0.10894780940959511</v>
      </c>
      <c r="W2802">
        <f>((65.293683+0.320947*G2802) - I2802)/3.708847</f>
        <v>1.4116538643950536</v>
      </c>
      <c r="X2802">
        <f t="shared" si="217"/>
        <v>-0.20804543681462959</v>
      </c>
      <c r="Y2802">
        <f t="shared" si="218"/>
        <v>0.71579202647076157</v>
      </c>
      <c r="Z2802" s="5">
        <v>2.19</v>
      </c>
      <c r="AA2802" s="8">
        <v>4</v>
      </c>
      <c r="AB2802" s="8"/>
      <c r="AC2802" s="18">
        <f t="shared" si="219"/>
        <v>2.1854460549854586</v>
      </c>
      <c r="AD2802" s="18">
        <f t="shared" si="220"/>
        <v>1.390486589656132</v>
      </c>
      <c r="AE2802" s="20">
        <f t="shared" si="221"/>
        <v>-0.7949594653293266</v>
      </c>
      <c r="AF2802" s="8"/>
      <c r="AH2802">
        <v>49035</v>
      </c>
      <c r="AI2802">
        <v>29.45</v>
      </c>
      <c r="AJ2802">
        <v>75.23</v>
      </c>
    </row>
    <row r="2803" spans="1:36">
      <c r="A2803" s="2" t="s">
        <v>149</v>
      </c>
      <c r="B2803" s="1" t="s">
        <v>133</v>
      </c>
      <c r="C2803" s="1" t="s">
        <v>4232</v>
      </c>
      <c r="D2803" s="3">
        <v>5</v>
      </c>
      <c r="E2803" s="3">
        <v>3</v>
      </c>
      <c r="F2803" s="3">
        <v>2</v>
      </c>
      <c r="G2803" s="4">
        <v>37.9</v>
      </c>
      <c r="H2803" s="3">
        <v>153</v>
      </c>
      <c r="I2803" s="4">
        <v>75.8</v>
      </c>
      <c r="J2803" s="3">
        <v>71</v>
      </c>
      <c r="K2803" s="21">
        <f>SUMIF(AH$7:AH$3200,A2803,AI$7:AI$3200)+SUMIF(AH$7:AH$3200,VALUE(A2803),AI$7:AI$3200)</f>
        <v>35.979999999999997</v>
      </c>
      <c r="L2803" s="8">
        <f>SUMIF(AH$7:AH$3200,A2803,AJ$7:AJ$3200)+SUMIF(AH$7:AH$3200,VALUE(A2803),AJ$7:AJ$3200)</f>
        <v>77.05</v>
      </c>
      <c r="M2803" s="3">
        <v>16</v>
      </c>
      <c r="N2803" s="5">
        <v>1.89</v>
      </c>
      <c r="O2803" s="6">
        <v>5.24</v>
      </c>
      <c r="P2803" s="7">
        <v>0.41687999999999997</v>
      </c>
      <c r="Q2803" s="7">
        <v>4.4929999999999998E-2</v>
      </c>
      <c r="R2803" s="7">
        <v>0.44786999999999999</v>
      </c>
      <c r="S2803" s="7">
        <v>-1.0273000000000001</v>
      </c>
      <c r="T2803" s="7">
        <v>1.0803499999999999</v>
      </c>
      <c r="U2803" s="8">
        <v>0.42251</v>
      </c>
      <c r="V2803">
        <f>(G2803-G$1)/G$2</f>
        <v>0.41485546282311153</v>
      </c>
      <c r="W2803">
        <f>((65.293683+0.320947*G2803) - I2803)/3.708847</f>
        <v>0.44692442152507433</v>
      </c>
      <c r="X2803">
        <f t="shared" si="217"/>
        <v>0.22625093904577226</v>
      </c>
      <c r="Y2803">
        <f t="shared" si="218"/>
        <v>-5.6255742013623572E-2</v>
      </c>
      <c r="Z2803" s="5">
        <v>1.39</v>
      </c>
      <c r="AA2803" s="8">
        <v>4</v>
      </c>
      <c r="AB2803" s="8"/>
      <c r="AC2803" s="18">
        <f t="shared" si="219"/>
        <v>1.3822698843481858</v>
      </c>
      <c r="AD2803" s="18">
        <f t="shared" si="220"/>
        <v>0.69048519703214839</v>
      </c>
      <c r="AE2803" s="20">
        <f t="shared" si="221"/>
        <v>-0.69178468731603737</v>
      </c>
      <c r="AF2803" s="8"/>
      <c r="AH2803">
        <v>49037</v>
      </c>
      <c r="AI2803">
        <v>30.97</v>
      </c>
      <c r="AJ2803">
        <v>78.2</v>
      </c>
    </row>
    <row r="2804" spans="1:36">
      <c r="A2804" s="2" t="s">
        <v>150</v>
      </c>
      <c r="B2804" s="1" t="s">
        <v>133</v>
      </c>
      <c r="C2804" s="1" t="s">
        <v>151</v>
      </c>
      <c r="D2804" s="3">
        <v>5</v>
      </c>
      <c r="E2804" s="3">
        <v>9</v>
      </c>
      <c r="F2804" s="3">
        <v>9</v>
      </c>
      <c r="G2804" s="4">
        <v>31.5</v>
      </c>
      <c r="H2804" s="3">
        <v>116</v>
      </c>
      <c r="I2804" s="4">
        <v>67.400000000000006</v>
      </c>
      <c r="J2804" s="3">
        <v>68</v>
      </c>
      <c r="K2804" s="21">
        <f>SUMIF(AH$7:AH$3200,A2804,AI$7:AI$3200)+SUMIF(AH$7:AH$3200,VALUE(A2804),AI$7:AI$3200)</f>
        <v>31.96</v>
      </c>
      <c r="L2804" s="8">
        <f>SUMIF(AH$7:AH$3200,A2804,AJ$7:AJ$3200)+SUMIF(AH$7:AH$3200,VALUE(A2804),AJ$7:AJ$3200)</f>
        <v>70.89</v>
      </c>
      <c r="M2804" s="3">
        <v>16</v>
      </c>
      <c r="N2804" s="5">
        <v>0.02</v>
      </c>
      <c r="O2804" s="6">
        <v>0.51400000000000001</v>
      </c>
      <c r="P2804" s="7">
        <v>-0.11257</v>
      </c>
      <c r="Q2804" s="7">
        <v>-1.06911</v>
      </c>
      <c r="R2804" s="7">
        <v>2.1552199999999999</v>
      </c>
      <c r="S2804" s="7">
        <v>-0.82193000000000005</v>
      </c>
      <c r="T2804" s="7">
        <v>1.0803499999999999</v>
      </c>
      <c r="U2804" s="8">
        <v>-2.07877</v>
      </c>
      <c r="V2804">
        <f>(G2804-G$1)/G$2</f>
        <v>-0.11726214706408265</v>
      </c>
      <c r="W2804">
        <f>((65.293683+0.320947*G2804) - I2804)/3.708847</f>
        <v>2.1579519187499501</v>
      </c>
      <c r="X2804">
        <f t="shared" si="217"/>
        <v>-0.13372255187357093</v>
      </c>
      <c r="Y2804">
        <f t="shared" si="218"/>
        <v>1.2567650054046458</v>
      </c>
      <c r="Z2804" s="5">
        <v>-0.85</v>
      </c>
      <c r="AA2804" s="8">
        <v>3</v>
      </c>
      <c r="AB2804" s="8"/>
      <c r="AC2804" s="18">
        <f t="shared" si="219"/>
        <v>-0.84877022831413251</v>
      </c>
      <c r="AD2804" s="18">
        <f t="shared" si="220"/>
        <v>-1.7664175464689253</v>
      </c>
      <c r="AE2804" s="20">
        <f t="shared" si="221"/>
        <v>-0.91764731815479283</v>
      </c>
      <c r="AF2804" s="8"/>
      <c r="AH2804">
        <v>49039</v>
      </c>
      <c r="AI2804">
        <v>25.52</v>
      </c>
      <c r="AJ2804">
        <v>68.010000000000005</v>
      </c>
    </row>
    <row r="2805" spans="1:36">
      <c r="A2805" s="2" t="s">
        <v>152</v>
      </c>
      <c r="B2805" s="1" t="s">
        <v>133</v>
      </c>
      <c r="C2805" s="1" t="s">
        <v>153</v>
      </c>
      <c r="D2805" s="3">
        <v>5</v>
      </c>
      <c r="E2805" s="3">
        <v>3</v>
      </c>
      <c r="F2805" s="3">
        <v>2</v>
      </c>
      <c r="G2805" s="4">
        <v>37.299999999999997</v>
      </c>
      <c r="H2805" s="3">
        <v>152</v>
      </c>
      <c r="I2805" s="4">
        <v>75.7</v>
      </c>
      <c r="J2805" s="3">
        <v>64</v>
      </c>
      <c r="K2805" s="21">
        <f>SUMIF(AH$7:AH$3200,A2805,AI$7:AI$3200)+SUMIF(AH$7:AH$3200,VALUE(A2805),AI$7:AI$3200)</f>
        <v>34.31</v>
      </c>
      <c r="L2805" s="8">
        <f>SUMIF(AH$7:AH$3200,A2805,AJ$7:AJ$3200)+SUMIF(AH$7:AH$3200,VALUE(A2805),AJ$7:AJ$3200)</f>
        <v>75.69</v>
      </c>
      <c r="M2805" s="3">
        <v>16</v>
      </c>
      <c r="N2805" s="5">
        <v>0.6</v>
      </c>
      <c r="O2805" s="6">
        <v>4.0960000000000001</v>
      </c>
      <c r="P2805" s="7">
        <v>0.36724000000000001</v>
      </c>
      <c r="Q2805" s="7">
        <v>1.482E-2</v>
      </c>
      <c r="R2805" s="7">
        <v>0.42308000000000001</v>
      </c>
      <c r="S2805" s="7">
        <v>-0.54810000000000003</v>
      </c>
      <c r="T2805" s="7">
        <v>1.0803499999999999</v>
      </c>
      <c r="U2805" s="8">
        <v>-0.18306</v>
      </c>
      <c r="V2805">
        <f>(G2805-G$1)/G$2</f>
        <v>0.36496943689618694</v>
      </c>
      <c r="W2805">
        <f>((65.293683+0.320947*G2805) - I2805)/3.708847</f>
        <v>0.42196566749720082</v>
      </c>
      <c r="X2805">
        <f t="shared" si="217"/>
        <v>7.6709712718582776E-2</v>
      </c>
      <c r="Y2805">
        <f t="shared" si="218"/>
        <v>0.16592072145332504</v>
      </c>
      <c r="Z2805" s="5">
        <v>1.1499999999999999</v>
      </c>
      <c r="AA2805" s="8">
        <v>4</v>
      </c>
      <c r="AB2805" s="8"/>
      <c r="AC2805" s="18">
        <f t="shared" si="219"/>
        <v>1.1509451043933876</v>
      </c>
      <c r="AD2805" s="18">
        <f t="shared" si="220"/>
        <v>0.60664043417190772</v>
      </c>
      <c r="AE2805" s="20">
        <f t="shared" si="221"/>
        <v>-0.54430467022147988</v>
      </c>
      <c r="AF2805" s="8"/>
      <c r="AH2805">
        <v>49041</v>
      </c>
      <c r="AI2805">
        <v>27.31</v>
      </c>
      <c r="AJ2805">
        <v>68.2</v>
      </c>
    </row>
    <row r="2806" spans="1:36">
      <c r="A2806" s="2" t="s">
        <v>154</v>
      </c>
      <c r="B2806" s="1" t="s">
        <v>133</v>
      </c>
      <c r="C2806" s="1" t="s">
        <v>3694</v>
      </c>
      <c r="D2806" s="3">
        <v>5</v>
      </c>
      <c r="E2806" s="3">
        <v>8</v>
      </c>
      <c r="F2806" s="3">
        <v>6</v>
      </c>
      <c r="G2806" s="4">
        <v>38.299999999999997</v>
      </c>
      <c r="H2806" s="3">
        <v>155</v>
      </c>
      <c r="I2806" s="4">
        <v>77.400000000000006</v>
      </c>
      <c r="J2806" s="3">
        <v>72</v>
      </c>
      <c r="K2806" s="21">
        <f>SUMIF(AH$7:AH$3200,A2806,AI$7:AI$3200)+SUMIF(AH$7:AH$3200,VALUE(A2806),AI$7:AI$3200)</f>
        <v>38.869999999999997</v>
      </c>
      <c r="L2806" s="8">
        <f>SUMIF(AH$7:AH$3200,A2806,AJ$7:AJ$3200)+SUMIF(AH$7:AH$3200,VALUE(A2806),AJ$7:AJ$3200)</f>
        <v>79.47</v>
      </c>
      <c r="M2806" s="3">
        <v>4</v>
      </c>
      <c r="N2806" s="5">
        <v>0.56999999999999995</v>
      </c>
      <c r="O2806" s="6">
        <v>4.0380000000000003</v>
      </c>
      <c r="P2806" s="7">
        <v>0.44996999999999998</v>
      </c>
      <c r="Q2806" s="7">
        <v>0.10514999999999999</v>
      </c>
      <c r="R2806" s="7">
        <v>5.2109999999999997E-2</v>
      </c>
      <c r="S2806" s="7">
        <v>-1.0957600000000001</v>
      </c>
      <c r="T2806" s="7">
        <v>-0.73965999999999998</v>
      </c>
      <c r="U2806" s="8">
        <v>-0.21342</v>
      </c>
      <c r="V2806">
        <f>(G2806-G$1)/G$2</f>
        <v>0.44811281344106108</v>
      </c>
      <c r="W2806">
        <f>((65.293683+0.320947*G2806) - I2806)/3.708847</f>
        <v>5.0137711261745731E-2</v>
      </c>
      <c r="X2806">
        <f t="shared" si="217"/>
        <v>0.48503785167186758</v>
      </c>
      <c r="Y2806">
        <f t="shared" si="218"/>
        <v>-0.45866198039444478</v>
      </c>
      <c r="Z2806" s="5">
        <v>-1.44</v>
      </c>
      <c r="AA2806" s="8">
        <v>3</v>
      </c>
      <c r="AB2806" s="8"/>
      <c r="AC2806" s="18">
        <f t="shared" si="219"/>
        <v>-1.4454394752971933</v>
      </c>
      <c r="AD2806" s="18">
        <f t="shared" si="220"/>
        <v>-1.9173141287225772</v>
      </c>
      <c r="AE2806" s="20">
        <f t="shared" si="221"/>
        <v>-0.47187465342538393</v>
      </c>
      <c r="AF2806" s="8"/>
      <c r="AH2806">
        <v>49043</v>
      </c>
      <c r="AI2806">
        <v>22.48</v>
      </c>
      <c r="AJ2806">
        <v>61.73</v>
      </c>
    </row>
    <row r="2807" spans="1:36">
      <c r="A2807" s="2" t="s">
        <v>155</v>
      </c>
      <c r="B2807" s="1" t="s">
        <v>133</v>
      </c>
      <c r="C2807" s="1" t="s">
        <v>1965</v>
      </c>
      <c r="D2807" s="3">
        <v>5</v>
      </c>
      <c r="E2807" s="3">
        <v>9</v>
      </c>
      <c r="F2807" s="3">
        <v>9</v>
      </c>
      <c r="G2807" s="4">
        <v>34.4</v>
      </c>
      <c r="H2807" s="3">
        <v>116</v>
      </c>
      <c r="I2807" s="4">
        <v>73.3</v>
      </c>
      <c r="J2807" s="3">
        <v>68</v>
      </c>
      <c r="K2807" s="21">
        <f>SUMIF(AH$7:AH$3200,A2807,AI$7:AI$3200)+SUMIF(AH$7:AH$3200,VALUE(A2807),AI$7:AI$3200)</f>
        <v>33.909999999999997</v>
      </c>
      <c r="L2807" s="8">
        <f>SUMIF(AH$7:AH$3200,A2807,AJ$7:AJ$3200)+SUMIF(AH$7:AH$3200,VALUE(A2807),AJ$7:AJ$3200)</f>
        <v>73.77</v>
      </c>
      <c r="M2807" s="3">
        <v>20</v>
      </c>
      <c r="N2807" s="5">
        <v>0</v>
      </c>
      <c r="O2807" s="6">
        <v>0</v>
      </c>
      <c r="P2807" s="7">
        <v>0.12734000000000001</v>
      </c>
      <c r="Q2807" s="7">
        <v>-1.06911</v>
      </c>
      <c r="R2807" s="7">
        <v>0.81860999999999995</v>
      </c>
      <c r="S2807" s="7">
        <v>-0.82193000000000005</v>
      </c>
      <c r="T2807" s="7">
        <v>1.68702</v>
      </c>
      <c r="U2807" s="8">
        <v>-2.3510300000000002</v>
      </c>
      <c r="V2807">
        <f>(G2807-G$1)/G$2</f>
        <v>0.12385364491605215</v>
      </c>
      <c r="W2807">
        <f>((65.293683+0.320947*G2807) - I2807)/3.708847</f>
        <v>0.8181140392148829</v>
      </c>
      <c r="X2807">
        <f t="shared" si="217"/>
        <v>4.0891454915662505E-2</v>
      </c>
      <c r="Y2807">
        <f t="shared" si="218"/>
        <v>0.64898761528852733</v>
      </c>
      <c r="Z2807" s="5">
        <v>-1.61</v>
      </c>
      <c r="AA2807" s="8">
        <v>3</v>
      </c>
      <c r="AB2807" s="8"/>
      <c r="AC2807" s="18">
        <f t="shared" si="219"/>
        <v>-1.6130823158690653</v>
      </c>
      <c r="AD2807" s="18">
        <f t="shared" si="220"/>
        <v>-1.8651709297958106</v>
      </c>
      <c r="AE2807" s="20">
        <f t="shared" si="221"/>
        <v>-0.25208861392674531</v>
      </c>
      <c r="AF2807" s="8"/>
      <c r="AH2807">
        <v>49045</v>
      </c>
      <c r="AI2807">
        <v>28.43</v>
      </c>
      <c r="AJ2807">
        <v>78.11</v>
      </c>
    </row>
    <row r="2808" spans="1:36">
      <c r="A2808" s="2" t="s">
        <v>156</v>
      </c>
      <c r="B2808" s="1" t="s">
        <v>133</v>
      </c>
      <c r="C2808" s="1" t="s">
        <v>157</v>
      </c>
      <c r="D2808" s="3">
        <v>5</v>
      </c>
      <c r="E2808" s="3">
        <v>8</v>
      </c>
      <c r="F2808" s="3">
        <v>6</v>
      </c>
      <c r="G2808" s="4">
        <v>37.4</v>
      </c>
      <c r="H2808" s="3">
        <v>155</v>
      </c>
      <c r="I2808" s="4">
        <v>75.599999999999994</v>
      </c>
      <c r="J2808" s="3">
        <v>72</v>
      </c>
      <c r="K2808" s="21">
        <f>SUMIF(AH$7:AH$3200,A2808,AI$7:AI$3200)+SUMIF(AH$7:AH$3200,VALUE(A2808),AI$7:AI$3200)</f>
        <v>36.81</v>
      </c>
      <c r="L2808" s="8">
        <f>SUMIF(AH$7:AH$3200,A2808,AJ$7:AJ$3200)+SUMIF(AH$7:AH$3200,VALUE(A2808),AJ$7:AJ$3200)</f>
        <v>78.19</v>
      </c>
      <c r="M2808" s="3">
        <v>10</v>
      </c>
      <c r="N2808" s="5">
        <v>0.46</v>
      </c>
      <c r="O2808" s="6">
        <v>3.8340000000000001</v>
      </c>
      <c r="P2808" s="7">
        <v>0.37552000000000002</v>
      </c>
      <c r="Q2808" s="7">
        <v>0.10514999999999999</v>
      </c>
      <c r="R2808" s="7">
        <v>0.45857999999999999</v>
      </c>
      <c r="S2808" s="7">
        <v>-1.0957600000000001</v>
      </c>
      <c r="T2808" s="7">
        <v>0.17033999999999999</v>
      </c>
      <c r="U2808" s="8">
        <v>-0.32134000000000001</v>
      </c>
      <c r="V2808">
        <f>(G2808-G$1)/G$2</f>
        <v>0.37328377455067446</v>
      </c>
      <c r="W2808">
        <f>((65.293683+0.320947*G2808) - I2808)/3.708847</f>
        <v>0.45758177676242812</v>
      </c>
      <c r="X2808">
        <f t="shared" si="217"/>
        <v>0.30057382398683125</v>
      </c>
      <c r="Y2808">
        <f t="shared" si="218"/>
        <v>-0.29180441522661821</v>
      </c>
      <c r="Z2808" s="5">
        <v>-0.31</v>
      </c>
      <c r="AA2808" s="8">
        <v>3</v>
      </c>
      <c r="AB2808" s="8"/>
      <c r="AC2808" s="18">
        <f t="shared" si="219"/>
        <v>-0.31074444868689755</v>
      </c>
      <c r="AD2808" s="18">
        <f t="shared" si="220"/>
        <v>-1.132840591239787</v>
      </c>
      <c r="AE2808" s="20">
        <f t="shared" si="221"/>
        <v>-0.82209614255288943</v>
      </c>
      <c r="AF2808" s="8"/>
      <c r="AH2808">
        <v>49047</v>
      </c>
      <c r="AI2808">
        <v>21.62</v>
      </c>
      <c r="AJ2808">
        <v>72.709999999999994</v>
      </c>
    </row>
    <row r="2809" spans="1:36">
      <c r="A2809" s="2" t="s">
        <v>158</v>
      </c>
      <c r="B2809" s="1" t="s">
        <v>133</v>
      </c>
      <c r="C2809" s="1" t="s">
        <v>2300</v>
      </c>
      <c r="D2809" s="3">
        <v>5</v>
      </c>
      <c r="E2809" s="3">
        <v>3</v>
      </c>
      <c r="F2809" s="3">
        <v>2</v>
      </c>
      <c r="G2809" s="4">
        <v>36.6</v>
      </c>
      <c r="H2809" s="3">
        <v>153</v>
      </c>
      <c r="I2809" s="4">
        <v>75.8</v>
      </c>
      <c r="J2809" s="3">
        <v>71</v>
      </c>
      <c r="K2809" s="21">
        <f>SUMIF(AH$7:AH$3200,A2809,AI$7:AI$3200)+SUMIF(AH$7:AH$3200,VALUE(A2809),AI$7:AI$3200)</f>
        <v>36.630000000000003</v>
      </c>
      <c r="L2809" s="8">
        <f>SUMIF(AH$7:AH$3200,A2809,AJ$7:AJ$3200)+SUMIF(AH$7:AH$3200,VALUE(A2809),AJ$7:AJ$3200)</f>
        <v>77.430000000000007</v>
      </c>
      <c r="M2809" s="3">
        <v>10</v>
      </c>
      <c r="N2809" s="5">
        <v>0.56999999999999995</v>
      </c>
      <c r="O2809" s="6">
        <v>4.0350000000000001</v>
      </c>
      <c r="P2809" s="7">
        <v>0.30932999999999999</v>
      </c>
      <c r="Q2809" s="7">
        <v>4.4929999999999998E-2</v>
      </c>
      <c r="R2809" s="7">
        <v>0.33589999999999998</v>
      </c>
      <c r="S2809" s="7">
        <v>-1.0273000000000001</v>
      </c>
      <c r="T2809" s="7">
        <v>0.17033999999999999</v>
      </c>
      <c r="U2809" s="8">
        <v>-0.21509</v>
      </c>
      <c r="V2809">
        <f>(G2809-G$1)/G$2</f>
        <v>0.30676907331477543</v>
      </c>
      <c r="W2809">
        <f>((65.293683+0.320947*G2809) - I2809)/3.708847</f>
        <v>0.33442824683789818</v>
      </c>
      <c r="X2809">
        <f t="shared" si="217"/>
        <v>0.28445560797551739</v>
      </c>
      <c r="Y2809">
        <f t="shared" si="218"/>
        <v>-0.10246537266164034</v>
      </c>
      <c r="Z2809" s="5">
        <v>-0.38</v>
      </c>
      <c r="AA2809" s="8">
        <v>3</v>
      </c>
      <c r="AB2809" s="8"/>
      <c r="AC2809" s="18">
        <f t="shared" si="219"/>
        <v>-0.38592267984732648</v>
      </c>
      <c r="AD2809" s="18">
        <f t="shared" si="220"/>
        <v>-0.84512976468612311</v>
      </c>
      <c r="AE2809" s="20">
        <f t="shared" si="221"/>
        <v>-0.45920708483879663</v>
      </c>
      <c r="AF2809" s="8"/>
      <c r="AH2809">
        <v>49049</v>
      </c>
      <c r="AI2809">
        <v>27.08</v>
      </c>
      <c r="AJ2809">
        <v>71.989999999999995</v>
      </c>
    </row>
    <row r="2810" spans="1:36">
      <c r="A2810" s="2" t="s">
        <v>159</v>
      </c>
      <c r="B2810" s="1" t="s">
        <v>133</v>
      </c>
      <c r="C2810" s="1" t="s">
        <v>2592</v>
      </c>
      <c r="D2810" s="3">
        <v>5</v>
      </c>
      <c r="E2810" s="3">
        <v>8</v>
      </c>
      <c r="F2810" s="3">
        <v>4</v>
      </c>
      <c r="G2810" s="4">
        <v>37.5</v>
      </c>
      <c r="H2810" s="3">
        <v>155</v>
      </c>
      <c r="I2810" s="4">
        <v>77.5</v>
      </c>
      <c r="J2810" s="3">
        <v>72</v>
      </c>
      <c r="K2810" s="21">
        <f>SUMIF(AH$7:AH$3200,A2810,AI$7:AI$3200)+SUMIF(AH$7:AH$3200,VALUE(A2810),AI$7:AI$3200)</f>
        <v>36.68</v>
      </c>
      <c r="L2810" s="8">
        <f>SUMIF(AH$7:AH$3200,A2810,AJ$7:AJ$3200)+SUMIF(AH$7:AH$3200,VALUE(A2810),AJ$7:AJ$3200)</f>
        <v>79.05</v>
      </c>
      <c r="M2810" s="3">
        <v>4</v>
      </c>
      <c r="N2810" s="5">
        <v>1.17</v>
      </c>
      <c r="O2810" s="6">
        <v>4.7629999999999999</v>
      </c>
      <c r="P2810" s="7">
        <v>0.38379000000000002</v>
      </c>
      <c r="Q2810" s="7">
        <v>0.10514999999999999</v>
      </c>
      <c r="R2810" s="7">
        <v>-4.3679999999999997E-2</v>
      </c>
      <c r="S2810" s="7">
        <v>-1.0957600000000001</v>
      </c>
      <c r="T2810" s="7">
        <v>-0.73965999999999998</v>
      </c>
      <c r="U2810" s="8">
        <v>0.17015</v>
      </c>
      <c r="V2810">
        <f>(G2810-G$1)/G$2</f>
        <v>0.38159811220516199</v>
      </c>
      <c r="W2810">
        <f>((65.293683+0.320947*G2810) - I2810)/3.708847</f>
        <v>-4.6053261296570794E-2</v>
      </c>
      <c r="X2810">
        <f t="shared" si="217"/>
        <v>0.28893289020088209</v>
      </c>
      <c r="Y2810">
        <f t="shared" si="218"/>
        <v>-0.53493202604474899</v>
      </c>
      <c r="Z2810" s="5">
        <v>-1.22</v>
      </c>
      <c r="AA2810" s="8">
        <v>3</v>
      </c>
      <c r="AB2810" s="8"/>
      <c r="AC2810" s="18">
        <f t="shared" si="219"/>
        <v>-1.2245751490914087</v>
      </c>
      <c r="AD2810" s="18">
        <f t="shared" si="220"/>
        <v>-1.8061191358438669</v>
      </c>
      <c r="AE2810" s="20">
        <f t="shared" si="221"/>
        <v>-0.58154398675245811</v>
      </c>
      <c r="AF2810" s="8"/>
      <c r="AH2810">
        <v>49051</v>
      </c>
      <c r="AI2810">
        <v>24.19</v>
      </c>
      <c r="AJ2810">
        <v>64.430000000000007</v>
      </c>
    </row>
    <row r="2811" spans="1:36">
      <c r="A2811" s="2" t="s">
        <v>160</v>
      </c>
      <c r="B2811" s="1" t="s">
        <v>133</v>
      </c>
      <c r="C2811" s="1" t="s">
        <v>814</v>
      </c>
      <c r="D2811" s="3">
        <v>5</v>
      </c>
      <c r="E2811" s="3">
        <v>7</v>
      </c>
      <c r="F2811" s="3">
        <v>8</v>
      </c>
      <c r="G2811" s="4">
        <v>34.4</v>
      </c>
      <c r="H2811" s="3">
        <v>116</v>
      </c>
      <c r="I2811" s="4">
        <v>71.3</v>
      </c>
      <c r="J2811" s="3">
        <v>68</v>
      </c>
      <c r="K2811" s="21">
        <f>SUMIF(AH$7:AH$3200,A2811,AI$7:AI$3200)+SUMIF(AH$7:AH$3200,VALUE(A2811),AI$7:AI$3200)</f>
        <v>33.79</v>
      </c>
      <c r="L2811" s="8">
        <f>SUMIF(AH$7:AH$3200,A2811,AJ$7:AJ$3200)+SUMIF(AH$7:AH$3200,VALUE(A2811),AJ$7:AJ$3200)</f>
        <v>72.28</v>
      </c>
      <c r="M2811" s="3">
        <v>20</v>
      </c>
      <c r="N2811" s="5">
        <v>0.27</v>
      </c>
      <c r="O2811" s="6">
        <v>3.2869999999999999</v>
      </c>
      <c r="P2811" s="7">
        <v>0.12734000000000001</v>
      </c>
      <c r="Q2811" s="7">
        <v>-1.06911</v>
      </c>
      <c r="R2811" s="7">
        <v>1.3563700000000001</v>
      </c>
      <c r="S2811" s="7">
        <v>-0.82193000000000005</v>
      </c>
      <c r="T2811" s="7">
        <v>1.68702</v>
      </c>
      <c r="U2811" s="8">
        <v>-0.61124999999999996</v>
      </c>
      <c r="V2811">
        <f>(G2811-G$1)/G$2</f>
        <v>0.12385364491605215</v>
      </c>
      <c r="W2811">
        <f>((65.293683+0.320947*G2811) - I2811)/3.708847</f>
        <v>1.3573651865391052</v>
      </c>
      <c r="X2811">
        <f t="shared" si="217"/>
        <v>3.0145977574786806E-2</v>
      </c>
      <c r="Y2811">
        <f t="shared" si="218"/>
        <v>1.0403454577662543</v>
      </c>
      <c r="Z2811" s="5">
        <v>0.67</v>
      </c>
      <c r="AA2811" s="8">
        <v>4</v>
      </c>
      <c r="AB2811" s="8"/>
      <c r="AC2811" s="18">
        <f t="shared" si="219"/>
        <v>0.66594883145515726</v>
      </c>
      <c r="AD2811" s="18">
        <f t="shared" si="220"/>
        <v>0.25522143534104103</v>
      </c>
      <c r="AE2811" s="20">
        <f t="shared" si="221"/>
        <v>-0.41072739611411624</v>
      </c>
      <c r="AF2811" s="8"/>
      <c r="AH2811">
        <v>49053</v>
      </c>
      <c r="AI2811">
        <v>38</v>
      </c>
      <c r="AJ2811">
        <v>79.349999999999994</v>
      </c>
    </row>
    <row r="2812" spans="1:36">
      <c r="A2812" s="2" t="s">
        <v>161</v>
      </c>
      <c r="B2812" s="1" t="s">
        <v>133</v>
      </c>
      <c r="C2812" s="1" t="s">
        <v>162</v>
      </c>
      <c r="D2812" s="3">
        <v>5</v>
      </c>
      <c r="E2812" s="3">
        <v>2</v>
      </c>
      <c r="F2812" s="3">
        <v>2</v>
      </c>
      <c r="G2812" s="4">
        <v>40.5</v>
      </c>
      <c r="H2812" s="3">
        <v>174</v>
      </c>
      <c r="I2812" s="4">
        <v>79.099999999999994</v>
      </c>
      <c r="J2812" s="3">
        <v>72</v>
      </c>
      <c r="K2812" s="21">
        <f>SUMIF(AH$7:AH$3200,A2812,AI$7:AI$3200)+SUMIF(AH$7:AH$3200,VALUE(A2812),AI$7:AI$3200)</f>
        <v>39.380000000000003</v>
      </c>
      <c r="L2812" s="8">
        <f>SUMIF(AH$7:AH$3200,A2812,AJ$7:AJ$3200)+SUMIF(AH$7:AH$3200,VALUE(A2812),AJ$7:AJ$3200)</f>
        <v>80.47</v>
      </c>
      <c r="M2812" s="3">
        <v>4</v>
      </c>
      <c r="N2812" s="5">
        <v>10.51</v>
      </c>
      <c r="O2812" s="6">
        <v>6.9580000000000002</v>
      </c>
      <c r="P2812" s="7">
        <v>0.63195999999999997</v>
      </c>
      <c r="Q2812" s="7">
        <v>0.67722000000000004</v>
      </c>
      <c r="R2812" s="7">
        <v>-0.2155</v>
      </c>
      <c r="S2812" s="7">
        <v>-1.0957600000000001</v>
      </c>
      <c r="T2812" s="7">
        <v>-0.73965999999999998</v>
      </c>
      <c r="U2812" s="8">
        <v>1.33186</v>
      </c>
      <c r="V2812">
        <f>(G2812-G$1)/G$2</f>
        <v>0.63102824183978434</v>
      </c>
      <c r="W2812">
        <f>((65.293683+0.320947*G2812) - I2812)/3.708847</f>
        <v>-0.21784762218554704</v>
      </c>
      <c r="X2812">
        <f t="shared" si="217"/>
        <v>0.53070613037059067</v>
      </c>
      <c r="Y2812">
        <f t="shared" si="218"/>
        <v>-0.68415443937158871</v>
      </c>
      <c r="Z2812" s="5">
        <v>0.59</v>
      </c>
      <c r="AA2812" s="8">
        <v>4</v>
      </c>
      <c r="AB2812" s="8"/>
      <c r="AC2812" s="18">
        <f t="shared" si="219"/>
        <v>0.58684061965423728</v>
      </c>
      <c r="AD2812" s="18">
        <f t="shared" si="220"/>
        <v>2.0211690999001997E-2</v>
      </c>
      <c r="AE2812" s="20">
        <f t="shared" si="221"/>
        <v>-0.56662892865523529</v>
      </c>
      <c r="AF2812" s="8"/>
      <c r="AH2812">
        <v>49055</v>
      </c>
      <c r="AI2812">
        <v>29.45</v>
      </c>
      <c r="AJ2812">
        <v>76.489999999999995</v>
      </c>
    </row>
    <row r="2813" spans="1:36">
      <c r="A2813" s="2" t="s">
        <v>163</v>
      </c>
      <c r="B2813" s="1" t="s">
        <v>133</v>
      </c>
      <c r="C2813" s="1" t="s">
        <v>1207</v>
      </c>
      <c r="D2813" s="3">
        <v>5</v>
      </c>
      <c r="E2813" s="3">
        <v>8</v>
      </c>
      <c r="F2813" s="3">
        <v>6</v>
      </c>
      <c r="G2813" s="4">
        <v>38.299999999999997</v>
      </c>
      <c r="H2813" s="3">
        <v>153</v>
      </c>
      <c r="I2813" s="4">
        <v>77.400000000000006</v>
      </c>
      <c r="J2813" s="3">
        <v>71</v>
      </c>
      <c r="K2813" s="21">
        <f>SUMIF(AH$7:AH$3200,A2813,AI$7:AI$3200)+SUMIF(AH$7:AH$3200,VALUE(A2813),AI$7:AI$3200)</f>
        <v>37.51</v>
      </c>
      <c r="L2813" s="8">
        <f>SUMIF(AH$7:AH$3200,A2813,AJ$7:AJ$3200)+SUMIF(AH$7:AH$3200,VALUE(A2813),AJ$7:AJ$3200)</f>
        <v>77.92</v>
      </c>
      <c r="M2813" s="3">
        <v>4</v>
      </c>
      <c r="N2813" s="5">
        <v>0.51</v>
      </c>
      <c r="O2813" s="6">
        <v>3.93</v>
      </c>
      <c r="P2813" s="7">
        <v>0.44996999999999998</v>
      </c>
      <c r="Q2813" s="7">
        <v>4.4929999999999998E-2</v>
      </c>
      <c r="R2813" s="7">
        <v>5.2109999999999997E-2</v>
      </c>
      <c r="S2813" s="7">
        <v>-1.0273000000000001</v>
      </c>
      <c r="T2813" s="7">
        <v>-0.73965999999999998</v>
      </c>
      <c r="U2813" s="8">
        <v>-0.27084999999999998</v>
      </c>
      <c r="V2813">
        <f>(G2813-G$1)/G$2</f>
        <v>0.44811281344106108</v>
      </c>
      <c r="W2813">
        <f>((65.293683+0.320947*G2813) - I2813)/3.708847</f>
        <v>5.0137711261745731E-2</v>
      </c>
      <c r="X2813">
        <f t="shared" si="217"/>
        <v>0.36325577514194046</v>
      </c>
      <c r="Y2813">
        <f t="shared" si="218"/>
        <v>-0.15843064704475618</v>
      </c>
      <c r="Z2813" s="5">
        <v>-1.49</v>
      </c>
      <c r="AA2813" s="8">
        <v>3</v>
      </c>
      <c r="AB2813" s="8"/>
      <c r="AC2813" s="18">
        <f t="shared" si="219"/>
        <v>-1.4946294752971934</v>
      </c>
      <c r="AD2813" s="18">
        <f t="shared" si="220"/>
        <v>-1.7880548719028158</v>
      </c>
      <c r="AE2813" s="20">
        <f t="shared" si="221"/>
        <v>-0.29342539660562239</v>
      </c>
      <c r="AF2813" s="8"/>
      <c r="AH2813">
        <v>49057</v>
      </c>
      <c r="AI2813">
        <v>26.54</v>
      </c>
      <c r="AJ2813">
        <v>71.38</v>
      </c>
    </row>
    <row r="2814" spans="1:36">
      <c r="A2814" s="2" t="s">
        <v>164</v>
      </c>
      <c r="B2814" s="1" t="s">
        <v>133</v>
      </c>
      <c r="C2814" s="1" t="s">
        <v>4353</v>
      </c>
      <c r="D2814" s="3">
        <v>5</v>
      </c>
      <c r="E2814" s="3">
        <v>2</v>
      </c>
      <c r="F2814" s="3">
        <v>2</v>
      </c>
      <c r="G2814" s="4">
        <v>37.5</v>
      </c>
      <c r="H2814" s="3">
        <v>155</v>
      </c>
      <c r="I2814" s="4">
        <v>77.900000000000006</v>
      </c>
      <c r="J2814" s="3">
        <v>72</v>
      </c>
      <c r="K2814" s="21">
        <f>SUMIF(AH$7:AH$3200,A2814,AI$7:AI$3200)+SUMIF(AH$7:AH$3200,VALUE(A2814),AI$7:AI$3200)</f>
        <v>38.07</v>
      </c>
      <c r="L2814" s="8">
        <f>SUMIF(AH$7:AH$3200,A2814,AJ$7:AJ$3200)+SUMIF(AH$7:AH$3200,VALUE(A2814),AJ$7:AJ$3200)</f>
        <v>79.42</v>
      </c>
      <c r="M2814" s="3">
        <v>4</v>
      </c>
      <c r="N2814" s="5">
        <v>2.92</v>
      </c>
      <c r="O2814" s="6">
        <v>5.6779999999999999</v>
      </c>
      <c r="P2814" s="7">
        <v>0.38379000000000002</v>
      </c>
      <c r="Q2814" s="7">
        <v>0.10514999999999999</v>
      </c>
      <c r="R2814" s="7">
        <v>-0.15123</v>
      </c>
      <c r="S2814" s="7">
        <v>-1.0957600000000001</v>
      </c>
      <c r="T2814" s="7">
        <v>-0.73965999999999998</v>
      </c>
      <c r="U2814" s="8">
        <v>0.65432999999999997</v>
      </c>
      <c r="V2814">
        <f>(G2814-G$1)/G$2</f>
        <v>0.38159811220516199</v>
      </c>
      <c r="W2814">
        <f>((65.293683+0.320947*G2814) - I2814)/3.708847</f>
        <v>-0.15390349076141679</v>
      </c>
      <c r="X2814">
        <f t="shared" si="217"/>
        <v>0.4134013360660283</v>
      </c>
      <c r="Y2814">
        <f t="shared" si="218"/>
        <v>-0.51440911690344693</v>
      </c>
      <c r="Z2814" s="5">
        <v>-0.84</v>
      </c>
      <c r="AA2814" s="8">
        <v>3</v>
      </c>
      <c r="AB2814" s="8"/>
      <c r="AC2814" s="18">
        <f t="shared" si="219"/>
        <v>-0.84824537855625504</v>
      </c>
      <c r="AD2814" s="18">
        <f t="shared" si="220"/>
        <v>-1.1769477808374189</v>
      </c>
      <c r="AE2814" s="20">
        <f t="shared" si="221"/>
        <v>-0.32870240228116387</v>
      </c>
      <c r="AF2814" s="8"/>
      <c r="AH2814">
        <v>50001</v>
      </c>
      <c r="AI2814">
        <v>20.02</v>
      </c>
      <c r="AJ2814">
        <v>69.650000000000006</v>
      </c>
    </row>
    <row r="2815" spans="1:36">
      <c r="A2815" s="2" t="s">
        <v>165</v>
      </c>
      <c r="B2815" s="1" t="s">
        <v>133</v>
      </c>
      <c r="C2815" s="1" t="s">
        <v>659</v>
      </c>
      <c r="D2815" s="3">
        <v>5</v>
      </c>
      <c r="E2815" s="3">
        <v>1</v>
      </c>
      <c r="F2815" s="3">
        <v>1</v>
      </c>
      <c r="G2815" s="4">
        <v>34.1</v>
      </c>
      <c r="H2815" s="3">
        <v>149</v>
      </c>
      <c r="I2815" s="4">
        <v>76.599999999999994</v>
      </c>
      <c r="J2815" s="3">
        <v>70</v>
      </c>
      <c r="K2815" s="21">
        <f>SUMIF(AH$7:AH$3200,A2815,AI$7:AI$3200)+SUMIF(AH$7:AH$3200,VALUE(A2815),AI$7:AI$3200)</f>
        <v>32.729999999999997</v>
      </c>
      <c r="L2815" s="8">
        <f>SUMIF(AH$7:AH$3200,A2815,AJ$7:AJ$3200)+SUMIF(AH$7:AH$3200,VALUE(A2815),AJ$7:AJ$3200)</f>
        <v>76.39</v>
      </c>
      <c r="M2815" s="3">
        <v>4</v>
      </c>
      <c r="N2815" s="5">
        <v>0.88</v>
      </c>
      <c r="O2815" s="6">
        <v>4.4790000000000001</v>
      </c>
      <c r="P2815" s="7">
        <v>0.10252</v>
      </c>
      <c r="Q2815" s="7">
        <v>-7.5509999999999994E-2</v>
      </c>
      <c r="R2815" s="7">
        <v>-9.4530000000000003E-2</v>
      </c>
      <c r="S2815" s="7">
        <v>-0.95884000000000003</v>
      </c>
      <c r="T2815" s="7">
        <v>-0.73965999999999998</v>
      </c>
      <c r="U2815" s="8">
        <v>1.9630000000000002E-2</v>
      </c>
      <c r="V2815">
        <f>(G2815-G$1)/G$2</f>
        <v>9.8910631952590158E-2</v>
      </c>
      <c r="W2815">
        <f>((65.293683+0.320947*G2815) - I2815)/3.708847</f>
        <v>-9.7611009567120835E-2</v>
      </c>
      <c r="X2815">
        <f t="shared" si="217"/>
        <v>-6.477240560295075E-2</v>
      </c>
      <c r="Y2815">
        <f t="shared" si="218"/>
        <v>-0.15954330011456389</v>
      </c>
      <c r="Z2815" s="5">
        <v>-1.75</v>
      </c>
      <c r="AA2815" s="8">
        <v>3</v>
      </c>
      <c r="AB2815" s="8"/>
      <c r="AC2815" s="18">
        <f t="shared" si="219"/>
        <v>-1.7530803776145307</v>
      </c>
      <c r="AD2815" s="18">
        <f t="shared" si="220"/>
        <v>-1.9786957057175147</v>
      </c>
      <c r="AE2815" s="20">
        <f t="shared" si="221"/>
        <v>-0.22561532810298401</v>
      </c>
      <c r="AF2815" s="8"/>
      <c r="AH2815">
        <v>50003</v>
      </c>
      <c r="AI2815">
        <v>21.21</v>
      </c>
      <c r="AJ2815">
        <v>67.64</v>
      </c>
    </row>
    <row r="2816" spans="1:36">
      <c r="A2816" s="2" t="s">
        <v>166</v>
      </c>
      <c r="B2816" s="1" t="s">
        <v>133</v>
      </c>
      <c r="C2816" s="1" t="s">
        <v>4079</v>
      </c>
      <c r="D2816" s="3">
        <v>5</v>
      </c>
      <c r="E2816" s="3">
        <v>8</v>
      </c>
      <c r="F2816" s="3">
        <v>6</v>
      </c>
      <c r="G2816" s="4">
        <v>35</v>
      </c>
      <c r="H2816" s="3">
        <v>152</v>
      </c>
      <c r="I2816" s="4">
        <v>72.7</v>
      </c>
      <c r="J2816" s="3">
        <v>64</v>
      </c>
      <c r="K2816" s="21">
        <f>SUMIF(AH$7:AH$3200,A2816,AI$7:AI$3200)+SUMIF(AH$7:AH$3200,VALUE(A2816),AI$7:AI$3200)</f>
        <v>32.43</v>
      </c>
      <c r="L2816" s="8">
        <f>SUMIF(AH$7:AH$3200,A2816,AJ$7:AJ$3200)+SUMIF(AH$7:AH$3200,VALUE(A2816),AJ$7:AJ$3200)</f>
        <v>73.38</v>
      </c>
      <c r="M2816" s="3">
        <v>16</v>
      </c>
      <c r="N2816" s="5">
        <v>0</v>
      </c>
      <c r="O2816" s="6">
        <v>0</v>
      </c>
      <c r="P2816" s="7">
        <v>0.17696999999999999</v>
      </c>
      <c r="Q2816" s="7">
        <v>1.482E-2</v>
      </c>
      <c r="R2816" s="7">
        <v>1.0316099999999999</v>
      </c>
      <c r="S2816" s="7">
        <v>-0.54810000000000003</v>
      </c>
      <c r="T2816" s="7">
        <v>1.0803499999999999</v>
      </c>
      <c r="U2816" s="8">
        <v>-2.3510300000000002</v>
      </c>
      <c r="V2816">
        <f>(G2816-G$1)/G$2</f>
        <v>0.17373967084297673</v>
      </c>
      <c r="W2816">
        <f>((65.293683+0.320947*G2816) - I2816)/3.708847</f>
        <v>1.0318106948062273</v>
      </c>
      <c r="X2816">
        <f t="shared" si="217"/>
        <v>-9.1636098955140313E-2</v>
      </c>
      <c r="Y2816">
        <f t="shared" si="218"/>
        <v>0.62606902091135053</v>
      </c>
      <c r="Z2816" s="5">
        <v>-0.6</v>
      </c>
      <c r="AA2816" s="8">
        <v>3</v>
      </c>
      <c r="AB2816" s="8"/>
      <c r="AC2816" s="18">
        <f t="shared" si="219"/>
        <v>-0.59840963435079608</v>
      </c>
      <c r="AD2816" s="18">
        <f t="shared" si="220"/>
        <v>-1.2695270780437902</v>
      </c>
      <c r="AE2816" s="20">
        <f t="shared" si="221"/>
        <v>-0.67111744369299409</v>
      </c>
      <c r="AF2816" s="8"/>
      <c r="AH2816">
        <v>50005</v>
      </c>
      <c r="AI2816">
        <v>16.670000000000002</v>
      </c>
      <c r="AJ2816">
        <v>66.680000000000007</v>
      </c>
    </row>
    <row r="2817" spans="1:36">
      <c r="A2817" s="2" t="s">
        <v>167</v>
      </c>
      <c r="B2817" s="1" t="s">
        <v>133</v>
      </c>
      <c r="C2817" s="1" t="s">
        <v>168</v>
      </c>
      <c r="D2817" s="3">
        <v>5</v>
      </c>
      <c r="E2817" s="3">
        <v>1</v>
      </c>
      <c r="F2817" s="3">
        <v>1</v>
      </c>
      <c r="G2817" s="4">
        <v>35.299999999999997</v>
      </c>
      <c r="H2817" s="3">
        <v>149</v>
      </c>
      <c r="I2817" s="4">
        <v>76.400000000000006</v>
      </c>
      <c r="J2817" s="3">
        <v>70</v>
      </c>
      <c r="K2817" s="21">
        <f>SUMIF(AH$7:AH$3200,A2817,AI$7:AI$3200)+SUMIF(AH$7:AH$3200,VALUE(A2817),AI$7:AI$3200)</f>
        <v>34.909999999999997</v>
      </c>
      <c r="L2817" s="8">
        <f>SUMIF(AH$7:AH$3200,A2817,AJ$7:AJ$3200)+SUMIF(AH$7:AH$3200,VALUE(A2817),AJ$7:AJ$3200)</f>
        <v>77.95</v>
      </c>
      <c r="M2817" s="3">
        <v>10</v>
      </c>
      <c r="N2817" s="5">
        <v>0.3</v>
      </c>
      <c r="O2817" s="6">
        <v>3.4039999999999999</v>
      </c>
      <c r="P2817" s="7">
        <v>0.20179</v>
      </c>
      <c r="Q2817" s="7">
        <v>-7.5509999999999994E-2</v>
      </c>
      <c r="R2817" s="7">
        <v>6.2600000000000003E-2</v>
      </c>
      <c r="S2817" s="7">
        <v>-0.95884000000000003</v>
      </c>
      <c r="T2817" s="7">
        <v>0.17033999999999999</v>
      </c>
      <c r="U2817" s="8">
        <v>-0.54923999999999995</v>
      </c>
      <c r="V2817">
        <f>(G2817-G$1)/G$2</f>
        <v>0.19868268380643872</v>
      </c>
      <c r="W2817">
        <f>((65.293683+0.320947*G2817) - I2817)/3.708847</f>
        <v>6.0156727953456827E-2</v>
      </c>
      <c r="X2817">
        <f t="shared" si="217"/>
        <v>0.13043709942296189</v>
      </c>
      <c r="Y2817">
        <f t="shared" si="218"/>
        <v>-0.39151176362896833</v>
      </c>
      <c r="Z2817" s="5">
        <v>-1.1499999999999999</v>
      </c>
      <c r="AA2817" s="8">
        <v>3</v>
      </c>
      <c r="AB2817" s="8"/>
      <c r="AC2817" s="18">
        <f t="shared" si="219"/>
        <v>-1.1544105882401043</v>
      </c>
      <c r="AD2817" s="18">
        <f t="shared" si="220"/>
        <v>-1.6743246642060063</v>
      </c>
      <c r="AE2817" s="20">
        <f t="shared" si="221"/>
        <v>-0.519914075965902</v>
      </c>
      <c r="AF2817" s="8"/>
      <c r="AH2817">
        <v>50007</v>
      </c>
      <c r="AI2817">
        <v>20.07</v>
      </c>
      <c r="AJ2817">
        <v>70.489999999999995</v>
      </c>
    </row>
    <row r="2818" spans="1:36">
      <c r="A2818" s="2" t="s">
        <v>169</v>
      </c>
      <c r="B2818" s="1" t="s">
        <v>133</v>
      </c>
      <c r="C2818" s="1" t="s">
        <v>1685</v>
      </c>
      <c r="D2818" s="3">
        <v>5</v>
      </c>
      <c r="E2818" s="3">
        <v>8</v>
      </c>
      <c r="F2818" s="3">
        <v>6</v>
      </c>
      <c r="G2818" s="4">
        <v>38</v>
      </c>
      <c r="H2818" s="3">
        <v>155</v>
      </c>
      <c r="I2818" s="4">
        <v>76.8</v>
      </c>
      <c r="J2818" s="3">
        <v>72</v>
      </c>
      <c r="K2818" s="21">
        <f>SUMIF(AH$7:AH$3200,A2818,AI$7:AI$3200)+SUMIF(AH$7:AH$3200,VALUE(A2818),AI$7:AI$3200)</f>
        <v>37.03</v>
      </c>
      <c r="L2818" s="8">
        <f>SUMIF(AH$7:AH$3200,A2818,AJ$7:AJ$3200)+SUMIF(AH$7:AH$3200,VALUE(A2818),AJ$7:AJ$3200)</f>
        <v>78.64</v>
      </c>
      <c r="M2818" s="3">
        <v>4</v>
      </c>
      <c r="N2818" s="5">
        <v>0.41</v>
      </c>
      <c r="O2818" s="6">
        <v>3.722</v>
      </c>
      <c r="P2818" s="7">
        <v>0.42514999999999997</v>
      </c>
      <c r="Q2818" s="7">
        <v>0.10514999999999999</v>
      </c>
      <c r="R2818" s="7">
        <v>0.18759999999999999</v>
      </c>
      <c r="S2818" s="7">
        <v>-1.0957600000000001</v>
      </c>
      <c r="T2818" s="7">
        <v>-0.73965999999999998</v>
      </c>
      <c r="U2818" s="8">
        <v>-0.38057000000000002</v>
      </c>
      <c r="V2818">
        <f>(G2818-G$1)/G$2</f>
        <v>0.42316980047759906</v>
      </c>
      <c r="W2818">
        <f>((65.293683+0.320947*G2818) - I2818)/3.708847</f>
        <v>0.18595239976197703</v>
      </c>
      <c r="X2818">
        <f t="shared" si="217"/>
        <v>0.32027386577843703</v>
      </c>
      <c r="Y2818">
        <f t="shared" si="218"/>
        <v>-0.39409810919673777</v>
      </c>
      <c r="Z2818" s="5">
        <v>-1.5</v>
      </c>
      <c r="AA2818" s="8">
        <v>3</v>
      </c>
      <c r="AB2818" s="8"/>
      <c r="AC2818" s="18">
        <f t="shared" si="219"/>
        <v>-1.5017177997604241</v>
      </c>
      <c r="AD2818" s="18">
        <f t="shared" si="220"/>
        <v>-2.1846642434183008</v>
      </c>
      <c r="AE2818" s="20">
        <f t="shared" si="221"/>
        <v>-0.68294644365787671</v>
      </c>
      <c r="AF2818" s="8"/>
      <c r="AH2818">
        <v>50009</v>
      </c>
      <c r="AI2818">
        <v>16.13</v>
      </c>
      <c r="AJ2818">
        <v>66.05</v>
      </c>
    </row>
    <row r="2819" spans="1:36">
      <c r="A2819" s="2" t="s">
        <v>170</v>
      </c>
      <c r="B2819" s="1" t="s">
        <v>133</v>
      </c>
      <c r="C2819" s="1" t="s">
        <v>171</v>
      </c>
      <c r="D2819" s="3">
        <v>5</v>
      </c>
      <c r="E2819" s="3">
        <v>9</v>
      </c>
      <c r="F2819" s="3">
        <v>9</v>
      </c>
      <c r="G2819" s="4">
        <v>34.4</v>
      </c>
      <c r="H2819" s="3">
        <v>116</v>
      </c>
      <c r="I2819" s="4">
        <v>73</v>
      </c>
      <c r="J2819" s="3">
        <v>68</v>
      </c>
      <c r="K2819" s="21">
        <f>SUMIF(AH$7:AH$3200,A2819,AI$7:AI$3200)+SUMIF(AH$7:AH$3200,VALUE(A2819),AI$7:AI$3200)</f>
        <v>33.81</v>
      </c>
      <c r="L2819" s="8">
        <f>SUMIF(AH$7:AH$3200,A2819,AJ$7:AJ$3200)+SUMIF(AH$7:AH$3200,VALUE(A2819),AJ$7:AJ$3200)</f>
        <v>73.349999999999994</v>
      </c>
      <c r="M2819" s="3">
        <v>20</v>
      </c>
      <c r="N2819" s="5">
        <v>0.56999999999999995</v>
      </c>
      <c r="O2819" s="6">
        <v>4.0449999999999999</v>
      </c>
      <c r="P2819" s="7">
        <v>0.12734000000000001</v>
      </c>
      <c r="Q2819" s="7">
        <v>-1.06911</v>
      </c>
      <c r="R2819" s="7">
        <v>0.89927000000000001</v>
      </c>
      <c r="S2819" s="7">
        <v>-0.82193000000000005</v>
      </c>
      <c r="T2819" s="7">
        <v>1.68702</v>
      </c>
      <c r="U2819" s="8">
        <v>-0.21006</v>
      </c>
      <c r="V2819">
        <f>(G2819-G$1)/G$2</f>
        <v>0.12385364491605215</v>
      </c>
      <c r="W2819">
        <f>((65.293683+0.320947*G2819) - I2819)/3.708847</f>
        <v>0.89900171131351547</v>
      </c>
      <c r="X2819">
        <f t="shared" si="217"/>
        <v>3.1936890464933074E-2</v>
      </c>
      <c r="Y2819">
        <f t="shared" si="218"/>
        <v>0.75357680432760066</v>
      </c>
      <c r="Z2819" s="5">
        <v>0.61</v>
      </c>
      <c r="AA2819" s="8">
        <v>4</v>
      </c>
      <c r="AB2819" s="8"/>
      <c r="AC2819" s="18">
        <f t="shared" si="219"/>
        <v>0.60877535622956758</v>
      </c>
      <c r="AD2819" s="18">
        <f t="shared" si="220"/>
        <v>0.37143369479253374</v>
      </c>
      <c r="AE2819" s="20">
        <f t="shared" si="221"/>
        <v>-0.23734166143703384</v>
      </c>
      <c r="AF2819" s="8"/>
      <c r="AH2819">
        <v>50011</v>
      </c>
      <c r="AI2819">
        <v>18.66</v>
      </c>
      <c r="AJ2819">
        <v>69.88</v>
      </c>
    </row>
    <row r="2820" spans="1:36">
      <c r="A2820" s="2" t="s">
        <v>172</v>
      </c>
      <c r="B2820" s="1" t="s">
        <v>133</v>
      </c>
      <c r="C2820" s="1" t="s">
        <v>173</v>
      </c>
      <c r="D2820" s="3">
        <v>5</v>
      </c>
      <c r="E2820" s="3">
        <v>2</v>
      </c>
      <c r="F2820" s="3">
        <v>2</v>
      </c>
      <c r="G2820" s="4">
        <v>38.299999999999997</v>
      </c>
      <c r="H2820" s="3">
        <v>155</v>
      </c>
      <c r="I2820" s="4">
        <v>77.400000000000006</v>
      </c>
      <c r="J2820" s="3">
        <v>72</v>
      </c>
      <c r="K2820" s="21">
        <f>SUMIF(AH$7:AH$3200,A2820,AI$7:AI$3200)+SUMIF(AH$7:AH$3200,VALUE(A2820),AI$7:AI$3200)</f>
        <v>38.630000000000003</v>
      </c>
      <c r="L2820" s="8">
        <f>SUMIF(AH$7:AH$3200,A2820,AJ$7:AJ$3200)+SUMIF(AH$7:AH$3200,VALUE(A2820),AJ$7:AJ$3200)</f>
        <v>79.41</v>
      </c>
      <c r="M2820" s="3">
        <v>4</v>
      </c>
      <c r="N2820" s="5">
        <v>0.68</v>
      </c>
      <c r="O2820" s="6">
        <v>4.2229999999999999</v>
      </c>
      <c r="P2820" s="7">
        <v>0.44996999999999998</v>
      </c>
      <c r="Q2820" s="7">
        <v>0.10514999999999999</v>
      </c>
      <c r="R2820" s="7">
        <v>5.2109999999999997E-2</v>
      </c>
      <c r="S2820" s="7">
        <v>-1.0957600000000001</v>
      </c>
      <c r="T2820" s="7">
        <v>-0.73965999999999998</v>
      </c>
      <c r="U2820" s="8">
        <v>-0.11539000000000001</v>
      </c>
      <c r="V2820">
        <f>(G2820-G$1)/G$2</f>
        <v>0.44811281344106108</v>
      </c>
      <c r="W2820">
        <f>((65.293683+0.320947*G2820) - I2820)/3.708847</f>
        <v>5.0137711261745731E-2</v>
      </c>
      <c r="X2820">
        <f t="shared" si="217"/>
        <v>0.46354689699011614</v>
      </c>
      <c r="Y2820">
        <f t="shared" si="218"/>
        <v>-0.46325297053234843</v>
      </c>
      <c r="Z2820" s="5">
        <v>-1.34</v>
      </c>
      <c r="AA2820" s="8">
        <v>3</v>
      </c>
      <c r="AB2820" s="8"/>
      <c r="AC2820" s="18">
        <f t="shared" si="219"/>
        <v>-1.3474094752971935</v>
      </c>
      <c r="AD2820" s="18">
        <f t="shared" si="220"/>
        <v>-1.8453660735422326</v>
      </c>
      <c r="AE2820" s="20">
        <f t="shared" si="221"/>
        <v>-0.49795659824503913</v>
      </c>
      <c r="AF2820" s="8"/>
      <c r="AH2820">
        <v>50013</v>
      </c>
      <c r="AI2820">
        <v>19.68</v>
      </c>
      <c r="AJ2820">
        <v>71.790000000000006</v>
      </c>
    </row>
    <row r="2821" spans="1:36">
      <c r="A2821" s="2" t="s">
        <v>174</v>
      </c>
      <c r="B2821" s="1" t="s">
        <v>133</v>
      </c>
      <c r="C2821" s="1" t="s">
        <v>2634</v>
      </c>
      <c r="D2821" s="3">
        <v>5</v>
      </c>
      <c r="E2821" s="3">
        <v>8</v>
      </c>
      <c r="F2821" s="3">
        <v>4</v>
      </c>
      <c r="G2821" s="4">
        <v>37.5</v>
      </c>
      <c r="H2821" s="3">
        <v>174</v>
      </c>
      <c r="I2821" s="4">
        <v>77.5</v>
      </c>
      <c r="J2821" s="3">
        <v>72</v>
      </c>
      <c r="K2821" s="21">
        <f>SUMIF(AH$7:AH$3200,A2821,AI$7:AI$3200)+SUMIF(AH$7:AH$3200,VALUE(A2821),AI$7:AI$3200)</f>
        <v>37.229999999999997</v>
      </c>
      <c r="L2821" s="8">
        <f>SUMIF(AH$7:AH$3200,A2821,AJ$7:AJ$3200)+SUMIF(AH$7:AH$3200,VALUE(A2821),AJ$7:AJ$3200)</f>
        <v>79.59</v>
      </c>
      <c r="M2821" s="3">
        <v>4</v>
      </c>
      <c r="N2821" s="5">
        <v>9.84</v>
      </c>
      <c r="O2821" s="6">
        <v>6.8920000000000003</v>
      </c>
      <c r="P2821" s="7">
        <v>0.38379000000000002</v>
      </c>
      <c r="Q2821" s="7">
        <v>0.67722000000000004</v>
      </c>
      <c r="R2821" s="7">
        <v>-4.3679999999999997E-2</v>
      </c>
      <c r="S2821" s="7">
        <v>-1.0957600000000001</v>
      </c>
      <c r="T2821" s="7">
        <v>-0.73965999999999998</v>
      </c>
      <c r="U2821" s="8">
        <v>1.2970900000000001</v>
      </c>
      <c r="V2821">
        <f>(G2821-G$1)/G$2</f>
        <v>0.38159811220516199</v>
      </c>
      <c r="W2821">
        <f>((65.293683+0.320947*G2821) - I2821)/3.708847</f>
        <v>-4.6053261296570794E-2</v>
      </c>
      <c r="X2821">
        <f t="shared" si="217"/>
        <v>0.33818299467989649</v>
      </c>
      <c r="Y2821">
        <f t="shared" si="218"/>
        <v>-0.63293530037772028</v>
      </c>
      <c r="Z2821" s="5">
        <v>0.48</v>
      </c>
      <c r="AA2821" s="8">
        <v>4</v>
      </c>
      <c r="AB2821" s="8"/>
      <c r="AC2821" s="18">
        <f t="shared" si="219"/>
        <v>0.47443485090859139</v>
      </c>
      <c r="AD2821" s="18">
        <f t="shared" si="220"/>
        <v>-0.15586230569782367</v>
      </c>
      <c r="AE2821" s="20">
        <f t="shared" si="221"/>
        <v>-0.63029715660641505</v>
      </c>
      <c r="AF2821" s="8"/>
      <c r="AH2821">
        <v>50015</v>
      </c>
      <c r="AI2821">
        <v>17.37</v>
      </c>
      <c r="AJ2821">
        <v>67.34</v>
      </c>
    </row>
    <row r="2822" spans="1:36">
      <c r="A2822" s="2" t="s">
        <v>175</v>
      </c>
      <c r="B2822" s="1" t="s">
        <v>133</v>
      </c>
      <c r="C2822" s="1" t="s">
        <v>176</v>
      </c>
      <c r="D2822" s="3">
        <v>5</v>
      </c>
      <c r="E2822" s="3">
        <v>0</v>
      </c>
      <c r="F2822" s="3">
        <v>1</v>
      </c>
      <c r="G2822" s="4">
        <v>35.6</v>
      </c>
      <c r="H2822" s="3">
        <v>149</v>
      </c>
      <c r="I2822" s="4">
        <v>78.7</v>
      </c>
      <c r="J2822" s="3">
        <v>70</v>
      </c>
      <c r="K2822" s="21">
        <f>SUMIF(AH$7:AH$3200,A2822,AI$7:AI$3200)+SUMIF(AH$7:AH$3200,VALUE(A2822),AI$7:AI$3200)</f>
        <v>35.159999999999997</v>
      </c>
      <c r="L2822" s="8">
        <f>SUMIF(AH$7:AH$3200,A2822,AJ$7:AJ$3200)+SUMIF(AH$7:AH$3200,VALUE(A2822),AJ$7:AJ$3200)</f>
        <v>79.09</v>
      </c>
      <c r="M2822" s="3">
        <v>5</v>
      </c>
      <c r="N2822" s="5">
        <v>2.71</v>
      </c>
      <c r="O2822" s="6">
        <v>5.6020000000000003</v>
      </c>
      <c r="P2822" s="7">
        <v>0.22661000000000001</v>
      </c>
      <c r="Q2822" s="7">
        <v>-7.5509999999999994E-2</v>
      </c>
      <c r="R2822" s="7">
        <v>-0.52998999999999996</v>
      </c>
      <c r="S2822" s="7">
        <v>-0.95884000000000003</v>
      </c>
      <c r="T2822" s="7">
        <v>-0.58799999999999997</v>
      </c>
      <c r="U2822" s="8">
        <v>0.61412999999999995</v>
      </c>
      <c r="V2822">
        <f>(G2822-G$1)/G$2</f>
        <v>0.22362569676990132</v>
      </c>
      <c r="W2822">
        <f>((65.293683+0.320947*G2822) - I2822)/3.708847</f>
        <v>-0.5340214357723565</v>
      </c>
      <c r="X2822">
        <f t="shared" si="217"/>
        <v>0.15282351054978674</v>
      </c>
      <c r="Y2822">
        <f t="shared" si="218"/>
        <v>-0.67725103785624252</v>
      </c>
      <c r="Z2822" s="5">
        <v>-1.31</v>
      </c>
      <c r="AA2822" s="8">
        <v>3</v>
      </c>
      <c r="AB2822" s="8"/>
      <c r="AC2822" s="18">
        <f t="shared" si="219"/>
        <v>-1.3186157390024555</v>
      </c>
      <c r="AD2822" s="18">
        <f t="shared" si="220"/>
        <v>-1.5326475273064561</v>
      </c>
      <c r="AE2822" s="20">
        <f t="shared" si="221"/>
        <v>-0.2140317883040006</v>
      </c>
      <c r="AF2822" s="8"/>
      <c r="AH2822">
        <v>50017</v>
      </c>
      <c r="AI2822">
        <v>18.989999999999998</v>
      </c>
      <c r="AJ2822">
        <v>67.86</v>
      </c>
    </row>
    <row r="2823" spans="1:36">
      <c r="A2823" s="2" t="s">
        <v>177</v>
      </c>
      <c r="B2823" s="1" t="s">
        <v>133</v>
      </c>
      <c r="C2823" s="1" t="s">
        <v>178</v>
      </c>
      <c r="D2823" s="3">
        <v>5</v>
      </c>
      <c r="E2823" s="3">
        <v>1</v>
      </c>
      <c r="F2823" s="3">
        <v>1</v>
      </c>
      <c r="G2823" s="4">
        <v>32.1</v>
      </c>
      <c r="H2823" s="3">
        <v>149</v>
      </c>
      <c r="I2823" s="4">
        <v>75.3</v>
      </c>
      <c r="J2823" s="3">
        <v>70</v>
      </c>
      <c r="K2823" s="21">
        <f>SUMIF(AH$7:AH$3200,A2823,AI$7:AI$3200)+SUMIF(AH$7:AH$3200,VALUE(A2823),AI$7:AI$3200)</f>
        <v>34.15</v>
      </c>
      <c r="L2823" s="8">
        <f>SUMIF(AH$7:AH$3200,A2823,AJ$7:AJ$3200)+SUMIF(AH$7:AH$3200,VALUE(A2823),AJ$7:AJ$3200)</f>
        <v>77.39</v>
      </c>
      <c r="M2823" s="3">
        <v>10</v>
      </c>
      <c r="N2823" s="5">
        <v>0.23</v>
      </c>
      <c r="O2823" s="6">
        <v>3.149</v>
      </c>
      <c r="P2823" s="7">
        <v>-6.293E-2</v>
      </c>
      <c r="Q2823" s="7">
        <v>-7.5509999999999994E-2</v>
      </c>
      <c r="R2823" s="7">
        <v>8.2750000000000004E-2</v>
      </c>
      <c r="S2823" s="7">
        <v>-0.95884000000000003</v>
      </c>
      <c r="T2823" s="7">
        <v>0.17033999999999999</v>
      </c>
      <c r="U2823" s="8">
        <v>-0.68398999999999999</v>
      </c>
      <c r="V2823">
        <f>(G2823-G$1)/G$2</f>
        <v>-6.737612113715806E-2</v>
      </c>
      <c r="W2823">
        <f>((65.293683+0.320947*G2823) - I2823)/3.708847</f>
        <v>7.9831198213353632E-2</v>
      </c>
      <c r="X2823">
        <f t="shared" si="217"/>
        <v>6.2382409597414534E-2</v>
      </c>
      <c r="Y2823">
        <f t="shared" si="218"/>
        <v>-0.30628843681068535</v>
      </c>
      <c r="Z2823" s="5">
        <v>-1.53</v>
      </c>
      <c r="AA2823" s="8">
        <v>3</v>
      </c>
      <c r="AB2823" s="8"/>
      <c r="AC2823" s="18">
        <f t="shared" si="219"/>
        <v>-1.5355449229238043</v>
      </c>
      <c r="AD2823" s="18">
        <f t="shared" si="220"/>
        <v>-1.7919060272132707</v>
      </c>
      <c r="AE2823" s="20">
        <f t="shared" si="221"/>
        <v>-0.25636110428946646</v>
      </c>
      <c r="AF2823" s="8"/>
      <c r="AH2823">
        <v>50019</v>
      </c>
      <c r="AI2823">
        <v>16.57</v>
      </c>
      <c r="AJ2823">
        <v>66.94</v>
      </c>
    </row>
    <row r="2824" spans="1:36">
      <c r="A2824" s="2" t="s">
        <v>179</v>
      </c>
      <c r="B2824" s="1" t="s">
        <v>133</v>
      </c>
      <c r="C2824" s="1" t="s">
        <v>1410</v>
      </c>
      <c r="D2824" s="3">
        <v>5</v>
      </c>
      <c r="E2824" s="3">
        <v>8</v>
      </c>
      <c r="F2824" s="3">
        <v>6</v>
      </c>
      <c r="G2824" s="4">
        <v>34.200000000000003</v>
      </c>
      <c r="H2824" s="3">
        <v>116</v>
      </c>
      <c r="I2824" s="4">
        <v>71.099999999999994</v>
      </c>
      <c r="J2824" s="3">
        <v>68</v>
      </c>
      <c r="K2824" s="21">
        <f>SUMIF(AH$7:AH$3200,A2824,AI$7:AI$3200)+SUMIF(AH$7:AH$3200,VALUE(A2824),AI$7:AI$3200)</f>
        <v>32.46</v>
      </c>
      <c r="L2824" s="8">
        <f>SUMIF(AH$7:AH$3200,A2824,AJ$7:AJ$3200)+SUMIF(AH$7:AH$3200,VALUE(A2824),AJ$7:AJ$3200)</f>
        <v>71.78</v>
      </c>
      <c r="M2824" s="3">
        <v>20</v>
      </c>
      <c r="N2824" s="5">
        <v>0</v>
      </c>
      <c r="O2824" s="6">
        <v>0</v>
      </c>
      <c r="P2824" s="7">
        <v>0.11079</v>
      </c>
      <c r="Q2824" s="7">
        <v>-1.06911</v>
      </c>
      <c r="R2824" s="7">
        <v>1.3929199999999999</v>
      </c>
      <c r="S2824" s="7">
        <v>-0.82193000000000005</v>
      </c>
      <c r="T2824" s="7">
        <v>1.68702</v>
      </c>
      <c r="U2824" s="8">
        <v>-2.3510300000000002</v>
      </c>
      <c r="V2824">
        <f>(G2824-G$1)/G$2</f>
        <v>0.10722496960707768</v>
      </c>
      <c r="W2824">
        <f>((65.293683+0.320947*G2824) - I2824)/3.708847</f>
        <v>1.3939831974735044</v>
      </c>
      <c r="X2824">
        <f t="shared" si="217"/>
        <v>-8.8949729619921231E-2</v>
      </c>
      <c r="Y2824">
        <f t="shared" si="218"/>
        <v>1.0600660043404322</v>
      </c>
      <c r="Z2824" s="5">
        <v>-1.05</v>
      </c>
      <c r="AA2824" s="8">
        <v>3</v>
      </c>
      <c r="AB2824" s="8"/>
      <c r="AC2824" s="18">
        <f t="shared" si="219"/>
        <v>-1.0538418329194181</v>
      </c>
      <c r="AD2824" s="18">
        <f t="shared" si="220"/>
        <v>-1.5839337252794894</v>
      </c>
      <c r="AE2824" s="20">
        <f t="shared" si="221"/>
        <v>-0.53009189236007126</v>
      </c>
      <c r="AF2824" s="8"/>
      <c r="AH2824">
        <v>50021</v>
      </c>
      <c r="AI2824">
        <v>20.309999999999999</v>
      </c>
      <c r="AJ2824">
        <v>68.319999999999993</v>
      </c>
    </row>
    <row r="2825" spans="1:36">
      <c r="A2825" s="2" t="s">
        <v>180</v>
      </c>
      <c r="B2825" s="1" t="s">
        <v>133</v>
      </c>
      <c r="C2825" s="1" t="s">
        <v>181</v>
      </c>
      <c r="D2825" s="3">
        <v>5</v>
      </c>
      <c r="E2825" s="3">
        <v>3</v>
      </c>
      <c r="F2825" s="3">
        <v>2</v>
      </c>
      <c r="G2825" s="4">
        <v>35.799999999999997</v>
      </c>
      <c r="H2825" s="3">
        <v>155</v>
      </c>
      <c r="I2825" s="4">
        <v>76.8</v>
      </c>
      <c r="J2825" s="3">
        <v>72</v>
      </c>
      <c r="K2825" s="21">
        <f>SUMIF(AH$7:AH$3200,A2825,AI$7:AI$3200)+SUMIF(AH$7:AH$3200,VALUE(A2825),AI$7:AI$3200)</f>
        <v>36.46</v>
      </c>
      <c r="L2825" s="8">
        <f>SUMIF(AH$7:AH$3200,A2825,AJ$7:AJ$3200)+SUMIF(AH$7:AH$3200,VALUE(A2825),AJ$7:AJ$3200)</f>
        <v>78.53</v>
      </c>
      <c r="M2825" s="3">
        <v>10</v>
      </c>
      <c r="N2825" s="5">
        <v>0.96</v>
      </c>
      <c r="O2825" s="6">
        <v>4.569</v>
      </c>
      <c r="P2825" s="7">
        <v>0.24315000000000001</v>
      </c>
      <c r="Q2825" s="7">
        <v>0.10514999999999999</v>
      </c>
      <c r="R2825" s="7">
        <v>-1.89E-3</v>
      </c>
      <c r="S2825" s="7">
        <v>-1.0957600000000001</v>
      </c>
      <c r="T2825" s="7">
        <v>0.17033999999999999</v>
      </c>
      <c r="U2825" s="8">
        <v>6.7680000000000004E-2</v>
      </c>
      <c r="V2825">
        <f>(G2825-G$1)/G$2</f>
        <v>0.24025437207887579</v>
      </c>
      <c r="W2825">
        <f>((65.293683+0.320947*G2825) - I2825)/3.708847</f>
        <v>-4.4257420163199401E-3</v>
      </c>
      <c r="X2825">
        <f t="shared" ref="X2825:X2888" si="222">(K2825-K$1)/K$2</f>
        <v>0.26923284840927636</v>
      </c>
      <c r="Y2825">
        <f t="shared" ref="Y2825:Y2888" si="223">((65.293683+0.320947*K2825) - L2825)/3.708847</f>
        <v>-0.41376454191828349</v>
      </c>
      <c r="Z2825" s="5">
        <v>-0.51</v>
      </c>
      <c r="AA2825" s="8">
        <v>3</v>
      </c>
      <c r="AB2825" s="8"/>
      <c r="AC2825" s="18">
        <f t="shared" ref="AC2825:AC2888" si="224">SUM(V2825+W2825+Q2825+S2825+T2825+U2825)</f>
        <v>-0.51676136993744426</v>
      </c>
      <c r="AD2825" s="18">
        <f t="shared" ref="AD2825:AD2888" si="225">SUM(X2825+Y2825+Q2825+S2825+T2825+U2825)</f>
        <v>-0.89712169350900739</v>
      </c>
      <c r="AE2825" s="20">
        <f t="shared" ref="AE2825:AE2888" si="226">AD2825-AC2825</f>
        <v>-0.38036032357156313</v>
      </c>
      <c r="AF2825" s="8"/>
      <c r="AH2825">
        <v>50023</v>
      </c>
      <c r="AI2825">
        <v>17.89</v>
      </c>
      <c r="AJ2825">
        <v>67.209999999999994</v>
      </c>
    </row>
    <row r="2826" spans="1:36">
      <c r="A2826" s="2" t="s">
        <v>182</v>
      </c>
      <c r="B2826" s="1" t="s">
        <v>133</v>
      </c>
      <c r="C2826" s="1" t="s">
        <v>693</v>
      </c>
      <c r="D2826" s="3">
        <v>5</v>
      </c>
      <c r="E2826" s="3">
        <v>6</v>
      </c>
      <c r="F2826" s="3">
        <v>6</v>
      </c>
      <c r="G2826" s="4">
        <v>37.4</v>
      </c>
      <c r="H2826" s="3">
        <v>153</v>
      </c>
      <c r="I2826" s="4">
        <v>76.5</v>
      </c>
      <c r="J2826" s="3">
        <v>71</v>
      </c>
      <c r="K2826" s="21">
        <f>SUMIF(AH$7:AH$3200,A2826,AI$7:AI$3200)+SUMIF(AH$7:AH$3200,VALUE(A2826),AI$7:AI$3200)</f>
        <v>36.130000000000003</v>
      </c>
      <c r="L2826" s="8">
        <f>SUMIF(AH$7:AH$3200,A2826,AJ$7:AJ$3200)+SUMIF(AH$7:AH$3200,VALUE(A2826),AJ$7:AJ$3200)</f>
        <v>76.77</v>
      </c>
      <c r="M2826" s="3">
        <v>20</v>
      </c>
      <c r="N2826" s="5">
        <v>2.74</v>
      </c>
      <c r="O2826" s="6">
        <v>5.6120000000000001</v>
      </c>
      <c r="P2826" s="7">
        <v>0.37552000000000002</v>
      </c>
      <c r="Q2826" s="7">
        <v>4.4929999999999998E-2</v>
      </c>
      <c r="R2826" s="7">
        <v>0.21657999999999999</v>
      </c>
      <c r="S2826" s="7">
        <v>-1.0273000000000001</v>
      </c>
      <c r="T2826" s="7">
        <v>1.68702</v>
      </c>
      <c r="U2826" s="8">
        <v>0.61973999999999996</v>
      </c>
      <c r="V2826">
        <f>(G2826-G$1)/G$2</f>
        <v>0.37328377455067446</v>
      </c>
      <c r="W2826">
        <f>((65.293683+0.320947*G2826) - I2826)/3.708847</f>
        <v>0.21491876046652653</v>
      </c>
      <c r="X2826">
        <f t="shared" si="222"/>
        <v>0.23968278572186769</v>
      </c>
      <c r="Y2826">
        <f t="shared" si="223"/>
        <v>3.2219746460290542E-2</v>
      </c>
      <c r="Z2826" s="5">
        <v>1.92</v>
      </c>
      <c r="AA2826" s="8">
        <v>4</v>
      </c>
      <c r="AB2826" s="8"/>
      <c r="AC2826" s="18">
        <f t="shared" si="224"/>
        <v>1.9125925350172008</v>
      </c>
      <c r="AD2826" s="18">
        <f t="shared" si="225"/>
        <v>1.5962925321821579</v>
      </c>
      <c r="AE2826" s="20">
        <f t="shared" si="226"/>
        <v>-0.31630000283504289</v>
      </c>
      <c r="AF2826" s="8"/>
      <c r="AH2826">
        <v>50025</v>
      </c>
      <c r="AI2826">
        <v>21.75</v>
      </c>
      <c r="AJ2826">
        <v>68.989999999999995</v>
      </c>
    </row>
    <row r="2827" spans="1:36">
      <c r="A2827" s="2" t="s">
        <v>183</v>
      </c>
      <c r="B2827" s="1" t="s">
        <v>133</v>
      </c>
      <c r="C2827" s="1" t="s">
        <v>2601</v>
      </c>
      <c r="D2827" s="3">
        <v>5</v>
      </c>
      <c r="E2827" s="3">
        <v>4</v>
      </c>
      <c r="F2827" s="3">
        <v>3</v>
      </c>
      <c r="G2827" s="4">
        <v>33.700000000000003</v>
      </c>
      <c r="H2827" s="3">
        <v>149</v>
      </c>
      <c r="I2827" s="4">
        <v>75.599999999999994</v>
      </c>
      <c r="J2827" s="3">
        <v>70</v>
      </c>
      <c r="K2827" s="21">
        <f>SUMIF(AH$7:AH$3200,A2827,AI$7:AI$3200)+SUMIF(AH$7:AH$3200,VALUE(A2827),AI$7:AI$3200)</f>
        <v>32.21</v>
      </c>
      <c r="L2827" s="8">
        <f>SUMIF(AH$7:AH$3200,A2827,AJ$7:AJ$3200)+SUMIF(AH$7:AH$3200,VALUE(A2827),AJ$7:AJ$3200)</f>
        <v>75.459999999999994</v>
      </c>
      <c r="M2827" s="3">
        <v>16</v>
      </c>
      <c r="N2827" s="5">
        <v>0.25</v>
      </c>
      <c r="O2827" s="6">
        <v>3.2349999999999999</v>
      </c>
      <c r="P2827" s="7">
        <v>6.9430000000000006E-2</v>
      </c>
      <c r="Q2827" s="7">
        <v>-7.5509999999999994E-2</v>
      </c>
      <c r="R2827" s="7">
        <v>0.13988999999999999</v>
      </c>
      <c r="S2827" s="7">
        <v>-0.95884000000000003</v>
      </c>
      <c r="T2827" s="7">
        <v>1.0803499999999999</v>
      </c>
      <c r="U2827" s="8">
        <v>-0.63849</v>
      </c>
      <c r="V2827">
        <f>(G2827-G$1)/G$2</f>
        <v>6.5653281334640629E-2</v>
      </c>
      <c r="W2827">
        <f>((65.293683+0.320947*G2827) - I2827)/3.708847</f>
        <v>0.13740035649893495</v>
      </c>
      <c r="X2827">
        <f t="shared" si="222"/>
        <v>-0.11133614074674608</v>
      </c>
      <c r="Y2827">
        <f t="shared" si="223"/>
        <v>4.6210013516332388E-2</v>
      </c>
      <c r="Z2827" s="5">
        <v>-0.38</v>
      </c>
      <c r="AA2827" s="8">
        <v>3</v>
      </c>
      <c r="AB2827" s="8"/>
      <c r="AC2827" s="18">
        <f t="shared" si="224"/>
        <v>-0.38943636216642452</v>
      </c>
      <c r="AD2827" s="18">
        <f t="shared" si="225"/>
        <v>-0.65761612723041374</v>
      </c>
      <c r="AE2827" s="20">
        <f t="shared" si="226"/>
        <v>-0.26817976506398922</v>
      </c>
      <c r="AF2827" s="8"/>
      <c r="AH2827">
        <v>50027</v>
      </c>
      <c r="AI2827">
        <v>20.39</v>
      </c>
      <c r="AJ2827">
        <v>68.66</v>
      </c>
    </row>
    <row r="2828" spans="1:36">
      <c r="A2828" s="2" t="s">
        <v>184</v>
      </c>
      <c r="B2828" s="1" t="s">
        <v>133</v>
      </c>
      <c r="C2828" s="1" t="s">
        <v>4547</v>
      </c>
      <c r="D2828" s="3">
        <v>5</v>
      </c>
      <c r="E2828" s="3">
        <v>9</v>
      </c>
      <c r="F2828" s="3">
        <v>9</v>
      </c>
      <c r="G2828" s="4">
        <v>35.700000000000003</v>
      </c>
      <c r="H2828" s="3">
        <v>116</v>
      </c>
      <c r="I2828" s="4">
        <v>74.3</v>
      </c>
      <c r="J2828" s="3">
        <v>68</v>
      </c>
      <c r="K2828" s="21">
        <f>SUMIF(AH$7:AH$3200,A2828,AI$7:AI$3200)+SUMIF(AH$7:AH$3200,VALUE(A2828),AI$7:AI$3200)</f>
        <v>32.21</v>
      </c>
      <c r="L2828" s="8">
        <f>SUMIF(AH$7:AH$3200,A2828,AJ$7:AJ$3200)+SUMIF(AH$7:AH$3200,VALUE(A2828),AJ$7:AJ$3200)</f>
        <v>72.489999999999995</v>
      </c>
      <c r="M2828" s="3">
        <v>16</v>
      </c>
      <c r="N2828" s="5">
        <v>0.85</v>
      </c>
      <c r="O2828" s="6">
        <v>4.4429999999999996</v>
      </c>
      <c r="P2828" s="7">
        <v>0.23488000000000001</v>
      </c>
      <c r="Q2828" s="7">
        <v>-1.06911</v>
      </c>
      <c r="R2828" s="7">
        <v>0.66169999999999995</v>
      </c>
      <c r="S2828" s="7">
        <v>-0.82193000000000005</v>
      </c>
      <c r="T2828" s="7">
        <v>1.0803499999999999</v>
      </c>
      <c r="U2828" s="8">
        <v>9.5E-4</v>
      </c>
      <c r="V2828">
        <f>(G2828-G$1)/G$2</f>
        <v>0.23194003442438885</v>
      </c>
      <c r="W2828">
        <f>((65.293683+0.320947*G2828) - I2828)/3.708847</f>
        <v>0.66098464023994796</v>
      </c>
      <c r="X2828">
        <f t="shared" si="222"/>
        <v>-0.11133614074674608</v>
      </c>
      <c r="Y2828">
        <f t="shared" si="223"/>
        <v>0.84699796729280219</v>
      </c>
      <c r="Z2828" s="5">
        <v>0.09</v>
      </c>
      <c r="AA2828" s="8">
        <v>4</v>
      </c>
      <c r="AB2828" s="8"/>
      <c r="AC2828" s="18">
        <f t="shared" si="224"/>
        <v>8.3184674664336655E-2</v>
      </c>
      <c r="AD2828" s="18">
        <f t="shared" si="225"/>
        <v>-7.4078173453943963E-2</v>
      </c>
      <c r="AE2828" s="20">
        <f t="shared" si="226"/>
        <v>-0.15726284811828062</v>
      </c>
      <c r="AF2828" s="8"/>
      <c r="AH2828">
        <v>51001</v>
      </c>
      <c r="AI2828">
        <v>38.409999999999997</v>
      </c>
      <c r="AJ2828">
        <v>79.69</v>
      </c>
    </row>
    <row r="2829" spans="1:36">
      <c r="A2829" s="2" t="s">
        <v>185</v>
      </c>
      <c r="B2829" s="1" t="s">
        <v>133</v>
      </c>
      <c r="C2829" s="1" t="s">
        <v>3505</v>
      </c>
      <c r="D2829" s="3">
        <v>5</v>
      </c>
      <c r="E2829" s="3">
        <v>1</v>
      </c>
      <c r="F2829" s="3">
        <v>1</v>
      </c>
      <c r="G2829" s="4">
        <v>39.299999999999997</v>
      </c>
      <c r="H2829" s="3">
        <v>174</v>
      </c>
      <c r="I2829" s="4">
        <v>77.5</v>
      </c>
      <c r="J2829" s="3">
        <v>72</v>
      </c>
      <c r="K2829" s="21">
        <f>SUMIF(AH$7:AH$3200,A2829,AI$7:AI$3200)+SUMIF(AH$7:AH$3200,VALUE(A2829),AI$7:AI$3200)</f>
        <v>39.14</v>
      </c>
      <c r="L2829" s="8">
        <f>SUMIF(AH$7:AH$3200,A2829,AJ$7:AJ$3200)+SUMIF(AH$7:AH$3200,VALUE(A2829),AJ$7:AJ$3200)</f>
        <v>80.38</v>
      </c>
      <c r="M2829" s="3">
        <v>4</v>
      </c>
      <c r="N2829" s="5">
        <v>24.8</v>
      </c>
      <c r="O2829" s="6">
        <v>7.8159999999999998</v>
      </c>
      <c r="P2829" s="7">
        <v>0.53269</v>
      </c>
      <c r="Q2829" s="7">
        <v>0.67722000000000004</v>
      </c>
      <c r="R2829" s="7">
        <v>0.11135</v>
      </c>
      <c r="S2829" s="7">
        <v>-1.0957600000000001</v>
      </c>
      <c r="T2829" s="7">
        <v>-0.73965999999999998</v>
      </c>
      <c r="U2829" s="8">
        <v>1.7863100000000001</v>
      </c>
      <c r="V2829">
        <f>(G2829-G$1)/G$2</f>
        <v>0.53125618998593516</v>
      </c>
      <c r="W2829">
        <f>((65.293683+0.320947*G2829) - I2829)/3.708847</f>
        <v>0.10971067288567078</v>
      </c>
      <c r="X2829">
        <f t="shared" si="222"/>
        <v>0.50921517568883867</v>
      </c>
      <c r="Y2829">
        <f t="shared" si="223"/>
        <v>-0.68065666229962873</v>
      </c>
      <c r="Z2829" s="5">
        <v>1.27</v>
      </c>
      <c r="AA2829" s="8">
        <v>4</v>
      </c>
      <c r="AB2829" s="8"/>
      <c r="AC2829" s="18">
        <f t="shared" si="224"/>
        <v>1.269076862871606</v>
      </c>
      <c r="AD2829" s="18">
        <f t="shared" si="225"/>
        <v>0.45666851338921011</v>
      </c>
      <c r="AE2829" s="20">
        <f t="shared" si="226"/>
        <v>-0.81240834948239593</v>
      </c>
      <c r="AF2829" s="8"/>
      <c r="AH2829">
        <v>51003</v>
      </c>
      <c r="AI2829">
        <v>35.81</v>
      </c>
      <c r="AJ2829">
        <v>77.709999999999994</v>
      </c>
    </row>
    <row r="2830" spans="1:36">
      <c r="A2830" s="2" t="s">
        <v>186</v>
      </c>
      <c r="B2830" s="1" t="s">
        <v>133</v>
      </c>
      <c r="C2830" s="1" t="s">
        <v>187</v>
      </c>
      <c r="D2830" s="3">
        <v>5</v>
      </c>
      <c r="E2830" s="3">
        <v>2</v>
      </c>
      <c r="F2830" s="3">
        <v>2</v>
      </c>
      <c r="G2830" s="4">
        <v>35.799999999999997</v>
      </c>
      <c r="H2830" s="3">
        <v>155</v>
      </c>
      <c r="I2830" s="4">
        <v>76.8</v>
      </c>
      <c r="J2830" s="3">
        <v>72</v>
      </c>
      <c r="K2830" s="21">
        <f>SUMIF(AH$7:AH$3200,A2830,AI$7:AI$3200)+SUMIF(AH$7:AH$3200,VALUE(A2830),AI$7:AI$3200)</f>
        <v>36.590000000000003</v>
      </c>
      <c r="L2830" s="8">
        <f>SUMIF(AH$7:AH$3200,A2830,AJ$7:AJ$3200)+SUMIF(AH$7:AH$3200,VALUE(A2830),AJ$7:AJ$3200)</f>
        <v>78.55</v>
      </c>
      <c r="M2830" s="3">
        <v>4</v>
      </c>
      <c r="N2830" s="5">
        <v>1.92</v>
      </c>
      <c r="O2830" s="6">
        <v>5.2560000000000002</v>
      </c>
      <c r="P2830" s="7">
        <v>0.24315000000000001</v>
      </c>
      <c r="Q2830" s="7">
        <v>0.10514999999999999</v>
      </c>
      <c r="R2830" s="7">
        <v>-1.89E-3</v>
      </c>
      <c r="S2830" s="7">
        <v>-1.0957600000000001</v>
      </c>
      <c r="T2830" s="7">
        <v>-0.73965999999999998</v>
      </c>
      <c r="U2830" s="8">
        <v>0.43120000000000003</v>
      </c>
      <c r="V2830">
        <f>(G2830-G$1)/G$2</f>
        <v>0.24025437207887579</v>
      </c>
      <c r="W2830">
        <f>((65.293683+0.320947*G2830) - I2830)/3.708847</f>
        <v>-4.4257420163199401E-3</v>
      </c>
      <c r="X2830">
        <f t="shared" si="222"/>
        <v>0.28087378219522546</v>
      </c>
      <c r="Y2830">
        <f t="shared" si="223"/>
        <v>-0.40790743592280548</v>
      </c>
      <c r="Z2830" s="5">
        <v>-1.06</v>
      </c>
      <c r="AA2830" s="8">
        <v>3</v>
      </c>
      <c r="AB2830" s="8"/>
      <c r="AC2830" s="18">
        <f t="shared" si="224"/>
        <v>-1.0632413699374441</v>
      </c>
      <c r="AD2830" s="18">
        <f t="shared" si="225"/>
        <v>-1.42610365372758</v>
      </c>
      <c r="AE2830" s="20">
        <f t="shared" si="226"/>
        <v>-0.36286228379013585</v>
      </c>
      <c r="AF2830" s="8"/>
      <c r="AH2830">
        <v>51005</v>
      </c>
      <c r="AI2830">
        <v>32.25</v>
      </c>
      <c r="AJ2830">
        <v>73.430000000000007</v>
      </c>
    </row>
    <row r="2831" spans="1:36">
      <c r="A2831" s="2" t="s">
        <v>188</v>
      </c>
      <c r="B2831" s="1" t="s">
        <v>133</v>
      </c>
      <c r="C2831" s="1" t="s">
        <v>2334</v>
      </c>
      <c r="D2831" s="3">
        <v>5</v>
      </c>
      <c r="E2831" s="3">
        <v>9</v>
      </c>
      <c r="F2831" s="3">
        <v>8</v>
      </c>
      <c r="G2831" s="4">
        <v>34.4</v>
      </c>
      <c r="H2831" s="3">
        <v>116</v>
      </c>
      <c r="I2831" s="4">
        <v>71.3</v>
      </c>
      <c r="J2831" s="3">
        <v>68</v>
      </c>
      <c r="K2831" s="21">
        <f>SUMIF(AH$7:AH$3200,A2831,AI$7:AI$3200)+SUMIF(AH$7:AH$3200,VALUE(A2831),AI$7:AI$3200)</f>
        <v>32.01</v>
      </c>
      <c r="L2831" s="8">
        <f>SUMIF(AH$7:AH$3200,A2831,AJ$7:AJ$3200)+SUMIF(AH$7:AH$3200,VALUE(A2831),AJ$7:AJ$3200)</f>
        <v>69.73</v>
      </c>
      <c r="M2831" s="3">
        <v>20</v>
      </c>
      <c r="N2831" s="5">
        <v>0.73</v>
      </c>
      <c r="O2831" s="6">
        <v>4.2919999999999998</v>
      </c>
      <c r="P2831" s="7">
        <v>0.12734000000000001</v>
      </c>
      <c r="Q2831" s="7">
        <v>-1.06911</v>
      </c>
      <c r="R2831" s="7">
        <v>1.3563700000000001</v>
      </c>
      <c r="S2831" s="7">
        <v>-0.82193000000000005</v>
      </c>
      <c r="T2831" s="7">
        <v>1.68702</v>
      </c>
      <c r="U2831" s="8">
        <v>-7.9149999999999998E-2</v>
      </c>
      <c r="V2831">
        <f>(G2831-G$1)/G$2</f>
        <v>0.12385364491605215</v>
      </c>
      <c r="W2831">
        <f>((65.293683+0.320947*G2831) - I2831)/3.708847</f>
        <v>1.3573651865391052</v>
      </c>
      <c r="X2831">
        <f t="shared" si="222"/>
        <v>-0.12924526964820621</v>
      </c>
      <c r="Y2831">
        <f t="shared" si="223"/>
        <v>1.5738574468021989</v>
      </c>
      <c r="Z2831" s="5">
        <v>1.2</v>
      </c>
      <c r="AA2831" s="8">
        <v>4</v>
      </c>
      <c r="AB2831" s="8"/>
      <c r="AC2831" s="18">
        <f t="shared" si="224"/>
        <v>1.1980488314551572</v>
      </c>
      <c r="AD2831" s="18">
        <f t="shared" si="225"/>
        <v>1.1614421771539924</v>
      </c>
      <c r="AE2831" s="20">
        <f t="shared" si="226"/>
        <v>-3.6606654301164721E-2</v>
      </c>
      <c r="AF2831" s="8"/>
      <c r="AH2831">
        <v>51007</v>
      </c>
      <c r="AI2831">
        <v>37.58</v>
      </c>
      <c r="AJ2831">
        <v>78.900000000000006</v>
      </c>
    </row>
    <row r="2832" spans="1:36">
      <c r="A2832" s="2" t="s">
        <v>189</v>
      </c>
      <c r="B2832" s="1" t="s">
        <v>133</v>
      </c>
      <c r="C2832" s="1" t="s">
        <v>697</v>
      </c>
      <c r="D2832" s="3">
        <v>5</v>
      </c>
      <c r="E2832" s="3">
        <v>3</v>
      </c>
      <c r="F2832" s="3">
        <v>2</v>
      </c>
      <c r="G2832" s="4">
        <v>36</v>
      </c>
      <c r="H2832" s="3">
        <v>149</v>
      </c>
      <c r="I2832" s="4">
        <v>77.099999999999994</v>
      </c>
      <c r="J2832" s="3">
        <v>70</v>
      </c>
      <c r="K2832" s="21">
        <f>SUMIF(AH$7:AH$3200,A2832,AI$7:AI$3200)+SUMIF(AH$7:AH$3200,VALUE(A2832),AI$7:AI$3200)</f>
        <v>34.24</v>
      </c>
      <c r="L2832" s="8">
        <f>SUMIF(AH$7:AH$3200,A2832,AJ$7:AJ$3200)+SUMIF(AH$7:AH$3200,VALUE(A2832),AJ$7:AJ$3200)</f>
        <v>76.25</v>
      </c>
      <c r="M2832" s="3">
        <v>16</v>
      </c>
      <c r="N2832" s="5">
        <v>0.24</v>
      </c>
      <c r="O2832" s="6">
        <v>3.16</v>
      </c>
      <c r="P2832" s="7">
        <v>0.25969999999999999</v>
      </c>
      <c r="Q2832" s="7">
        <v>-7.5509999999999994E-2</v>
      </c>
      <c r="R2832" s="7">
        <v>-6.5329999999999999E-2</v>
      </c>
      <c r="S2832" s="7">
        <v>-0.95884000000000003</v>
      </c>
      <c r="T2832" s="7">
        <v>1.0803499999999999</v>
      </c>
      <c r="U2832" s="8">
        <v>-0.67832999999999999</v>
      </c>
      <c r="V2832">
        <f>(G2832-G$1)/G$2</f>
        <v>0.25688304738785084</v>
      </c>
      <c r="W2832">
        <f>((65.293683+0.320947*G2832) - I2832)/3.708847</f>
        <v>-6.8006310316924834E-2</v>
      </c>
      <c r="X2832">
        <f t="shared" si="222"/>
        <v>7.0441517603071782E-2</v>
      </c>
      <c r="Y2832">
        <f t="shared" si="223"/>
        <v>8.8729138732336222E-3</v>
      </c>
      <c r="Z2832" s="5">
        <v>-0.44</v>
      </c>
      <c r="AA2832" s="8">
        <v>3</v>
      </c>
      <c r="AB2832" s="8"/>
      <c r="AC2832" s="18">
        <f t="shared" si="224"/>
        <v>-0.44345326292907405</v>
      </c>
      <c r="AD2832" s="18">
        <f t="shared" si="225"/>
        <v>-0.55301556852369471</v>
      </c>
      <c r="AE2832" s="20">
        <f t="shared" si="226"/>
        <v>-0.10956230559462066</v>
      </c>
      <c r="AF2832" s="8"/>
      <c r="AH2832">
        <v>51009</v>
      </c>
      <c r="AI2832">
        <v>35.31</v>
      </c>
      <c r="AJ2832">
        <v>76.290000000000006</v>
      </c>
    </row>
    <row r="2833" spans="1:36">
      <c r="A2833" s="2" t="s">
        <v>190</v>
      </c>
      <c r="B2833" s="1" t="s">
        <v>133</v>
      </c>
      <c r="C2833" s="1" t="s">
        <v>191</v>
      </c>
      <c r="D2833" s="3">
        <v>5</v>
      </c>
      <c r="E2833" s="3">
        <v>6</v>
      </c>
      <c r="F2833" s="3">
        <v>6</v>
      </c>
      <c r="G2833" s="4">
        <v>39.700000000000003</v>
      </c>
      <c r="H2833" s="3">
        <v>174</v>
      </c>
      <c r="I2833" s="4">
        <v>77.599999999999994</v>
      </c>
      <c r="J2833" s="3">
        <v>72</v>
      </c>
      <c r="K2833" s="21">
        <f>SUMIF(AH$7:AH$3200,A2833,AI$7:AI$3200)+SUMIF(AH$7:AH$3200,VALUE(A2833),AI$7:AI$3200)</f>
        <v>39.450000000000003</v>
      </c>
      <c r="L2833" s="8">
        <f>SUMIF(AH$7:AH$3200,A2833,AJ$7:AJ$3200)+SUMIF(AH$7:AH$3200,VALUE(A2833),AJ$7:AJ$3200)</f>
        <v>79.819999999999993</v>
      </c>
      <c r="M2833" s="3">
        <v>4</v>
      </c>
      <c r="N2833" s="5">
        <v>0.47</v>
      </c>
      <c r="O2833" s="6">
        <v>3.859</v>
      </c>
      <c r="P2833" s="7">
        <v>0.56577999999999995</v>
      </c>
      <c r="Q2833" s="7">
        <v>0.67722000000000004</v>
      </c>
      <c r="R2833" s="7">
        <v>0.11892</v>
      </c>
      <c r="S2833" s="7">
        <v>-1.0957600000000001</v>
      </c>
      <c r="T2833" s="7">
        <v>-0.73965999999999998</v>
      </c>
      <c r="U2833" s="8">
        <v>-0.30848999999999999</v>
      </c>
      <c r="V2833">
        <f>(G2833-G$1)/G$2</f>
        <v>0.56451354060388526</v>
      </c>
      <c r="W2833">
        <f>((65.293683+0.320947*G2833) - I2833)/3.708847</f>
        <v>0.11736232311551659</v>
      </c>
      <c r="X2833">
        <f t="shared" si="222"/>
        <v>0.53697432548610169</v>
      </c>
      <c r="Y2833">
        <f t="shared" si="223"/>
        <v>-0.50284033016190643</v>
      </c>
      <c r="Z2833" s="5">
        <v>-0.78</v>
      </c>
      <c r="AA2833" s="8">
        <v>3</v>
      </c>
      <c r="AB2833" s="8"/>
      <c r="AC2833" s="18">
        <f t="shared" si="224"/>
        <v>-0.78481413628059826</v>
      </c>
      <c r="AD2833" s="18">
        <f t="shared" si="225"/>
        <v>-1.4325560046758046</v>
      </c>
      <c r="AE2833" s="20">
        <f t="shared" si="226"/>
        <v>-0.64774186839520631</v>
      </c>
      <c r="AF2833" s="8"/>
      <c r="AH2833">
        <v>51011</v>
      </c>
      <c r="AI2833">
        <v>36.65</v>
      </c>
      <c r="AJ2833">
        <v>77.489999999999995</v>
      </c>
    </row>
    <row r="2834" spans="1:36">
      <c r="A2834" s="2" t="s">
        <v>192</v>
      </c>
      <c r="B2834" s="1" t="s">
        <v>133</v>
      </c>
      <c r="C2834" s="1" t="s">
        <v>3746</v>
      </c>
      <c r="D2834" s="3">
        <v>5</v>
      </c>
      <c r="E2834" s="3">
        <v>6</v>
      </c>
      <c r="F2834" s="3">
        <v>6</v>
      </c>
      <c r="G2834" s="4">
        <v>39.299999999999997</v>
      </c>
      <c r="H2834" s="3">
        <v>153</v>
      </c>
      <c r="I2834" s="4">
        <v>77.900000000000006</v>
      </c>
      <c r="J2834" s="3">
        <v>71</v>
      </c>
      <c r="K2834" s="21">
        <f>SUMIF(AH$7:AH$3200,A2834,AI$7:AI$3200)+SUMIF(AH$7:AH$3200,VALUE(A2834),AI$7:AI$3200)</f>
        <v>37.770000000000003</v>
      </c>
      <c r="L2834" s="8">
        <f>SUMIF(AH$7:AH$3200,A2834,AJ$7:AJ$3200)+SUMIF(AH$7:AH$3200,VALUE(A2834),AJ$7:AJ$3200)</f>
        <v>78.3</v>
      </c>
      <c r="M2834" s="3">
        <v>14</v>
      </c>
      <c r="N2834" s="5">
        <v>1.24</v>
      </c>
      <c r="O2834" s="6">
        <v>4.8179999999999996</v>
      </c>
      <c r="P2834" s="7">
        <v>0.53269</v>
      </c>
      <c r="Q2834" s="7">
        <v>4.4929999999999998E-2</v>
      </c>
      <c r="R2834" s="7">
        <v>3.8E-3</v>
      </c>
      <c r="S2834" s="7">
        <v>-1.0273000000000001</v>
      </c>
      <c r="T2834" s="7">
        <v>0.77700999999999998</v>
      </c>
      <c r="U2834" s="8">
        <v>0.19914999999999999</v>
      </c>
      <c r="V2834">
        <f>(G2834-G$1)/G$2</f>
        <v>0.53125618998593516</v>
      </c>
      <c r="W2834">
        <f>((65.293683+0.320947*G2834) - I2834)/3.708847</f>
        <v>1.8604434208247861E-3</v>
      </c>
      <c r="X2834">
        <f t="shared" si="222"/>
        <v>0.38653764271383872</v>
      </c>
      <c r="Y2834">
        <f t="shared" si="223"/>
        <v>-0.23838913009892271</v>
      </c>
      <c r="Z2834" s="5">
        <v>0.53</v>
      </c>
      <c r="AA2834" s="8">
        <v>4</v>
      </c>
      <c r="AB2834" s="8"/>
      <c r="AC2834" s="18">
        <f t="shared" si="224"/>
        <v>0.52690663340675981</v>
      </c>
      <c r="AD2834" s="18">
        <f t="shared" si="225"/>
        <v>0.14193851261491591</v>
      </c>
      <c r="AE2834" s="20">
        <f t="shared" si="226"/>
        <v>-0.38496812079184389</v>
      </c>
      <c r="AF2834" s="8"/>
      <c r="AH2834">
        <v>51013</v>
      </c>
      <c r="AI2834">
        <v>35.450000000000003</v>
      </c>
      <c r="AJ2834">
        <v>79.459999999999994</v>
      </c>
    </row>
    <row r="2835" spans="1:36">
      <c r="A2835" s="2" t="s">
        <v>193</v>
      </c>
      <c r="B2835" s="1" t="s">
        <v>133</v>
      </c>
      <c r="C2835" s="1" t="s">
        <v>194</v>
      </c>
      <c r="D2835" s="3">
        <v>5</v>
      </c>
      <c r="E2835" s="3">
        <v>2</v>
      </c>
      <c r="F2835" s="3">
        <v>2</v>
      </c>
      <c r="G2835" s="4">
        <v>37.5</v>
      </c>
      <c r="H2835" s="3">
        <v>155</v>
      </c>
      <c r="I2835" s="4">
        <v>77.900000000000006</v>
      </c>
      <c r="J2835" s="3">
        <v>72</v>
      </c>
      <c r="K2835" s="21">
        <f>SUMIF(AH$7:AH$3200,A2835,AI$7:AI$3200)+SUMIF(AH$7:AH$3200,VALUE(A2835),AI$7:AI$3200)</f>
        <v>37.03</v>
      </c>
      <c r="L2835" s="8">
        <f>SUMIF(AH$7:AH$3200,A2835,AJ$7:AJ$3200)+SUMIF(AH$7:AH$3200,VALUE(A2835),AJ$7:AJ$3200)</f>
        <v>79.010000000000005</v>
      </c>
      <c r="M2835" s="3">
        <v>4</v>
      </c>
      <c r="N2835" s="5">
        <v>0.28000000000000003</v>
      </c>
      <c r="O2835" s="6">
        <v>3.3490000000000002</v>
      </c>
      <c r="P2835" s="7">
        <v>0.38379000000000002</v>
      </c>
      <c r="Q2835" s="7">
        <v>0.10514999999999999</v>
      </c>
      <c r="R2835" s="7">
        <v>-0.15123</v>
      </c>
      <c r="S2835" s="7">
        <v>-1.0957600000000001</v>
      </c>
      <c r="T2835" s="7">
        <v>-0.73965999999999998</v>
      </c>
      <c r="U2835" s="8">
        <v>-0.57826</v>
      </c>
      <c r="V2835">
        <f>(G2835-G$1)/G$2</f>
        <v>0.38159811220516199</v>
      </c>
      <c r="W2835">
        <f>((65.293683+0.320947*G2835) - I2835)/3.708847</f>
        <v>-0.15390349076141679</v>
      </c>
      <c r="X2835">
        <f t="shared" si="222"/>
        <v>0.32027386577843703</v>
      </c>
      <c r="Y2835">
        <f t="shared" si="223"/>
        <v>-0.4938595714517201</v>
      </c>
      <c r="Z2835" s="5">
        <v>-2.08</v>
      </c>
      <c r="AA2835" s="8">
        <v>3</v>
      </c>
      <c r="AB2835" s="8"/>
      <c r="AC2835" s="18">
        <f t="shared" si="224"/>
        <v>-2.0808353785562552</v>
      </c>
      <c r="AD2835" s="18">
        <f t="shared" si="225"/>
        <v>-2.4821157056732832</v>
      </c>
      <c r="AE2835" s="20">
        <f t="shared" si="226"/>
        <v>-0.40128032711702799</v>
      </c>
      <c r="AF2835" s="8"/>
      <c r="AH2835">
        <v>51015</v>
      </c>
      <c r="AI2835">
        <v>32.869999999999997</v>
      </c>
      <c r="AJ2835">
        <v>73.739999999999995</v>
      </c>
    </row>
    <row r="2836" spans="1:36">
      <c r="A2836" s="2" t="s">
        <v>195</v>
      </c>
      <c r="B2836" s="1" t="s">
        <v>133</v>
      </c>
      <c r="C2836" s="1" t="s">
        <v>196</v>
      </c>
      <c r="D2836" s="3">
        <v>5</v>
      </c>
      <c r="E2836" s="3">
        <v>2</v>
      </c>
      <c r="F2836" s="3">
        <v>2</v>
      </c>
      <c r="G2836" s="4">
        <v>37.5</v>
      </c>
      <c r="H2836" s="3">
        <v>155</v>
      </c>
      <c r="I2836" s="4">
        <v>77.900000000000006</v>
      </c>
      <c r="J2836" s="3">
        <v>72</v>
      </c>
      <c r="K2836" s="21">
        <f>SUMIF(AH$7:AH$3200,A2836,AI$7:AI$3200)+SUMIF(AH$7:AH$3200,VALUE(A2836),AI$7:AI$3200)</f>
        <v>38.01</v>
      </c>
      <c r="L2836" s="8">
        <f>SUMIF(AH$7:AH$3200,A2836,AJ$7:AJ$3200)+SUMIF(AH$7:AH$3200,VALUE(A2836),AJ$7:AJ$3200)</f>
        <v>79.63</v>
      </c>
      <c r="M2836" s="3">
        <v>4</v>
      </c>
      <c r="N2836" s="5">
        <v>2.48</v>
      </c>
      <c r="O2836" s="6">
        <v>5.5119999999999996</v>
      </c>
      <c r="P2836" s="7">
        <v>0.38379000000000002</v>
      </c>
      <c r="Q2836" s="7">
        <v>0.10514999999999999</v>
      </c>
      <c r="R2836" s="7">
        <v>-0.15123</v>
      </c>
      <c r="S2836" s="7">
        <v>-1.0957600000000001</v>
      </c>
      <c r="T2836" s="7">
        <v>-0.73965999999999998</v>
      </c>
      <c r="U2836" s="8">
        <v>0.56642999999999999</v>
      </c>
      <c r="V2836">
        <f>(G2836-G$1)/G$2</f>
        <v>0.38159811220516199</v>
      </c>
      <c r="W2836">
        <f>((65.293683+0.320947*G2836) - I2836)/3.708847</f>
        <v>-0.15390349076141679</v>
      </c>
      <c r="X2836">
        <f t="shared" si="222"/>
        <v>0.40802859739559011</v>
      </c>
      <c r="Y2836">
        <f t="shared" si="223"/>
        <v>-0.57622261851189915</v>
      </c>
      <c r="Z2836" s="5">
        <v>-0.93</v>
      </c>
      <c r="AA2836" s="8">
        <v>3</v>
      </c>
      <c r="AB2836" s="8"/>
      <c r="AC2836" s="18">
        <f t="shared" si="224"/>
        <v>-0.93614537855625501</v>
      </c>
      <c r="AD2836" s="18">
        <f t="shared" si="225"/>
        <v>-1.3320340211163091</v>
      </c>
      <c r="AE2836" s="20">
        <f t="shared" si="226"/>
        <v>-0.39588864256005407</v>
      </c>
      <c r="AF2836" s="8"/>
      <c r="AH2836">
        <v>51017</v>
      </c>
      <c r="AI2836">
        <v>31.13</v>
      </c>
      <c r="AJ2836">
        <v>72.63</v>
      </c>
    </row>
    <row r="2837" spans="1:36">
      <c r="A2837" s="2" t="s">
        <v>197</v>
      </c>
      <c r="B2837" s="1" t="s">
        <v>133</v>
      </c>
      <c r="C2837" s="1" t="s">
        <v>701</v>
      </c>
      <c r="D2837" s="3">
        <v>5</v>
      </c>
      <c r="E2837" s="3">
        <v>4</v>
      </c>
      <c r="F2837" s="3">
        <v>5</v>
      </c>
      <c r="G2837" s="4">
        <v>37.1</v>
      </c>
      <c r="H2837" s="3">
        <v>153</v>
      </c>
      <c r="I2837" s="4">
        <v>75.599999999999994</v>
      </c>
      <c r="J2837" s="3">
        <v>71</v>
      </c>
      <c r="K2837" s="21">
        <f>SUMIF(AH$7:AH$3200,A2837,AI$7:AI$3200)+SUMIF(AH$7:AH$3200,VALUE(A2837),AI$7:AI$3200)</f>
        <v>37.24</v>
      </c>
      <c r="L2837" s="8">
        <f>SUMIF(AH$7:AH$3200,A2837,AJ$7:AJ$3200)+SUMIF(AH$7:AH$3200,VALUE(A2837),AJ$7:AJ$3200)</f>
        <v>77.709999999999994</v>
      </c>
      <c r="M2837" s="3">
        <v>10</v>
      </c>
      <c r="N2837" s="5">
        <v>0.53</v>
      </c>
      <c r="O2837" s="6">
        <v>3.968</v>
      </c>
      <c r="P2837" s="7">
        <v>0.35070000000000001</v>
      </c>
      <c r="Q2837" s="7">
        <v>4.4929999999999998E-2</v>
      </c>
      <c r="R2837" s="7">
        <v>0.43274000000000001</v>
      </c>
      <c r="S2837" s="7">
        <v>-1.0273000000000001</v>
      </c>
      <c r="T2837" s="7">
        <v>0.17033999999999999</v>
      </c>
      <c r="U2837" s="8">
        <v>-0.25084000000000001</v>
      </c>
      <c r="V2837">
        <f>(G2837-G$1)/G$2</f>
        <v>0.3483407615872125</v>
      </c>
      <c r="W2837">
        <f>((65.293683+0.320947*G2837) - I2837)/3.708847</f>
        <v>0.43162112106539041</v>
      </c>
      <c r="X2837">
        <f t="shared" si="222"/>
        <v>0.33907845112496998</v>
      </c>
      <c r="Y2837">
        <f t="shared" si="223"/>
        <v>-0.12517386670304692</v>
      </c>
      <c r="Z2837" s="5">
        <v>-0.28000000000000003</v>
      </c>
      <c r="AA2837" s="8">
        <v>3</v>
      </c>
      <c r="AB2837" s="8"/>
      <c r="AC2837" s="18">
        <f t="shared" si="224"/>
        <v>-0.28290811734739718</v>
      </c>
      <c r="AD2837" s="18">
        <f t="shared" si="225"/>
        <v>-0.84896541557807703</v>
      </c>
      <c r="AE2837" s="20">
        <f t="shared" si="226"/>
        <v>-0.56605729823067985</v>
      </c>
      <c r="AF2837" s="8"/>
      <c r="AH2837">
        <v>51019</v>
      </c>
      <c r="AI2837">
        <v>35.979999999999997</v>
      </c>
      <c r="AJ2837">
        <v>77.05</v>
      </c>
    </row>
    <row r="2838" spans="1:36">
      <c r="A2838" s="2" t="s">
        <v>198</v>
      </c>
      <c r="B2838" s="1" t="s">
        <v>133</v>
      </c>
      <c r="C2838" s="1" t="s">
        <v>3979</v>
      </c>
      <c r="D2838" s="3">
        <v>5</v>
      </c>
      <c r="E2838" s="3">
        <v>9</v>
      </c>
      <c r="F2838" s="3">
        <v>9</v>
      </c>
      <c r="G2838" s="4">
        <v>28.6</v>
      </c>
      <c r="H2838" s="3">
        <v>152</v>
      </c>
      <c r="I2838" s="4">
        <v>67.599999999999994</v>
      </c>
      <c r="J2838" s="3">
        <v>64</v>
      </c>
      <c r="K2838" s="21">
        <f>SUMIF(AH$7:AH$3200,A2838,AI$7:AI$3200)+SUMIF(AH$7:AH$3200,VALUE(A2838),AI$7:AI$3200)</f>
        <v>28.33</v>
      </c>
      <c r="L2838" s="8">
        <f>SUMIF(AH$7:AH$3200,A2838,AJ$7:AJ$3200)+SUMIF(AH$7:AH$3200,VALUE(A2838),AJ$7:AJ$3200)</f>
        <v>69.930000000000007</v>
      </c>
      <c r="M2838" s="3">
        <v>20</v>
      </c>
      <c r="N2838" s="5">
        <v>0</v>
      </c>
      <c r="O2838" s="6">
        <v>0</v>
      </c>
      <c r="P2838" s="7">
        <v>-0.35247000000000001</v>
      </c>
      <c r="Q2838" s="7">
        <v>1.482E-2</v>
      </c>
      <c r="R2838" s="7">
        <v>1.8516600000000001</v>
      </c>
      <c r="S2838" s="7">
        <v>-0.54810000000000003</v>
      </c>
      <c r="T2838" s="7">
        <v>1.68702</v>
      </c>
      <c r="U2838" s="8">
        <v>-2.3510300000000002</v>
      </c>
      <c r="V2838">
        <f>(G2838-G$1)/G$2</f>
        <v>-0.35837793904421744</v>
      </c>
      <c r="W2838">
        <f>((65.293683+0.320947*G2838) - I2838)/3.708847</f>
        <v>1.853073798946145</v>
      </c>
      <c r="X2838">
        <f t="shared" si="222"/>
        <v>-0.45877324143506792</v>
      </c>
      <c r="Y2838">
        <f t="shared" si="223"/>
        <v>1.2014816221860862</v>
      </c>
      <c r="Z2838" s="5">
        <v>0.3</v>
      </c>
      <c r="AA2838" s="8">
        <v>4</v>
      </c>
      <c r="AB2838" s="8"/>
      <c r="AC2838" s="18">
        <f t="shared" si="224"/>
        <v>0.29740585990192736</v>
      </c>
      <c r="AD2838" s="18">
        <f t="shared" si="225"/>
        <v>-0.45458161924898199</v>
      </c>
      <c r="AE2838" s="20">
        <f t="shared" si="226"/>
        <v>-0.75198747915090935</v>
      </c>
      <c r="AF2838" s="8"/>
      <c r="AH2838">
        <v>51021</v>
      </c>
      <c r="AI2838">
        <v>31.96</v>
      </c>
      <c r="AJ2838">
        <v>70.89</v>
      </c>
    </row>
    <row r="2839" spans="1:36">
      <c r="A2839" s="2" t="s">
        <v>199</v>
      </c>
      <c r="B2839" s="1" t="s">
        <v>133</v>
      </c>
      <c r="C2839" s="1" t="s">
        <v>200</v>
      </c>
      <c r="D2839" s="3">
        <v>5</v>
      </c>
      <c r="E2839" s="3">
        <v>1</v>
      </c>
      <c r="F2839" s="3">
        <v>1</v>
      </c>
      <c r="G2839" s="4">
        <v>39.700000000000003</v>
      </c>
      <c r="H2839" s="3">
        <v>174</v>
      </c>
      <c r="I2839" s="4">
        <v>77.599999999999994</v>
      </c>
      <c r="J2839" s="3">
        <v>72</v>
      </c>
      <c r="K2839" s="21">
        <f>SUMIF(AH$7:AH$3200,A2839,AI$7:AI$3200)+SUMIF(AH$7:AH$3200,VALUE(A2839),AI$7:AI$3200)</f>
        <v>40.33</v>
      </c>
      <c r="L2839" s="8">
        <f>SUMIF(AH$7:AH$3200,A2839,AJ$7:AJ$3200)+SUMIF(AH$7:AH$3200,VALUE(A2839),AJ$7:AJ$3200)</f>
        <v>79.97</v>
      </c>
      <c r="M2839" s="3">
        <v>1</v>
      </c>
      <c r="N2839" s="5">
        <v>12.93</v>
      </c>
      <c r="O2839" s="6">
        <v>7.165</v>
      </c>
      <c r="P2839" s="7">
        <v>0.56577999999999995</v>
      </c>
      <c r="Q2839" s="7">
        <v>0.67722000000000004</v>
      </c>
      <c r="R2839" s="7">
        <v>0.11892</v>
      </c>
      <c r="S2839" s="7">
        <v>-1.0957600000000001</v>
      </c>
      <c r="T2839" s="7">
        <v>-1.1946600000000001</v>
      </c>
      <c r="U2839" s="8">
        <v>1.4414499999999999</v>
      </c>
      <c r="V2839">
        <f>(G2839-G$1)/G$2</f>
        <v>0.56451354060388526</v>
      </c>
      <c r="W2839">
        <f>((65.293683+0.320947*G2839) - I2839)/3.708847</f>
        <v>0.11736232311551659</v>
      </c>
      <c r="X2839">
        <f t="shared" si="222"/>
        <v>0.61577449265252471</v>
      </c>
      <c r="Y2839">
        <f t="shared" si="223"/>
        <v>-0.46713290949990738</v>
      </c>
      <c r="Z2839" s="5">
        <v>0.51</v>
      </c>
      <c r="AA2839" s="8">
        <v>4</v>
      </c>
      <c r="AB2839" s="8"/>
      <c r="AC2839" s="18">
        <f t="shared" si="224"/>
        <v>0.5101258637194015</v>
      </c>
      <c r="AD2839" s="18">
        <f t="shared" si="225"/>
        <v>-2.310841684738274E-2</v>
      </c>
      <c r="AE2839" s="20">
        <f t="shared" si="226"/>
        <v>-0.53323428056678424</v>
      </c>
      <c r="AF2839" s="8"/>
      <c r="AH2839">
        <v>51023</v>
      </c>
      <c r="AI2839">
        <v>34.31</v>
      </c>
      <c r="AJ2839">
        <v>75.69</v>
      </c>
    </row>
    <row r="2840" spans="1:36">
      <c r="A2840" s="2" t="s">
        <v>201</v>
      </c>
      <c r="B2840" s="1" t="s">
        <v>133</v>
      </c>
      <c r="C2840" s="1" t="s">
        <v>202</v>
      </c>
      <c r="D2840" s="3">
        <v>5</v>
      </c>
      <c r="E2840" s="3">
        <v>0</v>
      </c>
      <c r="F2840" s="3">
        <v>1</v>
      </c>
      <c r="G2840" s="4">
        <v>39.299999999999997</v>
      </c>
      <c r="H2840" s="3">
        <v>174</v>
      </c>
      <c r="I2840" s="4">
        <v>77.5</v>
      </c>
      <c r="J2840" s="3">
        <v>72</v>
      </c>
      <c r="K2840" s="21">
        <f>SUMIF(AH$7:AH$3200,A2840,AI$7:AI$3200)+SUMIF(AH$7:AH$3200,VALUE(A2840),AI$7:AI$3200)</f>
        <v>39.53</v>
      </c>
      <c r="L2840" s="8">
        <f>SUMIF(AH$7:AH$3200,A2840,AJ$7:AJ$3200)+SUMIF(AH$7:AH$3200,VALUE(A2840),AJ$7:AJ$3200)</f>
        <v>80.510000000000005</v>
      </c>
      <c r="M2840" s="3">
        <v>4</v>
      </c>
      <c r="N2840" s="5">
        <v>19.600000000000001</v>
      </c>
      <c r="O2840" s="6">
        <v>7.5810000000000004</v>
      </c>
      <c r="P2840" s="7">
        <v>0.53269</v>
      </c>
      <c r="Q2840" s="7">
        <v>0.67722000000000004</v>
      </c>
      <c r="R2840" s="7">
        <v>0.11135</v>
      </c>
      <c r="S2840" s="7">
        <v>-1.0957600000000001</v>
      </c>
      <c r="T2840" s="7">
        <v>-0.73965999999999998</v>
      </c>
      <c r="U2840" s="8">
        <v>1.66174</v>
      </c>
      <c r="V2840">
        <f>(G2840-G$1)/G$2</f>
        <v>0.53125618998593516</v>
      </c>
      <c r="W2840">
        <f>((65.293683+0.320947*G2840) - I2840)/3.708847</f>
        <v>0.10971067288567078</v>
      </c>
      <c r="X2840">
        <f t="shared" si="222"/>
        <v>0.54413797704668554</v>
      </c>
      <c r="Y2840">
        <f t="shared" si="223"/>
        <v>-0.68195913446955603</v>
      </c>
      <c r="Z2840" s="5">
        <v>1.1499999999999999</v>
      </c>
      <c r="AA2840" s="8">
        <v>4</v>
      </c>
      <c r="AB2840" s="8"/>
      <c r="AC2840" s="18">
        <f t="shared" si="224"/>
        <v>1.144506862871606</v>
      </c>
      <c r="AD2840" s="18">
        <f t="shared" si="225"/>
        <v>0.36571884257712961</v>
      </c>
      <c r="AE2840" s="20">
        <f t="shared" si="226"/>
        <v>-0.77878802029447636</v>
      </c>
      <c r="AF2840" s="8"/>
      <c r="AH2840">
        <v>51025</v>
      </c>
      <c r="AI2840">
        <v>38.869999999999997</v>
      </c>
      <c r="AJ2840">
        <v>79.47</v>
      </c>
    </row>
    <row r="2841" spans="1:36">
      <c r="A2841" s="2" t="s">
        <v>203</v>
      </c>
      <c r="B2841" s="1" t="s">
        <v>133</v>
      </c>
      <c r="C2841" s="1" t="s">
        <v>204</v>
      </c>
      <c r="D2841" s="3">
        <v>5</v>
      </c>
      <c r="E2841" s="3">
        <v>8</v>
      </c>
      <c r="F2841" s="3">
        <v>4</v>
      </c>
      <c r="G2841" s="4">
        <v>37.5</v>
      </c>
      <c r="H2841" s="3">
        <v>174</v>
      </c>
      <c r="I2841" s="4">
        <v>77.5</v>
      </c>
      <c r="J2841" s="3">
        <v>72</v>
      </c>
      <c r="K2841" s="21">
        <f>SUMIF(AH$7:AH$3200,A2841,AI$7:AI$3200)+SUMIF(AH$7:AH$3200,VALUE(A2841),AI$7:AI$3200)</f>
        <v>37.659999999999997</v>
      </c>
      <c r="L2841" s="8">
        <f>SUMIF(AH$7:AH$3200,A2841,AJ$7:AJ$3200)+SUMIF(AH$7:AH$3200,VALUE(A2841),AJ$7:AJ$3200)</f>
        <v>79.650000000000006</v>
      </c>
      <c r="M2841" s="3">
        <v>4</v>
      </c>
      <c r="N2841" s="5">
        <v>3.09</v>
      </c>
      <c r="O2841" s="6">
        <v>5.7320000000000002</v>
      </c>
      <c r="P2841" s="7">
        <v>0.38379000000000002</v>
      </c>
      <c r="Q2841" s="7">
        <v>0.67722000000000004</v>
      </c>
      <c r="R2841" s="7">
        <v>-4.3679999999999997E-2</v>
      </c>
      <c r="S2841" s="7">
        <v>-1.0957600000000001</v>
      </c>
      <c r="T2841" s="7">
        <v>-0.73965999999999998</v>
      </c>
      <c r="U2841" s="8">
        <v>0.68310999999999999</v>
      </c>
      <c r="V2841">
        <f>(G2841-G$1)/G$2</f>
        <v>0.38159811220516199</v>
      </c>
      <c r="W2841">
        <f>((65.293683+0.320947*G2841) - I2841)/3.708847</f>
        <v>-4.6053261296570794E-2</v>
      </c>
      <c r="X2841">
        <f t="shared" si="222"/>
        <v>0.37668762181803522</v>
      </c>
      <c r="Y2841">
        <f t="shared" si="223"/>
        <v>-0.61190256163169066</v>
      </c>
      <c r="Z2841" s="5">
        <v>-0.13</v>
      </c>
      <c r="AA2841" s="8">
        <v>3</v>
      </c>
      <c r="AB2841" s="8"/>
      <c r="AC2841" s="18">
        <f t="shared" si="224"/>
        <v>-0.13954514909140869</v>
      </c>
      <c r="AD2841" s="18">
        <f t="shared" si="225"/>
        <v>-0.7103049398136555</v>
      </c>
      <c r="AE2841" s="20">
        <f t="shared" si="226"/>
        <v>-0.57075979072224681</v>
      </c>
      <c r="AF2841" s="8"/>
      <c r="AH2841">
        <v>51027</v>
      </c>
      <c r="AI2841">
        <v>33.909999999999997</v>
      </c>
      <c r="AJ2841">
        <v>73.77</v>
      </c>
    </row>
    <row r="2842" spans="1:36">
      <c r="A2842" s="2" t="s">
        <v>205</v>
      </c>
      <c r="B2842" s="1" t="s">
        <v>133</v>
      </c>
      <c r="C2842" s="1" t="s">
        <v>206</v>
      </c>
      <c r="D2842" s="3">
        <v>5</v>
      </c>
      <c r="E2842" s="3">
        <v>1</v>
      </c>
      <c r="F2842" s="3">
        <v>1</v>
      </c>
      <c r="G2842" s="4">
        <v>35.4</v>
      </c>
      <c r="H2842" s="3">
        <v>174</v>
      </c>
      <c r="I2842" s="4">
        <v>76.900000000000006</v>
      </c>
      <c r="J2842" s="3">
        <v>72</v>
      </c>
      <c r="K2842" s="21">
        <f>SUMIF(AH$7:AH$3200,A2842,AI$7:AI$3200)+SUMIF(AH$7:AH$3200,VALUE(A2842),AI$7:AI$3200)</f>
        <v>37.07</v>
      </c>
      <c r="L2842" s="8">
        <f>SUMIF(AH$7:AH$3200,A2842,AJ$7:AJ$3200)+SUMIF(AH$7:AH$3200,VALUE(A2842),AJ$7:AJ$3200)</f>
        <v>80.010000000000005</v>
      </c>
      <c r="M2842" s="3">
        <v>4</v>
      </c>
      <c r="N2842" s="5">
        <v>4.1500000000000004</v>
      </c>
      <c r="O2842" s="6">
        <v>6.0279999999999996</v>
      </c>
      <c r="P2842" s="7">
        <v>0.21006</v>
      </c>
      <c r="Q2842" s="7">
        <v>0.67722000000000004</v>
      </c>
      <c r="R2842" s="7">
        <v>-6.3229999999999995E-2</v>
      </c>
      <c r="S2842" s="7">
        <v>-1.0957600000000001</v>
      </c>
      <c r="T2842" s="7">
        <v>-0.73965999999999998</v>
      </c>
      <c r="U2842" s="8">
        <v>0.8397</v>
      </c>
      <c r="V2842">
        <f>(G2842-G$1)/G$2</f>
        <v>0.20699702146092627</v>
      </c>
      <c r="W2842">
        <f>((65.293683+0.320947*G2842) - I2842)/3.708847</f>
        <v>-6.600250697858491E-2</v>
      </c>
      <c r="X2842">
        <f t="shared" si="222"/>
        <v>0.3238556915587289</v>
      </c>
      <c r="Y2842">
        <f t="shared" si="223"/>
        <v>-0.76002372435422805</v>
      </c>
      <c r="Z2842" s="5">
        <v>-0.17</v>
      </c>
      <c r="AA2842" s="8">
        <v>3</v>
      </c>
      <c r="AB2842" s="8"/>
      <c r="AC2842" s="18">
        <f t="shared" si="224"/>
        <v>-0.17750548551765866</v>
      </c>
      <c r="AD2842" s="18">
        <f t="shared" si="225"/>
        <v>-0.75466803279549921</v>
      </c>
      <c r="AE2842" s="20">
        <f t="shared" si="226"/>
        <v>-0.57716254727784055</v>
      </c>
      <c r="AF2842" s="8"/>
      <c r="AH2842">
        <v>51029</v>
      </c>
      <c r="AI2842">
        <v>36.81</v>
      </c>
      <c r="AJ2842">
        <v>78.19</v>
      </c>
    </row>
    <row r="2843" spans="1:36">
      <c r="A2843" s="2" t="s">
        <v>207</v>
      </c>
      <c r="B2843" s="1" t="s">
        <v>133</v>
      </c>
      <c r="C2843" s="1" t="s">
        <v>208</v>
      </c>
      <c r="D2843" s="3">
        <v>5</v>
      </c>
      <c r="E2843" s="3">
        <v>6</v>
      </c>
      <c r="F2843" s="3">
        <v>6</v>
      </c>
      <c r="G2843" s="4">
        <v>37.5</v>
      </c>
      <c r="H2843" s="3">
        <v>174</v>
      </c>
      <c r="I2843" s="4">
        <v>77.5</v>
      </c>
      <c r="J2843" s="3">
        <v>72</v>
      </c>
      <c r="K2843" s="21">
        <f>SUMIF(AH$7:AH$3200,A2843,AI$7:AI$3200)+SUMIF(AH$7:AH$3200,VALUE(A2843),AI$7:AI$3200)</f>
        <v>37.6</v>
      </c>
      <c r="L2843" s="8">
        <f>SUMIF(AH$7:AH$3200,A2843,AJ$7:AJ$3200)+SUMIF(AH$7:AH$3200,VALUE(A2843),AJ$7:AJ$3200)</f>
        <v>79.63</v>
      </c>
      <c r="M2843" s="3">
        <v>4</v>
      </c>
      <c r="N2843" s="5">
        <v>3.58</v>
      </c>
      <c r="O2843" s="6">
        <v>5.88</v>
      </c>
      <c r="P2843" s="7">
        <v>0.38379000000000002</v>
      </c>
      <c r="Q2843" s="7">
        <v>0.67722000000000004</v>
      </c>
      <c r="R2843" s="7">
        <v>-4.3679999999999997E-2</v>
      </c>
      <c r="S2843" s="7">
        <v>-1.0957600000000001</v>
      </c>
      <c r="T2843" s="7">
        <v>-0.73965999999999998</v>
      </c>
      <c r="U2843" s="8">
        <v>0.76141000000000003</v>
      </c>
      <c r="V2843">
        <f>(G2843-G$1)/G$2</f>
        <v>0.38159811220516199</v>
      </c>
      <c r="W2843">
        <f>((65.293683+0.320947*G2843) - I2843)/3.708847</f>
        <v>-4.6053261296570794E-2</v>
      </c>
      <c r="X2843">
        <f t="shared" si="222"/>
        <v>0.3713148831475977</v>
      </c>
      <c r="Y2843">
        <f t="shared" si="223"/>
        <v>-0.61170218129785248</v>
      </c>
      <c r="Z2843" s="5">
        <v>-0.06</v>
      </c>
      <c r="AA2843" s="8">
        <v>3</v>
      </c>
      <c r="AB2843" s="8"/>
      <c r="AC2843" s="18">
        <f t="shared" si="224"/>
        <v>-6.1245149091408657E-2</v>
      </c>
      <c r="AD2843" s="18">
        <f t="shared" si="225"/>
        <v>-0.6371772981502547</v>
      </c>
      <c r="AE2843" s="20">
        <f t="shared" si="226"/>
        <v>-0.57593214905884604</v>
      </c>
      <c r="AF2843" s="8"/>
      <c r="AH2843">
        <v>51031</v>
      </c>
      <c r="AI2843">
        <v>36.630000000000003</v>
      </c>
      <c r="AJ2843">
        <v>77.430000000000007</v>
      </c>
    </row>
    <row r="2844" spans="1:36">
      <c r="A2844" s="2" t="s">
        <v>209</v>
      </c>
      <c r="B2844" s="1" t="s">
        <v>133</v>
      </c>
      <c r="C2844" s="1" t="s">
        <v>3391</v>
      </c>
      <c r="D2844" s="3">
        <v>5</v>
      </c>
      <c r="E2844" s="3">
        <v>9</v>
      </c>
      <c r="F2844" s="3">
        <v>9</v>
      </c>
      <c r="G2844" s="4">
        <v>38.6</v>
      </c>
      <c r="H2844" s="3">
        <v>174</v>
      </c>
      <c r="I2844" s="4">
        <v>77.900000000000006</v>
      </c>
      <c r="J2844" s="3">
        <v>72</v>
      </c>
      <c r="K2844" s="21">
        <f>SUMIF(AH$7:AH$3200,A2844,AI$7:AI$3200)+SUMIF(AH$7:AH$3200,VALUE(A2844),AI$7:AI$3200)</f>
        <v>37.65</v>
      </c>
      <c r="L2844" s="8">
        <f>SUMIF(AH$7:AH$3200,A2844,AJ$7:AJ$3200)+SUMIF(AH$7:AH$3200,VALUE(A2844),AJ$7:AJ$3200)</f>
        <v>79.930000000000007</v>
      </c>
      <c r="M2844" s="3">
        <v>4</v>
      </c>
      <c r="N2844" s="5">
        <v>42.45</v>
      </c>
      <c r="O2844" s="6">
        <v>8.3529999999999998</v>
      </c>
      <c r="P2844" s="7">
        <v>0.47478999999999999</v>
      </c>
      <c r="Q2844" s="7">
        <v>0.67722000000000004</v>
      </c>
      <c r="R2844" s="7">
        <v>-5.6489999999999999E-2</v>
      </c>
      <c r="S2844" s="7">
        <v>-1.0957600000000001</v>
      </c>
      <c r="T2844" s="7">
        <v>-0.73965999999999998</v>
      </c>
      <c r="U2844" s="8">
        <v>2.0708000000000002</v>
      </c>
      <c r="V2844">
        <f>(G2844-G$1)/G$2</f>
        <v>0.47305582640452365</v>
      </c>
      <c r="W2844">
        <f>((65.293683+0.320947*G2844) - I2844)/3.708847</f>
        <v>-5.871441987226831E-2</v>
      </c>
      <c r="X2844">
        <f t="shared" si="222"/>
        <v>0.37579216537296239</v>
      </c>
      <c r="Y2844">
        <f t="shared" si="223"/>
        <v>-0.6882630774469839</v>
      </c>
      <c r="Z2844" s="5">
        <v>1.33</v>
      </c>
      <c r="AA2844" s="8">
        <v>4</v>
      </c>
      <c r="AB2844" s="8"/>
      <c r="AC2844" s="18">
        <f t="shared" si="224"/>
        <v>1.3269414065322556</v>
      </c>
      <c r="AD2844" s="18">
        <f t="shared" si="225"/>
        <v>0.60012908792597863</v>
      </c>
      <c r="AE2844" s="20">
        <f t="shared" si="226"/>
        <v>-0.72681231860627693</v>
      </c>
      <c r="AF2844" s="8"/>
      <c r="AH2844">
        <v>51033</v>
      </c>
      <c r="AI2844">
        <v>36.68</v>
      </c>
      <c r="AJ2844">
        <v>79.05</v>
      </c>
    </row>
    <row r="2845" spans="1:36">
      <c r="A2845" s="2" t="s">
        <v>210</v>
      </c>
      <c r="B2845" s="1" t="s">
        <v>133</v>
      </c>
      <c r="C2845" s="1" t="s">
        <v>715</v>
      </c>
      <c r="D2845" s="3">
        <v>5</v>
      </c>
      <c r="E2845" s="3">
        <v>9</v>
      </c>
      <c r="F2845" s="3">
        <v>9</v>
      </c>
      <c r="G2845" s="4">
        <v>34.4</v>
      </c>
      <c r="H2845" s="3">
        <v>116</v>
      </c>
      <c r="I2845" s="4">
        <v>73</v>
      </c>
      <c r="J2845" s="3">
        <v>68</v>
      </c>
      <c r="K2845" s="21">
        <f>SUMIF(AH$7:AH$3200,A2845,AI$7:AI$3200)+SUMIF(AH$7:AH$3200,VALUE(A2845),AI$7:AI$3200)</f>
        <v>34.75</v>
      </c>
      <c r="L2845" s="8">
        <f>SUMIF(AH$7:AH$3200,A2845,AJ$7:AJ$3200)+SUMIF(AH$7:AH$3200,VALUE(A2845),AJ$7:AJ$3200)</f>
        <v>74.510000000000005</v>
      </c>
      <c r="M2845" s="3">
        <v>16</v>
      </c>
      <c r="N2845" s="5">
        <v>0.04</v>
      </c>
      <c r="O2845" s="6">
        <v>1.4690000000000001</v>
      </c>
      <c r="P2845" s="7">
        <v>0.12734000000000001</v>
      </c>
      <c r="Q2845" s="7">
        <v>-1.06911</v>
      </c>
      <c r="R2845" s="7">
        <v>0.89927000000000001</v>
      </c>
      <c r="S2845" s="7">
        <v>-0.82193000000000005</v>
      </c>
      <c r="T2845" s="7">
        <v>1.0803499999999999</v>
      </c>
      <c r="U2845" s="8">
        <v>-1.57348</v>
      </c>
      <c r="V2845">
        <f>(G2845-G$1)/G$2</f>
        <v>0.12385364491605215</v>
      </c>
      <c r="W2845">
        <f>((65.293683+0.320947*G2845) - I2845)/3.708847</f>
        <v>0.89900171131351547</v>
      </c>
      <c r="X2845">
        <f t="shared" si="222"/>
        <v>0.1161097963017943</v>
      </c>
      <c r="Y2845">
        <f t="shared" si="223"/>
        <v>0.52215452673027285</v>
      </c>
      <c r="Z2845" s="5">
        <v>-1.36</v>
      </c>
      <c r="AA2845" s="8">
        <v>3</v>
      </c>
      <c r="AB2845" s="8"/>
      <c r="AC2845" s="18">
        <f t="shared" si="224"/>
        <v>-1.3613146437704324</v>
      </c>
      <c r="AD2845" s="18">
        <f t="shared" si="225"/>
        <v>-1.7459056769679331</v>
      </c>
      <c r="AE2845" s="20">
        <f t="shared" si="226"/>
        <v>-0.38459103319750065</v>
      </c>
      <c r="AF2845" s="8"/>
      <c r="AH2845">
        <v>51035</v>
      </c>
      <c r="AI2845">
        <v>33.79</v>
      </c>
      <c r="AJ2845">
        <v>72.28</v>
      </c>
    </row>
    <row r="2846" spans="1:36">
      <c r="A2846" s="2" t="s">
        <v>211</v>
      </c>
      <c r="B2846" s="1" t="s">
        <v>133</v>
      </c>
      <c r="C2846" s="1" t="s">
        <v>212</v>
      </c>
      <c r="D2846" s="3">
        <v>5</v>
      </c>
      <c r="E2846" s="3">
        <v>1</v>
      </c>
      <c r="F2846" s="3">
        <v>1</v>
      </c>
      <c r="G2846" s="4">
        <v>34.1</v>
      </c>
      <c r="H2846" s="3">
        <v>149</v>
      </c>
      <c r="I2846" s="4">
        <v>76.599999999999994</v>
      </c>
      <c r="J2846" s="3">
        <v>70</v>
      </c>
      <c r="K2846" s="21">
        <f>SUMIF(AH$7:AH$3200,A2846,AI$7:AI$3200)+SUMIF(AH$7:AH$3200,VALUE(A2846),AI$7:AI$3200)</f>
        <v>33.450000000000003</v>
      </c>
      <c r="L2846" s="8">
        <f>SUMIF(AH$7:AH$3200,A2846,AJ$7:AJ$3200)+SUMIF(AH$7:AH$3200,VALUE(A2846),AJ$7:AJ$3200)</f>
        <v>77.430000000000007</v>
      </c>
      <c r="M2846" s="3">
        <v>16</v>
      </c>
      <c r="N2846" s="5">
        <v>0.23</v>
      </c>
      <c r="O2846" s="6">
        <v>3.153</v>
      </c>
      <c r="P2846" s="7">
        <v>0.10252</v>
      </c>
      <c r="Q2846" s="7">
        <v>-7.5509999999999994E-2</v>
      </c>
      <c r="R2846" s="7">
        <v>-9.4530000000000003E-2</v>
      </c>
      <c r="S2846" s="7">
        <v>-0.95884000000000003</v>
      </c>
      <c r="T2846" s="7">
        <v>1.0803499999999999</v>
      </c>
      <c r="U2846" s="8">
        <v>-0.68193000000000004</v>
      </c>
      <c r="V2846">
        <f>(G2846-G$1)/G$2</f>
        <v>9.8910631952590158E-2</v>
      </c>
      <c r="W2846">
        <f>((65.293683+0.320947*G2846) - I2846)/3.708847</f>
        <v>-9.7611009567120835E-2</v>
      </c>
      <c r="X2846">
        <f t="shared" si="222"/>
        <v>-2.995415576946555E-4</v>
      </c>
      <c r="Y2846">
        <f t="shared" si="223"/>
        <v>-0.37764832305026458</v>
      </c>
      <c r="Z2846" s="5">
        <v>-0.63</v>
      </c>
      <c r="AA2846" s="8">
        <v>3</v>
      </c>
      <c r="AB2846" s="8"/>
      <c r="AC2846" s="18">
        <f t="shared" si="224"/>
        <v>-0.63463037761453089</v>
      </c>
      <c r="AD2846" s="18">
        <f t="shared" si="225"/>
        <v>-1.0138778646079594</v>
      </c>
      <c r="AE2846" s="20">
        <f t="shared" si="226"/>
        <v>-0.37924748699342847</v>
      </c>
      <c r="AF2846" s="8"/>
      <c r="AH2846">
        <v>51036</v>
      </c>
      <c r="AI2846">
        <v>39.380000000000003</v>
      </c>
      <c r="AJ2846">
        <v>80.47</v>
      </c>
    </row>
    <row r="2847" spans="1:36">
      <c r="A2847" s="2" t="s">
        <v>213</v>
      </c>
      <c r="B2847" s="1" t="s">
        <v>133</v>
      </c>
      <c r="C2847" s="1" t="s">
        <v>2031</v>
      </c>
      <c r="D2847" s="3">
        <v>5</v>
      </c>
      <c r="E2847" s="3">
        <v>8</v>
      </c>
      <c r="F2847" s="3">
        <v>6</v>
      </c>
      <c r="G2847" s="4">
        <v>36.1</v>
      </c>
      <c r="H2847" s="3">
        <v>155</v>
      </c>
      <c r="I2847" s="4">
        <v>76.2</v>
      </c>
      <c r="J2847" s="3">
        <v>72</v>
      </c>
      <c r="K2847" s="21">
        <f>SUMIF(AH$7:AH$3200,A2847,AI$7:AI$3200)+SUMIF(AH$7:AH$3200,VALUE(A2847),AI$7:AI$3200)</f>
        <v>35.81</v>
      </c>
      <c r="L2847" s="8">
        <f>SUMIF(AH$7:AH$3200,A2847,AJ$7:AJ$3200)+SUMIF(AH$7:AH$3200,VALUE(A2847),AJ$7:AJ$3200)</f>
        <v>78.02</v>
      </c>
      <c r="M2847" s="3">
        <v>4</v>
      </c>
      <c r="N2847" s="5">
        <v>2.61</v>
      </c>
      <c r="O2847" s="6">
        <v>5.5650000000000004</v>
      </c>
      <c r="P2847" s="7">
        <v>0.26796999999999999</v>
      </c>
      <c r="Q2847" s="7">
        <v>0.10514999999999999</v>
      </c>
      <c r="R2847" s="7">
        <v>0.18528</v>
      </c>
      <c r="S2847" s="7">
        <v>-1.0957600000000001</v>
      </c>
      <c r="T2847" s="7">
        <v>-0.73965999999999998</v>
      </c>
      <c r="U2847" s="8">
        <v>0.59479000000000004</v>
      </c>
      <c r="V2847">
        <f>(G2847-G$1)/G$2</f>
        <v>0.26519738504233836</v>
      </c>
      <c r="W2847">
        <f>((65.293683+0.320947*G2847) - I2847)/3.708847</f>
        <v>0.18331025787798677</v>
      </c>
      <c r="X2847">
        <f t="shared" si="222"/>
        <v>0.21102817947953187</v>
      </c>
      <c r="Y2847">
        <f t="shared" si="223"/>
        <v>-0.3325035866941935</v>
      </c>
      <c r="Z2847" s="5">
        <v>-0.68</v>
      </c>
      <c r="AA2847" s="8">
        <v>3</v>
      </c>
      <c r="AB2847" s="8"/>
      <c r="AC2847" s="18">
        <f t="shared" si="224"/>
        <v>-0.68697235707967474</v>
      </c>
      <c r="AD2847" s="18">
        <f t="shared" si="225"/>
        <v>-1.2569554072146616</v>
      </c>
      <c r="AE2847" s="20">
        <f t="shared" si="226"/>
        <v>-0.56998305013498685</v>
      </c>
      <c r="AF2847" s="8"/>
      <c r="AH2847">
        <v>51037</v>
      </c>
      <c r="AI2847">
        <v>37.51</v>
      </c>
      <c r="AJ2847">
        <v>77.92</v>
      </c>
    </row>
    <row r="2848" spans="1:36">
      <c r="A2848" s="2" t="s">
        <v>214</v>
      </c>
      <c r="B2848" s="1" t="s">
        <v>133</v>
      </c>
      <c r="C2848" s="1" t="s">
        <v>215</v>
      </c>
      <c r="D2848" s="3">
        <v>5</v>
      </c>
      <c r="E2848" s="3">
        <v>9</v>
      </c>
      <c r="F2848" s="3">
        <v>9</v>
      </c>
      <c r="G2848" s="4">
        <v>38.299999999999997</v>
      </c>
      <c r="H2848" s="3">
        <v>155</v>
      </c>
      <c r="I2848" s="4">
        <v>77.400000000000006</v>
      </c>
      <c r="J2848" s="3">
        <v>72</v>
      </c>
      <c r="K2848" s="21">
        <f>SUMIF(AH$7:AH$3200,A2848,AI$7:AI$3200)+SUMIF(AH$7:AH$3200,VALUE(A2848),AI$7:AI$3200)</f>
        <v>38.18</v>
      </c>
      <c r="L2848" s="8">
        <f>SUMIF(AH$7:AH$3200,A2848,AJ$7:AJ$3200)+SUMIF(AH$7:AH$3200,VALUE(A2848),AJ$7:AJ$3200)</f>
        <v>78.489999999999995</v>
      </c>
      <c r="M2848" s="3">
        <v>4</v>
      </c>
      <c r="N2848" s="5">
        <v>0.14000000000000001</v>
      </c>
      <c r="O2848" s="6">
        <v>2.6629999999999998</v>
      </c>
      <c r="P2848" s="7">
        <v>0.44996999999999998</v>
      </c>
      <c r="Q2848" s="7">
        <v>0.10514999999999999</v>
      </c>
      <c r="R2848" s="7">
        <v>5.2109999999999997E-2</v>
      </c>
      <c r="S2848" s="7">
        <v>-1.0957600000000001</v>
      </c>
      <c r="T2848" s="7">
        <v>-0.73965999999999998</v>
      </c>
      <c r="U2848" s="8">
        <v>-0.94142000000000003</v>
      </c>
      <c r="V2848">
        <f>(G2848-G$1)/G$2</f>
        <v>0.44811281344106108</v>
      </c>
      <c r="W2848">
        <f>((65.293683+0.320947*G2848) - I2848)/3.708847</f>
        <v>5.0137711261745731E-2</v>
      </c>
      <c r="X2848">
        <f t="shared" si="222"/>
        <v>0.42325135696183119</v>
      </c>
      <c r="Y2848">
        <f t="shared" si="223"/>
        <v>-0.2541384263087661</v>
      </c>
      <c r="Z2848" s="5">
        <v>-2.17</v>
      </c>
      <c r="AA2848" s="8">
        <v>3</v>
      </c>
      <c r="AB2848" s="8"/>
      <c r="AC2848" s="18">
        <f t="shared" si="224"/>
        <v>-2.1734394752971933</v>
      </c>
      <c r="AD2848" s="18">
        <f t="shared" si="225"/>
        <v>-2.5025770693469349</v>
      </c>
      <c r="AE2848" s="20">
        <f t="shared" si="226"/>
        <v>-0.32913759404974163</v>
      </c>
      <c r="AF2848" s="8"/>
      <c r="AH2848">
        <v>51041</v>
      </c>
      <c r="AI2848">
        <v>38.07</v>
      </c>
      <c r="AJ2848">
        <v>79.42</v>
      </c>
    </row>
    <row r="2849" spans="1:36">
      <c r="A2849" s="2" t="s">
        <v>216</v>
      </c>
      <c r="B2849" s="1" t="s">
        <v>133</v>
      </c>
      <c r="C2849" s="1" t="s">
        <v>723</v>
      </c>
      <c r="D2849" s="3">
        <v>5</v>
      </c>
      <c r="E2849" s="3">
        <v>8</v>
      </c>
      <c r="F2849" s="3">
        <v>4</v>
      </c>
      <c r="G2849" s="4">
        <v>35.299999999999997</v>
      </c>
      <c r="H2849" s="3">
        <v>149</v>
      </c>
      <c r="I2849" s="4">
        <v>76.400000000000006</v>
      </c>
      <c r="J2849" s="3">
        <v>70</v>
      </c>
      <c r="K2849" s="21">
        <f>SUMIF(AH$7:AH$3200,A2849,AI$7:AI$3200)+SUMIF(AH$7:AH$3200,VALUE(A2849),AI$7:AI$3200)</f>
        <v>34.049999999999997</v>
      </c>
      <c r="L2849" s="8">
        <f>SUMIF(AH$7:AH$3200,A2849,AJ$7:AJ$3200)+SUMIF(AH$7:AH$3200,VALUE(A2849),AJ$7:AJ$3200)</f>
        <v>76.05</v>
      </c>
      <c r="M2849" s="3">
        <v>16</v>
      </c>
      <c r="N2849" s="5">
        <v>0.11</v>
      </c>
      <c r="O2849" s="6">
        <v>2.415</v>
      </c>
      <c r="P2849" s="7">
        <v>0.20179</v>
      </c>
      <c r="Q2849" s="7">
        <v>-7.5509999999999994E-2</v>
      </c>
      <c r="R2849" s="7">
        <v>6.2600000000000003E-2</v>
      </c>
      <c r="S2849" s="7">
        <v>-0.95884000000000003</v>
      </c>
      <c r="T2849" s="7">
        <v>1.0803499999999999</v>
      </c>
      <c r="U2849" s="8">
        <v>-1.07281</v>
      </c>
      <c r="V2849">
        <f>(G2849-G$1)/G$2</f>
        <v>0.19868268380643872</v>
      </c>
      <c r="W2849">
        <f>((65.293683+0.320947*G2849) - I2849)/3.708847</f>
        <v>6.0156727953456827E-2</v>
      </c>
      <c r="X2849">
        <f t="shared" si="222"/>
        <v>5.3427845146684472E-2</v>
      </c>
      <c r="Y2849">
        <f t="shared" si="223"/>
        <v>4.6356279997530697E-2</v>
      </c>
      <c r="Z2849" s="5">
        <v>-0.76</v>
      </c>
      <c r="AA2849" s="8">
        <v>3</v>
      </c>
      <c r="AB2849" s="8"/>
      <c r="AC2849" s="18">
        <f t="shared" si="224"/>
        <v>-0.76797058824010456</v>
      </c>
      <c r="AD2849" s="18">
        <f t="shared" si="225"/>
        <v>-0.92702587485578491</v>
      </c>
      <c r="AE2849" s="20">
        <f t="shared" si="226"/>
        <v>-0.15905528661568036</v>
      </c>
      <c r="AF2849" s="8"/>
      <c r="AH2849">
        <v>51043</v>
      </c>
      <c r="AI2849">
        <v>32.729999999999997</v>
      </c>
      <c r="AJ2849">
        <v>76.39</v>
      </c>
    </row>
    <row r="2850" spans="1:36">
      <c r="A2850" s="2" t="s">
        <v>217</v>
      </c>
      <c r="B2850" s="1" t="s">
        <v>133</v>
      </c>
      <c r="C2850" s="1" t="s">
        <v>218</v>
      </c>
      <c r="D2850" s="3">
        <v>5</v>
      </c>
      <c r="E2850" s="3">
        <v>1</v>
      </c>
      <c r="F2850" s="3">
        <v>1</v>
      </c>
      <c r="G2850" s="4">
        <v>38.6</v>
      </c>
      <c r="H2850" s="3">
        <v>174</v>
      </c>
      <c r="I2850" s="4">
        <v>77.900000000000006</v>
      </c>
      <c r="J2850" s="3">
        <v>72</v>
      </c>
      <c r="K2850" s="21">
        <f>SUMIF(AH$7:AH$3200,A2850,AI$7:AI$3200)+SUMIF(AH$7:AH$3200,VALUE(A2850),AI$7:AI$3200)</f>
        <v>39.049999999999997</v>
      </c>
      <c r="L2850" s="8">
        <f>SUMIF(AH$7:AH$3200,A2850,AJ$7:AJ$3200)+SUMIF(AH$7:AH$3200,VALUE(A2850),AJ$7:AJ$3200)</f>
        <v>80.33</v>
      </c>
      <c r="M2850" s="3">
        <v>1</v>
      </c>
      <c r="N2850" s="5">
        <v>65.989999999999995</v>
      </c>
      <c r="O2850" s="6">
        <v>8.7949999999999999</v>
      </c>
      <c r="P2850" s="7">
        <v>0.47478999999999999</v>
      </c>
      <c r="Q2850" s="7">
        <v>0.67722000000000004</v>
      </c>
      <c r="R2850" s="7">
        <v>-5.6489999999999999E-2</v>
      </c>
      <c r="S2850" s="7">
        <v>-1.0957600000000001</v>
      </c>
      <c r="T2850" s="7">
        <v>-1.1946600000000001</v>
      </c>
      <c r="U2850" s="8">
        <v>2.30437</v>
      </c>
      <c r="V2850">
        <f>(G2850-G$1)/G$2</f>
        <v>0.47305582640452365</v>
      </c>
      <c r="W2850">
        <f>((65.293683+0.320947*G2850) - I2850)/3.708847</f>
        <v>-5.871441987226831E-2</v>
      </c>
      <c r="X2850">
        <f t="shared" si="222"/>
        <v>0.50115606768318144</v>
      </c>
      <c r="Y2850">
        <f t="shared" si="223"/>
        <v>-0.67496358032563608</v>
      </c>
      <c r="Z2850" s="5">
        <v>1.1100000000000001</v>
      </c>
      <c r="AA2850" s="8">
        <v>4</v>
      </c>
      <c r="AB2850" s="8"/>
      <c r="AC2850" s="18">
        <f t="shared" si="224"/>
        <v>1.1055114065322553</v>
      </c>
      <c r="AD2850" s="18">
        <f t="shared" si="225"/>
        <v>0.51736248735754531</v>
      </c>
      <c r="AE2850" s="20">
        <f t="shared" si="226"/>
        <v>-0.58814891917471002</v>
      </c>
      <c r="AF2850" s="8"/>
      <c r="AH2850">
        <v>51045</v>
      </c>
      <c r="AI2850">
        <v>32.43</v>
      </c>
      <c r="AJ2850">
        <v>73.38</v>
      </c>
    </row>
    <row r="2851" spans="1:36">
      <c r="A2851" s="2" t="s">
        <v>219</v>
      </c>
      <c r="B2851" s="1" t="s">
        <v>133</v>
      </c>
      <c r="C2851" s="1" t="s">
        <v>3774</v>
      </c>
      <c r="D2851" s="3">
        <v>5</v>
      </c>
      <c r="E2851" s="3">
        <v>7</v>
      </c>
      <c r="F2851" s="3">
        <v>8</v>
      </c>
      <c r="G2851" s="4">
        <v>38.299999999999997</v>
      </c>
      <c r="H2851" s="3">
        <v>155</v>
      </c>
      <c r="I2851" s="4">
        <v>77.400000000000006</v>
      </c>
      <c r="J2851" s="3">
        <v>72</v>
      </c>
      <c r="K2851" s="21">
        <f>SUMIF(AH$7:AH$3200,A2851,AI$7:AI$3200)+SUMIF(AH$7:AH$3200,VALUE(A2851),AI$7:AI$3200)</f>
        <v>38.79</v>
      </c>
      <c r="L2851" s="8">
        <f>SUMIF(AH$7:AH$3200,A2851,AJ$7:AJ$3200)+SUMIF(AH$7:AH$3200,VALUE(A2851),AJ$7:AJ$3200)</f>
        <v>79.19</v>
      </c>
      <c r="M2851" s="3">
        <v>4</v>
      </c>
      <c r="N2851" s="5">
        <v>8.15</v>
      </c>
      <c r="O2851" s="6">
        <v>6.7030000000000003</v>
      </c>
      <c r="P2851" s="7">
        <v>0.44996999999999998</v>
      </c>
      <c r="Q2851" s="7">
        <v>0.10514999999999999</v>
      </c>
      <c r="R2851" s="7">
        <v>5.2109999999999997E-2</v>
      </c>
      <c r="S2851" s="7">
        <v>-1.0957600000000001</v>
      </c>
      <c r="T2851" s="7">
        <v>-0.73965999999999998</v>
      </c>
      <c r="U2851" s="8">
        <v>1.1971799999999999</v>
      </c>
      <c r="V2851">
        <f>(G2851-G$1)/G$2</f>
        <v>0.44811281344106108</v>
      </c>
      <c r="W2851">
        <f>((65.293683+0.320947*G2851) - I2851)/3.708847</f>
        <v>5.0137711261745731E-2</v>
      </c>
      <c r="X2851">
        <f t="shared" si="222"/>
        <v>0.47787420011128379</v>
      </c>
      <c r="Y2851">
        <f t="shared" si="223"/>
        <v>-0.39008966128826361</v>
      </c>
      <c r="Z2851" s="5">
        <v>-0.03</v>
      </c>
      <c r="AA2851" s="8">
        <v>3</v>
      </c>
      <c r="AB2851" s="8"/>
      <c r="AC2851" s="18">
        <f t="shared" si="224"/>
        <v>-3.4839475297193445E-2</v>
      </c>
      <c r="AD2851" s="18">
        <f t="shared" si="225"/>
        <v>-0.44530546117698</v>
      </c>
      <c r="AE2851" s="20">
        <f t="shared" si="226"/>
        <v>-0.41046598587978655</v>
      </c>
      <c r="AF2851" s="8"/>
      <c r="AH2851">
        <v>51047</v>
      </c>
      <c r="AI2851">
        <v>34.909999999999997</v>
      </c>
      <c r="AJ2851">
        <v>77.95</v>
      </c>
    </row>
    <row r="2852" spans="1:36">
      <c r="A2852" s="2" t="s">
        <v>220</v>
      </c>
      <c r="B2852" s="1" t="s">
        <v>133</v>
      </c>
      <c r="C2852" s="1" t="s">
        <v>1173</v>
      </c>
      <c r="D2852" s="3">
        <v>5</v>
      </c>
      <c r="E2852" s="3">
        <v>8</v>
      </c>
      <c r="F2852" s="3">
        <v>4</v>
      </c>
      <c r="G2852" s="4">
        <v>38.6</v>
      </c>
      <c r="H2852" s="3">
        <v>174</v>
      </c>
      <c r="I2852" s="4">
        <v>77.900000000000006</v>
      </c>
      <c r="J2852" s="3">
        <v>72</v>
      </c>
      <c r="K2852" s="21">
        <f>SUMIF(AH$7:AH$3200,A2852,AI$7:AI$3200)+SUMIF(AH$7:AH$3200,VALUE(A2852),AI$7:AI$3200)</f>
        <v>38.130000000000003</v>
      </c>
      <c r="L2852" s="8">
        <f>SUMIF(AH$7:AH$3200,A2852,AJ$7:AJ$3200)+SUMIF(AH$7:AH$3200,VALUE(A2852),AJ$7:AJ$3200)</f>
        <v>80.11</v>
      </c>
      <c r="M2852" s="3">
        <v>4</v>
      </c>
      <c r="N2852" s="5">
        <v>38.18</v>
      </c>
      <c r="O2852" s="6">
        <v>8.2469999999999999</v>
      </c>
      <c r="P2852" s="7">
        <v>0.47478999999999999</v>
      </c>
      <c r="Q2852" s="7">
        <v>0.67722000000000004</v>
      </c>
      <c r="R2852" s="7">
        <v>-5.6489999999999999E-2</v>
      </c>
      <c r="S2852" s="7">
        <v>-1.0957600000000001</v>
      </c>
      <c r="T2852" s="7">
        <v>-0.73965999999999998</v>
      </c>
      <c r="U2852" s="8">
        <v>2.01464</v>
      </c>
      <c r="V2852">
        <f>(G2852-G$1)/G$2</f>
        <v>0.47305582640452365</v>
      </c>
      <c r="W2852">
        <f>((65.293683+0.320947*G2852) - I2852)/3.708847</f>
        <v>-5.871441987226831E-2</v>
      </c>
      <c r="X2852">
        <f t="shared" si="222"/>
        <v>0.4187740747364665</v>
      </c>
      <c r="Y2852">
        <f t="shared" si="223"/>
        <v>-0.69525863159089618</v>
      </c>
      <c r="Z2852" s="5">
        <v>1.27</v>
      </c>
      <c r="AA2852" s="8">
        <v>4</v>
      </c>
      <c r="AB2852" s="8"/>
      <c r="AC2852" s="18">
        <f t="shared" si="224"/>
        <v>1.2707814065322554</v>
      </c>
      <c r="AD2852" s="18">
        <f t="shared" si="225"/>
        <v>0.57995544314557024</v>
      </c>
      <c r="AE2852" s="20">
        <f t="shared" si="226"/>
        <v>-0.69082596338668512</v>
      </c>
      <c r="AF2852" s="8"/>
      <c r="AH2852">
        <v>51049</v>
      </c>
      <c r="AI2852">
        <v>37.03</v>
      </c>
      <c r="AJ2852">
        <v>78.64</v>
      </c>
    </row>
    <row r="2853" spans="1:36">
      <c r="A2853" s="2" t="s">
        <v>221</v>
      </c>
      <c r="B2853" s="1" t="s">
        <v>133</v>
      </c>
      <c r="C2853" s="1" t="s">
        <v>735</v>
      </c>
      <c r="D2853" s="3">
        <v>5</v>
      </c>
      <c r="E2853" s="3">
        <v>4</v>
      </c>
      <c r="F2853" s="3">
        <v>5</v>
      </c>
      <c r="G2853" s="4">
        <v>34.4</v>
      </c>
      <c r="H2853" s="3">
        <v>116</v>
      </c>
      <c r="I2853" s="4">
        <v>71.3</v>
      </c>
      <c r="J2853" s="3">
        <v>68</v>
      </c>
      <c r="K2853" s="21">
        <f>SUMIF(AH$7:AH$3200,A2853,AI$7:AI$3200)+SUMIF(AH$7:AH$3200,VALUE(A2853),AI$7:AI$3200)</f>
        <v>33.57</v>
      </c>
      <c r="L2853" s="8">
        <f>SUMIF(AH$7:AH$3200,A2853,AJ$7:AJ$3200)+SUMIF(AH$7:AH$3200,VALUE(A2853),AJ$7:AJ$3200)</f>
        <v>73.75</v>
      </c>
      <c r="M2853" s="3">
        <v>16</v>
      </c>
      <c r="N2853" s="5">
        <v>0.39</v>
      </c>
      <c r="O2853" s="6">
        <v>3.6709999999999998</v>
      </c>
      <c r="P2853" s="7">
        <v>0.12734000000000001</v>
      </c>
      <c r="Q2853" s="7">
        <v>-1.06911</v>
      </c>
      <c r="R2853" s="7">
        <v>1.3563700000000001</v>
      </c>
      <c r="S2853" s="7">
        <v>-0.82193000000000005</v>
      </c>
      <c r="T2853" s="7">
        <v>1.0803499999999999</v>
      </c>
      <c r="U2853" s="8">
        <v>-0.40788000000000002</v>
      </c>
      <c r="V2853">
        <f>(G2853-G$1)/G$2</f>
        <v>0.12385364491605215</v>
      </c>
      <c r="W2853">
        <f>((65.293683+0.320947*G2853) - I2853)/3.708847</f>
        <v>1.3573651865391052</v>
      </c>
      <c r="X2853">
        <f t="shared" si="222"/>
        <v>1.0445935783181043E-2</v>
      </c>
      <c r="Y2853">
        <f t="shared" si="223"/>
        <v>0.62495805030511986</v>
      </c>
      <c r="Z2853" s="5">
        <v>0.27</v>
      </c>
      <c r="AA2853" s="8">
        <v>4</v>
      </c>
      <c r="AB2853" s="8"/>
      <c r="AC2853" s="18">
        <f t="shared" si="224"/>
        <v>0.26264883145515716</v>
      </c>
      <c r="AD2853" s="18">
        <f t="shared" si="225"/>
        <v>-0.5831660139116992</v>
      </c>
      <c r="AE2853" s="20">
        <f t="shared" si="226"/>
        <v>-0.84581484536685636</v>
      </c>
      <c r="AF2853" s="8"/>
      <c r="AH2853">
        <v>51051</v>
      </c>
      <c r="AI2853">
        <v>33.81</v>
      </c>
      <c r="AJ2853">
        <v>73.349999999999994</v>
      </c>
    </row>
    <row r="2854" spans="1:36">
      <c r="A2854" s="2" t="s">
        <v>222</v>
      </c>
      <c r="B2854" s="1" t="s">
        <v>133</v>
      </c>
      <c r="C2854" s="1" t="s">
        <v>2400</v>
      </c>
      <c r="D2854" s="3">
        <v>5</v>
      </c>
      <c r="E2854" s="3">
        <v>8</v>
      </c>
      <c r="F2854" s="3">
        <v>6</v>
      </c>
      <c r="G2854" s="4">
        <v>36.6</v>
      </c>
      <c r="H2854" s="3">
        <v>153</v>
      </c>
      <c r="I2854" s="4">
        <v>75.8</v>
      </c>
      <c r="J2854" s="3">
        <v>71</v>
      </c>
      <c r="K2854" s="21">
        <f>SUMIF(AH$7:AH$3200,A2854,AI$7:AI$3200)+SUMIF(AH$7:AH$3200,VALUE(A2854),AI$7:AI$3200)</f>
        <v>35.15</v>
      </c>
      <c r="L2854" s="8">
        <f>SUMIF(AH$7:AH$3200,A2854,AJ$7:AJ$3200)+SUMIF(AH$7:AH$3200,VALUE(A2854),AJ$7:AJ$3200)</f>
        <v>76.17</v>
      </c>
      <c r="M2854" s="3">
        <v>16</v>
      </c>
      <c r="N2854" s="5">
        <v>0.41</v>
      </c>
      <c r="O2854" s="6">
        <v>3.7160000000000002</v>
      </c>
      <c r="P2854" s="7">
        <v>0.30932999999999999</v>
      </c>
      <c r="Q2854" s="7">
        <v>4.4929999999999998E-2</v>
      </c>
      <c r="R2854" s="7">
        <v>0.33589999999999998</v>
      </c>
      <c r="S2854" s="7">
        <v>-1.0273000000000001</v>
      </c>
      <c r="T2854" s="7">
        <v>1.0803499999999999</v>
      </c>
      <c r="U2854" s="8">
        <v>-0.38386999999999999</v>
      </c>
      <c r="V2854">
        <f>(G2854-G$1)/G$2</f>
        <v>0.30676907331477543</v>
      </c>
      <c r="W2854">
        <f>((65.293683+0.320947*G2854) - I2854)/3.708847</f>
        <v>0.33442824683789818</v>
      </c>
      <c r="X2854">
        <f t="shared" si="222"/>
        <v>0.15192805410471394</v>
      </c>
      <c r="Y2854">
        <f t="shared" si="223"/>
        <v>0.10919028204722461</v>
      </c>
      <c r="Z2854" s="5">
        <v>0.36</v>
      </c>
      <c r="AA2854" s="8">
        <v>4</v>
      </c>
      <c r="AB2854" s="8"/>
      <c r="AC2854" s="18">
        <f t="shared" si="224"/>
        <v>0.35530732015267347</v>
      </c>
      <c r="AD2854" s="18">
        <f t="shared" si="225"/>
        <v>-2.4771663848061565E-2</v>
      </c>
      <c r="AE2854" s="20">
        <f t="shared" si="226"/>
        <v>-0.38007898400073503</v>
      </c>
      <c r="AF2854" s="8"/>
      <c r="AH2854">
        <v>51053</v>
      </c>
      <c r="AI2854">
        <v>38.630000000000003</v>
      </c>
      <c r="AJ2854">
        <v>79.41</v>
      </c>
    </row>
    <row r="2855" spans="1:36">
      <c r="A2855" s="2" t="s">
        <v>223</v>
      </c>
      <c r="B2855" s="1" t="s">
        <v>133</v>
      </c>
      <c r="C2855" s="1" t="s">
        <v>224</v>
      </c>
      <c r="D2855" s="3">
        <v>5</v>
      </c>
      <c r="E2855" s="3">
        <v>2</v>
      </c>
      <c r="F2855" s="3">
        <v>2</v>
      </c>
      <c r="G2855" s="4">
        <v>37.5</v>
      </c>
      <c r="H2855" s="3">
        <v>174</v>
      </c>
      <c r="I2855" s="4">
        <v>77.5</v>
      </c>
      <c r="J2855" s="3">
        <v>72</v>
      </c>
      <c r="K2855" s="21">
        <f>SUMIF(AH$7:AH$3200,A2855,AI$7:AI$3200)+SUMIF(AH$7:AH$3200,VALUE(A2855),AI$7:AI$3200)</f>
        <v>38.4</v>
      </c>
      <c r="L2855" s="8">
        <f>SUMIF(AH$7:AH$3200,A2855,AJ$7:AJ$3200)+SUMIF(AH$7:AH$3200,VALUE(A2855),AJ$7:AJ$3200)</f>
        <v>80.010000000000005</v>
      </c>
      <c r="M2855" s="3">
        <v>4</v>
      </c>
      <c r="N2855" s="5">
        <v>6.23</v>
      </c>
      <c r="O2855" s="6">
        <v>6.4340000000000002</v>
      </c>
      <c r="P2855" s="7">
        <v>0.38379000000000002</v>
      </c>
      <c r="Q2855" s="7">
        <v>0.67722000000000004</v>
      </c>
      <c r="R2855" s="7">
        <v>-4.3679999999999997E-2</v>
      </c>
      <c r="S2855" s="7">
        <v>-1.0957600000000001</v>
      </c>
      <c r="T2855" s="7">
        <v>-0.73965999999999998</v>
      </c>
      <c r="U2855" s="8">
        <v>1.0549999999999999</v>
      </c>
      <c r="V2855">
        <f>(G2855-G$1)/G$2</f>
        <v>0.38159811220516199</v>
      </c>
      <c r="W2855">
        <f>((65.293683+0.320947*G2855) - I2855)/3.708847</f>
        <v>-4.6053261296570794E-2</v>
      </c>
      <c r="X2855">
        <f t="shared" si="222"/>
        <v>0.44295139875343698</v>
      </c>
      <c r="Y2855">
        <f t="shared" si="223"/>
        <v>-0.64493148409735035</v>
      </c>
      <c r="Z2855" s="5">
        <v>0.24</v>
      </c>
      <c r="AA2855" s="8">
        <v>4</v>
      </c>
      <c r="AB2855" s="8"/>
      <c r="AC2855" s="18">
        <f t="shared" si="224"/>
        <v>0.23234485090859125</v>
      </c>
      <c r="AD2855" s="18">
        <f t="shared" si="225"/>
        <v>-0.3051800853439135</v>
      </c>
      <c r="AE2855" s="20">
        <f t="shared" si="226"/>
        <v>-0.53752493625250475</v>
      </c>
      <c r="AF2855" s="8"/>
      <c r="AH2855">
        <v>51057</v>
      </c>
      <c r="AI2855">
        <v>37.229999999999997</v>
      </c>
      <c r="AJ2855">
        <v>79.59</v>
      </c>
    </row>
    <row r="2856" spans="1:36">
      <c r="A2856" s="2" t="s">
        <v>225</v>
      </c>
      <c r="B2856" s="1" t="s">
        <v>133</v>
      </c>
      <c r="C2856" s="1" t="s">
        <v>3784</v>
      </c>
      <c r="D2856" s="3">
        <v>5</v>
      </c>
      <c r="E2856" s="3">
        <v>9</v>
      </c>
      <c r="F2856" s="3">
        <v>9</v>
      </c>
      <c r="G2856" s="4">
        <v>40.4</v>
      </c>
      <c r="H2856" s="3">
        <v>174</v>
      </c>
      <c r="I2856" s="4">
        <v>78.599999999999994</v>
      </c>
      <c r="J2856" s="3">
        <v>72</v>
      </c>
      <c r="K2856" s="21">
        <f>SUMIF(AH$7:AH$3200,A2856,AI$7:AI$3200)+SUMIF(AH$7:AH$3200,VALUE(A2856),AI$7:AI$3200)</f>
        <v>39.33</v>
      </c>
      <c r="L2856" s="8">
        <f>SUMIF(AH$7:AH$3200,A2856,AJ$7:AJ$3200)+SUMIF(AH$7:AH$3200,VALUE(A2856),AJ$7:AJ$3200)</f>
        <v>80.03</v>
      </c>
      <c r="M2856" s="3">
        <v>1</v>
      </c>
      <c r="N2856" s="5">
        <v>73.930000000000007</v>
      </c>
      <c r="O2856" s="6">
        <v>8.9079999999999995</v>
      </c>
      <c r="P2856" s="7">
        <v>0.62368999999999997</v>
      </c>
      <c r="Q2856" s="7">
        <v>0.67722000000000004</v>
      </c>
      <c r="R2856" s="7">
        <v>-8.967E-2</v>
      </c>
      <c r="S2856" s="7">
        <v>-1.0957600000000001</v>
      </c>
      <c r="T2856" s="7">
        <v>-1.1946600000000001</v>
      </c>
      <c r="U2856" s="8">
        <v>2.3644699999999998</v>
      </c>
      <c r="V2856">
        <f>(G2856-G$1)/G$2</f>
        <v>0.62271390418529682</v>
      </c>
      <c r="W2856">
        <f>((65.293683+0.320947*G2856) - I2856)/3.708847</f>
        <v>-9.168838725350148E-2</v>
      </c>
      <c r="X2856">
        <f t="shared" si="222"/>
        <v>0.5262288481452253</v>
      </c>
      <c r="Y2856">
        <f t="shared" si="223"/>
        <v>-0.56984596290976541</v>
      </c>
      <c r="Z2856" s="5">
        <v>1.29</v>
      </c>
      <c r="AA2856" s="8">
        <v>4</v>
      </c>
      <c r="AB2856" s="8"/>
      <c r="AC2856" s="18">
        <f t="shared" si="224"/>
        <v>1.2822955169317951</v>
      </c>
      <c r="AD2856" s="18">
        <f t="shared" si="225"/>
        <v>0.70765288523545955</v>
      </c>
      <c r="AE2856" s="20">
        <f t="shared" si="226"/>
        <v>-0.57464263169633556</v>
      </c>
      <c r="AF2856" s="8"/>
      <c r="AH2856">
        <v>51059</v>
      </c>
      <c r="AI2856">
        <v>35.159999999999997</v>
      </c>
      <c r="AJ2856">
        <v>79.09</v>
      </c>
    </row>
    <row r="2857" spans="1:36">
      <c r="A2857" s="2" t="s">
        <v>226</v>
      </c>
      <c r="B2857" s="1" t="s">
        <v>133</v>
      </c>
      <c r="C2857" s="1" t="s">
        <v>4298</v>
      </c>
      <c r="D2857" s="3">
        <v>5</v>
      </c>
      <c r="E2857" s="3">
        <v>9</v>
      </c>
      <c r="F2857" s="3">
        <v>9</v>
      </c>
      <c r="G2857" s="4">
        <v>38.6</v>
      </c>
      <c r="H2857" s="3">
        <v>174</v>
      </c>
      <c r="I2857" s="4">
        <v>77.900000000000006</v>
      </c>
      <c r="J2857" s="3">
        <v>72</v>
      </c>
      <c r="K2857" s="21">
        <f>SUMIF(AH$7:AH$3200,A2857,AI$7:AI$3200)+SUMIF(AH$7:AH$3200,VALUE(A2857),AI$7:AI$3200)</f>
        <v>37.21</v>
      </c>
      <c r="L2857" s="8">
        <f>SUMIF(AH$7:AH$3200,A2857,AJ$7:AJ$3200)+SUMIF(AH$7:AH$3200,VALUE(A2857),AJ$7:AJ$3200)</f>
        <v>79.75</v>
      </c>
      <c r="M2857" s="3">
        <v>4</v>
      </c>
      <c r="N2857" s="5">
        <v>32.68</v>
      </c>
      <c r="O2857" s="6">
        <v>8.0920000000000005</v>
      </c>
      <c r="P2857" s="7">
        <v>0.47478999999999999</v>
      </c>
      <c r="Q2857" s="7">
        <v>0.67722000000000004</v>
      </c>
      <c r="R2857" s="7">
        <v>-5.6489999999999999E-2</v>
      </c>
      <c r="S2857" s="7">
        <v>-1.0957600000000001</v>
      </c>
      <c r="T2857" s="7">
        <v>-0.73965999999999998</v>
      </c>
      <c r="U2857" s="8">
        <v>1.9323600000000001</v>
      </c>
      <c r="V2857">
        <f>(G2857-G$1)/G$2</f>
        <v>0.47305582640452365</v>
      </c>
      <c r="W2857">
        <f>((65.293683+0.320947*G2857) - I2857)/3.708847</f>
        <v>-5.871441987226831E-2</v>
      </c>
      <c r="X2857">
        <f t="shared" si="222"/>
        <v>0.33639208178975089</v>
      </c>
      <c r="Y2857">
        <f t="shared" si="223"/>
        <v>-0.67780610254345686</v>
      </c>
      <c r="Z2857" s="5">
        <v>1.19</v>
      </c>
      <c r="AA2857" s="8">
        <v>4</v>
      </c>
      <c r="AB2857" s="8"/>
      <c r="AC2857" s="18">
        <f t="shared" si="224"/>
        <v>1.1885014065322554</v>
      </c>
      <c r="AD2857" s="18">
        <f t="shared" si="225"/>
        <v>0.43274597924629399</v>
      </c>
      <c r="AE2857" s="20">
        <f t="shared" si="226"/>
        <v>-0.75575542728596146</v>
      </c>
      <c r="AF2857" s="8"/>
      <c r="AH2857">
        <v>51061</v>
      </c>
      <c r="AI2857">
        <v>34.15</v>
      </c>
      <c r="AJ2857">
        <v>77.39</v>
      </c>
    </row>
    <row r="2858" spans="1:36">
      <c r="A2858" s="2" t="s">
        <v>227</v>
      </c>
      <c r="B2858" s="1" t="s">
        <v>133</v>
      </c>
      <c r="C2858" s="1" t="s">
        <v>228</v>
      </c>
      <c r="D2858" s="3">
        <v>5</v>
      </c>
      <c r="E2858" s="3">
        <v>6</v>
      </c>
      <c r="F2858" s="3">
        <v>6</v>
      </c>
      <c r="G2858" s="4">
        <v>38.299999999999997</v>
      </c>
      <c r="H2858" s="3">
        <v>155</v>
      </c>
      <c r="I2858" s="4">
        <v>77.400000000000006</v>
      </c>
      <c r="J2858" s="3">
        <v>72</v>
      </c>
      <c r="K2858" s="21">
        <f>SUMIF(AH$7:AH$3200,A2858,AI$7:AI$3200)+SUMIF(AH$7:AH$3200,VALUE(A2858),AI$7:AI$3200)</f>
        <v>37.86</v>
      </c>
      <c r="L2858" s="8">
        <f>SUMIF(AH$7:AH$3200,A2858,AJ$7:AJ$3200)+SUMIF(AH$7:AH$3200,VALUE(A2858),AJ$7:AJ$3200)</f>
        <v>78.78</v>
      </c>
      <c r="M2858" s="3">
        <v>4</v>
      </c>
      <c r="N2858" s="5">
        <v>0.44</v>
      </c>
      <c r="O2858" s="6">
        <v>3.7909999999999999</v>
      </c>
      <c r="P2858" s="7">
        <v>0.44996999999999998</v>
      </c>
      <c r="Q2858" s="7">
        <v>0.10514999999999999</v>
      </c>
      <c r="R2858" s="7">
        <v>5.2109999999999997E-2</v>
      </c>
      <c r="S2858" s="7">
        <v>-1.0957600000000001</v>
      </c>
      <c r="T2858" s="7">
        <v>-0.73965999999999998</v>
      </c>
      <c r="U2858" s="8">
        <v>-0.34448000000000001</v>
      </c>
      <c r="V2858">
        <f>(G2858-G$1)/G$2</f>
        <v>0.44811281344106108</v>
      </c>
      <c r="W2858">
        <f>((65.293683+0.320947*G2858) - I2858)/3.708847</f>
        <v>5.0137711261745731E-2</v>
      </c>
      <c r="X2858">
        <f t="shared" si="222"/>
        <v>0.39459675071949535</v>
      </c>
      <c r="Y2858">
        <f t="shared" si="223"/>
        <v>-0.36002120874762505</v>
      </c>
      <c r="Z2858" s="5">
        <v>-1.57</v>
      </c>
      <c r="AA2858" s="8">
        <v>3</v>
      </c>
      <c r="AB2858" s="8"/>
      <c r="AC2858" s="18">
        <f t="shared" si="224"/>
        <v>-1.5764994752971933</v>
      </c>
      <c r="AD2858" s="18">
        <f t="shared" si="225"/>
        <v>-2.0401744580281296</v>
      </c>
      <c r="AE2858" s="20">
        <f t="shared" si="226"/>
        <v>-0.46367498273093632</v>
      </c>
      <c r="AF2858" s="8"/>
      <c r="AH2858">
        <v>51063</v>
      </c>
      <c r="AI2858">
        <v>32.46</v>
      </c>
      <c r="AJ2858">
        <v>71.78</v>
      </c>
    </row>
    <row r="2859" spans="1:36">
      <c r="A2859" s="2" t="s">
        <v>229</v>
      </c>
      <c r="B2859" s="1" t="s">
        <v>133</v>
      </c>
      <c r="C2859" s="1" t="s">
        <v>991</v>
      </c>
      <c r="D2859" s="3">
        <v>5</v>
      </c>
      <c r="E2859" s="3">
        <v>6</v>
      </c>
      <c r="F2859" s="3">
        <v>4</v>
      </c>
      <c r="G2859" s="4">
        <v>35.299999999999997</v>
      </c>
      <c r="H2859" s="3">
        <v>149</v>
      </c>
      <c r="I2859" s="4">
        <v>76.400000000000006</v>
      </c>
      <c r="J2859" s="3">
        <v>70</v>
      </c>
      <c r="K2859" s="21">
        <f>SUMIF(AH$7:AH$3200,A2859,AI$7:AI$3200)+SUMIF(AH$7:AH$3200,VALUE(A2859),AI$7:AI$3200)</f>
        <v>35.19</v>
      </c>
      <c r="L2859" s="8">
        <f>SUMIF(AH$7:AH$3200,A2859,AJ$7:AJ$3200)+SUMIF(AH$7:AH$3200,VALUE(A2859),AJ$7:AJ$3200)</f>
        <v>77.97</v>
      </c>
      <c r="M2859" s="3">
        <v>10</v>
      </c>
      <c r="N2859" s="5">
        <v>0.49</v>
      </c>
      <c r="O2859" s="6">
        <v>3.9020000000000001</v>
      </c>
      <c r="P2859" s="7">
        <v>0.20179</v>
      </c>
      <c r="Q2859" s="7">
        <v>-7.5509999999999994E-2</v>
      </c>
      <c r="R2859" s="7">
        <v>6.2600000000000003E-2</v>
      </c>
      <c r="S2859" s="7">
        <v>-0.95884000000000003</v>
      </c>
      <c r="T2859" s="7">
        <v>0.17033999999999999</v>
      </c>
      <c r="U2859" s="8">
        <v>-0.28556999999999999</v>
      </c>
      <c r="V2859">
        <f>(G2859-G$1)/G$2</f>
        <v>0.19868268380643872</v>
      </c>
      <c r="W2859">
        <f>((65.293683+0.320947*G2859) - I2859)/3.708847</f>
        <v>6.0156727953456827E-2</v>
      </c>
      <c r="X2859">
        <f t="shared" si="222"/>
        <v>0.15550987988500584</v>
      </c>
      <c r="Y2859">
        <f t="shared" si="223"/>
        <v>-0.3726743297849715</v>
      </c>
      <c r="Z2859" s="5">
        <v>-0.89</v>
      </c>
      <c r="AA2859" s="8">
        <v>3</v>
      </c>
      <c r="AB2859" s="8"/>
      <c r="AC2859" s="18">
        <f t="shared" si="224"/>
        <v>-0.89074058824010438</v>
      </c>
      <c r="AD2859" s="18">
        <f t="shared" si="225"/>
        <v>-1.3667444498999659</v>
      </c>
      <c r="AE2859" s="20">
        <f t="shared" si="226"/>
        <v>-0.47600386165986153</v>
      </c>
      <c r="AF2859" s="8"/>
      <c r="AH2859">
        <v>51065</v>
      </c>
      <c r="AI2859">
        <v>36.46</v>
      </c>
      <c r="AJ2859">
        <v>78.53</v>
      </c>
    </row>
    <row r="2860" spans="1:36">
      <c r="A2860" s="2" t="s">
        <v>230</v>
      </c>
      <c r="B2860" s="1" t="s">
        <v>133</v>
      </c>
      <c r="C2860" s="1" t="s">
        <v>2054</v>
      </c>
      <c r="D2860" s="3">
        <v>5</v>
      </c>
      <c r="E2860" s="3">
        <v>6</v>
      </c>
      <c r="F2860" s="3">
        <v>4</v>
      </c>
      <c r="G2860" s="4">
        <v>33.9</v>
      </c>
      <c r="H2860" s="3">
        <v>149</v>
      </c>
      <c r="I2860" s="4">
        <v>73.400000000000006</v>
      </c>
      <c r="J2860" s="3">
        <v>70</v>
      </c>
      <c r="K2860" s="21">
        <f>SUMIF(AH$7:AH$3200,A2860,AI$7:AI$3200)+SUMIF(AH$7:AH$3200,VALUE(A2860),AI$7:AI$3200)</f>
        <v>33.01</v>
      </c>
      <c r="L2860" s="8">
        <f>SUMIF(AH$7:AH$3200,A2860,AJ$7:AJ$3200)+SUMIF(AH$7:AH$3200,VALUE(A2860),AJ$7:AJ$3200)</f>
        <v>74.349999999999994</v>
      </c>
      <c r="M2860" s="3">
        <v>16</v>
      </c>
      <c r="N2860" s="5">
        <v>0.95</v>
      </c>
      <c r="O2860" s="6">
        <v>4.5490000000000004</v>
      </c>
      <c r="P2860" s="7">
        <v>8.5980000000000001E-2</v>
      </c>
      <c r="Q2860" s="7">
        <v>-7.5509999999999994E-2</v>
      </c>
      <c r="R2860" s="7">
        <v>0.74865000000000004</v>
      </c>
      <c r="S2860" s="7">
        <v>-0.95884000000000003</v>
      </c>
      <c r="T2860" s="7">
        <v>1.0803499999999999</v>
      </c>
      <c r="U2860" s="8">
        <v>5.7029999999999997E-2</v>
      </c>
      <c r="V2860">
        <f>(G2860-G$1)/G$2</f>
        <v>8.2281956643615095E-2</v>
      </c>
      <c r="W2860">
        <f>((65.293683+0.320947*G2860) - I2860)/3.708847</f>
        <v>0.74788372235360412</v>
      </c>
      <c r="X2860">
        <f t="shared" si="222"/>
        <v>-3.9699625140906823E-2</v>
      </c>
      <c r="Y2860">
        <f t="shared" si="223"/>
        <v>0.41472281547338258</v>
      </c>
      <c r="Z2860" s="5">
        <v>0.94</v>
      </c>
      <c r="AA2860" s="8">
        <v>4</v>
      </c>
      <c r="AB2860" s="8"/>
      <c r="AC2860" s="18">
        <f t="shared" si="224"/>
        <v>0.93319567899721911</v>
      </c>
      <c r="AD2860" s="18">
        <f t="shared" si="225"/>
        <v>0.47805319033247573</v>
      </c>
      <c r="AE2860" s="20">
        <f t="shared" si="226"/>
        <v>-0.45514248866474338</v>
      </c>
      <c r="AF2860" s="8"/>
      <c r="AH2860">
        <v>51067</v>
      </c>
      <c r="AI2860">
        <v>36.130000000000003</v>
      </c>
      <c r="AJ2860">
        <v>76.77</v>
      </c>
    </row>
    <row r="2861" spans="1:36">
      <c r="A2861" s="2" t="s">
        <v>231</v>
      </c>
      <c r="B2861" s="1" t="s">
        <v>133</v>
      </c>
      <c r="C2861" s="1" t="s">
        <v>232</v>
      </c>
      <c r="D2861" s="3">
        <v>5</v>
      </c>
      <c r="E2861" s="3">
        <v>9</v>
      </c>
      <c r="F2861" s="3">
        <v>9</v>
      </c>
      <c r="G2861" s="4">
        <v>37.1</v>
      </c>
      <c r="H2861" s="3">
        <v>153</v>
      </c>
      <c r="I2861" s="4">
        <v>75.599999999999994</v>
      </c>
      <c r="J2861" s="3">
        <v>71</v>
      </c>
      <c r="K2861" s="21">
        <f>SUMIF(AH$7:AH$3200,A2861,AI$7:AI$3200)+SUMIF(AH$7:AH$3200,VALUE(A2861),AI$7:AI$3200)</f>
        <v>35.93</v>
      </c>
      <c r="L2861" s="8">
        <f>SUMIF(AH$7:AH$3200,A2861,AJ$7:AJ$3200)+SUMIF(AH$7:AH$3200,VALUE(A2861),AJ$7:AJ$3200)</f>
        <v>75.34</v>
      </c>
      <c r="M2861" s="3">
        <v>20</v>
      </c>
      <c r="N2861" s="5">
        <v>0.56000000000000005</v>
      </c>
      <c r="O2861" s="6">
        <v>4.0250000000000004</v>
      </c>
      <c r="P2861" s="7">
        <v>0.35070000000000001</v>
      </c>
      <c r="Q2861" s="7">
        <v>4.4929999999999998E-2</v>
      </c>
      <c r="R2861" s="7">
        <v>0.43274000000000001</v>
      </c>
      <c r="S2861" s="7">
        <v>-1.0273000000000001</v>
      </c>
      <c r="T2861" s="7">
        <v>1.68702</v>
      </c>
      <c r="U2861" s="8">
        <v>-0.22042999999999999</v>
      </c>
      <c r="V2861">
        <f>(G2861-G$1)/G$2</f>
        <v>0.3483407615872125</v>
      </c>
      <c r="W2861">
        <f>((65.293683+0.320947*G2861) - I2861)/3.708847</f>
        <v>0.43162112106539041</v>
      </c>
      <c r="X2861">
        <f t="shared" si="222"/>
        <v>0.22177365682040756</v>
      </c>
      <c r="Y2861">
        <f t="shared" si="223"/>
        <v>0.40047721299907985</v>
      </c>
      <c r="Z2861" s="5">
        <v>1.27</v>
      </c>
      <c r="AA2861" s="8">
        <v>4</v>
      </c>
      <c r="AB2861" s="8"/>
      <c r="AC2861" s="18">
        <f t="shared" si="224"/>
        <v>1.2641818826526028</v>
      </c>
      <c r="AD2861" s="18">
        <f t="shared" si="225"/>
        <v>1.1064708698194874</v>
      </c>
      <c r="AE2861" s="20">
        <f t="shared" si="226"/>
        <v>-0.15771101283311539</v>
      </c>
      <c r="AF2861" s="8"/>
      <c r="AH2861">
        <v>51069</v>
      </c>
      <c r="AI2861">
        <v>32.21</v>
      </c>
      <c r="AJ2861">
        <v>75.459999999999994</v>
      </c>
    </row>
    <row r="2862" spans="1:36">
      <c r="A2862" s="2" t="s">
        <v>233</v>
      </c>
      <c r="B2862" s="1" t="s">
        <v>133</v>
      </c>
      <c r="C2862" s="1" t="s">
        <v>234</v>
      </c>
      <c r="D2862" s="3">
        <v>5</v>
      </c>
      <c r="E2862" s="3">
        <v>3</v>
      </c>
      <c r="F2862" s="3">
        <v>2</v>
      </c>
      <c r="G2862" s="4">
        <v>39.299999999999997</v>
      </c>
      <c r="H2862" s="3">
        <v>153</v>
      </c>
      <c r="I2862" s="4">
        <v>77.900000000000006</v>
      </c>
      <c r="J2862" s="3">
        <v>71</v>
      </c>
      <c r="K2862" s="21">
        <f>SUMIF(AH$7:AH$3200,A2862,AI$7:AI$3200)+SUMIF(AH$7:AH$3200,VALUE(A2862),AI$7:AI$3200)</f>
        <v>37.15</v>
      </c>
      <c r="L2862" s="8">
        <f>SUMIF(AH$7:AH$3200,A2862,AJ$7:AJ$3200)+SUMIF(AH$7:AH$3200,VALUE(A2862),AJ$7:AJ$3200)</f>
        <v>77.569999999999993</v>
      </c>
      <c r="M2862" s="3">
        <v>10</v>
      </c>
      <c r="N2862" s="5">
        <v>0.81</v>
      </c>
      <c r="O2862" s="6">
        <v>4.3899999999999997</v>
      </c>
      <c r="P2862" s="7">
        <v>0.53269</v>
      </c>
      <c r="Q2862" s="7">
        <v>4.4929999999999998E-2</v>
      </c>
      <c r="R2862" s="7">
        <v>3.8E-3</v>
      </c>
      <c r="S2862" s="7">
        <v>-1.0273000000000001</v>
      </c>
      <c r="T2862" s="7">
        <v>0.17033999999999999</v>
      </c>
      <c r="U2862" s="8">
        <v>-2.7390000000000001E-2</v>
      </c>
      <c r="V2862">
        <f>(G2862-G$1)/G$2</f>
        <v>0.53125618998593516</v>
      </c>
      <c r="W2862">
        <f>((65.293683+0.320947*G2862) - I2862)/3.708847</f>
        <v>1.8604434208247861E-3</v>
      </c>
      <c r="X2862">
        <f t="shared" si="222"/>
        <v>0.33101934311931269</v>
      </c>
      <c r="Y2862">
        <f t="shared" si="223"/>
        <v>-9.5214483099463287E-2</v>
      </c>
      <c r="Z2862" s="5">
        <v>-0.3</v>
      </c>
      <c r="AA2862" s="8">
        <v>3</v>
      </c>
      <c r="AB2862" s="8"/>
      <c r="AC2862" s="18">
        <f t="shared" si="224"/>
        <v>-0.30630336659324015</v>
      </c>
      <c r="AD2862" s="18">
        <f t="shared" si="225"/>
        <v>-0.60361513998015082</v>
      </c>
      <c r="AE2862" s="20">
        <f t="shared" si="226"/>
        <v>-0.29731177338691067</v>
      </c>
      <c r="AF2862" s="8"/>
      <c r="AH2862">
        <v>51071</v>
      </c>
      <c r="AI2862">
        <v>32.21</v>
      </c>
      <c r="AJ2862">
        <v>72.489999999999995</v>
      </c>
    </row>
    <row r="2863" spans="1:36">
      <c r="A2863" s="2" t="s">
        <v>235</v>
      </c>
      <c r="B2863" s="1" t="s">
        <v>133</v>
      </c>
      <c r="C2863" s="1" t="s">
        <v>236</v>
      </c>
      <c r="D2863" s="3">
        <v>5</v>
      </c>
      <c r="E2863" s="3">
        <v>2</v>
      </c>
      <c r="F2863" s="3">
        <v>2</v>
      </c>
      <c r="G2863" s="4">
        <v>35.799999999999997</v>
      </c>
      <c r="H2863" s="3">
        <v>155</v>
      </c>
      <c r="I2863" s="4">
        <v>76.8</v>
      </c>
      <c r="J2863" s="3">
        <v>72</v>
      </c>
      <c r="K2863" s="21">
        <f>SUMIF(AH$7:AH$3200,A2863,AI$7:AI$3200)+SUMIF(AH$7:AH$3200,VALUE(A2863),AI$7:AI$3200)</f>
        <v>37.08</v>
      </c>
      <c r="L2863" s="8">
        <f>SUMIF(AH$7:AH$3200,A2863,AJ$7:AJ$3200)+SUMIF(AH$7:AH$3200,VALUE(A2863),AJ$7:AJ$3200)</f>
        <v>78.77</v>
      </c>
      <c r="M2863" s="3">
        <v>4</v>
      </c>
      <c r="N2863" s="5">
        <v>0.43</v>
      </c>
      <c r="O2863" s="6">
        <v>3.754</v>
      </c>
      <c r="P2863" s="7">
        <v>0.24315000000000001</v>
      </c>
      <c r="Q2863" s="7">
        <v>0.10514999999999999</v>
      </c>
      <c r="R2863" s="7">
        <v>-1.89E-3</v>
      </c>
      <c r="S2863" s="7">
        <v>-1.0957600000000001</v>
      </c>
      <c r="T2863" s="7">
        <v>-0.73965999999999998</v>
      </c>
      <c r="U2863" s="8">
        <v>-0.36403000000000002</v>
      </c>
      <c r="V2863">
        <f>(G2863-G$1)/G$2</f>
        <v>0.24025437207887579</v>
      </c>
      <c r="W2863">
        <f>((65.293683+0.320947*G2863) - I2863)/3.708847</f>
        <v>-4.4257420163199401E-3</v>
      </c>
      <c r="X2863">
        <f t="shared" si="222"/>
        <v>0.32475114800380173</v>
      </c>
      <c r="Y2863">
        <f t="shared" si="223"/>
        <v>-0.42482265782330597</v>
      </c>
      <c r="Z2863" s="5">
        <v>-1.85</v>
      </c>
      <c r="AA2863" s="8">
        <v>3</v>
      </c>
      <c r="AB2863" s="8"/>
      <c r="AC2863" s="18">
        <f t="shared" si="224"/>
        <v>-1.8584713699374442</v>
      </c>
      <c r="AD2863" s="18">
        <f t="shared" si="225"/>
        <v>-2.1943715098195042</v>
      </c>
      <c r="AE2863" s="20">
        <f t="shared" si="226"/>
        <v>-0.33590013988206002</v>
      </c>
      <c r="AF2863" s="8"/>
      <c r="AH2863">
        <v>51073</v>
      </c>
      <c r="AI2863">
        <v>39.14</v>
      </c>
      <c r="AJ2863">
        <v>80.38</v>
      </c>
    </row>
    <row r="2864" spans="1:36">
      <c r="A2864" s="2" t="s">
        <v>237</v>
      </c>
      <c r="B2864" s="1" t="s">
        <v>133</v>
      </c>
      <c r="C2864" s="1" t="s">
        <v>238</v>
      </c>
      <c r="D2864" s="3">
        <v>5</v>
      </c>
      <c r="E2864" s="3">
        <v>7</v>
      </c>
      <c r="F2864" s="3">
        <v>8</v>
      </c>
      <c r="G2864" s="4">
        <v>38</v>
      </c>
      <c r="H2864" s="3">
        <v>155</v>
      </c>
      <c r="I2864" s="4">
        <v>76.8</v>
      </c>
      <c r="J2864" s="3">
        <v>72</v>
      </c>
      <c r="K2864" s="21">
        <f>SUMIF(AH$7:AH$3200,A2864,AI$7:AI$3200)+SUMIF(AH$7:AH$3200,VALUE(A2864),AI$7:AI$3200)</f>
        <v>37.46</v>
      </c>
      <c r="L2864" s="8">
        <f>SUMIF(AH$7:AH$3200,A2864,AJ$7:AJ$3200)+SUMIF(AH$7:AH$3200,VALUE(A2864),AJ$7:AJ$3200)</f>
        <v>78.13</v>
      </c>
      <c r="M2864" s="3">
        <v>4</v>
      </c>
      <c r="N2864" s="5">
        <v>0.3</v>
      </c>
      <c r="O2864" s="6">
        <v>3.4</v>
      </c>
      <c r="P2864" s="7">
        <v>0.42514999999999997</v>
      </c>
      <c r="Q2864" s="7">
        <v>0.10514999999999999</v>
      </c>
      <c r="R2864" s="7">
        <v>0.18759999999999999</v>
      </c>
      <c r="S2864" s="7">
        <v>-1.0957600000000001</v>
      </c>
      <c r="T2864" s="7">
        <v>-0.73965999999999998</v>
      </c>
      <c r="U2864" s="8">
        <v>-0.55144000000000004</v>
      </c>
      <c r="V2864">
        <f>(G2864-G$1)/G$2</f>
        <v>0.42316980047759906</v>
      </c>
      <c r="W2864">
        <f>((65.293683+0.320947*G2864) - I2864)/3.708847</f>
        <v>0.18595239976197703</v>
      </c>
      <c r="X2864">
        <f t="shared" si="222"/>
        <v>0.35877849291657571</v>
      </c>
      <c r="Y2864">
        <f t="shared" si="223"/>
        <v>-0.21937879346330283</v>
      </c>
      <c r="Z2864" s="5">
        <v>-1.67</v>
      </c>
      <c r="AA2864" s="8">
        <v>3</v>
      </c>
      <c r="AB2864" s="8"/>
      <c r="AC2864" s="18">
        <f t="shared" si="224"/>
        <v>-1.6725877997604242</v>
      </c>
      <c r="AD2864" s="18">
        <f t="shared" si="225"/>
        <v>-2.1423103005467272</v>
      </c>
      <c r="AE2864" s="20">
        <f t="shared" si="226"/>
        <v>-0.46972250078630307</v>
      </c>
      <c r="AF2864" s="8"/>
      <c r="AH2864">
        <v>51075</v>
      </c>
      <c r="AI2864">
        <v>36.590000000000003</v>
      </c>
      <c r="AJ2864">
        <v>78.55</v>
      </c>
    </row>
    <row r="2865" spans="1:36">
      <c r="A2865" s="2" t="s">
        <v>239</v>
      </c>
      <c r="B2865" s="1" t="s">
        <v>133</v>
      </c>
      <c r="C2865" s="1" t="s">
        <v>2610</v>
      </c>
      <c r="D2865" s="3">
        <v>5</v>
      </c>
      <c r="E2865" s="3">
        <v>2</v>
      </c>
      <c r="F2865" s="3">
        <v>2</v>
      </c>
      <c r="G2865" s="4">
        <v>40.5</v>
      </c>
      <c r="H2865" s="3">
        <v>174</v>
      </c>
      <c r="I2865" s="4">
        <v>79.099999999999994</v>
      </c>
      <c r="J2865" s="3">
        <v>72</v>
      </c>
      <c r="K2865" s="21">
        <f>SUMIF(AH$7:AH$3200,A2865,AI$7:AI$3200)+SUMIF(AH$7:AH$3200,VALUE(A2865),AI$7:AI$3200)</f>
        <v>39.42</v>
      </c>
      <c r="L2865" s="8">
        <f>SUMIF(AH$7:AH$3200,A2865,AJ$7:AJ$3200)+SUMIF(AH$7:AH$3200,VALUE(A2865),AJ$7:AJ$3200)</f>
        <v>80.17</v>
      </c>
      <c r="M2865" s="3">
        <v>4</v>
      </c>
      <c r="N2865" s="5">
        <v>5.61</v>
      </c>
      <c r="O2865" s="6">
        <v>6.3310000000000004</v>
      </c>
      <c r="P2865" s="7">
        <v>0.63195999999999997</v>
      </c>
      <c r="Q2865" s="7">
        <v>0.67722000000000004</v>
      </c>
      <c r="R2865" s="7">
        <v>-0.2155</v>
      </c>
      <c r="S2865" s="7">
        <v>-1.0957600000000001</v>
      </c>
      <c r="T2865" s="7">
        <v>-0.73965999999999998</v>
      </c>
      <c r="U2865" s="8">
        <v>0.99999000000000005</v>
      </c>
      <c r="V2865">
        <f>(G2865-G$1)/G$2</f>
        <v>0.63102824183978434</v>
      </c>
      <c r="W2865">
        <f>((65.293683+0.320947*G2865) - I2865)/3.708847</f>
        <v>-0.21784762218554704</v>
      </c>
      <c r="X2865">
        <f t="shared" si="222"/>
        <v>0.53428795615088265</v>
      </c>
      <c r="Y2865">
        <f t="shared" si="223"/>
        <v>-0.59980534651334905</v>
      </c>
      <c r="Z2865" s="5">
        <v>0.26</v>
      </c>
      <c r="AA2865" s="8">
        <v>4</v>
      </c>
      <c r="AB2865" s="8"/>
      <c r="AC2865" s="18">
        <f t="shared" si="224"/>
        <v>0.25497061965423728</v>
      </c>
      <c r="AD2865" s="18">
        <f t="shared" si="225"/>
        <v>-0.22372739036246647</v>
      </c>
      <c r="AE2865" s="20">
        <f t="shared" si="226"/>
        <v>-0.47869801001670376</v>
      </c>
      <c r="AF2865" s="8"/>
      <c r="AH2865">
        <v>51077</v>
      </c>
      <c r="AI2865">
        <v>32.01</v>
      </c>
      <c r="AJ2865">
        <v>69.73</v>
      </c>
    </row>
    <row r="2866" spans="1:36">
      <c r="A2866" s="2" t="s">
        <v>240</v>
      </c>
      <c r="B2866" s="1" t="s">
        <v>133</v>
      </c>
      <c r="C2866" s="1" t="s">
        <v>241</v>
      </c>
      <c r="D2866" s="3">
        <v>5</v>
      </c>
      <c r="E2866" s="3">
        <v>0</v>
      </c>
      <c r="F2866" s="3">
        <v>1</v>
      </c>
      <c r="G2866" s="4">
        <v>32.1</v>
      </c>
      <c r="H2866" s="3">
        <v>149</v>
      </c>
      <c r="I2866" s="4">
        <v>75.3</v>
      </c>
      <c r="J2866" s="3">
        <v>70</v>
      </c>
      <c r="K2866" s="21">
        <f>SUMIF(AH$7:AH$3200,A2866,AI$7:AI$3200)+SUMIF(AH$7:AH$3200,VALUE(A2866),AI$7:AI$3200)</f>
        <v>35.35</v>
      </c>
      <c r="L2866" s="8">
        <f>SUMIF(AH$7:AH$3200,A2866,AJ$7:AJ$3200)+SUMIF(AH$7:AH$3200,VALUE(A2866),AJ$7:AJ$3200)</f>
        <v>79.17</v>
      </c>
      <c r="M2866" s="3">
        <v>5</v>
      </c>
      <c r="N2866" s="5">
        <v>2.95</v>
      </c>
      <c r="O2866" s="6">
        <v>5.6870000000000003</v>
      </c>
      <c r="P2866" s="7">
        <v>-6.293E-2</v>
      </c>
      <c r="Q2866" s="7">
        <v>-7.5509999999999994E-2</v>
      </c>
      <c r="R2866" s="7">
        <v>8.2750000000000004E-2</v>
      </c>
      <c r="S2866" s="7">
        <v>-0.95884000000000003</v>
      </c>
      <c r="T2866" s="7">
        <v>-0.58799999999999997</v>
      </c>
      <c r="U2866" s="8">
        <v>0.65947</v>
      </c>
      <c r="V2866">
        <f>(G2866-G$1)/G$2</f>
        <v>-6.737612113715806E-2</v>
      </c>
      <c r="W2866">
        <f>((65.293683+0.320947*G2866) - I2866)/3.708847</f>
        <v>7.9831198213353632E-2</v>
      </c>
      <c r="X2866">
        <f t="shared" si="222"/>
        <v>0.16983718300617406</v>
      </c>
      <c r="Y2866">
        <f t="shared" si="223"/>
        <v>-0.68237933514108506</v>
      </c>
      <c r="Z2866" s="5">
        <v>-0.94</v>
      </c>
      <c r="AA2866" s="8">
        <v>3</v>
      </c>
      <c r="AB2866" s="8"/>
      <c r="AC2866" s="18">
        <f t="shared" si="224"/>
        <v>-0.95042492292380421</v>
      </c>
      <c r="AD2866" s="18">
        <f t="shared" si="225"/>
        <v>-1.4754221521349111</v>
      </c>
      <c r="AE2866" s="20">
        <f t="shared" si="226"/>
        <v>-0.52499722921110692</v>
      </c>
      <c r="AF2866" s="8"/>
      <c r="AH2866">
        <v>51079</v>
      </c>
      <c r="AI2866">
        <v>34.24</v>
      </c>
      <c r="AJ2866">
        <v>76.25</v>
      </c>
    </row>
    <row r="2867" spans="1:36">
      <c r="A2867" s="2" t="s">
        <v>242</v>
      </c>
      <c r="B2867" s="1" t="s">
        <v>133</v>
      </c>
      <c r="C2867" s="1" t="s">
        <v>903</v>
      </c>
      <c r="D2867" s="3">
        <v>5</v>
      </c>
      <c r="E2867" s="3">
        <v>7</v>
      </c>
      <c r="F2867" s="3">
        <v>8</v>
      </c>
      <c r="G2867" s="4">
        <v>34.4</v>
      </c>
      <c r="H2867" s="3">
        <v>116</v>
      </c>
      <c r="I2867" s="4">
        <v>71.3</v>
      </c>
      <c r="J2867" s="3">
        <v>68</v>
      </c>
      <c r="K2867" s="21">
        <f>SUMIF(AH$7:AH$3200,A2867,AI$7:AI$3200)+SUMIF(AH$7:AH$3200,VALUE(A2867),AI$7:AI$3200)</f>
        <v>33.61</v>
      </c>
      <c r="L2867" s="8">
        <f>SUMIF(AH$7:AH$3200,A2867,AJ$7:AJ$3200)+SUMIF(AH$7:AH$3200,VALUE(A2867),AJ$7:AJ$3200)</f>
        <v>73.25</v>
      </c>
      <c r="M2867" s="3">
        <v>16</v>
      </c>
      <c r="N2867" s="5">
        <v>2.74</v>
      </c>
      <c r="O2867" s="6">
        <v>5.6130000000000004</v>
      </c>
      <c r="P2867" s="7">
        <v>0.12734000000000001</v>
      </c>
      <c r="Q2867" s="7">
        <v>-1.06911</v>
      </c>
      <c r="R2867" s="7">
        <v>1.3563700000000001</v>
      </c>
      <c r="S2867" s="7">
        <v>-0.82193000000000005</v>
      </c>
      <c r="T2867" s="7">
        <v>1.0803499999999999</v>
      </c>
      <c r="U2867" s="8">
        <v>0.62017</v>
      </c>
      <c r="V2867">
        <f>(G2867-G$1)/G$2</f>
        <v>0.12385364491605215</v>
      </c>
      <c r="W2867">
        <f>((65.293683+0.320947*G2867) - I2867)/3.708847</f>
        <v>1.3573651865391052</v>
      </c>
      <c r="X2867">
        <f t="shared" si="222"/>
        <v>1.4027761563472942E-2</v>
      </c>
      <c r="Y2867">
        <f t="shared" si="223"/>
        <v>0.76323225789578253</v>
      </c>
      <c r="Z2867" s="5">
        <v>1.29</v>
      </c>
      <c r="AA2867" s="8">
        <v>4</v>
      </c>
      <c r="AB2867" s="8"/>
      <c r="AC2867" s="18">
        <f t="shared" si="224"/>
        <v>1.2906988314551571</v>
      </c>
      <c r="AD2867" s="18">
        <f t="shared" si="225"/>
        <v>0.58674001945925525</v>
      </c>
      <c r="AE2867" s="20">
        <f t="shared" si="226"/>
        <v>-0.70395881199590182</v>
      </c>
      <c r="AF2867" s="8"/>
      <c r="AH2867">
        <v>51081</v>
      </c>
      <c r="AI2867">
        <v>39.450000000000003</v>
      </c>
      <c r="AJ2867">
        <v>79.819999999999993</v>
      </c>
    </row>
    <row r="2868" spans="1:36">
      <c r="A2868" s="2" t="s">
        <v>243</v>
      </c>
      <c r="B2868" s="1" t="s">
        <v>133</v>
      </c>
      <c r="C2868" s="1" t="s">
        <v>244</v>
      </c>
      <c r="D2868" s="3">
        <v>5</v>
      </c>
      <c r="E2868" s="3">
        <v>8</v>
      </c>
      <c r="F2868" s="3">
        <v>4</v>
      </c>
      <c r="G2868" s="4">
        <v>35.299999999999997</v>
      </c>
      <c r="H2868" s="3">
        <v>149</v>
      </c>
      <c r="I2868" s="4">
        <v>76.400000000000006</v>
      </c>
      <c r="J2868" s="3">
        <v>70</v>
      </c>
      <c r="K2868" s="21">
        <f>SUMIF(AH$7:AH$3200,A2868,AI$7:AI$3200)+SUMIF(AH$7:AH$3200,VALUE(A2868),AI$7:AI$3200)</f>
        <v>33.380000000000003</v>
      </c>
      <c r="L2868" s="8">
        <f>SUMIF(AH$7:AH$3200,A2868,AJ$7:AJ$3200)+SUMIF(AH$7:AH$3200,VALUE(A2868),AJ$7:AJ$3200)</f>
        <v>75.52</v>
      </c>
      <c r="M2868" s="3">
        <v>16</v>
      </c>
      <c r="N2868" s="5">
        <v>0.1</v>
      </c>
      <c r="O2868" s="6">
        <v>2.2770000000000001</v>
      </c>
      <c r="P2868" s="7">
        <v>0.20179</v>
      </c>
      <c r="Q2868" s="7">
        <v>-7.5509999999999994E-2</v>
      </c>
      <c r="R2868" s="7">
        <v>6.2600000000000003E-2</v>
      </c>
      <c r="S2868" s="7">
        <v>-0.95884000000000003</v>
      </c>
      <c r="T2868" s="7">
        <v>1.0803499999999999</v>
      </c>
      <c r="U2868" s="8">
        <v>-1.1459600000000001</v>
      </c>
      <c r="V2868">
        <f>(G2868-G$1)/G$2</f>
        <v>0.19868268380643872</v>
      </c>
      <c r="W2868">
        <f>((65.293683+0.320947*G2868) - I2868)/3.708847</f>
        <v>6.0156727953456827E-2</v>
      </c>
      <c r="X2868">
        <f t="shared" si="222"/>
        <v>-6.5677366732056382E-3</v>
      </c>
      <c r="Y2868">
        <f t="shared" si="223"/>
        <v>0.13127903631506213</v>
      </c>
      <c r="Z2868" s="5">
        <v>-0.84</v>
      </c>
      <c r="AA2868" s="8">
        <v>3</v>
      </c>
      <c r="AB2868" s="8"/>
      <c r="AC2868" s="18">
        <f t="shared" si="224"/>
        <v>-0.84112058824010461</v>
      </c>
      <c r="AD2868" s="18">
        <f t="shared" si="225"/>
        <v>-0.97524870035814371</v>
      </c>
      <c r="AE2868" s="20">
        <f t="shared" si="226"/>
        <v>-0.1341281121180391</v>
      </c>
      <c r="AF2868" s="8"/>
      <c r="AH2868">
        <v>51083</v>
      </c>
      <c r="AI2868">
        <v>37.770000000000003</v>
      </c>
      <c r="AJ2868">
        <v>78.3</v>
      </c>
    </row>
    <row r="2869" spans="1:36">
      <c r="A2869" s="2" t="s">
        <v>245</v>
      </c>
      <c r="B2869" s="1" t="s">
        <v>133</v>
      </c>
      <c r="C2869" s="1" t="s">
        <v>1511</v>
      </c>
      <c r="D2869" s="3">
        <v>5</v>
      </c>
      <c r="E2869" s="3">
        <v>9</v>
      </c>
      <c r="F2869" s="3">
        <v>9</v>
      </c>
      <c r="G2869" s="4">
        <v>38.6</v>
      </c>
      <c r="H2869" s="3">
        <v>174</v>
      </c>
      <c r="I2869" s="4">
        <v>77.900000000000006</v>
      </c>
      <c r="J2869" s="3">
        <v>72</v>
      </c>
      <c r="K2869" s="21">
        <f>SUMIF(AH$7:AH$3200,A2869,AI$7:AI$3200)+SUMIF(AH$7:AH$3200,VALUE(A2869),AI$7:AI$3200)</f>
        <v>37.11</v>
      </c>
      <c r="L2869" s="8">
        <f>SUMIF(AH$7:AH$3200,A2869,AJ$7:AJ$3200)+SUMIF(AH$7:AH$3200,VALUE(A2869),AJ$7:AJ$3200)</f>
        <v>79.569999999999993</v>
      </c>
      <c r="M2869" s="3">
        <v>4</v>
      </c>
      <c r="N2869" s="5">
        <v>11.52</v>
      </c>
      <c r="O2869" s="6">
        <v>7.0490000000000004</v>
      </c>
      <c r="P2869" s="7">
        <v>0.47478999999999999</v>
      </c>
      <c r="Q2869" s="7">
        <v>0.67722000000000004</v>
      </c>
      <c r="R2869" s="7">
        <v>-5.6489999999999999E-2</v>
      </c>
      <c r="S2869" s="7">
        <v>-1.0957600000000001</v>
      </c>
      <c r="T2869" s="7">
        <v>-0.73965999999999998</v>
      </c>
      <c r="U2869" s="8">
        <v>1.3802300000000001</v>
      </c>
      <c r="V2869">
        <f>(G2869-G$1)/G$2</f>
        <v>0.47305582640452365</v>
      </c>
      <c r="W2869">
        <f>((65.293683+0.320947*G2869) - I2869)/3.708847</f>
        <v>-5.871441987226831E-2</v>
      </c>
      <c r="X2869">
        <f t="shared" si="222"/>
        <v>0.32743751733902082</v>
      </c>
      <c r="Y2869">
        <f t="shared" si="223"/>
        <v>-0.63792705118328885</v>
      </c>
      <c r="Z2869" s="5">
        <v>0.64</v>
      </c>
      <c r="AA2869" s="8">
        <v>4</v>
      </c>
      <c r="AB2869" s="8"/>
      <c r="AC2869" s="18">
        <f t="shared" si="224"/>
        <v>0.63637140653225543</v>
      </c>
      <c r="AD2869" s="18">
        <f t="shared" si="225"/>
        <v>-8.8459533844267968E-2</v>
      </c>
      <c r="AE2869" s="20">
        <f t="shared" si="226"/>
        <v>-0.7248309403765234</v>
      </c>
      <c r="AF2869" s="8"/>
      <c r="AH2869">
        <v>51085</v>
      </c>
      <c r="AI2869">
        <v>37.03</v>
      </c>
      <c r="AJ2869">
        <v>79.010000000000005</v>
      </c>
    </row>
    <row r="2870" spans="1:36">
      <c r="A2870" s="2" t="s">
        <v>246</v>
      </c>
      <c r="B2870" s="1" t="s">
        <v>133</v>
      </c>
      <c r="C2870" s="1" t="s">
        <v>247</v>
      </c>
      <c r="D2870" s="3">
        <v>5</v>
      </c>
      <c r="E2870" s="3">
        <v>3</v>
      </c>
      <c r="F2870" s="3">
        <v>2</v>
      </c>
      <c r="G2870" s="4">
        <v>36.4</v>
      </c>
      <c r="H2870" s="3">
        <v>152</v>
      </c>
      <c r="I2870" s="4">
        <v>75.2</v>
      </c>
      <c r="J2870" s="3">
        <v>64</v>
      </c>
      <c r="K2870" s="21">
        <f>SUMIF(AH$7:AH$3200,A2870,AI$7:AI$3200)+SUMIF(AH$7:AH$3200,VALUE(A2870),AI$7:AI$3200)</f>
        <v>34.79</v>
      </c>
      <c r="L2870" s="8">
        <f>SUMIF(AH$7:AH$3200,A2870,AJ$7:AJ$3200)+SUMIF(AH$7:AH$3200,VALUE(A2870),AJ$7:AJ$3200)</f>
        <v>75.72</v>
      </c>
      <c r="M2870" s="3">
        <v>16</v>
      </c>
      <c r="N2870" s="5">
        <v>7.0000000000000007E-2</v>
      </c>
      <c r="O2870" s="6">
        <v>1.9670000000000001</v>
      </c>
      <c r="P2870" s="7">
        <v>0.29278999999999999</v>
      </c>
      <c r="Q2870" s="7">
        <v>1.482E-2</v>
      </c>
      <c r="R2870" s="7">
        <v>0.48</v>
      </c>
      <c r="S2870" s="7">
        <v>-0.54810000000000003</v>
      </c>
      <c r="T2870" s="7">
        <v>1.0803499999999999</v>
      </c>
      <c r="U2870" s="8">
        <v>-1.3098700000000001</v>
      </c>
      <c r="V2870">
        <f>(G2870-G$1)/G$2</f>
        <v>0.29014039800580038</v>
      </c>
      <c r="W2870">
        <f>((65.293683+0.320947*G2870) - I2870)/3.708847</f>
        <v>0.47889648723713946</v>
      </c>
      <c r="X2870">
        <f t="shared" si="222"/>
        <v>0.1196916220820862</v>
      </c>
      <c r="Y2870">
        <f t="shared" si="223"/>
        <v>0.19936900335872709</v>
      </c>
      <c r="Z2870" s="5">
        <v>0.01</v>
      </c>
      <c r="AA2870" s="8">
        <v>3</v>
      </c>
      <c r="AB2870" s="8"/>
      <c r="AC2870" s="18">
        <f t="shared" si="224"/>
        <v>6.2368852429397492E-3</v>
      </c>
      <c r="AD2870" s="18">
        <f t="shared" si="225"/>
        <v>-0.44373937455918688</v>
      </c>
      <c r="AE2870" s="20">
        <f t="shared" si="226"/>
        <v>-0.44997625980212663</v>
      </c>
      <c r="AF2870" s="8"/>
      <c r="AH2870">
        <v>51087</v>
      </c>
      <c r="AI2870">
        <v>38.01</v>
      </c>
      <c r="AJ2870">
        <v>79.63</v>
      </c>
    </row>
    <row r="2871" spans="1:36">
      <c r="A2871" s="2" t="s">
        <v>248</v>
      </c>
      <c r="B2871" s="1" t="s">
        <v>133</v>
      </c>
      <c r="C2871" s="1" t="s">
        <v>249</v>
      </c>
      <c r="D2871" s="3">
        <v>5</v>
      </c>
      <c r="E2871" s="3">
        <v>6</v>
      </c>
      <c r="F2871" s="3">
        <v>6</v>
      </c>
      <c r="G2871" s="4">
        <v>36.1</v>
      </c>
      <c r="H2871" s="3">
        <v>152</v>
      </c>
      <c r="I2871" s="4">
        <v>74.900000000000006</v>
      </c>
      <c r="J2871" s="3">
        <v>64</v>
      </c>
      <c r="K2871" s="21">
        <f>SUMIF(AH$7:AH$3200,A2871,AI$7:AI$3200)+SUMIF(AH$7:AH$3200,VALUE(A2871),AI$7:AI$3200)</f>
        <v>33.61</v>
      </c>
      <c r="L2871" s="8">
        <f>SUMIF(AH$7:AH$3200,A2871,AJ$7:AJ$3200)+SUMIF(AH$7:AH$3200,VALUE(A2871),AJ$7:AJ$3200)</f>
        <v>74.91</v>
      </c>
      <c r="M2871" s="3">
        <v>16</v>
      </c>
      <c r="N2871" s="5">
        <v>0.22</v>
      </c>
      <c r="O2871" s="6">
        <v>3.0960000000000001</v>
      </c>
      <c r="P2871" s="7">
        <v>0.26796999999999999</v>
      </c>
      <c r="Q2871" s="7">
        <v>1.482E-2</v>
      </c>
      <c r="R2871" s="7">
        <v>0.53481999999999996</v>
      </c>
      <c r="S2871" s="7">
        <v>-0.54810000000000003</v>
      </c>
      <c r="T2871" s="7">
        <v>1.0803499999999999</v>
      </c>
      <c r="U2871" s="8">
        <v>-0.71196000000000004</v>
      </c>
      <c r="V2871">
        <f>(G2871-G$1)/G$2</f>
        <v>0.26519738504233836</v>
      </c>
      <c r="W2871">
        <f>((65.293683+0.320947*G2871) - I2871)/3.708847</f>
        <v>0.53382350363873055</v>
      </c>
      <c r="X2871">
        <f t="shared" si="222"/>
        <v>1.4027761563472942E-2</v>
      </c>
      <c r="Y2871">
        <f t="shared" si="223"/>
        <v>0.31565380561667894</v>
      </c>
      <c r="Z2871" s="5">
        <v>0.64</v>
      </c>
      <c r="AA2871" s="8">
        <v>4</v>
      </c>
      <c r="AB2871" s="8"/>
      <c r="AC2871" s="18">
        <f t="shared" si="224"/>
        <v>0.63413088868106871</v>
      </c>
      <c r="AD2871" s="18">
        <f t="shared" si="225"/>
        <v>0.16479156718015175</v>
      </c>
      <c r="AE2871" s="20">
        <f t="shared" si="226"/>
        <v>-0.46933932150091695</v>
      </c>
      <c r="AF2871" s="8"/>
      <c r="AH2871">
        <v>51089</v>
      </c>
      <c r="AI2871">
        <v>37.24</v>
      </c>
      <c r="AJ2871">
        <v>77.709999999999994</v>
      </c>
    </row>
    <row r="2872" spans="1:36">
      <c r="A2872" s="2" t="s">
        <v>250</v>
      </c>
      <c r="B2872" s="1" t="s">
        <v>133</v>
      </c>
      <c r="C2872" s="1" t="s">
        <v>3488</v>
      </c>
      <c r="D2872" s="3">
        <v>5</v>
      </c>
      <c r="E2872" s="3">
        <v>5</v>
      </c>
      <c r="F2872" s="3">
        <v>7</v>
      </c>
      <c r="G2872" s="4">
        <v>33.200000000000003</v>
      </c>
      <c r="H2872" s="3">
        <v>152</v>
      </c>
      <c r="I2872" s="4">
        <v>73.3</v>
      </c>
      <c r="J2872" s="3">
        <v>64</v>
      </c>
      <c r="K2872" s="21">
        <f>SUMIF(AH$7:AH$3200,A2872,AI$7:AI$3200)+SUMIF(AH$7:AH$3200,VALUE(A2872),AI$7:AI$3200)</f>
        <v>32.909999999999997</v>
      </c>
      <c r="L2872" s="8">
        <f>SUMIF(AH$7:AH$3200,A2872,AJ$7:AJ$3200)+SUMIF(AH$7:AH$3200,VALUE(A2872),AJ$7:AJ$3200)</f>
        <v>73.900000000000006</v>
      </c>
      <c r="M2872" s="3">
        <v>20</v>
      </c>
      <c r="N2872" s="5">
        <v>0.25</v>
      </c>
      <c r="O2872" s="6">
        <v>3.22</v>
      </c>
      <c r="P2872" s="7">
        <v>2.8070000000000001E-2</v>
      </c>
      <c r="Q2872" s="7">
        <v>1.482E-2</v>
      </c>
      <c r="R2872" s="7">
        <v>0.71525000000000005</v>
      </c>
      <c r="S2872" s="7">
        <v>-0.54810000000000003</v>
      </c>
      <c r="T2872" s="7">
        <v>1.68702</v>
      </c>
      <c r="U2872" s="8">
        <v>-0.64649999999999996</v>
      </c>
      <c r="V2872">
        <f>(G2872-G$1)/G$2</f>
        <v>2.4081593062203574E-2</v>
      </c>
      <c r="W2872">
        <f>((65.293683+0.320947*G2872) - I2872)/3.708847</f>
        <v>0.71427141642672443</v>
      </c>
      <c r="X2872">
        <f t="shared" si="222"/>
        <v>-4.8654189591636886E-2</v>
      </c>
      <c r="Y2872">
        <f t="shared" si="223"/>
        <v>0.5274007717223157</v>
      </c>
      <c r="Z2872" s="5">
        <v>1.25</v>
      </c>
      <c r="AA2872" s="8">
        <v>4</v>
      </c>
      <c r="AB2872" s="8"/>
      <c r="AC2872" s="18">
        <f t="shared" si="224"/>
        <v>1.2455930094889278</v>
      </c>
      <c r="AD2872" s="18">
        <f t="shared" si="225"/>
        <v>0.98598658213067891</v>
      </c>
      <c r="AE2872" s="20">
        <f t="shared" si="226"/>
        <v>-0.2596064273582489</v>
      </c>
      <c r="AF2872" s="8"/>
      <c r="AH2872">
        <v>51091</v>
      </c>
      <c r="AI2872">
        <v>28.33</v>
      </c>
      <c r="AJ2872">
        <v>69.930000000000007</v>
      </c>
    </row>
    <row r="2873" spans="1:36">
      <c r="A2873" s="2" t="s">
        <v>251</v>
      </c>
      <c r="B2873" s="1" t="s">
        <v>133</v>
      </c>
      <c r="C2873" s="1" t="s">
        <v>747</v>
      </c>
      <c r="D2873" s="3">
        <v>5</v>
      </c>
      <c r="E2873" s="3">
        <v>6</v>
      </c>
      <c r="F2873" s="3">
        <v>6</v>
      </c>
      <c r="G2873" s="4">
        <v>35</v>
      </c>
      <c r="H2873" s="3">
        <v>116</v>
      </c>
      <c r="I2873" s="4">
        <v>74.3</v>
      </c>
      <c r="J2873" s="3">
        <v>68</v>
      </c>
      <c r="K2873" s="21">
        <f>SUMIF(AH$7:AH$3200,A2873,AI$7:AI$3200)+SUMIF(AH$7:AH$3200,VALUE(A2873),AI$7:AI$3200)</f>
        <v>33.72</v>
      </c>
      <c r="L2873" s="8">
        <f>SUMIF(AH$7:AH$3200,A2873,AJ$7:AJ$3200)+SUMIF(AH$7:AH$3200,VALUE(A2873),AJ$7:AJ$3200)</f>
        <v>72.819999999999993</v>
      </c>
      <c r="M2873" s="3">
        <v>16</v>
      </c>
      <c r="N2873" s="5">
        <v>0.44</v>
      </c>
      <c r="O2873" s="6">
        <v>3.79</v>
      </c>
      <c r="P2873" s="7">
        <v>0.17696999999999999</v>
      </c>
      <c r="Q2873" s="7">
        <v>-1.06911</v>
      </c>
      <c r="R2873" s="7">
        <v>0.60141</v>
      </c>
      <c r="S2873" s="7">
        <v>-0.82193000000000005</v>
      </c>
      <c r="T2873" s="7">
        <v>1.0803499999999999</v>
      </c>
      <c r="U2873" s="8">
        <v>-0.34483999999999998</v>
      </c>
      <c r="V2873">
        <f>(G2873-G$1)/G$2</f>
        <v>0.17373967084297673</v>
      </c>
      <c r="W2873">
        <f>((65.293683+0.320947*G2873) - I2873)/3.708847</f>
        <v>0.60040977694685105</v>
      </c>
      <c r="X2873">
        <f t="shared" si="222"/>
        <v>2.3877782459275822E-2</v>
      </c>
      <c r="Y2873">
        <f t="shared" si="223"/>
        <v>0.88869016165940784</v>
      </c>
      <c r="Z2873" s="5">
        <v>-0.38</v>
      </c>
      <c r="AA2873" s="8">
        <v>3</v>
      </c>
      <c r="AB2873" s="8"/>
      <c r="AC2873" s="18">
        <f t="shared" si="224"/>
        <v>-0.38138055221017247</v>
      </c>
      <c r="AD2873" s="18">
        <f t="shared" si="225"/>
        <v>-0.24296205588131642</v>
      </c>
      <c r="AE2873" s="20">
        <f t="shared" si="226"/>
        <v>0.13841849632885606</v>
      </c>
      <c r="AF2873" s="8"/>
      <c r="AH2873">
        <v>51093</v>
      </c>
      <c r="AI2873">
        <v>40.33</v>
      </c>
      <c r="AJ2873">
        <v>79.97</v>
      </c>
    </row>
    <row r="2874" spans="1:36">
      <c r="A2874" s="2" t="s">
        <v>252</v>
      </c>
      <c r="B2874" s="1" t="s">
        <v>133</v>
      </c>
      <c r="C2874" s="1" t="s">
        <v>910</v>
      </c>
      <c r="D2874" s="3">
        <v>5</v>
      </c>
      <c r="E2874" s="3">
        <v>2</v>
      </c>
      <c r="F2874" s="3">
        <v>2</v>
      </c>
      <c r="G2874" s="4">
        <v>36.4</v>
      </c>
      <c r="H2874" s="3">
        <v>116</v>
      </c>
      <c r="I2874" s="4">
        <v>75.2</v>
      </c>
      <c r="J2874" s="3">
        <v>68</v>
      </c>
      <c r="K2874" s="21">
        <f>SUMIF(AH$7:AH$3200,A2874,AI$7:AI$3200)+SUMIF(AH$7:AH$3200,VALUE(A2874),AI$7:AI$3200)</f>
        <v>35.35</v>
      </c>
      <c r="L2874" s="8">
        <f>SUMIF(AH$7:AH$3200,A2874,AJ$7:AJ$3200)+SUMIF(AH$7:AH$3200,VALUE(A2874),AJ$7:AJ$3200)</f>
        <v>74.650000000000006</v>
      </c>
      <c r="M2874" s="3">
        <v>16</v>
      </c>
      <c r="N2874" s="5">
        <v>0.38</v>
      </c>
      <c r="O2874" s="6">
        <v>3.6339999999999999</v>
      </c>
      <c r="P2874" s="7">
        <v>0.29278999999999999</v>
      </c>
      <c r="Q2874" s="7">
        <v>-1.06911</v>
      </c>
      <c r="R2874" s="7">
        <v>0.48</v>
      </c>
      <c r="S2874" s="7">
        <v>-0.82193000000000005</v>
      </c>
      <c r="T2874" s="7">
        <v>1.0803499999999999</v>
      </c>
      <c r="U2874" s="8">
        <v>-0.42730000000000001</v>
      </c>
      <c r="V2874">
        <f>(G2874-G$1)/G$2</f>
        <v>0.29014039800580038</v>
      </c>
      <c r="W2874">
        <f>((65.293683+0.320947*G2874) - I2874)/3.708847</f>
        <v>0.47889648723713946</v>
      </c>
      <c r="X2874">
        <f t="shared" si="222"/>
        <v>0.16983718300617406</v>
      </c>
      <c r="Y2874">
        <f t="shared" si="223"/>
        <v>0.53632825781165638</v>
      </c>
      <c r="Z2874" s="5">
        <v>-0.47</v>
      </c>
      <c r="AA2874" s="8">
        <v>3</v>
      </c>
      <c r="AB2874" s="8"/>
      <c r="AC2874" s="18">
        <f t="shared" si="224"/>
        <v>-0.46895311475706025</v>
      </c>
      <c r="AD2874" s="18">
        <f t="shared" si="225"/>
        <v>-0.53182455918216975</v>
      </c>
      <c r="AE2874" s="20">
        <f t="shared" si="226"/>
        <v>-6.2871444425109502E-2</v>
      </c>
      <c r="AF2874" s="8"/>
      <c r="AH2874">
        <v>51095</v>
      </c>
      <c r="AI2874">
        <v>39.53</v>
      </c>
      <c r="AJ2874">
        <v>80.510000000000005</v>
      </c>
    </row>
    <row r="2875" spans="1:36">
      <c r="A2875" s="2" t="s">
        <v>253</v>
      </c>
      <c r="B2875" s="1" t="s">
        <v>133</v>
      </c>
      <c r="C2875" s="1" t="s">
        <v>254</v>
      </c>
      <c r="D2875" s="3">
        <v>5</v>
      </c>
      <c r="E2875" s="3">
        <v>6</v>
      </c>
      <c r="F2875" s="3">
        <v>4</v>
      </c>
      <c r="G2875" s="4">
        <v>34.4</v>
      </c>
      <c r="H2875" s="3">
        <v>149</v>
      </c>
      <c r="I2875" s="4">
        <v>74.7</v>
      </c>
      <c r="J2875" s="3">
        <v>70</v>
      </c>
      <c r="K2875" s="21">
        <f>SUMIF(AH$7:AH$3200,A2875,AI$7:AI$3200)+SUMIF(AH$7:AH$3200,VALUE(A2875),AI$7:AI$3200)</f>
        <v>32.68</v>
      </c>
      <c r="L2875" s="8">
        <f>SUMIF(AH$7:AH$3200,A2875,AJ$7:AJ$3200)+SUMIF(AH$7:AH$3200,VALUE(A2875),AJ$7:AJ$3200)</f>
        <v>74.709999999999994</v>
      </c>
      <c r="M2875" s="3">
        <v>16</v>
      </c>
      <c r="N2875" s="5">
        <v>0.06</v>
      </c>
      <c r="O2875" s="6">
        <v>1.831</v>
      </c>
      <c r="P2875" s="7">
        <v>0.12734000000000001</v>
      </c>
      <c r="Q2875" s="7">
        <v>-7.5509999999999994E-2</v>
      </c>
      <c r="R2875" s="7">
        <v>0.44218000000000002</v>
      </c>
      <c r="S2875" s="7">
        <v>-0.95884000000000003</v>
      </c>
      <c r="T2875" s="7">
        <v>1.0803499999999999</v>
      </c>
      <c r="U2875" s="8">
        <v>-1.3815500000000001</v>
      </c>
      <c r="V2875">
        <f>(G2875-G$1)/G$2</f>
        <v>0.12385364491605215</v>
      </c>
      <c r="W2875">
        <f>((65.293683+0.320947*G2875) - I2875)/3.708847</f>
        <v>0.44063823608792579</v>
      </c>
      <c r="X2875">
        <f t="shared" si="222"/>
        <v>-6.9249687828315462E-2</v>
      </c>
      <c r="Y2875">
        <f t="shared" si="223"/>
        <v>0.28910088768827968</v>
      </c>
      <c r="Z2875" s="5">
        <v>-0.77</v>
      </c>
      <c r="AA2875" s="8">
        <v>3</v>
      </c>
      <c r="AB2875" s="8"/>
      <c r="AC2875" s="18">
        <f t="shared" si="224"/>
        <v>-0.77105811899602217</v>
      </c>
      <c r="AD2875" s="18">
        <f t="shared" si="225"/>
        <v>-1.1156988001400361</v>
      </c>
      <c r="AE2875" s="20">
        <f t="shared" si="226"/>
        <v>-0.34464068114401392</v>
      </c>
      <c r="AF2875" s="8"/>
      <c r="AH2875">
        <v>51097</v>
      </c>
      <c r="AI2875">
        <v>37.659999999999997</v>
      </c>
      <c r="AJ2875">
        <v>79.650000000000006</v>
      </c>
    </row>
    <row r="2876" spans="1:36">
      <c r="A2876" s="2" t="s">
        <v>255</v>
      </c>
      <c r="B2876" s="1" t="s">
        <v>133</v>
      </c>
      <c r="C2876" s="1" t="s">
        <v>256</v>
      </c>
      <c r="D2876" s="3">
        <v>5</v>
      </c>
      <c r="E2876" s="3">
        <v>6</v>
      </c>
      <c r="F2876" s="3">
        <v>6</v>
      </c>
      <c r="G2876" s="4">
        <v>35</v>
      </c>
      <c r="H2876" s="3">
        <v>116</v>
      </c>
      <c r="I2876" s="4">
        <v>74.3</v>
      </c>
      <c r="J2876" s="3">
        <v>68</v>
      </c>
      <c r="K2876" s="21">
        <f>SUMIF(AH$7:AH$3200,A2876,AI$7:AI$3200)+SUMIF(AH$7:AH$3200,VALUE(A2876),AI$7:AI$3200)</f>
        <v>32.68</v>
      </c>
      <c r="L2876" s="8">
        <f>SUMIF(AH$7:AH$3200,A2876,AJ$7:AJ$3200)+SUMIF(AH$7:AH$3200,VALUE(A2876),AJ$7:AJ$3200)</f>
        <v>71.150000000000006</v>
      </c>
      <c r="M2876" s="3">
        <v>16</v>
      </c>
      <c r="N2876" s="5">
        <v>0.05</v>
      </c>
      <c r="O2876" s="6">
        <v>1.5820000000000001</v>
      </c>
      <c r="P2876" s="7">
        <v>0.17696999999999999</v>
      </c>
      <c r="Q2876" s="7">
        <v>-1.06911</v>
      </c>
      <c r="R2876" s="7">
        <v>0.60141</v>
      </c>
      <c r="S2876" s="7">
        <v>-0.82193000000000005</v>
      </c>
      <c r="T2876" s="7">
        <v>1.0803499999999999</v>
      </c>
      <c r="U2876" s="8">
        <v>-1.51372</v>
      </c>
      <c r="V2876">
        <f>(G2876-G$1)/G$2</f>
        <v>0.17373967084297673</v>
      </c>
      <c r="W2876">
        <f>((65.293683+0.320947*G2876) - I2876)/3.708847</f>
        <v>0.60040977694685105</v>
      </c>
      <c r="X2876">
        <f t="shared" si="222"/>
        <v>-6.9249687828315462E-2</v>
      </c>
      <c r="Y2876">
        <f t="shared" si="223"/>
        <v>1.2489679299253922</v>
      </c>
      <c r="Z2876" s="5">
        <v>-1.55</v>
      </c>
      <c r="AA2876" s="8">
        <v>3</v>
      </c>
      <c r="AB2876" s="8"/>
      <c r="AC2876" s="18">
        <f t="shared" si="224"/>
        <v>-1.5502605522101724</v>
      </c>
      <c r="AD2876" s="18">
        <f t="shared" si="225"/>
        <v>-1.1446917579029234</v>
      </c>
      <c r="AE2876" s="20">
        <f t="shared" si="226"/>
        <v>0.40556879430724901</v>
      </c>
      <c r="AF2876" s="8"/>
      <c r="AH2876">
        <v>51099</v>
      </c>
      <c r="AI2876">
        <v>37.07</v>
      </c>
      <c r="AJ2876">
        <v>80.010000000000005</v>
      </c>
    </row>
    <row r="2877" spans="1:36">
      <c r="A2877" s="2" t="s">
        <v>257</v>
      </c>
      <c r="B2877" s="1" t="s">
        <v>133</v>
      </c>
      <c r="C2877" s="1" t="s">
        <v>258</v>
      </c>
      <c r="D2877" s="3">
        <v>5</v>
      </c>
      <c r="E2877" s="3">
        <v>6</v>
      </c>
      <c r="F2877" s="3">
        <v>4</v>
      </c>
      <c r="G2877" s="4">
        <v>39.700000000000003</v>
      </c>
      <c r="H2877" s="3">
        <v>174</v>
      </c>
      <c r="I2877" s="4">
        <v>77.599999999999994</v>
      </c>
      <c r="J2877" s="3">
        <v>72</v>
      </c>
      <c r="K2877" s="21">
        <f>SUMIF(AH$7:AH$3200,A2877,AI$7:AI$3200)+SUMIF(AH$7:AH$3200,VALUE(A2877),AI$7:AI$3200)</f>
        <v>39.799999999999997</v>
      </c>
      <c r="L2877" s="8">
        <f>SUMIF(AH$7:AH$3200,A2877,AJ$7:AJ$3200)+SUMIF(AH$7:AH$3200,VALUE(A2877),AJ$7:AJ$3200)</f>
        <v>79.7</v>
      </c>
      <c r="M2877" s="3">
        <v>3</v>
      </c>
      <c r="N2877" s="5">
        <v>0.47</v>
      </c>
      <c r="O2877" s="6">
        <v>3.843</v>
      </c>
      <c r="P2877" s="7">
        <v>0.56577999999999995</v>
      </c>
      <c r="Q2877" s="7">
        <v>0.67722000000000004</v>
      </c>
      <c r="R2877" s="7">
        <v>0.11892</v>
      </c>
      <c r="S2877" s="7">
        <v>-1.0957600000000001</v>
      </c>
      <c r="T2877" s="7">
        <v>-0.89132999999999996</v>
      </c>
      <c r="U2877" s="8">
        <v>-0.31681999999999999</v>
      </c>
      <c r="V2877">
        <f>(G2877-G$1)/G$2</f>
        <v>0.56451354060388526</v>
      </c>
      <c r="W2877">
        <f>((65.293683+0.320947*G2877) - I2877)/3.708847</f>
        <v>0.11736232311551659</v>
      </c>
      <c r="X2877">
        <f t="shared" si="222"/>
        <v>0.56831530106365602</v>
      </c>
      <c r="Y2877">
        <f t="shared" si="223"/>
        <v>-0.44019782967590915</v>
      </c>
      <c r="Z2877" s="5">
        <v>-0.94</v>
      </c>
      <c r="AA2877" s="8">
        <v>3</v>
      </c>
      <c r="AB2877" s="8"/>
      <c r="AC2877" s="18">
        <f t="shared" si="224"/>
        <v>-0.94481413628059829</v>
      </c>
      <c r="AD2877" s="18">
        <f t="shared" si="225"/>
        <v>-1.4985725286122529</v>
      </c>
      <c r="AE2877" s="20">
        <f t="shared" si="226"/>
        <v>-0.55375839233165458</v>
      </c>
      <c r="AF2877" s="8"/>
      <c r="AH2877">
        <v>51101</v>
      </c>
      <c r="AI2877">
        <v>37.6</v>
      </c>
      <c r="AJ2877">
        <v>79.63</v>
      </c>
    </row>
    <row r="2878" spans="1:36">
      <c r="A2878" s="2" t="s">
        <v>259</v>
      </c>
      <c r="B2878" s="1" t="s">
        <v>133</v>
      </c>
      <c r="C2878" s="1" t="s">
        <v>260</v>
      </c>
      <c r="D2878" s="3">
        <v>5</v>
      </c>
      <c r="E2878" s="3">
        <v>0</v>
      </c>
      <c r="F2878" s="3">
        <v>1</v>
      </c>
      <c r="G2878" s="4">
        <v>35.4</v>
      </c>
      <c r="H2878" s="3">
        <v>155</v>
      </c>
      <c r="I2878" s="4">
        <v>76.900000000000006</v>
      </c>
      <c r="J2878" s="3">
        <v>72</v>
      </c>
      <c r="K2878" s="21">
        <f>SUMIF(AH$7:AH$3200,A2878,AI$7:AI$3200)+SUMIF(AH$7:AH$3200,VALUE(A2878),AI$7:AI$3200)</f>
        <v>35.47</v>
      </c>
      <c r="L2878" s="8">
        <f>SUMIF(AH$7:AH$3200,A2878,AJ$7:AJ$3200)+SUMIF(AH$7:AH$3200,VALUE(A2878),AJ$7:AJ$3200)</f>
        <v>78.349999999999994</v>
      </c>
      <c r="M2878" s="3">
        <v>4</v>
      </c>
      <c r="N2878" s="5">
        <v>2.7</v>
      </c>
      <c r="O2878" s="6">
        <v>5.5979999999999999</v>
      </c>
      <c r="P2878" s="7">
        <v>0.21006</v>
      </c>
      <c r="Q2878" s="7">
        <v>0.10514999999999999</v>
      </c>
      <c r="R2878" s="7">
        <v>-6.3229999999999995E-2</v>
      </c>
      <c r="S2878" s="7">
        <v>-1.0957600000000001</v>
      </c>
      <c r="T2878" s="7">
        <v>-0.73965999999999998</v>
      </c>
      <c r="U2878" s="8">
        <v>0.61216000000000004</v>
      </c>
      <c r="V2878">
        <f>(G2878-G$1)/G$2</f>
        <v>0.20699702146092627</v>
      </c>
      <c r="W2878">
        <f>((65.293683+0.320947*G2878) - I2878)/3.708847</f>
        <v>-6.600250697858491E-2</v>
      </c>
      <c r="X2878">
        <f t="shared" si="222"/>
        <v>0.18058266034704976</v>
      </c>
      <c r="Y2878">
        <f t="shared" si="223"/>
        <v>-0.45090210245933449</v>
      </c>
      <c r="Z2878" s="5">
        <v>-0.97</v>
      </c>
      <c r="AA2878" s="8">
        <v>3</v>
      </c>
      <c r="AB2878" s="8"/>
      <c r="AC2878" s="18">
        <f t="shared" si="224"/>
        <v>-0.9771154855176587</v>
      </c>
      <c r="AD2878" s="18">
        <f t="shared" si="225"/>
        <v>-1.3884294421122847</v>
      </c>
      <c r="AE2878" s="20">
        <f t="shared" si="226"/>
        <v>-0.411313956594626</v>
      </c>
      <c r="AF2878" s="8"/>
      <c r="AH2878">
        <v>51103</v>
      </c>
      <c r="AI2878">
        <v>37.65</v>
      </c>
      <c r="AJ2878">
        <v>79.930000000000007</v>
      </c>
    </row>
    <row r="2879" spans="1:36">
      <c r="A2879" s="2" t="s">
        <v>261</v>
      </c>
      <c r="B2879" s="1" t="s">
        <v>133</v>
      </c>
      <c r="C2879" s="1" t="s">
        <v>2245</v>
      </c>
      <c r="D2879" s="3">
        <v>5</v>
      </c>
      <c r="E2879" s="3">
        <v>1</v>
      </c>
      <c r="F2879" s="3">
        <v>1</v>
      </c>
      <c r="G2879" s="4">
        <v>35.4</v>
      </c>
      <c r="H2879" s="3">
        <v>174</v>
      </c>
      <c r="I2879" s="4">
        <v>76.900000000000006</v>
      </c>
      <c r="J2879" s="3">
        <v>72</v>
      </c>
      <c r="K2879" s="21">
        <f>SUMIF(AH$7:AH$3200,A2879,AI$7:AI$3200)+SUMIF(AH$7:AH$3200,VALUE(A2879),AI$7:AI$3200)</f>
        <v>35.869999999999997</v>
      </c>
      <c r="L2879" s="8">
        <f>SUMIF(AH$7:AH$3200,A2879,AJ$7:AJ$3200)+SUMIF(AH$7:AH$3200,VALUE(A2879),AJ$7:AJ$3200)</f>
        <v>79.37</v>
      </c>
      <c r="M2879" s="3">
        <v>5</v>
      </c>
      <c r="N2879" s="5">
        <v>3.42</v>
      </c>
      <c r="O2879" s="6">
        <v>5.8339999999999996</v>
      </c>
      <c r="P2879" s="7">
        <v>0.21006</v>
      </c>
      <c r="Q2879" s="7">
        <v>0.67722000000000004</v>
      </c>
      <c r="R2879" s="7">
        <v>-6.3229999999999995E-2</v>
      </c>
      <c r="S2879" s="7">
        <v>-1.0957600000000001</v>
      </c>
      <c r="T2879" s="7">
        <v>-0.58799999999999997</v>
      </c>
      <c r="U2879" s="8">
        <v>0.73697999999999997</v>
      </c>
      <c r="V2879">
        <f>(G2879-G$1)/G$2</f>
        <v>0.20699702146092627</v>
      </c>
      <c r="W2879">
        <f>((65.293683+0.320947*G2879) - I2879)/3.708847</f>
        <v>-6.600250697858491E-2</v>
      </c>
      <c r="X2879">
        <f t="shared" si="222"/>
        <v>0.2164009181499694</v>
      </c>
      <c r="Y2879">
        <f t="shared" si="223"/>
        <v>-0.6913059799986353</v>
      </c>
      <c r="Z2879" s="5">
        <v>-0.12</v>
      </c>
      <c r="AA2879" s="8">
        <v>3</v>
      </c>
      <c r="AB2879" s="8"/>
      <c r="AC2879" s="18">
        <f t="shared" si="224"/>
        <v>-0.12856548551765867</v>
      </c>
      <c r="AD2879" s="18">
        <f t="shared" si="225"/>
        <v>-0.7444650618486659</v>
      </c>
      <c r="AE2879" s="20">
        <f t="shared" si="226"/>
        <v>-0.61589957633100723</v>
      </c>
      <c r="AF2879" s="8"/>
      <c r="AH2879">
        <v>51105</v>
      </c>
      <c r="AI2879">
        <v>34.75</v>
      </c>
      <c r="AJ2879">
        <v>74.510000000000005</v>
      </c>
    </row>
    <row r="2880" spans="1:36">
      <c r="A2880" s="2" t="s">
        <v>262</v>
      </c>
      <c r="B2880" s="1" t="s">
        <v>133</v>
      </c>
      <c r="C2880" s="1" t="s">
        <v>3817</v>
      </c>
      <c r="D2880" s="3">
        <v>5</v>
      </c>
      <c r="E2880" s="3">
        <v>8</v>
      </c>
      <c r="F2880" s="3">
        <v>4</v>
      </c>
      <c r="G2880" s="4">
        <v>39.299999999999997</v>
      </c>
      <c r="H2880" s="3">
        <v>174</v>
      </c>
      <c r="I2880" s="4">
        <v>77.5</v>
      </c>
      <c r="J2880" s="3">
        <v>72</v>
      </c>
      <c r="K2880" s="21">
        <f>SUMIF(AH$7:AH$3200,A2880,AI$7:AI$3200)+SUMIF(AH$7:AH$3200,VALUE(A2880),AI$7:AI$3200)</f>
        <v>39.869999999999997</v>
      </c>
      <c r="L2880" s="8">
        <f>SUMIF(AH$7:AH$3200,A2880,AJ$7:AJ$3200)+SUMIF(AH$7:AH$3200,VALUE(A2880),AJ$7:AJ$3200)</f>
        <v>80.31</v>
      </c>
      <c r="M2880" s="3">
        <v>4</v>
      </c>
      <c r="N2880" s="5">
        <v>10.06</v>
      </c>
      <c r="O2880" s="6">
        <v>6.9139999999999997</v>
      </c>
      <c r="P2880" s="7">
        <v>0.53269</v>
      </c>
      <c r="Q2880" s="7">
        <v>0.67722000000000004</v>
      </c>
      <c r="R2880" s="7">
        <v>0.11135</v>
      </c>
      <c r="S2880" s="7">
        <v>-1.0957600000000001</v>
      </c>
      <c r="T2880" s="7">
        <v>-0.73965999999999998</v>
      </c>
      <c r="U2880" s="8">
        <v>1.3087200000000001</v>
      </c>
      <c r="V2880">
        <f>(G2880-G$1)/G$2</f>
        <v>0.53125618998593516</v>
      </c>
      <c r="W2880">
        <f>((65.293683+0.320947*G2880) - I2880)/3.708847</f>
        <v>0.10971067288567078</v>
      </c>
      <c r="X2880">
        <f t="shared" si="222"/>
        <v>0.57458349617916693</v>
      </c>
      <c r="Y2880">
        <f t="shared" si="223"/>
        <v>-0.59861194328048439</v>
      </c>
      <c r="Z2880" s="5">
        <v>0.79</v>
      </c>
      <c r="AA2880" s="8">
        <v>4</v>
      </c>
      <c r="AB2880" s="8"/>
      <c r="AC2880" s="18">
        <f t="shared" si="224"/>
        <v>0.79148686287160608</v>
      </c>
      <c r="AD2880" s="18">
        <f t="shared" si="225"/>
        <v>0.12649155289868252</v>
      </c>
      <c r="AE2880" s="20">
        <f t="shared" si="226"/>
        <v>-0.66499530997292355</v>
      </c>
      <c r="AF2880" s="8"/>
      <c r="AH2880">
        <v>51107</v>
      </c>
      <c r="AI2880">
        <v>33.450000000000003</v>
      </c>
      <c r="AJ2880">
        <v>77.430000000000007</v>
      </c>
    </row>
    <row r="2881" spans="1:36">
      <c r="A2881" s="2" t="s">
        <v>263</v>
      </c>
      <c r="B2881" s="1" t="s">
        <v>133</v>
      </c>
      <c r="C2881" s="1" t="s">
        <v>1188</v>
      </c>
      <c r="D2881" s="3">
        <v>5</v>
      </c>
      <c r="E2881" s="3">
        <v>8</v>
      </c>
      <c r="F2881" s="3">
        <v>6</v>
      </c>
      <c r="G2881" s="4">
        <v>40.5</v>
      </c>
      <c r="H2881" s="3">
        <v>174</v>
      </c>
      <c r="I2881" s="4">
        <v>79.099999999999994</v>
      </c>
      <c r="J2881" s="3">
        <v>72</v>
      </c>
      <c r="K2881" s="21">
        <f>SUMIF(AH$7:AH$3200,A2881,AI$7:AI$3200)+SUMIF(AH$7:AH$3200,VALUE(A2881),AI$7:AI$3200)</f>
        <v>39.44</v>
      </c>
      <c r="L2881" s="8">
        <f>SUMIF(AH$7:AH$3200,A2881,AJ$7:AJ$3200)+SUMIF(AH$7:AH$3200,VALUE(A2881),AJ$7:AJ$3200)</f>
        <v>79.88</v>
      </c>
      <c r="M2881" s="3">
        <v>4</v>
      </c>
      <c r="N2881" s="5">
        <v>0.43</v>
      </c>
      <c r="O2881" s="6">
        <v>3.7519999999999998</v>
      </c>
      <c r="P2881" s="7">
        <v>0.63195999999999997</v>
      </c>
      <c r="Q2881" s="7">
        <v>0.67722000000000004</v>
      </c>
      <c r="R2881" s="7">
        <v>-0.2155</v>
      </c>
      <c r="S2881" s="7">
        <v>-1.0957600000000001</v>
      </c>
      <c r="T2881" s="7">
        <v>-0.73965999999999998</v>
      </c>
      <c r="U2881" s="8">
        <v>-0.36492000000000002</v>
      </c>
      <c r="V2881">
        <f>(G2881-G$1)/G$2</f>
        <v>0.63102824183978434</v>
      </c>
      <c r="W2881">
        <f>((65.293683+0.320947*G2881) - I2881)/3.708847</f>
        <v>-0.21784762218554704</v>
      </c>
      <c r="X2881">
        <f t="shared" si="222"/>
        <v>0.53607886904102819</v>
      </c>
      <c r="Y2881">
        <f t="shared" si="223"/>
        <v>-0.51988321977153551</v>
      </c>
      <c r="Z2881" s="5">
        <v>-1.1100000000000001</v>
      </c>
      <c r="AA2881" s="8">
        <v>3</v>
      </c>
      <c r="AB2881" s="8"/>
      <c r="AC2881" s="18">
        <f t="shared" si="224"/>
        <v>-1.1099393803457627</v>
      </c>
      <c r="AD2881" s="18">
        <f t="shared" si="225"/>
        <v>-1.5069243507305075</v>
      </c>
      <c r="AE2881" s="20">
        <f t="shared" si="226"/>
        <v>-0.39698497038474478</v>
      </c>
      <c r="AF2881" s="8"/>
      <c r="AH2881">
        <v>51109</v>
      </c>
      <c r="AI2881">
        <v>35.81</v>
      </c>
      <c r="AJ2881">
        <v>78.02</v>
      </c>
    </row>
    <row r="2882" spans="1:36">
      <c r="A2882" s="2" t="s">
        <v>264</v>
      </c>
      <c r="B2882" s="1" t="s">
        <v>133</v>
      </c>
      <c r="C2882" s="1" t="s">
        <v>1794</v>
      </c>
      <c r="D2882" s="3">
        <v>5</v>
      </c>
      <c r="E2882" s="3">
        <v>7</v>
      </c>
      <c r="F2882" s="3">
        <v>8</v>
      </c>
      <c r="G2882" s="4">
        <v>31.5</v>
      </c>
      <c r="H2882" s="3">
        <v>116</v>
      </c>
      <c r="I2882" s="4">
        <v>67.400000000000006</v>
      </c>
      <c r="J2882" s="3">
        <v>68</v>
      </c>
      <c r="K2882" s="21">
        <f>SUMIF(AH$7:AH$3200,A2882,AI$7:AI$3200)+SUMIF(AH$7:AH$3200,VALUE(A2882),AI$7:AI$3200)</f>
        <v>31.88</v>
      </c>
      <c r="L2882" s="8">
        <f>SUMIF(AH$7:AH$3200,A2882,AJ$7:AJ$3200)+SUMIF(AH$7:AH$3200,VALUE(A2882),AJ$7:AJ$3200)</f>
        <v>70.709999999999994</v>
      </c>
      <c r="M2882" s="3">
        <v>16</v>
      </c>
      <c r="N2882" s="5">
        <v>0.03</v>
      </c>
      <c r="O2882" s="6">
        <v>1.06</v>
      </c>
      <c r="P2882" s="7">
        <v>-0.11257</v>
      </c>
      <c r="Q2882" s="7">
        <v>-1.06911</v>
      </c>
      <c r="R2882" s="7">
        <v>2.1552199999999999</v>
      </c>
      <c r="S2882" s="7">
        <v>-0.82193000000000005</v>
      </c>
      <c r="T2882" s="7">
        <v>1.0803499999999999</v>
      </c>
      <c r="U2882" s="8">
        <v>-1.79016</v>
      </c>
      <c r="V2882">
        <f>(G2882-G$1)/G$2</f>
        <v>-0.11726214706408265</v>
      </c>
      <c r="W2882">
        <f>((65.293683+0.320947*G2882) - I2882)/3.708847</f>
        <v>2.1579519187499501</v>
      </c>
      <c r="X2882">
        <f t="shared" si="222"/>
        <v>-0.14088620343415503</v>
      </c>
      <c r="Y2882">
        <f t="shared" si="223"/>
        <v>1.2983747671446173</v>
      </c>
      <c r="Z2882" s="5">
        <v>-0.56000000000000005</v>
      </c>
      <c r="AA2882" s="8">
        <v>3</v>
      </c>
      <c r="AB2882" s="8"/>
      <c r="AC2882" s="18">
        <f t="shared" si="224"/>
        <v>-0.56016022831413248</v>
      </c>
      <c r="AD2882" s="18">
        <f t="shared" si="225"/>
        <v>-1.4433614362895379</v>
      </c>
      <c r="AE2882" s="20">
        <f t="shared" si="226"/>
        <v>-0.88320120797540547</v>
      </c>
      <c r="AF2882" s="8"/>
      <c r="AH2882">
        <v>51111</v>
      </c>
      <c r="AI2882">
        <v>38.18</v>
      </c>
      <c r="AJ2882">
        <v>78.489999999999995</v>
      </c>
    </row>
    <row r="2883" spans="1:36">
      <c r="A2883" s="2" t="s">
        <v>265</v>
      </c>
      <c r="B2883" s="1" t="s">
        <v>133</v>
      </c>
      <c r="C2883" s="1" t="s">
        <v>1561</v>
      </c>
      <c r="D2883" s="3">
        <v>5</v>
      </c>
      <c r="E2883" s="3">
        <v>1</v>
      </c>
      <c r="F2883" s="3">
        <v>1</v>
      </c>
      <c r="G2883" s="4">
        <v>33.9</v>
      </c>
      <c r="H2883" s="3">
        <v>149</v>
      </c>
      <c r="I2883" s="4">
        <v>73.400000000000006</v>
      </c>
      <c r="J2883" s="3">
        <v>70</v>
      </c>
      <c r="K2883" s="21">
        <f>SUMIF(AH$7:AH$3200,A2883,AI$7:AI$3200)+SUMIF(AH$7:AH$3200,VALUE(A2883),AI$7:AI$3200)</f>
        <v>32.75</v>
      </c>
      <c r="L2883" s="8">
        <f>SUMIF(AH$7:AH$3200,A2883,AJ$7:AJ$3200)+SUMIF(AH$7:AH$3200,VALUE(A2883),AJ$7:AJ$3200)</f>
        <v>75.37</v>
      </c>
      <c r="M2883" s="3">
        <v>16</v>
      </c>
      <c r="N2883" s="5">
        <v>1.21</v>
      </c>
      <c r="O2883" s="6">
        <v>4.7969999999999997</v>
      </c>
      <c r="P2883" s="7">
        <v>8.5980000000000001E-2</v>
      </c>
      <c r="Q2883" s="7">
        <v>-7.5509999999999994E-2</v>
      </c>
      <c r="R2883" s="7">
        <v>0.74865000000000004</v>
      </c>
      <c r="S2883" s="7">
        <v>-0.95884000000000003</v>
      </c>
      <c r="T2883" s="7">
        <v>1.0803499999999999</v>
      </c>
      <c r="U2883" s="8">
        <v>0.18801999999999999</v>
      </c>
      <c r="V2883">
        <f>(G2883-G$1)/G$2</f>
        <v>8.2281956643615095E-2</v>
      </c>
      <c r="W2883">
        <f>((65.293683+0.320947*G2883) - I2883)/3.708847</f>
        <v>0.74788372235360412</v>
      </c>
      <c r="X2883">
        <f t="shared" si="222"/>
        <v>-6.2981492712804482E-2</v>
      </c>
      <c r="Y2883">
        <f t="shared" si="223"/>
        <v>0.11720549540059196</v>
      </c>
      <c r="Z2883" s="5">
        <v>1.07</v>
      </c>
      <c r="AA2883" s="8">
        <v>4</v>
      </c>
      <c r="AB2883" s="8"/>
      <c r="AC2883" s="18">
        <f t="shared" si="224"/>
        <v>1.0641856789972191</v>
      </c>
      <c r="AD2883" s="18">
        <f t="shared" si="225"/>
        <v>0.28824400268778738</v>
      </c>
      <c r="AE2883" s="20">
        <f t="shared" si="226"/>
        <v>-0.77594167630943167</v>
      </c>
      <c r="AF2883" s="8"/>
      <c r="AH2883">
        <v>51113</v>
      </c>
      <c r="AI2883">
        <v>34.049999999999997</v>
      </c>
      <c r="AJ2883">
        <v>76.05</v>
      </c>
    </row>
    <row r="2884" spans="1:36">
      <c r="A2884" s="2" t="s">
        <v>266</v>
      </c>
      <c r="B2884" s="1" t="s">
        <v>133</v>
      </c>
      <c r="C2884" s="1" t="s">
        <v>763</v>
      </c>
      <c r="D2884" s="3">
        <v>5</v>
      </c>
      <c r="E2884" s="3">
        <v>2</v>
      </c>
      <c r="F2884" s="3">
        <v>2</v>
      </c>
      <c r="G2884" s="4">
        <v>35</v>
      </c>
      <c r="H2884" s="3">
        <v>116</v>
      </c>
      <c r="I2884" s="4">
        <v>74.3</v>
      </c>
      <c r="J2884" s="3">
        <v>68</v>
      </c>
      <c r="K2884" s="21">
        <f>SUMIF(AH$7:AH$3200,A2884,AI$7:AI$3200)+SUMIF(AH$7:AH$3200,VALUE(A2884),AI$7:AI$3200)</f>
        <v>34.590000000000003</v>
      </c>
      <c r="L2884" s="8">
        <f>SUMIF(AH$7:AH$3200,A2884,AJ$7:AJ$3200)+SUMIF(AH$7:AH$3200,VALUE(A2884),AJ$7:AJ$3200)</f>
        <v>73.510000000000005</v>
      </c>
      <c r="M2884" s="3">
        <v>16</v>
      </c>
      <c r="N2884" s="5">
        <v>0.57999999999999996</v>
      </c>
      <c r="O2884" s="6">
        <v>4.0670000000000002</v>
      </c>
      <c r="P2884" s="7">
        <v>0.17696999999999999</v>
      </c>
      <c r="Q2884" s="7">
        <v>-1.06911</v>
      </c>
      <c r="R2884" s="7">
        <v>0.60141</v>
      </c>
      <c r="S2884" s="7">
        <v>-0.82193000000000005</v>
      </c>
      <c r="T2884" s="7">
        <v>1.0803499999999999</v>
      </c>
      <c r="U2884" s="8">
        <v>-0.19841</v>
      </c>
      <c r="V2884">
        <f>(G2884-G$1)/G$2</f>
        <v>0.17373967084297673</v>
      </c>
      <c r="W2884">
        <f>((65.293683+0.320947*G2884) - I2884)/3.708847</f>
        <v>0.60040977694685105</v>
      </c>
      <c r="X2884">
        <f t="shared" si="222"/>
        <v>0.1017824931806267</v>
      </c>
      <c r="Y2884">
        <f t="shared" si="223"/>
        <v>0.7779344173539634</v>
      </c>
      <c r="Z2884" s="5">
        <v>-0.23</v>
      </c>
      <c r="AA2884" s="8">
        <v>3</v>
      </c>
      <c r="AB2884" s="8"/>
      <c r="AC2884" s="18">
        <f t="shared" si="224"/>
        <v>-0.2349505522101725</v>
      </c>
      <c r="AD2884" s="18">
        <f t="shared" si="225"/>
        <v>-0.12938308946541002</v>
      </c>
      <c r="AE2884" s="20">
        <f t="shared" si="226"/>
        <v>0.10556746274476247</v>
      </c>
      <c r="AF2884" s="8"/>
      <c r="AH2884">
        <v>51115</v>
      </c>
      <c r="AI2884">
        <v>39.049999999999997</v>
      </c>
      <c r="AJ2884">
        <v>80.33</v>
      </c>
    </row>
    <row r="2885" spans="1:36">
      <c r="A2885" s="2" t="s">
        <v>267</v>
      </c>
      <c r="B2885" s="1" t="s">
        <v>133</v>
      </c>
      <c r="C2885" s="1" t="s">
        <v>4321</v>
      </c>
      <c r="D2885" s="3">
        <v>5</v>
      </c>
      <c r="E2885" s="3">
        <v>6</v>
      </c>
      <c r="F2885" s="3">
        <v>4</v>
      </c>
      <c r="G2885" s="4">
        <v>35.4</v>
      </c>
      <c r="H2885" s="3">
        <v>174</v>
      </c>
      <c r="I2885" s="4">
        <v>76.900000000000006</v>
      </c>
      <c r="J2885" s="3">
        <v>72</v>
      </c>
      <c r="K2885" s="21">
        <f>SUMIF(AH$7:AH$3200,A2885,AI$7:AI$3200)+SUMIF(AH$7:AH$3200,VALUE(A2885),AI$7:AI$3200)</f>
        <v>36.99</v>
      </c>
      <c r="L2885" s="8">
        <f>SUMIF(AH$7:AH$3200,A2885,AJ$7:AJ$3200)+SUMIF(AH$7:AH$3200,VALUE(A2885),AJ$7:AJ$3200)</f>
        <v>79.81</v>
      </c>
      <c r="M2885" s="3">
        <v>4</v>
      </c>
      <c r="N2885" s="5">
        <v>9.2899999999999991</v>
      </c>
      <c r="O2885" s="6">
        <v>6.8339999999999996</v>
      </c>
      <c r="P2885" s="7">
        <v>0.21006</v>
      </c>
      <c r="Q2885" s="7">
        <v>0.67722000000000004</v>
      </c>
      <c r="R2885" s="7">
        <v>-6.3229999999999995E-2</v>
      </c>
      <c r="S2885" s="7">
        <v>-1.0957600000000001</v>
      </c>
      <c r="T2885" s="7">
        <v>-0.73965999999999998</v>
      </c>
      <c r="U2885" s="8">
        <v>1.2662899999999999</v>
      </c>
      <c r="V2885">
        <f>(G2885-G$1)/G$2</f>
        <v>0.20699702146092627</v>
      </c>
      <c r="W2885">
        <f>((65.293683+0.320947*G2885) - I2885)/3.708847</f>
        <v>-6.600250697858491E-2</v>
      </c>
      <c r="X2885">
        <f t="shared" si="222"/>
        <v>0.3166920399981451</v>
      </c>
      <c r="Y2885">
        <f t="shared" si="223"/>
        <v>-0.71302145114101534</v>
      </c>
      <c r="Z2885" s="5">
        <v>0.25</v>
      </c>
      <c r="AA2885" s="8">
        <v>4</v>
      </c>
      <c r="AB2885" s="8"/>
      <c r="AC2885" s="18">
        <f t="shared" si="224"/>
        <v>0.24908451448234126</v>
      </c>
      <c r="AD2885" s="18">
        <f t="shared" si="225"/>
        <v>-0.28823941114287033</v>
      </c>
      <c r="AE2885" s="20">
        <f t="shared" si="226"/>
        <v>-0.53732392562521158</v>
      </c>
      <c r="AF2885" s="8"/>
      <c r="AH2885">
        <v>51117</v>
      </c>
      <c r="AI2885">
        <v>38.79</v>
      </c>
      <c r="AJ2885">
        <v>79.19</v>
      </c>
    </row>
    <row r="2886" spans="1:36">
      <c r="A2886" s="2" t="s">
        <v>268</v>
      </c>
      <c r="B2886" s="1" t="s">
        <v>133</v>
      </c>
      <c r="C2886" s="1" t="s">
        <v>53</v>
      </c>
      <c r="D2886" s="3">
        <v>5</v>
      </c>
      <c r="E2886" s="3">
        <v>7</v>
      </c>
      <c r="F2886" s="3">
        <v>8</v>
      </c>
      <c r="G2886" s="4">
        <v>34.4</v>
      </c>
      <c r="H2886" s="3">
        <v>116</v>
      </c>
      <c r="I2886" s="4">
        <v>73</v>
      </c>
      <c r="J2886" s="3">
        <v>68</v>
      </c>
      <c r="K2886" s="21">
        <f>SUMIF(AH$7:AH$3200,A2886,AI$7:AI$3200)+SUMIF(AH$7:AH$3200,VALUE(A2886),AI$7:AI$3200)</f>
        <v>32.909999999999997</v>
      </c>
      <c r="L2886" s="8">
        <f>SUMIF(AH$7:AH$3200,A2886,AJ$7:AJ$3200)+SUMIF(AH$7:AH$3200,VALUE(A2886),AJ$7:AJ$3200)</f>
        <v>72.010000000000005</v>
      </c>
      <c r="M2886" s="3">
        <v>20</v>
      </c>
      <c r="N2886" s="5">
        <v>0.28999999999999998</v>
      </c>
      <c r="O2886" s="6">
        <v>3.3639999999999999</v>
      </c>
      <c r="P2886" s="7">
        <v>0.12734000000000001</v>
      </c>
      <c r="Q2886" s="7">
        <v>-1.06911</v>
      </c>
      <c r="R2886" s="7">
        <v>0.89927000000000001</v>
      </c>
      <c r="S2886" s="7">
        <v>-0.82193000000000005</v>
      </c>
      <c r="T2886" s="7">
        <v>1.68702</v>
      </c>
      <c r="U2886" s="8">
        <v>-0.57047999999999999</v>
      </c>
      <c r="V2886">
        <f>(G2886-G$1)/G$2</f>
        <v>0.12385364491605215</v>
      </c>
      <c r="W2886">
        <f>((65.293683+0.320947*G2886) - I2886)/3.708847</f>
        <v>0.89900171131351547</v>
      </c>
      <c r="X2886">
        <f t="shared" si="222"/>
        <v>-4.8654189591636886E-2</v>
      </c>
      <c r="Y2886">
        <f t="shared" si="223"/>
        <v>1.0369931059437059</v>
      </c>
      <c r="Z2886" s="5">
        <v>0.25</v>
      </c>
      <c r="AA2886" s="8">
        <v>4</v>
      </c>
      <c r="AB2886" s="8"/>
      <c r="AC2886" s="18">
        <f t="shared" si="224"/>
        <v>0.24835535622956761</v>
      </c>
      <c r="AD2886" s="18">
        <f t="shared" si="225"/>
        <v>0.21383891635206886</v>
      </c>
      <c r="AE2886" s="20">
        <f t="shared" si="226"/>
        <v>-3.451643987749875E-2</v>
      </c>
      <c r="AF2886" s="8"/>
      <c r="AH2886">
        <v>51119</v>
      </c>
      <c r="AI2886">
        <v>38.130000000000003</v>
      </c>
      <c r="AJ2886">
        <v>80.11</v>
      </c>
    </row>
    <row r="2887" spans="1:36">
      <c r="A2887" s="2" t="s">
        <v>269</v>
      </c>
      <c r="B2887" s="1" t="s">
        <v>133</v>
      </c>
      <c r="C2887" s="1" t="s">
        <v>270</v>
      </c>
      <c r="D2887" s="3">
        <v>5</v>
      </c>
      <c r="E2887" s="3">
        <v>7</v>
      </c>
      <c r="F2887" s="3">
        <v>8</v>
      </c>
      <c r="G2887" s="4">
        <v>34.4</v>
      </c>
      <c r="H2887" s="3">
        <v>116</v>
      </c>
      <c r="I2887" s="4">
        <v>71.3</v>
      </c>
      <c r="J2887" s="3">
        <v>68</v>
      </c>
      <c r="K2887" s="21">
        <f>SUMIF(AH$7:AH$3200,A2887,AI$7:AI$3200)+SUMIF(AH$7:AH$3200,VALUE(A2887),AI$7:AI$3200)</f>
        <v>32.97</v>
      </c>
      <c r="L2887" s="8">
        <f>SUMIF(AH$7:AH$3200,A2887,AJ$7:AJ$3200)+SUMIF(AH$7:AH$3200,VALUE(A2887),AJ$7:AJ$3200)</f>
        <v>71.83</v>
      </c>
      <c r="M2887" s="3">
        <v>16</v>
      </c>
      <c r="N2887" s="5">
        <v>0.28999999999999998</v>
      </c>
      <c r="O2887" s="6">
        <v>3.3839999999999999</v>
      </c>
      <c r="P2887" s="7">
        <v>0.12734000000000001</v>
      </c>
      <c r="Q2887" s="7">
        <v>-1.06911</v>
      </c>
      <c r="R2887" s="7">
        <v>1.3563700000000001</v>
      </c>
      <c r="S2887" s="7">
        <v>-0.82193000000000005</v>
      </c>
      <c r="T2887" s="7">
        <v>1.0803499999999999</v>
      </c>
      <c r="U2887" s="8">
        <v>-0.55979000000000001</v>
      </c>
      <c r="V2887">
        <f>(G2887-G$1)/G$2</f>
        <v>0.12385364491605215</v>
      </c>
      <c r="W2887">
        <f>((65.293683+0.320947*G2887) - I2887)/3.708847</f>
        <v>1.3573651865391052</v>
      </c>
      <c r="X2887">
        <f t="shared" si="222"/>
        <v>-4.3281450921198721E-2</v>
      </c>
      <c r="Y2887">
        <f t="shared" si="223"/>
        <v>1.0907178403422946</v>
      </c>
      <c r="Z2887" s="5">
        <v>0.11</v>
      </c>
      <c r="AA2887" s="8">
        <v>4</v>
      </c>
      <c r="AB2887" s="8"/>
      <c r="AC2887" s="18">
        <f t="shared" si="224"/>
        <v>0.11073883145515717</v>
      </c>
      <c r="AD2887" s="18">
        <f t="shared" si="225"/>
        <v>-0.32304361057890429</v>
      </c>
      <c r="AE2887" s="20">
        <f t="shared" si="226"/>
        <v>-0.43378244203406147</v>
      </c>
      <c r="AF2887" s="8"/>
      <c r="AH2887">
        <v>51121</v>
      </c>
      <c r="AI2887">
        <v>33.57</v>
      </c>
      <c r="AJ2887">
        <v>73.75</v>
      </c>
    </row>
    <row r="2888" spans="1:36">
      <c r="A2888" s="2" t="s">
        <v>271</v>
      </c>
      <c r="B2888" s="1" t="s">
        <v>133</v>
      </c>
      <c r="C2888" s="1" t="s">
        <v>2581</v>
      </c>
      <c r="D2888" s="3">
        <v>5</v>
      </c>
      <c r="E2888" s="3">
        <v>0</v>
      </c>
      <c r="F2888" s="3">
        <v>1</v>
      </c>
      <c r="G2888" s="4">
        <v>40.633000000000003</v>
      </c>
      <c r="H2888" s="3">
        <v>174</v>
      </c>
      <c r="I2888" s="4">
        <v>78.233000000000004</v>
      </c>
      <c r="J2888" s="3">
        <v>72</v>
      </c>
      <c r="K2888" s="21">
        <f>SUMIF(AH$7:AH$3200,A2888,AI$7:AI$3200)+SUMIF(AH$7:AH$3200,VALUE(A2888),AI$7:AI$3200)</f>
        <v>40.03</v>
      </c>
      <c r="L2888" s="8">
        <f>SUMIF(AH$7:AH$3200,A2888,AJ$7:AJ$3200)+SUMIF(AH$7:AH$3200,VALUE(A2888),AJ$7:AJ$3200)</f>
        <v>80.650000000000006</v>
      </c>
      <c r="M2888" s="3">
        <v>1</v>
      </c>
      <c r="N2888" s="5">
        <v>55.44</v>
      </c>
      <c r="O2888" s="6">
        <v>8.6210000000000004</v>
      </c>
      <c r="P2888" s="7">
        <v>0.64298999999999995</v>
      </c>
      <c r="Q2888" s="7">
        <v>0.67722000000000004</v>
      </c>
      <c r="R2888" s="7">
        <v>2.9020000000000001E-2</v>
      </c>
      <c r="S2888" s="7">
        <v>-1.0957600000000001</v>
      </c>
      <c r="T2888" s="7">
        <v>-1.1946600000000001</v>
      </c>
      <c r="U2888" s="8">
        <v>2.2121599999999999</v>
      </c>
      <c r="V2888">
        <f>(G2888-G$1)/G$2</f>
        <v>0.64208631092025281</v>
      </c>
      <c r="W2888">
        <f>((65.293683+0.320947*G2888) - I2888)/3.708847</f>
        <v>2.7426974205191142E-2</v>
      </c>
      <c r="X2888">
        <f t="shared" si="222"/>
        <v>0.58891079930033519</v>
      </c>
      <c r="Y2888">
        <f t="shared" si="223"/>
        <v>-0.67643895528718256</v>
      </c>
      <c r="Z2888" s="5">
        <v>1.27</v>
      </c>
      <c r="AA2888" s="8">
        <v>4</v>
      </c>
      <c r="AB2888" s="8"/>
      <c r="AC2888" s="18">
        <f t="shared" si="224"/>
        <v>1.2684732851254439</v>
      </c>
      <c r="AD2888" s="18">
        <f t="shared" si="225"/>
        <v>0.51143184401315245</v>
      </c>
      <c r="AE2888" s="20">
        <f t="shared" si="226"/>
        <v>-0.75704144111229144</v>
      </c>
      <c r="AF2888" s="8"/>
      <c r="AH2888">
        <v>51125</v>
      </c>
      <c r="AI2888">
        <v>35.15</v>
      </c>
      <c r="AJ2888">
        <v>76.17</v>
      </c>
    </row>
    <row r="2889" spans="1:36">
      <c r="A2889" s="2" t="s">
        <v>144</v>
      </c>
      <c r="B2889" s="1" t="s">
        <v>133</v>
      </c>
      <c r="C2889" s="1" t="s">
        <v>272</v>
      </c>
      <c r="D2889" s="3">
        <v>5</v>
      </c>
      <c r="E2889" s="3">
        <v>0</v>
      </c>
      <c r="F2889" s="3">
        <v>1</v>
      </c>
      <c r="G2889" s="4">
        <v>35.6</v>
      </c>
      <c r="H2889" s="3">
        <v>149</v>
      </c>
      <c r="I2889" s="4">
        <v>78.7</v>
      </c>
      <c r="J2889" s="3">
        <v>70</v>
      </c>
      <c r="K2889" s="21">
        <f>SUMIF(AH$7:AH$3200,A2889,AI$7:AI$3200)+SUMIF(AH$7:AH$3200,VALUE(A2889),AI$7:AI$3200)</f>
        <v>35.450000000000003</v>
      </c>
      <c r="L2889" s="8">
        <f>SUMIF(AH$7:AH$3200,A2889,AJ$7:AJ$3200)+SUMIF(AH$7:AH$3200,VALUE(A2889),AJ$7:AJ$3200)</f>
        <v>79.459999999999994</v>
      </c>
      <c r="M2889" s="3">
        <v>5</v>
      </c>
      <c r="N2889" s="5">
        <v>0.46</v>
      </c>
      <c r="O2889" s="6">
        <v>3.8279999999999998</v>
      </c>
      <c r="P2889" s="7">
        <v>0.22661000000000001</v>
      </c>
      <c r="Q2889" s="7">
        <v>-7.5509999999999994E-2</v>
      </c>
      <c r="R2889" s="7">
        <v>-0.52998999999999996</v>
      </c>
      <c r="S2889" s="7">
        <v>-0.95884000000000003</v>
      </c>
      <c r="T2889" s="7">
        <v>-0.58799999999999997</v>
      </c>
      <c r="U2889" s="8">
        <v>-2.3510300000000002</v>
      </c>
      <c r="V2889">
        <f>(G2889-G$1)/G$2</f>
        <v>0.22362569676990132</v>
      </c>
      <c r="W2889">
        <f>((65.293683+0.320947*G2889) - I2889)/3.708847</f>
        <v>-0.5340214357723565</v>
      </c>
      <c r="X2889">
        <f t="shared" ref="X2889:X2952" si="227">(K2889-K$1)/K$2</f>
        <v>0.17879174745690413</v>
      </c>
      <c r="Y2889">
        <f t="shared" ref="Y2889:Y2952" si="228">((65.293683+0.320947*K2889) - L2889)/3.708847</f>
        <v>-0.75191719960408121</v>
      </c>
      <c r="Z2889" s="5">
        <v>-2.25</v>
      </c>
      <c r="AA2889" s="8">
        <v>2</v>
      </c>
      <c r="AB2889" s="8"/>
      <c r="AC2889" s="18">
        <f t="shared" ref="AC2889:AC2952" si="229">SUM(V2889+W2889+Q2889+S2889+T2889+U2889)</f>
        <v>-4.283775739002456</v>
      </c>
      <c r="AD2889" s="18">
        <f t="shared" ref="AD2889:AD2952" si="230">SUM(X2889+Y2889+Q2889+S2889+T2889+U2889)</f>
        <v>-4.5465054521471773</v>
      </c>
      <c r="AE2889" s="20">
        <f t="shared" ref="AE2889:AE2952" si="231">AD2889-AC2889</f>
        <v>-0.26272971314472127</v>
      </c>
      <c r="AF2889" s="8"/>
      <c r="AH2889">
        <v>51127</v>
      </c>
      <c r="AI2889">
        <v>38.4</v>
      </c>
      <c r="AJ2889">
        <v>80.010000000000005</v>
      </c>
    </row>
    <row r="2890" spans="1:36">
      <c r="A2890" s="2" t="s">
        <v>149</v>
      </c>
      <c r="B2890" s="1" t="s">
        <v>133</v>
      </c>
      <c r="C2890" s="1" t="s">
        <v>273</v>
      </c>
      <c r="D2890" s="3">
        <v>5</v>
      </c>
      <c r="E2890" s="3">
        <v>3</v>
      </c>
      <c r="F2890" s="3">
        <v>2</v>
      </c>
      <c r="G2890" s="4">
        <v>37.9</v>
      </c>
      <c r="H2890" s="3">
        <v>153</v>
      </c>
      <c r="I2890" s="4">
        <v>75.8</v>
      </c>
      <c r="J2890" s="3">
        <v>71</v>
      </c>
      <c r="K2890" s="21">
        <f>SUMIF(AH$7:AH$3200,A2890,AI$7:AI$3200)+SUMIF(AH$7:AH$3200,VALUE(A2890),AI$7:AI$3200)</f>
        <v>35.979999999999997</v>
      </c>
      <c r="L2890" s="8">
        <f>SUMIF(AH$7:AH$3200,A2890,AJ$7:AJ$3200)+SUMIF(AH$7:AH$3200,VALUE(A2890),AJ$7:AJ$3200)</f>
        <v>77.05</v>
      </c>
      <c r="M2890" s="3">
        <v>16</v>
      </c>
      <c r="N2890" s="5">
        <v>1.89</v>
      </c>
      <c r="O2890" s="6">
        <v>5.24</v>
      </c>
      <c r="P2890" s="7">
        <v>0.41687999999999997</v>
      </c>
      <c r="Q2890" s="7">
        <v>4.4929999999999998E-2</v>
      </c>
      <c r="R2890" s="7">
        <v>0.44786999999999999</v>
      </c>
      <c r="S2890" s="7">
        <v>-1.0273000000000001</v>
      </c>
      <c r="T2890" s="7">
        <v>1.0803499999999999</v>
      </c>
      <c r="U2890" s="8">
        <v>-2.3510300000000002</v>
      </c>
      <c r="V2890">
        <f>(G2890-G$1)/G$2</f>
        <v>0.41485546282311153</v>
      </c>
      <c r="W2890">
        <f>((65.293683+0.320947*G2890) - I2890)/3.708847</f>
        <v>0.44692442152507433</v>
      </c>
      <c r="X2890">
        <f t="shared" si="227"/>
        <v>0.22625093904577226</v>
      </c>
      <c r="Y2890">
        <f t="shared" si="228"/>
        <v>-5.6255742013623572E-2</v>
      </c>
      <c r="Z2890" s="5">
        <v>1.39</v>
      </c>
      <c r="AA2890" s="8">
        <v>4</v>
      </c>
      <c r="AB2890" s="8"/>
      <c r="AC2890" s="18">
        <f t="shared" si="229"/>
        <v>-1.3912701156518144</v>
      </c>
      <c r="AD2890" s="18">
        <f t="shared" si="230"/>
        <v>-2.0830548029678519</v>
      </c>
      <c r="AE2890" s="20">
        <f t="shared" si="231"/>
        <v>-0.69178468731603759</v>
      </c>
      <c r="AF2890" s="8"/>
      <c r="AH2890">
        <v>51131</v>
      </c>
      <c r="AI2890">
        <v>39.33</v>
      </c>
      <c r="AJ2890">
        <v>80.03</v>
      </c>
    </row>
    <row r="2891" spans="1:36">
      <c r="A2891" s="2" t="s">
        <v>266</v>
      </c>
      <c r="B2891" s="1" t="s">
        <v>133</v>
      </c>
      <c r="C2891" s="1" t="s">
        <v>274</v>
      </c>
      <c r="D2891" s="3">
        <v>5</v>
      </c>
      <c r="E2891" s="3">
        <v>2</v>
      </c>
      <c r="F2891" s="3">
        <v>2</v>
      </c>
      <c r="G2891" s="4">
        <v>35</v>
      </c>
      <c r="H2891" s="3">
        <v>116</v>
      </c>
      <c r="I2891" s="4">
        <v>74.3</v>
      </c>
      <c r="J2891" s="3">
        <v>68</v>
      </c>
      <c r="K2891" s="21">
        <f>SUMIF(AH$7:AH$3200,A2891,AI$7:AI$3200)+SUMIF(AH$7:AH$3200,VALUE(A2891),AI$7:AI$3200)</f>
        <v>34.590000000000003</v>
      </c>
      <c r="L2891" s="8">
        <f>SUMIF(AH$7:AH$3200,A2891,AJ$7:AJ$3200)+SUMIF(AH$7:AH$3200,VALUE(A2891),AJ$7:AJ$3200)</f>
        <v>73.510000000000005</v>
      </c>
      <c r="M2891" s="3">
        <v>16</v>
      </c>
      <c r="N2891" s="5">
        <v>0.57999999999999996</v>
      </c>
      <c r="O2891" s="6">
        <v>4.0670000000000002</v>
      </c>
      <c r="P2891" s="7">
        <v>0.17696999999999999</v>
      </c>
      <c r="Q2891" s="7">
        <v>-1.06911</v>
      </c>
      <c r="R2891" s="7">
        <v>0.60141</v>
      </c>
      <c r="S2891" s="7">
        <v>-0.82193000000000005</v>
      </c>
      <c r="T2891" s="7">
        <v>1.0803499999999999</v>
      </c>
      <c r="U2891" s="8">
        <v>-2.3510300000000002</v>
      </c>
      <c r="V2891">
        <f>(G2891-G$1)/G$2</f>
        <v>0.17373967084297673</v>
      </c>
      <c r="W2891">
        <f>((65.293683+0.320947*G2891) - I2891)/3.708847</f>
        <v>0.60040977694685105</v>
      </c>
      <c r="X2891">
        <f t="shared" si="227"/>
        <v>0.1017824931806267</v>
      </c>
      <c r="Y2891">
        <f t="shared" si="228"/>
        <v>0.7779344173539634</v>
      </c>
      <c r="Z2891" s="5">
        <v>-0.23</v>
      </c>
      <c r="AA2891" s="8">
        <v>3</v>
      </c>
      <c r="AB2891" s="8"/>
      <c r="AC2891" s="18">
        <f t="shared" si="229"/>
        <v>-2.3875705522101729</v>
      </c>
      <c r="AD2891" s="18">
        <f t="shared" si="230"/>
        <v>-2.2820030894654102</v>
      </c>
      <c r="AE2891" s="20">
        <f t="shared" si="231"/>
        <v>0.1055674627447627</v>
      </c>
      <c r="AF2891" s="8"/>
      <c r="AH2891">
        <v>51133</v>
      </c>
      <c r="AI2891">
        <v>37.21</v>
      </c>
      <c r="AJ2891">
        <v>79.75</v>
      </c>
    </row>
    <row r="2892" spans="1:36">
      <c r="A2892" s="2" t="s">
        <v>248</v>
      </c>
      <c r="B2892" s="1" t="s">
        <v>133</v>
      </c>
      <c r="C2892" s="1" t="s">
        <v>275</v>
      </c>
      <c r="D2892" s="3">
        <v>5</v>
      </c>
      <c r="E2892" s="3">
        <v>6</v>
      </c>
      <c r="F2892" s="3">
        <v>6</v>
      </c>
      <c r="G2892" s="4">
        <v>36.1</v>
      </c>
      <c r="H2892" s="3">
        <v>152</v>
      </c>
      <c r="I2892" s="4">
        <v>74.900000000000006</v>
      </c>
      <c r="J2892" s="3">
        <v>64</v>
      </c>
      <c r="K2892" s="21">
        <f>SUMIF(AH$7:AH$3200,A2892,AI$7:AI$3200)+SUMIF(AH$7:AH$3200,VALUE(A2892),AI$7:AI$3200)</f>
        <v>33.61</v>
      </c>
      <c r="L2892" s="8">
        <f>SUMIF(AH$7:AH$3200,A2892,AJ$7:AJ$3200)+SUMIF(AH$7:AH$3200,VALUE(A2892),AJ$7:AJ$3200)</f>
        <v>74.91</v>
      </c>
      <c r="M2892" s="3">
        <v>16</v>
      </c>
      <c r="N2892" s="5">
        <v>0.22</v>
      </c>
      <c r="O2892" s="6">
        <v>3.0960000000000001</v>
      </c>
      <c r="P2892" s="7">
        <v>0.26796999999999999</v>
      </c>
      <c r="Q2892" s="7">
        <v>1.482E-2</v>
      </c>
      <c r="R2892" s="7">
        <v>0.53481999999999996</v>
      </c>
      <c r="S2892" s="7">
        <v>-0.54810000000000003</v>
      </c>
      <c r="T2892" s="7">
        <v>1.0803499999999999</v>
      </c>
      <c r="U2892" s="8">
        <v>-2.3510300000000002</v>
      </c>
      <c r="V2892">
        <f>(G2892-G$1)/G$2</f>
        <v>0.26519738504233836</v>
      </c>
      <c r="W2892">
        <f>((65.293683+0.320947*G2892) - I2892)/3.708847</f>
        <v>0.53382350363873055</v>
      </c>
      <c r="X2892">
        <f t="shared" si="227"/>
        <v>1.4027761563472942E-2</v>
      </c>
      <c r="Y2892">
        <f t="shared" si="228"/>
        <v>0.31565380561667894</v>
      </c>
      <c r="Z2892" s="5">
        <v>0.64</v>
      </c>
      <c r="AA2892" s="8">
        <v>4</v>
      </c>
      <c r="AB2892" s="8"/>
      <c r="AC2892" s="18">
        <f t="shared" si="229"/>
        <v>-1.0049391113189314</v>
      </c>
      <c r="AD2892" s="18">
        <f t="shared" si="230"/>
        <v>-1.4742784328198484</v>
      </c>
      <c r="AE2892" s="20">
        <f t="shared" si="231"/>
        <v>-0.46933932150091695</v>
      </c>
      <c r="AF2892" s="8"/>
      <c r="AH2892">
        <v>51135</v>
      </c>
      <c r="AI2892">
        <v>37.86</v>
      </c>
      <c r="AJ2892">
        <v>78.78</v>
      </c>
    </row>
    <row r="2893" spans="1:36">
      <c r="A2893" s="2" t="s">
        <v>135</v>
      </c>
      <c r="B2893" s="1" t="s">
        <v>133</v>
      </c>
      <c r="C2893" s="1" t="s">
        <v>276</v>
      </c>
      <c r="D2893" s="3">
        <v>5</v>
      </c>
      <c r="E2893" s="3">
        <v>3</v>
      </c>
      <c r="F2893" s="3">
        <v>2</v>
      </c>
      <c r="G2893" s="4">
        <v>36</v>
      </c>
      <c r="H2893" s="3">
        <v>153</v>
      </c>
      <c r="I2893" s="4">
        <v>77.099999999999994</v>
      </c>
      <c r="J2893" s="3">
        <v>71</v>
      </c>
      <c r="K2893" s="21">
        <f>SUMIF(AH$7:AH$3200,A2893,AI$7:AI$3200)+SUMIF(AH$7:AH$3200,VALUE(A2893),AI$7:AI$3200)</f>
        <v>35.81</v>
      </c>
      <c r="L2893" s="8">
        <f>SUMIF(AH$7:AH$3200,A2893,AJ$7:AJ$3200)+SUMIF(AH$7:AH$3200,VALUE(A2893),AJ$7:AJ$3200)</f>
        <v>77.709999999999994</v>
      </c>
      <c r="M2893" s="3">
        <v>16</v>
      </c>
      <c r="N2893" s="5">
        <v>0.47</v>
      </c>
      <c r="O2893" s="6">
        <v>3.8580000000000001</v>
      </c>
      <c r="P2893" s="7">
        <v>0.25969999999999999</v>
      </c>
      <c r="Q2893" s="7">
        <v>4.4929999999999998E-2</v>
      </c>
      <c r="R2893" s="7">
        <v>-6.5329999999999999E-2</v>
      </c>
      <c r="S2893" s="7">
        <v>-1.0273000000000001</v>
      </c>
      <c r="T2893" s="7">
        <v>1.0803499999999999</v>
      </c>
      <c r="U2893" s="8">
        <v>-2.3510300000000002</v>
      </c>
      <c r="V2893">
        <f>(G2893-G$1)/G$2</f>
        <v>0.25688304738785084</v>
      </c>
      <c r="W2893">
        <f>((65.293683+0.320947*G2893) - I2893)/3.708847</f>
        <v>-6.8006310316924834E-2</v>
      </c>
      <c r="X2893">
        <f t="shared" si="227"/>
        <v>0.21102817947953187</v>
      </c>
      <c r="Y2893">
        <f t="shared" si="228"/>
        <v>-0.24891965885893841</v>
      </c>
      <c r="Z2893" s="5">
        <v>-0.02</v>
      </c>
      <c r="AA2893" s="8">
        <v>3</v>
      </c>
      <c r="AB2893" s="8"/>
      <c r="AC2893" s="18">
        <f t="shared" si="229"/>
        <v>-2.0641732629290743</v>
      </c>
      <c r="AD2893" s="18">
        <f t="shared" si="230"/>
        <v>-2.290941479379407</v>
      </c>
      <c r="AE2893" s="20">
        <f t="shared" si="231"/>
        <v>-0.22676821645033263</v>
      </c>
      <c r="AF2893" s="8"/>
      <c r="AH2893">
        <v>51137</v>
      </c>
      <c r="AI2893">
        <v>35.19</v>
      </c>
      <c r="AJ2893">
        <v>77.97</v>
      </c>
    </row>
    <row r="2894" spans="1:36">
      <c r="A2894" s="2" t="s">
        <v>277</v>
      </c>
      <c r="B2894" s="1" t="s">
        <v>133</v>
      </c>
      <c r="C2894" s="1" t="s">
        <v>278</v>
      </c>
      <c r="D2894" s="3">
        <v>5</v>
      </c>
      <c r="E2894" s="3">
        <v>0</v>
      </c>
      <c r="F2894" s="3">
        <v>1</v>
      </c>
      <c r="G2894" s="4">
        <v>40.5</v>
      </c>
      <c r="H2894" s="3">
        <v>174</v>
      </c>
      <c r="I2894" s="4">
        <v>78.3</v>
      </c>
      <c r="J2894" s="3">
        <v>72</v>
      </c>
      <c r="K2894" s="21">
        <f>SUMIF(AH$7:AH$3200,A2894,AI$7:AI$3200)+SUMIF(AH$7:AH$3200,VALUE(A2894),AI$7:AI$3200)</f>
        <v>41.01</v>
      </c>
      <c r="L2894" s="8">
        <f>SUMIF(AH$7:AH$3200,A2894,AJ$7:AJ$3200)+SUMIF(AH$7:AH$3200,VALUE(A2894),AJ$7:AJ$3200)</f>
        <v>79.95</v>
      </c>
      <c r="M2894" s="3">
        <v>1</v>
      </c>
      <c r="N2894" s="5">
        <v>13.42</v>
      </c>
      <c r="O2894" s="6">
        <v>7.202</v>
      </c>
      <c r="P2894" s="7">
        <v>0.63195999999999997</v>
      </c>
      <c r="Q2894" s="7">
        <v>0.67722000000000004</v>
      </c>
      <c r="R2894" s="7">
        <v>-3.8999999999999999E-4</v>
      </c>
      <c r="S2894" s="7">
        <v>-1.0957600000000001</v>
      </c>
      <c r="T2894" s="7">
        <v>-1.1946600000000001</v>
      </c>
      <c r="U2894" s="8">
        <v>1.46105</v>
      </c>
      <c r="V2894">
        <f>(G2894-G$1)/G$2</f>
        <v>0.63102824183978434</v>
      </c>
      <c r="W2894">
        <f>((65.293683+0.320947*G2894) - I2894)/3.708847</f>
        <v>-2.1471632558588841E-3</v>
      </c>
      <c r="X2894">
        <f t="shared" si="227"/>
        <v>0.67666553091748827</v>
      </c>
      <c r="Y2894">
        <f t="shared" si="228"/>
        <v>-0.40289624511337285</v>
      </c>
      <c r="Z2894" s="5">
        <v>0.48</v>
      </c>
      <c r="AA2894" s="8">
        <v>4</v>
      </c>
      <c r="AB2894" s="8"/>
      <c r="AC2894" s="18">
        <f t="shared" si="229"/>
        <v>0.47673107858392538</v>
      </c>
      <c r="AD2894" s="18">
        <f t="shared" si="230"/>
        <v>0.12161928580411518</v>
      </c>
      <c r="AE2894" s="20">
        <f t="shared" si="231"/>
        <v>-0.3551117927798102</v>
      </c>
      <c r="AF2894" s="8"/>
      <c r="AH2894">
        <v>51139</v>
      </c>
      <c r="AI2894">
        <v>33.01</v>
      </c>
      <c r="AJ2894">
        <v>74.349999999999994</v>
      </c>
    </row>
    <row r="2895" spans="1:36">
      <c r="A2895" s="2" t="s">
        <v>137</v>
      </c>
      <c r="B2895" s="1" t="s">
        <v>133</v>
      </c>
      <c r="C2895" s="1" t="s">
        <v>279</v>
      </c>
      <c r="D2895" s="3">
        <v>5</v>
      </c>
      <c r="E2895" s="3">
        <v>6</v>
      </c>
      <c r="F2895" s="3">
        <v>6</v>
      </c>
      <c r="G2895" s="4">
        <v>31.6</v>
      </c>
      <c r="H2895" s="3">
        <v>152</v>
      </c>
      <c r="I2895" s="4">
        <v>70.2</v>
      </c>
      <c r="J2895" s="3">
        <v>64</v>
      </c>
      <c r="K2895" s="21">
        <f>SUMIF(AH$7:AH$3200,A2895,AI$7:AI$3200)+SUMIF(AH$7:AH$3200,VALUE(A2895),AI$7:AI$3200)</f>
        <v>32.25</v>
      </c>
      <c r="L2895" s="8">
        <f>SUMIF(AH$7:AH$3200,A2895,AJ$7:AJ$3200)+SUMIF(AH$7:AH$3200,VALUE(A2895),AJ$7:AJ$3200)</f>
        <v>73.430000000000007</v>
      </c>
      <c r="M2895" s="3">
        <v>20</v>
      </c>
      <c r="N2895" s="5">
        <v>0.23</v>
      </c>
      <c r="O2895" s="6">
        <v>3.13</v>
      </c>
      <c r="P2895" s="7">
        <v>-0.10428999999999999</v>
      </c>
      <c r="Q2895" s="7">
        <v>1.482E-2</v>
      </c>
      <c r="R2895" s="7">
        <v>1.4109700000000001</v>
      </c>
      <c r="S2895" s="7">
        <v>-0.54810000000000003</v>
      </c>
      <c r="T2895" s="7">
        <v>1.68702</v>
      </c>
      <c r="U2895" s="8">
        <v>-2.3510300000000002</v>
      </c>
      <c r="V2895">
        <f>(G2895-G$1)/G$2</f>
        <v>-0.10894780940959511</v>
      </c>
      <c r="W2895">
        <f>((65.293683+0.320947*G2895) - I2895)/3.708847</f>
        <v>1.4116538643950536</v>
      </c>
      <c r="X2895">
        <f t="shared" si="227"/>
        <v>-0.10775431496645418</v>
      </c>
      <c r="Y2895">
        <f t="shared" si="228"/>
        <v>0.59701134881001772</v>
      </c>
      <c r="Z2895" s="5">
        <v>1.77</v>
      </c>
      <c r="AA2895" s="8">
        <v>4</v>
      </c>
      <c r="AB2895" s="8"/>
      <c r="AC2895" s="18">
        <f t="shared" si="229"/>
        <v>0.10541605498545836</v>
      </c>
      <c r="AD2895" s="18">
        <f t="shared" si="230"/>
        <v>-0.70803296615643663</v>
      </c>
      <c r="AE2895" s="20">
        <f t="shared" si="231"/>
        <v>-0.81344902114189499</v>
      </c>
      <c r="AF2895" s="8"/>
      <c r="AH2895">
        <v>51141</v>
      </c>
      <c r="AI2895">
        <v>35.93</v>
      </c>
      <c r="AJ2895">
        <v>75.34</v>
      </c>
    </row>
    <row r="2896" spans="1:36">
      <c r="A2896" s="2" t="s">
        <v>164</v>
      </c>
      <c r="B2896" s="1" t="s">
        <v>133</v>
      </c>
      <c r="C2896" s="1" t="s">
        <v>280</v>
      </c>
      <c r="D2896" s="3">
        <v>5</v>
      </c>
      <c r="E2896" s="3">
        <v>2</v>
      </c>
      <c r="F2896" s="3">
        <v>2</v>
      </c>
      <c r="G2896" s="4">
        <v>37.5</v>
      </c>
      <c r="H2896" s="3">
        <v>155</v>
      </c>
      <c r="I2896" s="4">
        <v>77.900000000000006</v>
      </c>
      <c r="J2896" s="3">
        <v>72</v>
      </c>
      <c r="K2896" s="21">
        <f>SUMIF(AH$7:AH$3200,A2896,AI$7:AI$3200)+SUMIF(AH$7:AH$3200,VALUE(A2896),AI$7:AI$3200)</f>
        <v>38.07</v>
      </c>
      <c r="L2896" s="8">
        <f>SUMIF(AH$7:AH$3200,A2896,AJ$7:AJ$3200)+SUMIF(AH$7:AH$3200,VALUE(A2896),AJ$7:AJ$3200)</f>
        <v>79.42</v>
      </c>
      <c r="M2896" s="3">
        <v>4</v>
      </c>
      <c r="N2896" s="5">
        <v>2.92</v>
      </c>
      <c r="O2896" s="6">
        <v>5.6779999999999999</v>
      </c>
      <c r="P2896" s="7">
        <v>0.38379000000000002</v>
      </c>
      <c r="Q2896" s="7">
        <v>0.10514999999999999</v>
      </c>
      <c r="R2896" s="7">
        <v>-0.15123</v>
      </c>
      <c r="S2896" s="7">
        <v>-1.0957600000000001</v>
      </c>
      <c r="T2896" s="7">
        <v>-0.73965999999999998</v>
      </c>
      <c r="U2896" s="8">
        <v>-2.3510300000000002</v>
      </c>
      <c r="V2896">
        <f>(G2896-G$1)/G$2</f>
        <v>0.38159811220516199</v>
      </c>
      <c r="W2896">
        <f>((65.293683+0.320947*G2896) - I2896)/3.708847</f>
        <v>-0.15390349076141679</v>
      </c>
      <c r="X2896">
        <f t="shared" si="227"/>
        <v>0.4134013360660283</v>
      </c>
      <c r="Y2896">
        <f t="shared" si="228"/>
        <v>-0.51440911690344693</v>
      </c>
      <c r="Z2896" s="5">
        <v>-0.84</v>
      </c>
      <c r="AA2896" s="8">
        <v>3</v>
      </c>
      <c r="AB2896" s="8"/>
      <c r="AC2896" s="18">
        <f t="shared" si="229"/>
        <v>-3.8536053785562552</v>
      </c>
      <c r="AD2896" s="18">
        <f t="shared" si="230"/>
        <v>-4.1823077808374194</v>
      </c>
      <c r="AE2896" s="20">
        <f t="shared" si="231"/>
        <v>-0.32870240228116421</v>
      </c>
      <c r="AF2896" s="8"/>
      <c r="AH2896">
        <v>51143</v>
      </c>
      <c r="AI2896">
        <v>37.15</v>
      </c>
      <c r="AJ2896">
        <v>77.569999999999993</v>
      </c>
    </row>
    <row r="2897" spans="1:36">
      <c r="A2897" s="2" t="s">
        <v>137</v>
      </c>
      <c r="B2897" s="1" t="s">
        <v>133</v>
      </c>
      <c r="C2897" s="1" t="s">
        <v>281</v>
      </c>
      <c r="D2897" s="3">
        <v>5</v>
      </c>
      <c r="E2897" s="3">
        <v>6</v>
      </c>
      <c r="F2897" s="3">
        <v>6</v>
      </c>
      <c r="G2897" s="4">
        <v>31.6</v>
      </c>
      <c r="H2897" s="3">
        <v>152</v>
      </c>
      <c r="I2897" s="4">
        <v>70.2</v>
      </c>
      <c r="J2897" s="3">
        <v>64</v>
      </c>
      <c r="K2897" s="21">
        <f>SUMIF(AH$7:AH$3200,A2897,AI$7:AI$3200)+SUMIF(AH$7:AH$3200,VALUE(A2897),AI$7:AI$3200)</f>
        <v>32.25</v>
      </c>
      <c r="L2897" s="8">
        <f>SUMIF(AH$7:AH$3200,A2897,AJ$7:AJ$3200)+SUMIF(AH$7:AH$3200,VALUE(A2897),AJ$7:AJ$3200)</f>
        <v>73.430000000000007</v>
      </c>
      <c r="M2897" s="3">
        <v>20</v>
      </c>
      <c r="N2897" s="5">
        <v>0.23</v>
      </c>
      <c r="O2897" s="6">
        <v>3.13</v>
      </c>
      <c r="P2897" s="7">
        <v>-0.10428999999999999</v>
      </c>
      <c r="Q2897" s="7">
        <v>1.482E-2</v>
      </c>
      <c r="R2897" s="7">
        <v>1.4109700000000001</v>
      </c>
      <c r="S2897" s="7">
        <v>-0.54810000000000003</v>
      </c>
      <c r="T2897" s="7">
        <v>1.68702</v>
      </c>
      <c r="U2897" s="8">
        <v>-2.3510300000000002</v>
      </c>
      <c r="V2897">
        <f>(G2897-G$1)/G$2</f>
        <v>-0.10894780940959511</v>
      </c>
      <c r="W2897">
        <f>((65.293683+0.320947*G2897) - I2897)/3.708847</f>
        <v>1.4116538643950536</v>
      </c>
      <c r="X2897">
        <f t="shared" si="227"/>
        <v>-0.10775431496645418</v>
      </c>
      <c r="Y2897">
        <f t="shared" si="228"/>
        <v>0.59701134881001772</v>
      </c>
      <c r="Z2897" s="5">
        <v>1.77</v>
      </c>
      <c r="AA2897" s="8">
        <v>4</v>
      </c>
      <c r="AB2897" s="8"/>
      <c r="AC2897" s="18">
        <f t="shared" si="229"/>
        <v>0.10541605498545836</v>
      </c>
      <c r="AD2897" s="18">
        <f t="shared" si="230"/>
        <v>-0.70803296615643663</v>
      </c>
      <c r="AE2897" s="20">
        <f t="shared" si="231"/>
        <v>-0.81344902114189499</v>
      </c>
      <c r="AF2897" s="8"/>
      <c r="AH2897">
        <v>51145</v>
      </c>
      <c r="AI2897">
        <v>37.08</v>
      </c>
      <c r="AJ2897">
        <v>78.77</v>
      </c>
    </row>
    <row r="2898" spans="1:36">
      <c r="A2898" s="2" t="s">
        <v>233</v>
      </c>
      <c r="B2898" s="1" t="s">
        <v>133</v>
      </c>
      <c r="C2898" s="1" t="s">
        <v>282</v>
      </c>
      <c r="D2898" s="3">
        <v>5</v>
      </c>
      <c r="E2898" s="3">
        <v>3</v>
      </c>
      <c r="F2898" s="3">
        <v>2</v>
      </c>
      <c r="G2898" s="4">
        <v>39.299999999999997</v>
      </c>
      <c r="H2898" s="3">
        <v>153</v>
      </c>
      <c r="I2898" s="4">
        <v>77.900000000000006</v>
      </c>
      <c r="J2898" s="3">
        <v>71</v>
      </c>
      <c r="K2898" s="21">
        <f>SUMIF(AH$7:AH$3200,A2898,AI$7:AI$3200)+SUMIF(AH$7:AH$3200,VALUE(A2898),AI$7:AI$3200)</f>
        <v>37.15</v>
      </c>
      <c r="L2898" s="8">
        <f>SUMIF(AH$7:AH$3200,A2898,AJ$7:AJ$3200)+SUMIF(AH$7:AH$3200,VALUE(A2898),AJ$7:AJ$3200)</f>
        <v>77.569999999999993</v>
      </c>
      <c r="M2898" s="3">
        <v>10</v>
      </c>
      <c r="N2898" s="5">
        <v>0.81</v>
      </c>
      <c r="O2898" s="6">
        <v>4.3899999999999997</v>
      </c>
      <c r="P2898" s="7">
        <v>0.53269</v>
      </c>
      <c r="Q2898" s="7">
        <v>4.4929999999999998E-2</v>
      </c>
      <c r="R2898" s="7">
        <v>3.8E-3</v>
      </c>
      <c r="S2898" s="7">
        <v>-1.0273000000000001</v>
      </c>
      <c r="T2898" s="7">
        <v>0.17033999999999999</v>
      </c>
      <c r="U2898" s="8">
        <v>-2.3510300000000002</v>
      </c>
      <c r="V2898">
        <f>(G2898-G$1)/G$2</f>
        <v>0.53125618998593516</v>
      </c>
      <c r="W2898">
        <f>((65.293683+0.320947*G2898) - I2898)/3.708847</f>
        <v>1.8604434208247861E-3</v>
      </c>
      <c r="X2898">
        <f t="shared" si="227"/>
        <v>0.33101934311931269</v>
      </c>
      <c r="Y2898">
        <f t="shared" si="228"/>
        <v>-9.5214483099463287E-2</v>
      </c>
      <c r="Z2898" s="5">
        <v>-0.3</v>
      </c>
      <c r="AA2898" s="8">
        <v>3</v>
      </c>
      <c r="AB2898" s="8"/>
      <c r="AC2898" s="18">
        <f t="shared" si="229"/>
        <v>-2.6299433665932401</v>
      </c>
      <c r="AD2898" s="18">
        <f t="shared" si="230"/>
        <v>-2.9272551399801507</v>
      </c>
      <c r="AE2898" s="20">
        <f t="shared" si="231"/>
        <v>-0.29731177338691062</v>
      </c>
      <c r="AF2898" s="8"/>
      <c r="AH2898">
        <v>51147</v>
      </c>
      <c r="AI2898">
        <v>37.46</v>
      </c>
      <c r="AJ2898">
        <v>78.13</v>
      </c>
    </row>
    <row r="2899" spans="1:36">
      <c r="A2899" s="2" t="s">
        <v>190</v>
      </c>
      <c r="B2899" s="1" t="s">
        <v>133</v>
      </c>
      <c r="C2899" s="1" t="s">
        <v>283</v>
      </c>
      <c r="D2899" s="3">
        <v>5</v>
      </c>
      <c r="E2899" s="3">
        <v>6</v>
      </c>
      <c r="F2899" s="3">
        <v>6</v>
      </c>
      <c r="G2899" s="4">
        <v>39.700000000000003</v>
      </c>
      <c r="H2899" s="3">
        <v>174</v>
      </c>
      <c r="I2899" s="4">
        <v>77.599999999999994</v>
      </c>
      <c r="J2899" s="3">
        <v>72</v>
      </c>
      <c r="K2899" s="21">
        <f>SUMIF(AH$7:AH$3200,A2899,AI$7:AI$3200)+SUMIF(AH$7:AH$3200,VALUE(A2899),AI$7:AI$3200)</f>
        <v>39.450000000000003</v>
      </c>
      <c r="L2899" s="8">
        <f>SUMIF(AH$7:AH$3200,A2899,AJ$7:AJ$3200)+SUMIF(AH$7:AH$3200,VALUE(A2899),AJ$7:AJ$3200)</f>
        <v>79.819999999999993</v>
      </c>
      <c r="M2899" s="3">
        <v>4</v>
      </c>
      <c r="N2899" s="5">
        <v>0.47</v>
      </c>
      <c r="O2899" s="6">
        <v>3.859</v>
      </c>
      <c r="P2899" s="7">
        <v>0.56577999999999995</v>
      </c>
      <c r="Q2899" s="7">
        <v>0.67722000000000004</v>
      </c>
      <c r="R2899" s="7">
        <v>0.11892</v>
      </c>
      <c r="S2899" s="7">
        <v>-1.0957600000000001</v>
      </c>
      <c r="T2899" s="7">
        <v>-0.73965999999999998</v>
      </c>
      <c r="U2899" s="8">
        <v>-2.3510300000000002</v>
      </c>
      <c r="V2899">
        <f>(G2899-G$1)/G$2</f>
        <v>0.56451354060388526</v>
      </c>
      <c r="W2899">
        <f>((65.293683+0.320947*G2899) - I2899)/3.708847</f>
        <v>0.11736232311551659</v>
      </c>
      <c r="X2899">
        <f t="shared" si="227"/>
        <v>0.53697432548610169</v>
      </c>
      <c r="Y2899">
        <f t="shared" si="228"/>
        <v>-0.50284033016190643</v>
      </c>
      <c r="Z2899" s="5">
        <v>-0.78</v>
      </c>
      <c r="AA2899" s="8">
        <v>3</v>
      </c>
      <c r="AB2899" s="8"/>
      <c r="AC2899" s="18">
        <f t="shared" si="229"/>
        <v>-2.8273541362805985</v>
      </c>
      <c r="AD2899" s="18">
        <f t="shared" si="230"/>
        <v>-3.4750960046758048</v>
      </c>
      <c r="AE2899" s="20">
        <f t="shared" si="231"/>
        <v>-0.64774186839520631</v>
      </c>
      <c r="AF2899" s="8"/>
      <c r="AH2899">
        <v>51149</v>
      </c>
      <c r="AI2899">
        <v>39.42</v>
      </c>
      <c r="AJ2899">
        <v>80.17</v>
      </c>
    </row>
    <row r="2900" spans="1:36">
      <c r="A2900" s="2" t="s">
        <v>175</v>
      </c>
      <c r="B2900" s="1" t="s">
        <v>133</v>
      </c>
      <c r="C2900" s="1" t="s">
        <v>284</v>
      </c>
      <c r="D2900" s="3">
        <v>5</v>
      </c>
      <c r="E2900" s="3">
        <v>0</v>
      </c>
      <c r="F2900" s="3">
        <v>1</v>
      </c>
      <c r="G2900" s="4">
        <v>35.6</v>
      </c>
      <c r="H2900" s="3">
        <v>149</v>
      </c>
      <c r="I2900" s="4">
        <v>78.7</v>
      </c>
      <c r="J2900" s="3">
        <v>70</v>
      </c>
      <c r="K2900" s="21">
        <f>SUMIF(AH$7:AH$3200,A2900,AI$7:AI$3200)+SUMIF(AH$7:AH$3200,VALUE(A2900),AI$7:AI$3200)</f>
        <v>35.159999999999997</v>
      </c>
      <c r="L2900" s="8">
        <f>SUMIF(AH$7:AH$3200,A2900,AJ$7:AJ$3200)+SUMIF(AH$7:AH$3200,VALUE(A2900),AJ$7:AJ$3200)</f>
        <v>79.09</v>
      </c>
      <c r="M2900" s="3">
        <v>5</v>
      </c>
      <c r="N2900" s="5">
        <v>2.71</v>
      </c>
      <c r="O2900" s="6">
        <v>5.6020000000000003</v>
      </c>
      <c r="P2900" s="7">
        <v>0.22661000000000001</v>
      </c>
      <c r="Q2900" s="7">
        <v>-7.5509999999999994E-2</v>
      </c>
      <c r="R2900" s="7">
        <v>-0.52998999999999996</v>
      </c>
      <c r="S2900" s="7">
        <v>-0.95884000000000003</v>
      </c>
      <c r="T2900" s="7">
        <v>-0.58799999999999997</v>
      </c>
      <c r="U2900" s="8">
        <v>-2.3510300000000002</v>
      </c>
      <c r="V2900">
        <f>(G2900-G$1)/G$2</f>
        <v>0.22362569676990132</v>
      </c>
      <c r="W2900">
        <f>((65.293683+0.320947*G2900) - I2900)/3.708847</f>
        <v>-0.5340214357723565</v>
      </c>
      <c r="X2900">
        <f t="shared" si="227"/>
        <v>0.15282351054978674</v>
      </c>
      <c r="Y2900">
        <f t="shared" si="228"/>
        <v>-0.67725103785624252</v>
      </c>
      <c r="Z2900" s="5">
        <v>-1.31</v>
      </c>
      <c r="AA2900" s="8">
        <v>3</v>
      </c>
      <c r="AB2900" s="8"/>
      <c r="AC2900" s="18">
        <f t="shared" si="229"/>
        <v>-4.283775739002456</v>
      </c>
      <c r="AD2900" s="18">
        <f t="shared" si="230"/>
        <v>-4.4978075273064562</v>
      </c>
      <c r="AE2900" s="20">
        <f t="shared" si="231"/>
        <v>-0.21403178830400016</v>
      </c>
      <c r="AF2900" s="8"/>
      <c r="AH2900">
        <v>51153</v>
      </c>
      <c r="AI2900">
        <v>35.35</v>
      </c>
      <c r="AJ2900">
        <v>79.17</v>
      </c>
    </row>
    <row r="2901" spans="1:36">
      <c r="A2901" s="2" t="s">
        <v>175</v>
      </c>
      <c r="B2901" s="1" t="s">
        <v>133</v>
      </c>
      <c r="C2901" s="1" t="s">
        <v>285</v>
      </c>
      <c r="D2901" s="3">
        <v>5</v>
      </c>
      <c r="E2901" s="3">
        <v>0</v>
      </c>
      <c r="F2901" s="3">
        <v>1</v>
      </c>
      <c r="G2901" s="4">
        <v>35.6</v>
      </c>
      <c r="H2901" s="3">
        <v>149</v>
      </c>
      <c r="I2901" s="4">
        <v>78.7</v>
      </c>
      <c r="J2901" s="3">
        <v>70</v>
      </c>
      <c r="K2901" s="21">
        <f>SUMIF(AH$7:AH$3200,A2901,AI$7:AI$3200)+SUMIF(AH$7:AH$3200,VALUE(A2901),AI$7:AI$3200)</f>
        <v>35.159999999999997</v>
      </c>
      <c r="L2901" s="8">
        <f>SUMIF(AH$7:AH$3200,A2901,AJ$7:AJ$3200)+SUMIF(AH$7:AH$3200,VALUE(A2901),AJ$7:AJ$3200)</f>
        <v>79.09</v>
      </c>
      <c r="M2901" s="3">
        <v>5</v>
      </c>
      <c r="N2901" s="5">
        <v>2.71</v>
      </c>
      <c r="O2901" s="6">
        <v>5.6020000000000003</v>
      </c>
      <c r="P2901" s="7">
        <v>0.22661000000000001</v>
      </c>
      <c r="Q2901" s="7">
        <v>-7.5509999999999994E-2</v>
      </c>
      <c r="R2901" s="7">
        <v>-0.52998999999999996</v>
      </c>
      <c r="S2901" s="7">
        <v>-0.95884000000000003</v>
      </c>
      <c r="T2901" s="7">
        <v>-0.58799999999999997</v>
      </c>
      <c r="U2901" s="8">
        <v>-2.3510300000000002</v>
      </c>
      <c r="V2901">
        <f>(G2901-G$1)/G$2</f>
        <v>0.22362569676990132</v>
      </c>
      <c r="W2901">
        <f>((65.293683+0.320947*G2901) - I2901)/3.708847</f>
        <v>-0.5340214357723565</v>
      </c>
      <c r="X2901">
        <f t="shared" si="227"/>
        <v>0.15282351054978674</v>
      </c>
      <c r="Y2901">
        <f t="shared" si="228"/>
        <v>-0.67725103785624252</v>
      </c>
      <c r="Z2901" s="5">
        <v>-1.31</v>
      </c>
      <c r="AA2901" s="8">
        <v>3</v>
      </c>
      <c r="AB2901" s="8"/>
      <c r="AC2901" s="18">
        <f t="shared" si="229"/>
        <v>-4.283775739002456</v>
      </c>
      <c r="AD2901" s="18">
        <f t="shared" si="230"/>
        <v>-4.4978075273064562</v>
      </c>
      <c r="AE2901" s="20">
        <f t="shared" si="231"/>
        <v>-0.21403178830400016</v>
      </c>
      <c r="AF2901" s="8"/>
      <c r="AH2901">
        <v>51155</v>
      </c>
      <c r="AI2901">
        <v>33.61</v>
      </c>
      <c r="AJ2901">
        <v>73.25</v>
      </c>
    </row>
    <row r="2902" spans="1:36">
      <c r="A2902" s="2" t="s">
        <v>257</v>
      </c>
      <c r="B2902" s="1" t="s">
        <v>133</v>
      </c>
      <c r="C2902" s="1" t="s">
        <v>286</v>
      </c>
      <c r="D2902" s="3">
        <v>5</v>
      </c>
      <c r="E2902" s="3">
        <v>6</v>
      </c>
      <c r="F2902" s="3">
        <v>4</v>
      </c>
      <c r="G2902" s="4">
        <v>39.700000000000003</v>
      </c>
      <c r="H2902" s="3">
        <v>174</v>
      </c>
      <c r="I2902" s="4">
        <v>77.599999999999994</v>
      </c>
      <c r="J2902" s="3">
        <v>72</v>
      </c>
      <c r="K2902" s="21">
        <f>SUMIF(AH$7:AH$3200,A2902,AI$7:AI$3200)+SUMIF(AH$7:AH$3200,VALUE(A2902),AI$7:AI$3200)</f>
        <v>39.799999999999997</v>
      </c>
      <c r="L2902" s="8">
        <f>SUMIF(AH$7:AH$3200,A2902,AJ$7:AJ$3200)+SUMIF(AH$7:AH$3200,VALUE(A2902),AJ$7:AJ$3200)</f>
        <v>79.7</v>
      </c>
      <c r="M2902" s="3">
        <v>3</v>
      </c>
      <c r="N2902" s="5">
        <v>0.47</v>
      </c>
      <c r="O2902" s="6">
        <v>3.843</v>
      </c>
      <c r="P2902" s="7">
        <v>0.56577999999999995</v>
      </c>
      <c r="Q2902" s="7">
        <v>0.67722000000000004</v>
      </c>
      <c r="R2902" s="7">
        <v>0.11892</v>
      </c>
      <c r="S2902" s="7">
        <v>-1.0957600000000001</v>
      </c>
      <c r="T2902" s="7">
        <v>-0.89132999999999996</v>
      </c>
      <c r="U2902" s="8">
        <v>-2.3510300000000002</v>
      </c>
      <c r="V2902">
        <f>(G2902-G$1)/G$2</f>
        <v>0.56451354060388526</v>
      </c>
      <c r="W2902">
        <f>((65.293683+0.320947*G2902) - I2902)/3.708847</f>
        <v>0.11736232311551659</v>
      </c>
      <c r="X2902">
        <f t="shared" si="227"/>
        <v>0.56831530106365602</v>
      </c>
      <c r="Y2902">
        <f t="shared" si="228"/>
        <v>-0.44019782967590915</v>
      </c>
      <c r="Z2902" s="5">
        <v>-0.94</v>
      </c>
      <c r="AA2902" s="8">
        <v>3</v>
      </c>
      <c r="AB2902" s="8"/>
      <c r="AC2902" s="18">
        <f t="shared" si="229"/>
        <v>-2.9790241362805983</v>
      </c>
      <c r="AD2902" s="18">
        <f t="shared" si="230"/>
        <v>-3.5327825286122532</v>
      </c>
      <c r="AE2902" s="20">
        <f t="shared" si="231"/>
        <v>-0.55375839233165491</v>
      </c>
      <c r="AF2902" s="8"/>
      <c r="AH2902">
        <v>51157</v>
      </c>
      <c r="AI2902">
        <v>33.380000000000003</v>
      </c>
      <c r="AJ2902">
        <v>75.52</v>
      </c>
    </row>
    <row r="2903" spans="1:36">
      <c r="A2903" s="2" t="s">
        <v>259</v>
      </c>
      <c r="B2903" s="1" t="s">
        <v>133</v>
      </c>
      <c r="C2903" s="1" t="s">
        <v>287</v>
      </c>
      <c r="D2903" s="3">
        <v>5</v>
      </c>
      <c r="E2903" s="3">
        <v>0</v>
      </c>
      <c r="F2903" s="3">
        <v>1</v>
      </c>
      <c r="G2903" s="4">
        <v>35.4</v>
      </c>
      <c r="H2903" s="3">
        <v>155</v>
      </c>
      <c r="I2903" s="4">
        <v>76.900000000000006</v>
      </c>
      <c r="J2903" s="3">
        <v>72</v>
      </c>
      <c r="K2903" s="21">
        <f>SUMIF(AH$7:AH$3200,A2903,AI$7:AI$3200)+SUMIF(AH$7:AH$3200,VALUE(A2903),AI$7:AI$3200)</f>
        <v>35.47</v>
      </c>
      <c r="L2903" s="8">
        <f>SUMIF(AH$7:AH$3200,A2903,AJ$7:AJ$3200)+SUMIF(AH$7:AH$3200,VALUE(A2903),AJ$7:AJ$3200)</f>
        <v>78.349999999999994</v>
      </c>
      <c r="M2903" s="3">
        <v>4</v>
      </c>
      <c r="N2903" s="5">
        <v>2.7</v>
      </c>
      <c r="O2903" s="6">
        <v>5.5979999999999999</v>
      </c>
      <c r="P2903" s="7">
        <v>0.21006</v>
      </c>
      <c r="Q2903" s="7">
        <v>0.10514999999999999</v>
      </c>
      <c r="R2903" s="7">
        <v>-6.3229999999999995E-2</v>
      </c>
      <c r="S2903" s="7">
        <v>-1.0957600000000001</v>
      </c>
      <c r="T2903" s="7">
        <v>-0.73965999999999998</v>
      </c>
      <c r="U2903" s="8">
        <v>-2.3510300000000002</v>
      </c>
      <c r="V2903">
        <f>(G2903-G$1)/G$2</f>
        <v>0.20699702146092627</v>
      </c>
      <c r="W2903">
        <f>((65.293683+0.320947*G2903) - I2903)/3.708847</f>
        <v>-6.600250697858491E-2</v>
      </c>
      <c r="X2903">
        <f t="shared" si="227"/>
        <v>0.18058266034704976</v>
      </c>
      <c r="Y2903">
        <f t="shared" si="228"/>
        <v>-0.45090210245933449</v>
      </c>
      <c r="Z2903" s="5">
        <v>-0.97</v>
      </c>
      <c r="AA2903" s="8">
        <v>3</v>
      </c>
      <c r="AB2903" s="8"/>
      <c r="AC2903" s="18">
        <f t="shared" si="229"/>
        <v>-3.9403054855176589</v>
      </c>
      <c r="AD2903" s="18">
        <f t="shared" si="230"/>
        <v>-4.3516194421122849</v>
      </c>
      <c r="AE2903" s="20">
        <f t="shared" si="231"/>
        <v>-0.411313956594626</v>
      </c>
      <c r="AF2903" s="8"/>
      <c r="AH2903">
        <v>51159</v>
      </c>
      <c r="AI2903">
        <v>37.11</v>
      </c>
      <c r="AJ2903">
        <v>79.569999999999993</v>
      </c>
    </row>
    <row r="2904" spans="1:36">
      <c r="A2904" s="2" t="s">
        <v>160</v>
      </c>
      <c r="B2904" s="1" t="s">
        <v>133</v>
      </c>
      <c r="C2904" s="1" t="s">
        <v>288</v>
      </c>
      <c r="D2904" s="3">
        <v>5</v>
      </c>
      <c r="E2904" s="3">
        <v>7</v>
      </c>
      <c r="F2904" s="3">
        <v>8</v>
      </c>
      <c r="G2904" s="4">
        <v>34.4</v>
      </c>
      <c r="H2904" s="3">
        <v>116</v>
      </c>
      <c r="I2904" s="4">
        <v>71.3</v>
      </c>
      <c r="J2904" s="3">
        <v>68</v>
      </c>
      <c r="K2904" s="21">
        <f>SUMIF(AH$7:AH$3200,A2904,AI$7:AI$3200)+SUMIF(AH$7:AH$3200,VALUE(A2904),AI$7:AI$3200)</f>
        <v>33.79</v>
      </c>
      <c r="L2904" s="8">
        <f>SUMIF(AH$7:AH$3200,A2904,AJ$7:AJ$3200)+SUMIF(AH$7:AH$3200,VALUE(A2904),AJ$7:AJ$3200)</f>
        <v>72.28</v>
      </c>
      <c r="M2904" s="3">
        <v>20</v>
      </c>
      <c r="N2904" s="5">
        <v>0.27</v>
      </c>
      <c r="O2904" s="6">
        <v>3.2869999999999999</v>
      </c>
      <c r="P2904" s="7">
        <v>0.12734000000000001</v>
      </c>
      <c r="Q2904" s="7">
        <v>-1.06911</v>
      </c>
      <c r="R2904" s="7">
        <v>1.3563700000000001</v>
      </c>
      <c r="S2904" s="7">
        <v>-0.82193000000000005</v>
      </c>
      <c r="T2904" s="7">
        <v>1.68702</v>
      </c>
      <c r="U2904" s="8">
        <v>-2.3510300000000002</v>
      </c>
      <c r="V2904">
        <f>(G2904-G$1)/G$2</f>
        <v>0.12385364491605215</v>
      </c>
      <c r="W2904">
        <f>((65.293683+0.320947*G2904) - I2904)/3.708847</f>
        <v>1.3573651865391052</v>
      </c>
      <c r="X2904">
        <f t="shared" si="227"/>
        <v>3.0145977574786806E-2</v>
      </c>
      <c r="Y2904">
        <f t="shared" si="228"/>
        <v>1.0403454577662543</v>
      </c>
      <c r="Z2904" s="5">
        <v>0.67</v>
      </c>
      <c r="AA2904" s="8">
        <v>4</v>
      </c>
      <c r="AB2904" s="8"/>
      <c r="AC2904" s="18">
        <f t="shared" si="229"/>
        <v>-1.073831168544843</v>
      </c>
      <c r="AD2904" s="18">
        <f t="shared" si="230"/>
        <v>-1.4845585646589592</v>
      </c>
      <c r="AE2904" s="20">
        <f t="shared" si="231"/>
        <v>-0.41072739611411624</v>
      </c>
      <c r="AF2904" s="8"/>
      <c r="AH2904">
        <v>51161</v>
      </c>
      <c r="AI2904">
        <v>34.79</v>
      </c>
      <c r="AJ2904">
        <v>75.72</v>
      </c>
    </row>
    <row r="2905" spans="1:36">
      <c r="A2905" s="2" t="s">
        <v>271</v>
      </c>
      <c r="B2905" s="1" t="s">
        <v>133</v>
      </c>
      <c r="C2905" s="1" t="s">
        <v>289</v>
      </c>
      <c r="D2905" s="3">
        <v>5</v>
      </c>
      <c r="E2905" s="3">
        <v>0</v>
      </c>
      <c r="F2905" s="3">
        <v>1</v>
      </c>
      <c r="G2905" s="4">
        <v>40.633000000000003</v>
      </c>
      <c r="H2905" s="3">
        <v>174</v>
      </c>
      <c r="I2905" s="4">
        <v>78.233000000000004</v>
      </c>
      <c r="J2905" s="3">
        <v>72</v>
      </c>
      <c r="K2905" s="21">
        <f>SUMIF(AH$7:AH$3200,A2905,AI$7:AI$3200)+SUMIF(AH$7:AH$3200,VALUE(A2905),AI$7:AI$3200)</f>
        <v>40.03</v>
      </c>
      <c r="L2905" s="8">
        <f>SUMIF(AH$7:AH$3200,A2905,AJ$7:AJ$3200)+SUMIF(AH$7:AH$3200,VALUE(A2905),AJ$7:AJ$3200)</f>
        <v>80.650000000000006</v>
      </c>
      <c r="M2905" s="3">
        <v>1</v>
      </c>
      <c r="N2905" s="5">
        <v>55.44</v>
      </c>
      <c r="O2905" s="6">
        <v>8.6210000000000004</v>
      </c>
      <c r="P2905" s="7">
        <v>0.64298999999999995</v>
      </c>
      <c r="Q2905" s="7">
        <v>0.67722000000000004</v>
      </c>
      <c r="R2905" s="7">
        <v>2.9020000000000001E-2</v>
      </c>
      <c r="S2905" s="7">
        <v>-1.0957600000000001</v>
      </c>
      <c r="T2905" s="7">
        <v>-1.1946600000000001</v>
      </c>
      <c r="U2905" s="8">
        <v>-2.3510300000000002</v>
      </c>
      <c r="V2905">
        <f>(G2905-G$1)/G$2</f>
        <v>0.64208631092025281</v>
      </c>
      <c r="W2905">
        <f>((65.293683+0.320947*G2905) - I2905)/3.708847</f>
        <v>2.7426974205191142E-2</v>
      </c>
      <c r="X2905">
        <f t="shared" si="227"/>
        <v>0.58891079930033519</v>
      </c>
      <c r="Y2905">
        <f t="shared" si="228"/>
        <v>-0.67643895528718256</v>
      </c>
      <c r="Z2905" s="5">
        <v>1.27</v>
      </c>
      <c r="AA2905" s="8">
        <v>4</v>
      </c>
      <c r="AB2905" s="8"/>
      <c r="AC2905" s="18">
        <f t="shared" si="229"/>
        <v>-3.2947167148745562</v>
      </c>
      <c r="AD2905" s="18">
        <f t="shared" si="230"/>
        <v>-4.0517581559868479</v>
      </c>
      <c r="AE2905" s="20">
        <f t="shared" si="231"/>
        <v>-0.75704144111229166</v>
      </c>
      <c r="AF2905" s="8"/>
      <c r="AH2905">
        <v>51163</v>
      </c>
      <c r="AI2905">
        <v>33.61</v>
      </c>
      <c r="AJ2905">
        <v>74.91</v>
      </c>
    </row>
    <row r="2906" spans="1:36">
      <c r="A2906" s="2" t="s">
        <v>250</v>
      </c>
      <c r="B2906" s="1" t="s">
        <v>133</v>
      </c>
      <c r="C2906" s="1" t="s">
        <v>290</v>
      </c>
      <c r="D2906" s="3">
        <v>5</v>
      </c>
      <c r="E2906" s="3">
        <v>5</v>
      </c>
      <c r="F2906" s="3">
        <v>7</v>
      </c>
      <c r="G2906" s="4">
        <v>33.200000000000003</v>
      </c>
      <c r="H2906" s="3">
        <v>152</v>
      </c>
      <c r="I2906" s="4">
        <v>73.3</v>
      </c>
      <c r="J2906" s="3">
        <v>64</v>
      </c>
      <c r="K2906" s="21">
        <f>SUMIF(AH$7:AH$3200,A2906,AI$7:AI$3200)+SUMIF(AH$7:AH$3200,VALUE(A2906),AI$7:AI$3200)</f>
        <v>32.909999999999997</v>
      </c>
      <c r="L2906" s="8">
        <f>SUMIF(AH$7:AH$3200,A2906,AJ$7:AJ$3200)+SUMIF(AH$7:AH$3200,VALUE(A2906),AJ$7:AJ$3200)</f>
        <v>73.900000000000006</v>
      </c>
      <c r="M2906" s="3">
        <v>20</v>
      </c>
      <c r="N2906" s="5">
        <v>0.25</v>
      </c>
      <c r="O2906" s="6">
        <v>3.22</v>
      </c>
      <c r="P2906" s="7">
        <v>2.8070000000000001E-2</v>
      </c>
      <c r="Q2906" s="7">
        <v>1.482E-2</v>
      </c>
      <c r="R2906" s="7">
        <v>0.71525000000000005</v>
      </c>
      <c r="S2906" s="7">
        <v>-0.54810000000000003</v>
      </c>
      <c r="T2906" s="7">
        <v>1.68702</v>
      </c>
      <c r="U2906" s="8">
        <v>-2.3510300000000002</v>
      </c>
      <c r="V2906">
        <f>(G2906-G$1)/G$2</f>
        <v>2.4081593062203574E-2</v>
      </c>
      <c r="W2906">
        <f>((65.293683+0.320947*G2906) - I2906)/3.708847</f>
        <v>0.71427141642672443</v>
      </c>
      <c r="X2906">
        <f t="shared" si="227"/>
        <v>-4.8654189591636886E-2</v>
      </c>
      <c r="Y2906">
        <f t="shared" si="228"/>
        <v>0.5274007717223157</v>
      </c>
      <c r="Z2906" s="5">
        <v>1.25</v>
      </c>
      <c r="AA2906" s="8">
        <v>4</v>
      </c>
      <c r="AB2906" s="8"/>
      <c r="AC2906" s="18">
        <f t="shared" si="229"/>
        <v>-0.45893699051107228</v>
      </c>
      <c r="AD2906" s="18">
        <f t="shared" si="230"/>
        <v>-0.7185434178693213</v>
      </c>
      <c r="AE2906" s="20">
        <f t="shared" si="231"/>
        <v>-0.25960642735824901</v>
      </c>
      <c r="AF2906" s="8"/>
      <c r="AH2906">
        <v>51165</v>
      </c>
      <c r="AI2906">
        <v>32.909999999999997</v>
      </c>
      <c r="AJ2906">
        <v>73.900000000000006</v>
      </c>
    </row>
    <row r="2907" spans="1:36">
      <c r="A2907" s="2" t="s">
        <v>239</v>
      </c>
      <c r="B2907" s="1" t="s">
        <v>133</v>
      </c>
      <c r="C2907" s="1" t="s">
        <v>291</v>
      </c>
      <c r="D2907" s="3">
        <v>5</v>
      </c>
      <c r="E2907" s="3">
        <v>2</v>
      </c>
      <c r="F2907" s="3">
        <v>2</v>
      </c>
      <c r="G2907" s="4">
        <v>40.5</v>
      </c>
      <c r="H2907" s="3">
        <v>174</v>
      </c>
      <c r="I2907" s="4">
        <v>79.099999999999994</v>
      </c>
      <c r="J2907" s="3">
        <v>72</v>
      </c>
      <c r="K2907" s="21">
        <f>SUMIF(AH$7:AH$3200,A2907,AI$7:AI$3200)+SUMIF(AH$7:AH$3200,VALUE(A2907),AI$7:AI$3200)</f>
        <v>39.42</v>
      </c>
      <c r="L2907" s="8">
        <f>SUMIF(AH$7:AH$3200,A2907,AJ$7:AJ$3200)+SUMIF(AH$7:AH$3200,VALUE(A2907),AJ$7:AJ$3200)</f>
        <v>80.17</v>
      </c>
      <c r="M2907" s="3">
        <v>4</v>
      </c>
      <c r="N2907" s="5">
        <v>5.61</v>
      </c>
      <c r="O2907" s="6">
        <v>6.3310000000000004</v>
      </c>
      <c r="P2907" s="7">
        <v>0.63195999999999997</v>
      </c>
      <c r="Q2907" s="7">
        <v>0.67722000000000004</v>
      </c>
      <c r="R2907" s="7">
        <v>-0.2155</v>
      </c>
      <c r="S2907" s="7">
        <v>-1.0957600000000001</v>
      </c>
      <c r="T2907" s="7">
        <v>-0.73965999999999998</v>
      </c>
      <c r="U2907" s="8">
        <v>-2.3510300000000002</v>
      </c>
      <c r="V2907">
        <f>(G2907-G$1)/G$2</f>
        <v>0.63102824183978434</v>
      </c>
      <c r="W2907">
        <f>((65.293683+0.320947*G2907) - I2907)/3.708847</f>
        <v>-0.21784762218554704</v>
      </c>
      <c r="X2907">
        <f t="shared" si="227"/>
        <v>0.53428795615088265</v>
      </c>
      <c r="Y2907">
        <f t="shared" si="228"/>
        <v>-0.59980534651334905</v>
      </c>
      <c r="Z2907" s="5">
        <v>0.26</v>
      </c>
      <c r="AA2907" s="8">
        <v>4</v>
      </c>
      <c r="AB2907" s="8"/>
      <c r="AC2907" s="18">
        <f t="shared" si="229"/>
        <v>-3.0960493803457627</v>
      </c>
      <c r="AD2907" s="18">
        <f t="shared" si="230"/>
        <v>-3.5747473903624667</v>
      </c>
      <c r="AE2907" s="20">
        <f t="shared" si="231"/>
        <v>-0.47869801001670398</v>
      </c>
      <c r="AF2907" s="8"/>
      <c r="AH2907">
        <v>51167</v>
      </c>
      <c r="AI2907">
        <v>33.72</v>
      </c>
      <c r="AJ2907">
        <v>72.819999999999993</v>
      </c>
    </row>
    <row r="2908" spans="1:36">
      <c r="A2908" s="2" t="s">
        <v>248</v>
      </c>
      <c r="B2908" s="1" t="s">
        <v>133</v>
      </c>
      <c r="C2908" s="1" t="s">
        <v>292</v>
      </c>
      <c r="D2908" s="3">
        <v>5</v>
      </c>
      <c r="E2908" s="3">
        <v>6</v>
      </c>
      <c r="F2908" s="3">
        <v>6</v>
      </c>
      <c r="G2908" s="4">
        <v>36.1</v>
      </c>
      <c r="H2908" s="3">
        <v>152</v>
      </c>
      <c r="I2908" s="4">
        <v>74.900000000000006</v>
      </c>
      <c r="J2908" s="3">
        <v>64</v>
      </c>
      <c r="K2908" s="21">
        <f>SUMIF(AH$7:AH$3200,A2908,AI$7:AI$3200)+SUMIF(AH$7:AH$3200,VALUE(A2908),AI$7:AI$3200)</f>
        <v>33.61</v>
      </c>
      <c r="L2908" s="8">
        <f>SUMIF(AH$7:AH$3200,A2908,AJ$7:AJ$3200)+SUMIF(AH$7:AH$3200,VALUE(A2908),AJ$7:AJ$3200)</f>
        <v>74.91</v>
      </c>
      <c r="M2908" s="3">
        <v>16</v>
      </c>
      <c r="N2908" s="5">
        <v>0.22</v>
      </c>
      <c r="O2908" s="6">
        <v>3.0960000000000001</v>
      </c>
      <c r="P2908" s="7">
        <v>0.26796999999999999</v>
      </c>
      <c r="Q2908" s="7">
        <v>1.482E-2</v>
      </c>
      <c r="R2908" s="7">
        <v>0.53481999999999996</v>
      </c>
      <c r="S2908" s="7">
        <v>-0.54810000000000003</v>
      </c>
      <c r="T2908" s="7">
        <v>1.0803499999999999</v>
      </c>
      <c r="U2908" s="8">
        <v>-2.3510300000000002</v>
      </c>
      <c r="V2908">
        <f>(G2908-G$1)/G$2</f>
        <v>0.26519738504233836</v>
      </c>
      <c r="W2908">
        <f>((65.293683+0.320947*G2908) - I2908)/3.708847</f>
        <v>0.53382350363873055</v>
      </c>
      <c r="X2908">
        <f t="shared" si="227"/>
        <v>1.4027761563472942E-2</v>
      </c>
      <c r="Y2908">
        <f t="shared" si="228"/>
        <v>0.31565380561667894</v>
      </c>
      <c r="Z2908" s="5">
        <v>0.64</v>
      </c>
      <c r="AA2908" s="8">
        <v>4</v>
      </c>
      <c r="AB2908" s="8"/>
      <c r="AC2908" s="18">
        <f t="shared" si="229"/>
        <v>-1.0049391113189314</v>
      </c>
      <c r="AD2908" s="18">
        <f t="shared" si="230"/>
        <v>-1.4742784328198484</v>
      </c>
      <c r="AE2908" s="20">
        <f t="shared" si="231"/>
        <v>-0.46933932150091695</v>
      </c>
      <c r="AF2908" s="8"/>
      <c r="AH2908">
        <v>51169</v>
      </c>
      <c r="AI2908">
        <v>35.35</v>
      </c>
      <c r="AJ2908">
        <v>74.650000000000006</v>
      </c>
    </row>
    <row r="2909" spans="1:36">
      <c r="A2909" s="2" t="s">
        <v>158</v>
      </c>
      <c r="B2909" s="1" t="s">
        <v>133</v>
      </c>
      <c r="C2909" s="1" t="s">
        <v>293</v>
      </c>
      <c r="D2909" s="3">
        <v>5</v>
      </c>
      <c r="E2909" s="3">
        <v>3</v>
      </c>
      <c r="F2909" s="3">
        <v>2</v>
      </c>
      <c r="G2909" s="4">
        <v>36.6</v>
      </c>
      <c r="H2909" s="3">
        <v>153</v>
      </c>
      <c r="I2909" s="4">
        <v>75.8</v>
      </c>
      <c r="J2909" s="3">
        <v>71</v>
      </c>
      <c r="K2909" s="21">
        <f>SUMIF(AH$7:AH$3200,A2909,AI$7:AI$3200)+SUMIF(AH$7:AH$3200,VALUE(A2909),AI$7:AI$3200)</f>
        <v>36.630000000000003</v>
      </c>
      <c r="L2909" s="8">
        <f>SUMIF(AH$7:AH$3200,A2909,AJ$7:AJ$3200)+SUMIF(AH$7:AH$3200,VALUE(A2909),AJ$7:AJ$3200)</f>
        <v>77.430000000000007</v>
      </c>
      <c r="M2909" s="3">
        <v>10</v>
      </c>
      <c r="N2909" s="5">
        <v>0.56999999999999995</v>
      </c>
      <c r="O2909" s="6">
        <v>4.0350000000000001</v>
      </c>
      <c r="P2909" s="7">
        <v>0.30932999999999999</v>
      </c>
      <c r="Q2909" s="7">
        <v>4.4929999999999998E-2</v>
      </c>
      <c r="R2909" s="7">
        <v>0.33589999999999998</v>
      </c>
      <c r="S2909" s="7">
        <v>-1.0273000000000001</v>
      </c>
      <c r="T2909" s="7">
        <v>0.17033999999999999</v>
      </c>
      <c r="U2909" s="8">
        <v>-2.3510300000000002</v>
      </c>
      <c r="V2909">
        <f>(G2909-G$1)/G$2</f>
        <v>0.30676907331477543</v>
      </c>
      <c r="W2909">
        <f>((65.293683+0.320947*G2909) - I2909)/3.708847</f>
        <v>0.33442824683789818</v>
      </c>
      <c r="X2909">
        <f t="shared" si="227"/>
        <v>0.28445560797551739</v>
      </c>
      <c r="Y2909">
        <f t="shared" si="228"/>
        <v>-0.10246537266164034</v>
      </c>
      <c r="Z2909" s="5">
        <v>-0.38</v>
      </c>
      <c r="AA2909" s="8">
        <v>3</v>
      </c>
      <c r="AB2909" s="8"/>
      <c r="AC2909" s="18">
        <f t="shared" si="229"/>
        <v>-2.5218626798473265</v>
      </c>
      <c r="AD2909" s="18">
        <f t="shared" si="230"/>
        <v>-2.9810697646861231</v>
      </c>
      <c r="AE2909" s="20">
        <f t="shared" si="231"/>
        <v>-0.45920708483879658</v>
      </c>
      <c r="AF2909" s="8"/>
      <c r="AH2909">
        <v>51171</v>
      </c>
      <c r="AI2909">
        <v>32.68</v>
      </c>
      <c r="AJ2909">
        <v>74.709999999999994</v>
      </c>
    </row>
    <row r="2910" spans="1:36">
      <c r="A2910" s="2" t="s">
        <v>240</v>
      </c>
      <c r="B2910" s="1" t="s">
        <v>133</v>
      </c>
      <c r="C2910" s="1" t="s">
        <v>294</v>
      </c>
      <c r="D2910" s="3">
        <v>5</v>
      </c>
      <c r="E2910" s="3">
        <v>0</v>
      </c>
      <c r="F2910" s="3">
        <v>1</v>
      </c>
      <c r="G2910" s="4">
        <v>32.1</v>
      </c>
      <c r="H2910" s="3">
        <v>149</v>
      </c>
      <c r="I2910" s="4">
        <v>75.3</v>
      </c>
      <c r="J2910" s="3">
        <v>70</v>
      </c>
      <c r="K2910" s="21">
        <f>SUMIF(AH$7:AH$3200,A2910,AI$7:AI$3200)+SUMIF(AH$7:AH$3200,VALUE(A2910),AI$7:AI$3200)</f>
        <v>35.35</v>
      </c>
      <c r="L2910" s="8">
        <f>SUMIF(AH$7:AH$3200,A2910,AJ$7:AJ$3200)+SUMIF(AH$7:AH$3200,VALUE(A2910),AJ$7:AJ$3200)</f>
        <v>79.17</v>
      </c>
      <c r="M2910" s="3">
        <v>5</v>
      </c>
      <c r="N2910" s="5">
        <v>2.95</v>
      </c>
      <c r="O2910" s="6">
        <v>5.6870000000000003</v>
      </c>
      <c r="P2910" s="7">
        <v>-6.293E-2</v>
      </c>
      <c r="Q2910" s="7">
        <v>-7.5509999999999994E-2</v>
      </c>
      <c r="R2910" s="7">
        <v>8.2750000000000004E-2</v>
      </c>
      <c r="S2910" s="7">
        <v>-0.95884000000000003</v>
      </c>
      <c r="T2910" s="7">
        <v>-0.58799999999999997</v>
      </c>
      <c r="U2910" s="8">
        <v>-2.3510300000000002</v>
      </c>
      <c r="V2910">
        <f>(G2910-G$1)/G$2</f>
        <v>-6.737612113715806E-2</v>
      </c>
      <c r="W2910">
        <f>((65.293683+0.320947*G2910) - I2910)/3.708847</f>
        <v>7.9831198213353632E-2</v>
      </c>
      <c r="X2910">
        <f t="shared" si="227"/>
        <v>0.16983718300617406</v>
      </c>
      <c r="Y2910">
        <f t="shared" si="228"/>
        <v>-0.68237933514108506</v>
      </c>
      <c r="Z2910" s="5">
        <v>-0.94</v>
      </c>
      <c r="AA2910" s="8">
        <v>3</v>
      </c>
      <c r="AB2910" s="8"/>
      <c r="AC2910" s="18">
        <f t="shared" si="229"/>
        <v>-3.9609249229238044</v>
      </c>
      <c r="AD2910" s="18">
        <f t="shared" si="230"/>
        <v>-4.4859221521349113</v>
      </c>
      <c r="AE2910" s="20">
        <f t="shared" si="231"/>
        <v>-0.52499722921110692</v>
      </c>
      <c r="AF2910" s="8"/>
      <c r="AH2910">
        <v>51173</v>
      </c>
      <c r="AI2910">
        <v>32.68</v>
      </c>
      <c r="AJ2910">
        <v>71.150000000000006</v>
      </c>
    </row>
    <row r="2911" spans="1:36">
      <c r="A2911" s="2" t="s">
        <v>240</v>
      </c>
      <c r="B2911" s="1" t="s">
        <v>133</v>
      </c>
      <c r="C2911" s="1" t="s">
        <v>295</v>
      </c>
      <c r="D2911" s="3">
        <v>5</v>
      </c>
      <c r="E2911" s="3">
        <v>0</v>
      </c>
      <c r="F2911" s="3">
        <v>1</v>
      </c>
      <c r="G2911" s="4">
        <v>32.1</v>
      </c>
      <c r="H2911" s="3">
        <v>149</v>
      </c>
      <c r="I2911" s="4">
        <v>75.3</v>
      </c>
      <c r="J2911" s="3">
        <v>70</v>
      </c>
      <c r="K2911" s="21">
        <f>SUMIF(AH$7:AH$3200,A2911,AI$7:AI$3200)+SUMIF(AH$7:AH$3200,VALUE(A2911),AI$7:AI$3200)</f>
        <v>35.35</v>
      </c>
      <c r="L2911" s="8">
        <f>SUMIF(AH$7:AH$3200,A2911,AJ$7:AJ$3200)+SUMIF(AH$7:AH$3200,VALUE(A2911),AJ$7:AJ$3200)</f>
        <v>79.17</v>
      </c>
      <c r="M2911" s="3">
        <v>5</v>
      </c>
      <c r="N2911" s="5">
        <v>2.95</v>
      </c>
      <c r="O2911" s="6">
        <v>5.6870000000000003</v>
      </c>
      <c r="P2911" s="7">
        <v>-6.293E-2</v>
      </c>
      <c r="Q2911" s="7">
        <v>-7.5509999999999994E-2</v>
      </c>
      <c r="R2911" s="7">
        <v>8.2750000000000004E-2</v>
      </c>
      <c r="S2911" s="7">
        <v>-0.95884000000000003</v>
      </c>
      <c r="T2911" s="7">
        <v>-0.58799999999999997</v>
      </c>
      <c r="U2911" s="8">
        <v>-2.3510300000000002</v>
      </c>
      <c r="V2911">
        <f>(G2911-G$1)/G$2</f>
        <v>-6.737612113715806E-2</v>
      </c>
      <c r="W2911">
        <f>((65.293683+0.320947*G2911) - I2911)/3.708847</f>
        <v>7.9831198213353632E-2</v>
      </c>
      <c r="X2911">
        <f t="shared" si="227"/>
        <v>0.16983718300617406</v>
      </c>
      <c r="Y2911">
        <f t="shared" si="228"/>
        <v>-0.68237933514108506</v>
      </c>
      <c r="Z2911" s="5">
        <v>-0.94</v>
      </c>
      <c r="AA2911" s="8">
        <v>3</v>
      </c>
      <c r="AB2911" s="8"/>
      <c r="AC2911" s="18">
        <f t="shared" si="229"/>
        <v>-3.9609249229238044</v>
      </c>
      <c r="AD2911" s="18">
        <f t="shared" si="230"/>
        <v>-4.4859221521349113</v>
      </c>
      <c r="AE2911" s="20">
        <f t="shared" si="231"/>
        <v>-0.52499722921110692</v>
      </c>
      <c r="AF2911" s="8"/>
      <c r="AH2911">
        <v>51175</v>
      </c>
      <c r="AI2911">
        <v>39.799999999999997</v>
      </c>
      <c r="AJ2911">
        <v>79.7</v>
      </c>
    </row>
    <row r="2912" spans="1:36">
      <c r="A2912" s="2" t="s">
        <v>197</v>
      </c>
      <c r="B2912" s="1" t="s">
        <v>133</v>
      </c>
      <c r="C2912" s="1" t="s">
        <v>296</v>
      </c>
      <c r="D2912" s="3">
        <v>5</v>
      </c>
      <c r="E2912" s="3">
        <v>4</v>
      </c>
      <c r="F2912" s="3">
        <v>5</v>
      </c>
      <c r="G2912" s="4">
        <v>37.1</v>
      </c>
      <c r="H2912" s="3">
        <v>153</v>
      </c>
      <c r="I2912" s="4">
        <v>75.599999999999994</v>
      </c>
      <c r="J2912" s="3">
        <v>71</v>
      </c>
      <c r="K2912" s="21">
        <f>SUMIF(AH$7:AH$3200,A2912,AI$7:AI$3200)+SUMIF(AH$7:AH$3200,VALUE(A2912),AI$7:AI$3200)</f>
        <v>37.24</v>
      </c>
      <c r="L2912" s="8">
        <f>SUMIF(AH$7:AH$3200,A2912,AJ$7:AJ$3200)+SUMIF(AH$7:AH$3200,VALUE(A2912),AJ$7:AJ$3200)</f>
        <v>77.709999999999994</v>
      </c>
      <c r="M2912" s="3">
        <v>10</v>
      </c>
      <c r="N2912" s="5">
        <v>0.53</v>
      </c>
      <c r="O2912" s="6">
        <v>3.968</v>
      </c>
      <c r="P2912" s="7">
        <v>0.35070000000000001</v>
      </c>
      <c r="Q2912" s="7">
        <v>4.4929999999999998E-2</v>
      </c>
      <c r="R2912" s="7">
        <v>0.43274000000000001</v>
      </c>
      <c r="S2912" s="7">
        <v>-1.0273000000000001</v>
      </c>
      <c r="T2912" s="7">
        <v>0.17033999999999999</v>
      </c>
      <c r="U2912" s="8">
        <v>-2.3510300000000002</v>
      </c>
      <c r="V2912">
        <f>(G2912-G$1)/G$2</f>
        <v>0.3483407615872125</v>
      </c>
      <c r="W2912">
        <f>((65.293683+0.320947*G2912) - I2912)/3.708847</f>
        <v>0.43162112106539041</v>
      </c>
      <c r="X2912">
        <f t="shared" si="227"/>
        <v>0.33907845112496998</v>
      </c>
      <c r="Y2912">
        <f t="shared" si="228"/>
        <v>-0.12517386670304692</v>
      </c>
      <c r="Z2912" s="5">
        <v>-0.28000000000000003</v>
      </c>
      <c r="AA2912" s="8">
        <v>3</v>
      </c>
      <c r="AB2912" s="8"/>
      <c r="AC2912" s="18">
        <f t="shared" si="229"/>
        <v>-2.3830981173473975</v>
      </c>
      <c r="AD2912" s="18">
        <f t="shared" si="230"/>
        <v>-2.949155415578077</v>
      </c>
      <c r="AE2912" s="20">
        <f t="shared" si="231"/>
        <v>-0.56605729823067952</v>
      </c>
      <c r="AF2912" s="8"/>
      <c r="AH2912">
        <v>51177</v>
      </c>
      <c r="AI2912">
        <v>35.47</v>
      </c>
      <c r="AJ2912">
        <v>78.349999999999994</v>
      </c>
    </row>
    <row r="2913" spans="1:36">
      <c r="A2913" s="2" t="s">
        <v>271</v>
      </c>
      <c r="B2913" s="1" t="s">
        <v>133</v>
      </c>
      <c r="C2913" s="1" t="s">
        <v>297</v>
      </c>
      <c r="D2913" s="3">
        <v>5</v>
      </c>
      <c r="E2913" s="3">
        <v>0</v>
      </c>
      <c r="F2913" s="3">
        <v>1</v>
      </c>
      <c r="G2913" s="4">
        <v>40.633000000000003</v>
      </c>
      <c r="H2913" s="3">
        <v>174</v>
      </c>
      <c r="I2913" s="4">
        <v>78.233000000000004</v>
      </c>
      <c r="J2913" s="3">
        <v>72</v>
      </c>
      <c r="K2913" s="21">
        <f>SUMIF(AH$7:AH$3200,A2913,AI$7:AI$3200)+SUMIF(AH$7:AH$3200,VALUE(A2913),AI$7:AI$3200)</f>
        <v>40.03</v>
      </c>
      <c r="L2913" s="8">
        <f>SUMIF(AH$7:AH$3200,A2913,AJ$7:AJ$3200)+SUMIF(AH$7:AH$3200,VALUE(A2913),AJ$7:AJ$3200)</f>
        <v>80.650000000000006</v>
      </c>
      <c r="M2913" s="3">
        <v>1</v>
      </c>
      <c r="N2913" s="5">
        <v>55.44</v>
      </c>
      <c r="O2913" s="6">
        <v>8.6210000000000004</v>
      </c>
      <c r="P2913" s="7">
        <v>0.64298999999999995</v>
      </c>
      <c r="Q2913" s="7">
        <v>0.67722000000000004</v>
      </c>
      <c r="R2913" s="7">
        <v>2.9020000000000001E-2</v>
      </c>
      <c r="S2913" s="7">
        <v>-1.0957600000000001</v>
      </c>
      <c r="T2913" s="7">
        <v>-1.1946600000000001</v>
      </c>
      <c r="U2913" s="8">
        <v>-2.3510300000000002</v>
      </c>
      <c r="V2913">
        <f>(G2913-G$1)/G$2</f>
        <v>0.64208631092025281</v>
      </c>
      <c r="W2913">
        <f>((65.293683+0.320947*G2913) - I2913)/3.708847</f>
        <v>2.7426974205191142E-2</v>
      </c>
      <c r="X2913">
        <f t="shared" si="227"/>
        <v>0.58891079930033519</v>
      </c>
      <c r="Y2913">
        <f t="shared" si="228"/>
        <v>-0.67643895528718256</v>
      </c>
      <c r="Z2913" s="5">
        <v>1.27</v>
      </c>
      <c r="AA2913" s="8">
        <v>4</v>
      </c>
      <c r="AB2913" s="8"/>
      <c r="AC2913" s="18">
        <f t="shared" si="229"/>
        <v>-3.2947167148745562</v>
      </c>
      <c r="AD2913" s="18">
        <f t="shared" si="230"/>
        <v>-4.0517581559868479</v>
      </c>
      <c r="AE2913" s="20">
        <f t="shared" si="231"/>
        <v>-0.75704144111229166</v>
      </c>
      <c r="AF2913" s="8"/>
      <c r="AH2913">
        <v>51179</v>
      </c>
      <c r="AI2913">
        <v>35.869999999999997</v>
      </c>
      <c r="AJ2913">
        <v>79.37</v>
      </c>
    </row>
    <row r="2914" spans="1:36">
      <c r="A2914" s="2" t="s">
        <v>277</v>
      </c>
      <c r="B2914" s="1" t="s">
        <v>133</v>
      </c>
      <c r="C2914" s="1" t="s">
        <v>298</v>
      </c>
      <c r="D2914" s="3">
        <v>5</v>
      </c>
      <c r="E2914" s="3">
        <v>0</v>
      </c>
      <c r="F2914" s="3">
        <v>1</v>
      </c>
      <c r="G2914" s="4">
        <v>40.5</v>
      </c>
      <c r="H2914" s="3">
        <v>174</v>
      </c>
      <c r="I2914" s="4">
        <v>78.3</v>
      </c>
      <c r="J2914" s="3">
        <v>72</v>
      </c>
      <c r="K2914" s="21">
        <f>SUMIF(AH$7:AH$3200,A2914,AI$7:AI$3200)+SUMIF(AH$7:AH$3200,VALUE(A2914),AI$7:AI$3200)</f>
        <v>41.01</v>
      </c>
      <c r="L2914" s="8">
        <f>SUMIF(AH$7:AH$3200,A2914,AJ$7:AJ$3200)+SUMIF(AH$7:AH$3200,VALUE(A2914),AJ$7:AJ$3200)</f>
        <v>79.95</v>
      </c>
      <c r="M2914" s="3">
        <v>1</v>
      </c>
      <c r="N2914" s="5">
        <v>13.42</v>
      </c>
      <c r="O2914" s="6">
        <v>7.202</v>
      </c>
      <c r="P2914" s="7">
        <v>0.63195999999999997</v>
      </c>
      <c r="Q2914" s="7">
        <v>0.67722000000000004</v>
      </c>
      <c r="R2914" s="7">
        <v>-3.8999999999999999E-4</v>
      </c>
      <c r="S2914" s="7">
        <v>-1.0957600000000001</v>
      </c>
      <c r="T2914" s="7">
        <v>-1.1946600000000001</v>
      </c>
      <c r="U2914" s="8">
        <v>-2.3510300000000002</v>
      </c>
      <c r="V2914">
        <f>(G2914-G$1)/G$2</f>
        <v>0.63102824183978434</v>
      </c>
      <c r="W2914">
        <f>((65.293683+0.320947*G2914) - I2914)/3.708847</f>
        <v>-2.1471632558588841E-3</v>
      </c>
      <c r="X2914">
        <f t="shared" si="227"/>
        <v>0.67666553091748827</v>
      </c>
      <c r="Y2914">
        <f t="shared" si="228"/>
        <v>-0.40289624511337285</v>
      </c>
      <c r="Z2914" s="5">
        <v>0.48</v>
      </c>
      <c r="AA2914" s="8">
        <v>4</v>
      </c>
      <c r="AB2914" s="8"/>
      <c r="AC2914" s="18">
        <f t="shared" si="229"/>
        <v>-3.3353489214160748</v>
      </c>
      <c r="AD2914" s="18">
        <f t="shared" si="230"/>
        <v>-3.690460714195885</v>
      </c>
      <c r="AE2914" s="20">
        <f t="shared" si="231"/>
        <v>-0.3551117927798102</v>
      </c>
      <c r="AF2914" s="8"/>
      <c r="AH2914">
        <v>51181</v>
      </c>
      <c r="AI2914">
        <v>39.869999999999997</v>
      </c>
      <c r="AJ2914">
        <v>80.31</v>
      </c>
    </row>
    <row r="2915" spans="1:36">
      <c r="A2915" s="2" t="s">
        <v>268</v>
      </c>
      <c r="B2915" s="1" t="s">
        <v>133</v>
      </c>
      <c r="C2915" s="1" t="s">
        <v>299</v>
      </c>
      <c r="D2915" s="3">
        <v>5</v>
      </c>
      <c r="E2915" s="3">
        <v>7</v>
      </c>
      <c r="F2915" s="3">
        <v>8</v>
      </c>
      <c r="G2915" s="4">
        <v>34.4</v>
      </c>
      <c r="H2915" s="3">
        <v>116</v>
      </c>
      <c r="I2915" s="4">
        <v>73</v>
      </c>
      <c r="J2915" s="3">
        <v>68</v>
      </c>
      <c r="K2915" s="21">
        <f>SUMIF(AH$7:AH$3200,A2915,AI$7:AI$3200)+SUMIF(AH$7:AH$3200,VALUE(A2915),AI$7:AI$3200)</f>
        <v>32.909999999999997</v>
      </c>
      <c r="L2915" s="8">
        <f>SUMIF(AH$7:AH$3200,A2915,AJ$7:AJ$3200)+SUMIF(AH$7:AH$3200,VALUE(A2915),AJ$7:AJ$3200)</f>
        <v>72.010000000000005</v>
      </c>
      <c r="M2915" s="3">
        <v>20</v>
      </c>
      <c r="N2915" s="5">
        <v>0.28999999999999998</v>
      </c>
      <c r="O2915" s="6">
        <v>3.3639999999999999</v>
      </c>
      <c r="P2915" s="7">
        <v>0.12734000000000001</v>
      </c>
      <c r="Q2915" s="7">
        <v>-1.06911</v>
      </c>
      <c r="R2915" s="7">
        <v>0.89927000000000001</v>
      </c>
      <c r="S2915" s="7">
        <v>-0.82193000000000005</v>
      </c>
      <c r="T2915" s="7">
        <v>1.68702</v>
      </c>
      <c r="U2915" s="8">
        <v>-2.3510300000000002</v>
      </c>
      <c r="V2915">
        <f>(G2915-G$1)/G$2</f>
        <v>0.12385364491605215</v>
      </c>
      <c r="W2915">
        <f>((65.293683+0.320947*G2915) - I2915)/3.708847</f>
        <v>0.89900171131351547</v>
      </c>
      <c r="X2915">
        <f t="shared" si="227"/>
        <v>-4.8654189591636886E-2</v>
      </c>
      <c r="Y2915">
        <f t="shared" si="228"/>
        <v>1.0369931059437059</v>
      </c>
      <c r="Z2915" s="5">
        <v>0.25</v>
      </c>
      <c r="AA2915" s="8">
        <v>4</v>
      </c>
      <c r="AB2915" s="8"/>
      <c r="AC2915" s="18">
        <f t="shared" si="229"/>
        <v>-1.5321946437704326</v>
      </c>
      <c r="AD2915" s="18">
        <f t="shared" si="230"/>
        <v>-1.5667110836479314</v>
      </c>
      <c r="AE2915" s="20">
        <f t="shared" si="231"/>
        <v>-3.4516439877498861E-2</v>
      </c>
      <c r="AF2915" s="8"/>
      <c r="AH2915">
        <v>51183</v>
      </c>
      <c r="AI2915">
        <v>39.44</v>
      </c>
      <c r="AJ2915">
        <v>79.88</v>
      </c>
    </row>
    <row r="2916" spans="1:36">
      <c r="A2916" s="2" t="s">
        <v>172</v>
      </c>
      <c r="B2916" s="1" t="s">
        <v>133</v>
      </c>
      <c r="C2916" s="1" t="s">
        <v>300</v>
      </c>
      <c r="D2916" s="3">
        <v>5</v>
      </c>
      <c r="E2916" s="3">
        <v>2</v>
      </c>
      <c r="F2916" s="3">
        <v>2</v>
      </c>
      <c r="G2916" s="4">
        <v>38.299999999999997</v>
      </c>
      <c r="H2916" s="3">
        <v>155</v>
      </c>
      <c r="I2916" s="4">
        <v>77.400000000000006</v>
      </c>
      <c r="J2916" s="3">
        <v>72</v>
      </c>
      <c r="K2916" s="21">
        <f>SUMIF(AH$7:AH$3200,A2916,AI$7:AI$3200)+SUMIF(AH$7:AH$3200,VALUE(A2916),AI$7:AI$3200)</f>
        <v>38.630000000000003</v>
      </c>
      <c r="L2916" s="8">
        <f>SUMIF(AH$7:AH$3200,A2916,AJ$7:AJ$3200)+SUMIF(AH$7:AH$3200,VALUE(A2916),AJ$7:AJ$3200)</f>
        <v>79.41</v>
      </c>
      <c r="M2916" s="3">
        <v>4</v>
      </c>
      <c r="N2916" s="5">
        <v>0.68</v>
      </c>
      <c r="O2916" s="6">
        <v>4.2229999999999999</v>
      </c>
      <c r="P2916" s="7">
        <v>0.44996999999999998</v>
      </c>
      <c r="Q2916" s="7">
        <v>0.10514999999999999</v>
      </c>
      <c r="R2916" s="7">
        <v>5.2109999999999997E-2</v>
      </c>
      <c r="S2916" s="7">
        <v>-1.0957600000000001</v>
      </c>
      <c r="T2916" s="7">
        <v>-0.73965999999999998</v>
      </c>
      <c r="U2916" s="8">
        <v>-2.3510300000000002</v>
      </c>
      <c r="V2916">
        <f>(G2916-G$1)/G$2</f>
        <v>0.44811281344106108</v>
      </c>
      <c r="W2916">
        <f>((65.293683+0.320947*G2916) - I2916)/3.708847</f>
        <v>5.0137711261745731E-2</v>
      </c>
      <c r="X2916">
        <f t="shared" si="227"/>
        <v>0.46354689699011614</v>
      </c>
      <c r="Y2916">
        <f t="shared" si="228"/>
        <v>-0.46325297053234843</v>
      </c>
      <c r="Z2916" s="5">
        <v>-1.34</v>
      </c>
      <c r="AA2916" s="8">
        <v>3</v>
      </c>
      <c r="AB2916" s="8"/>
      <c r="AC2916" s="18">
        <f t="shared" si="229"/>
        <v>-3.5830494752971935</v>
      </c>
      <c r="AD2916" s="18">
        <f t="shared" si="230"/>
        <v>-4.0810060735422322</v>
      </c>
      <c r="AE2916" s="20">
        <f t="shared" si="231"/>
        <v>-0.49795659824503868</v>
      </c>
      <c r="AF2916" s="8"/>
      <c r="AH2916">
        <v>51185</v>
      </c>
      <c r="AI2916">
        <v>31.88</v>
      </c>
      <c r="AJ2916">
        <v>70.709999999999994</v>
      </c>
    </row>
    <row r="2917" spans="1:36">
      <c r="A2917" s="2" t="s">
        <v>271</v>
      </c>
      <c r="B2917" s="1" t="s">
        <v>133</v>
      </c>
      <c r="C2917" s="1" t="s">
        <v>301</v>
      </c>
      <c r="D2917" s="3">
        <v>5</v>
      </c>
      <c r="E2917" s="3">
        <v>0</v>
      </c>
      <c r="F2917" s="3">
        <v>1</v>
      </c>
      <c r="G2917" s="4">
        <v>40.633000000000003</v>
      </c>
      <c r="H2917" s="3">
        <v>174</v>
      </c>
      <c r="I2917" s="4">
        <v>78.233000000000004</v>
      </c>
      <c r="J2917" s="3">
        <v>72</v>
      </c>
      <c r="K2917" s="21">
        <f>SUMIF(AH$7:AH$3200,A2917,AI$7:AI$3200)+SUMIF(AH$7:AH$3200,VALUE(A2917),AI$7:AI$3200)</f>
        <v>40.03</v>
      </c>
      <c r="L2917" s="8">
        <f>SUMIF(AH$7:AH$3200,A2917,AJ$7:AJ$3200)+SUMIF(AH$7:AH$3200,VALUE(A2917),AJ$7:AJ$3200)</f>
        <v>80.650000000000006</v>
      </c>
      <c r="M2917" s="3">
        <v>1</v>
      </c>
      <c r="N2917" s="5">
        <v>55.44</v>
      </c>
      <c r="O2917" s="6">
        <v>8.6210000000000004</v>
      </c>
      <c r="P2917" s="7">
        <v>0.64298999999999995</v>
      </c>
      <c r="Q2917" s="7">
        <v>0.67722000000000004</v>
      </c>
      <c r="R2917" s="7">
        <v>2.9020000000000001E-2</v>
      </c>
      <c r="S2917" s="7">
        <v>-1.0957600000000001</v>
      </c>
      <c r="T2917" s="7">
        <v>-1.1946600000000001</v>
      </c>
      <c r="U2917" s="8">
        <v>-2.3510300000000002</v>
      </c>
      <c r="V2917">
        <f>(G2917-G$1)/G$2</f>
        <v>0.64208631092025281</v>
      </c>
      <c r="W2917">
        <f>((65.293683+0.320947*G2917) - I2917)/3.708847</f>
        <v>2.7426974205191142E-2</v>
      </c>
      <c r="X2917">
        <f t="shared" si="227"/>
        <v>0.58891079930033519</v>
      </c>
      <c r="Y2917">
        <f t="shared" si="228"/>
        <v>-0.67643895528718256</v>
      </c>
      <c r="Z2917" s="5">
        <v>1.27</v>
      </c>
      <c r="AA2917" s="8">
        <v>4</v>
      </c>
      <c r="AB2917" s="8"/>
      <c r="AC2917" s="18">
        <f t="shared" si="229"/>
        <v>-3.2947167148745562</v>
      </c>
      <c r="AD2917" s="18">
        <f t="shared" si="230"/>
        <v>-4.0517581559868479</v>
      </c>
      <c r="AE2917" s="20">
        <f t="shared" si="231"/>
        <v>-0.75704144111229166</v>
      </c>
      <c r="AF2917" s="8"/>
      <c r="AH2917">
        <v>51187</v>
      </c>
      <c r="AI2917">
        <v>32.75</v>
      </c>
      <c r="AJ2917">
        <v>75.37</v>
      </c>
    </row>
    <row r="2918" spans="1:36">
      <c r="A2918" s="2" t="s">
        <v>277</v>
      </c>
      <c r="B2918" s="1" t="s">
        <v>133</v>
      </c>
      <c r="C2918" s="1" t="s">
        <v>302</v>
      </c>
      <c r="D2918" s="3">
        <v>5</v>
      </c>
      <c r="E2918" s="3">
        <v>0</v>
      </c>
      <c r="F2918" s="3">
        <v>1</v>
      </c>
      <c r="G2918" s="4">
        <v>40.5</v>
      </c>
      <c r="H2918" s="3">
        <v>174</v>
      </c>
      <c r="I2918" s="4">
        <v>78.3</v>
      </c>
      <c r="J2918" s="3">
        <v>72</v>
      </c>
      <c r="K2918" s="21">
        <f>SUMIF(AH$7:AH$3200,A2918,AI$7:AI$3200)+SUMIF(AH$7:AH$3200,VALUE(A2918),AI$7:AI$3200)</f>
        <v>41.01</v>
      </c>
      <c r="L2918" s="8">
        <f>SUMIF(AH$7:AH$3200,A2918,AJ$7:AJ$3200)+SUMIF(AH$7:AH$3200,VALUE(A2918),AJ$7:AJ$3200)</f>
        <v>79.95</v>
      </c>
      <c r="M2918" s="3">
        <v>1</v>
      </c>
      <c r="N2918" s="5">
        <v>13.42</v>
      </c>
      <c r="O2918" s="6">
        <v>7.202</v>
      </c>
      <c r="P2918" s="7">
        <v>0.63195999999999997</v>
      </c>
      <c r="Q2918" s="7">
        <v>0.67722000000000004</v>
      </c>
      <c r="R2918" s="7">
        <v>-3.8999999999999999E-4</v>
      </c>
      <c r="S2918" s="7">
        <v>-1.0957600000000001</v>
      </c>
      <c r="T2918" s="7">
        <v>-1.1946600000000001</v>
      </c>
      <c r="U2918" s="8">
        <v>-2.3510300000000002</v>
      </c>
      <c r="V2918">
        <f>(G2918-G$1)/G$2</f>
        <v>0.63102824183978434</v>
      </c>
      <c r="W2918">
        <f>((65.293683+0.320947*G2918) - I2918)/3.708847</f>
        <v>-2.1471632558588841E-3</v>
      </c>
      <c r="X2918">
        <f t="shared" si="227"/>
        <v>0.67666553091748827</v>
      </c>
      <c r="Y2918">
        <f t="shared" si="228"/>
        <v>-0.40289624511337285</v>
      </c>
      <c r="Z2918" s="5">
        <v>0.48</v>
      </c>
      <c r="AA2918" s="8">
        <v>4</v>
      </c>
      <c r="AB2918" s="8"/>
      <c r="AC2918" s="18">
        <f t="shared" si="229"/>
        <v>-3.3353489214160748</v>
      </c>
      <c r="AD2918" s="18">
        <f t="shared" si="230"/>
        <v>-3.690460714195885</v>
      </c>
      <c r="AE2918" s="20">
        <f t="shared" si="231"/>
        <v>-0.3551117927798102</v>
      </c>
      <c r="AF2918" s="8"/>
      <c r="AH2918">
        <v>51191</v>
      </c>
      <c r="AI2918">
        <v>34.590000000000003</v>
      </c>
      <c r="AJ2918">
        <v>73.510000000000005</v>
      </c>
    </row>
    <row r="2919" spans="1:36">
      <c r="A2919" s="2" t="s">
        <v>221</v>
      </c>
      <c r="B2919" s="1" t="s">
        <v>133</v>
      </c>
      <c r="C2919" s="1" t="s">
        <v>303</v>
      </c>
      <c r="D2919" s="3">
        <v>5</v>
      </c>
      <c r="E2919" s="3">
        <v>4</v>
      </c>
      <c r="F2919" s="3">
        <v>5</v>
      </c>
      <c r="G2919" s="4">
        <v>34.4</v>
      </c>
      <c r="H2919" s="3">
        <v>116</v>
      </c>
      <c r="I2919" s="4">
        <v>71.3</v>
      </c>
      <c r="J2919" s="3">
        <v>68</v>
      </c>
      <c r="K2919" s="21">
        <f>SUMIF(AH$7:AH$3200,A2919,AI$7:AI$3200)+SUMIF(AH$7:AH$3200,VALUE(A2919),AI$7:AI$3200)</f>
        <v>33.57</v>
      </c>
      <c r="L2919" s="8">
        <f>SUMIF(AH$7:AH$3200,A2919,AJ$7:AJ$3200)+SUMIF(AH$7:AH$3200,VALUE(A2919),AJ$7:AJ$3200)</f>
        <v>73.75</v>
      </c>
      <c r="M2919" s="3">
        <v>16</v>
      </c>
      <c r="N2919" s="5">
        <v>0.39</v>
      </c>
      <c r="O2919" s="6">
        <v>3.6709999999999998</v>
      </c>
      <c r="P2919" s="7">
        <v>0.12734000000000001</v>
      </c>
      <c r="Q2919" s="7">
        <v>-1.06911</v>
      </c>
      <c r="R2919" s="7">
        <v>1.3563700000000001</v>
      </c>
      <c r="S2919" s="7">
        <v>-0.82193000000000005</v>
      </c>
      <c r="T2919" s="7">
        <v>1.0803499999999999</v>
      </c>
      <c r="U2919" s="8">
        <v>-2.3510300000000002</v>
      </c>
      <c r="V2919">
        <f>(G2919-G$1)/G$2</f>
        <v>0.12385364491605215</v>
      </c>
      <c r="W2919">
        <f>((65.293683+0.320947*G2919) - I2919)/3.708847</f>
        <v>1.3573651865391052</v>
      </c>
      <c r="X2919">
        <f t="shared" si="227"/>
        <v>1.0445935783181043E-2</v>
      </c>
      <c r="Y2919">
        <f t="shared" si="228"/>
        <v>0.62495805030511986</v>
      </c>
      <c r="Z2919" s="5">
        <v>0.27</v>
      </c>
      <c r="AA2919" s="8">
        <v>4</v>
      </c>
      <c r="AB2919" s="8"/>
      <c r="AC2919" s="18">
        <f t="shared" si="229"/>
        <v>-1.680501168544843</v>
      </c>
      <c r="AD2919" s="18">
        <f t="shared" si="230"/>
        <v>-2.5263160139116994</v>
      </c>
      <c r="AE2919" s="20">
        <f t="shared" si="231"/>
        <v>-0.84581484536685636</v>
      </c>
      <c r="AF2919" s="8"/>
      <c r="AH2919">
        <v>51193</v>
      </c>
      <c r="AI2919">
        <v>36.99</v>
      </c>
      <c r="AJ2919">
        <v>79.81</v>
      </c>
    </row>
    <row r="2920" spans="1:36">
      <c r="A2920" s="2" t="s">
        <v>195</v>
      </c>
      <c r="B2920" s="1" t="s">
        <v>133</v>
      </c>
      <c r="C2920" s="1" t="s">
        <v>304</v>
      </c>
      <c r="D2920" s="3">
        <v>5</v>
      </c>
      <c r="E2920" s="3">
        <v>2</v>
      </c>
      <c r="F2920" s="3">
        <v>2</v>
      </c>
      <c r="G2920" s="4">
        <v>37.5</v>
      </c>
      <c r="H2920" s="3">
        <v>155</v>
      </c>
      <c r="I2920" s="4">
        <v>77.900000000000006</v>
      </c>
      <c r="J2920" s="3">
        <v>72</v>
      </c>
      <c r="K2920" s="21">
        <f>SUMIF(AH$7:AH$3200,A2920,AI$7:AI$3200)+SUMIF(AH$7:AH$3200,VALUE(A2920),AI$7:AI$3200)</f>
        <v>38.01</v>
      </c>
      <c r="L2920" s="8">
        <f>SUMIF(AH$7:AH$3200,A2920,AJ$7:AJ$3200)+SUMIF(AH$7:AH$3200,VALUE(A2920),AJ$7:AJ$3200)</f>
        <v>79.63</v>
      </c>
      <c r="M2920" s="3">
        <v>4</v>
      </c>
      <c r="N2920" s="5">
        <v>2.48</v>
      </c>
      <c r="O2920" s="6">
        <v>5.5119999999999996</v>
      </c>
      <c r="P2920" s="7">
        <v>0.38379000000000002</v>
      </c>
      <c r="Q2920" s="7">
        <v>0.10514999999999999</v>
      </c>
      <c r="R2920" s="7">
        <v>-0.15123</v>
      </c>
      <c r="S2920" s="7">
        <v>-1.0957600000000001</v>
      </c>
      <c r="T2920" s="7">
        <v>-0.73965999999999998</v>
      </c>
      <c r="U2920" s="8">
        <v>-2.3510300000000002</v>
      </c>
      <c r="V2920">
        <f>(G2920-G$1)/G$2</f>
        <v>0.38159811220516199</v>
      </c>
      <c r="W2920">
        <f>((65.293683+0.320947*G2920) - I2920)/3.708847</f>
        <v>-0.15390349076141679</v>
      </c>
      <c r="X2920">
        <f t="shared" si="227"/>
        <v>0.40802859739559011</v>
      </c>
      <c r="Y2920">
        <f t="shared" si="228"/>
        <v>-0.57622261851189915</v>
      </c>
      <c r="Z2920" s="5">
        <v>-0.93</v>
      </c>
      <c r="AA2920" s="8">
        <v>3</v>
      </c>
      <c r="AB2920" s="8"/>
      <c r="AC2920" s="18">
        <f t="shared" si="229"/>
        <v>-3.8536053785562552</v>
      </c>
      <c r="AD2920" s="18">
        <f t="shared" si="230"/>
        <v>-4.249494021116309</v>
      </c>
      <c r="AE2920" s="20">
        <f t="shared" si="231"/>
        <v>-0.39588864256005385</v>
      </c>
      <c r="AF2920" s="8"/>
      <c r="AH2920">
        <v>51195</v>
      </c>
      <c r="AI2920">
        <v>32.909999999999997</v>
      </c>
      <c r="AJ2920">
        <v>72.010000000000005</v>
      </c>
    </row>
    <row r="2921" spans="1:36">
      <c r="A2921" s="2" t="s">
        <v>246</v>
      </c>
      <c r="B2921" s="1" t="s">
        <v>133</v>
      </c>
      <c r="C2921" s="1" t="s">
        <v>305</v>
      </c>
      <c r="D2921" s="3">
        <v>5</v>
      </c>
      <c r="E2921" s="3">
        <v>3</v>
      </c>
      <c r="F2921" s="3">
        <v>2</v>
      </c>
      <c r="G2921" s="4">
        <v>36.4</v>
      </c>
      <c r="H2921" s="3">
        <v>152</v>
      </c>
      <c r="I2921" s="4">
        <v>75.2</v>
      </c>
      <c r="J2921" s="3">
        <v>64</v>
      </c>
      <c r="K2921" s="21">
        <f>SUMIF(AH$7:AH$3200,A2921,AI$7:AI$3200)+SUMIF(AH$7:AH$3200,VALUE(A2921),AI$7:AI$3200)</f>
        <v>34.79</v>
      </c>
      <c r="L2921" s="8">
        <f>SUMIF(AH$7:AH$3200,A2921,AJ$7:AJ$3200)+SUMIF(AH$7:AH$3200,VALUE(A2921),AJ$7:AJ$3200)</f>
        <v>75.72</v>
      </c>
      <c r="M2921" s="3">
        <v>16</v>
      </c>
      <c r="N2921" s="5">
        <v>7.0000000000000007E-2</v>
      </c>
      <c r="O2921" s="6">
        <v>1.9670000000000001</v>
      </c>
      <c r="P2921" s="7">
        <v>0.29278999999999999</v>
      </c>
      <c r="Q2921" s="7">
        <v>1.482E-2</v>
      </c>
      <c r="R2921" s="7">
        <v>0.48</v>
      </c>
      <c r="S2921" s="7">
        <v>-0.54810000000000003</v>
      </c>
      <c r="T2921" s="7">
        <v>1.0803499999999999</v>
      </c>
      <c r="U2921" s="8">
        <v>-2.3510300000000002</v>
      </c>
      <c r="V2921">
        <f>(G2921-G$1)/G$2</f>
        <v>0.29014039800580038</v>
      </c>
      <c r="W2921">
        <f>((65.293683+0.320947*G2921) - I2921)/3.708847</f>
        <v>0.47889648723713946</v>
      </c>
      <c r="X2921">
        <f t="shared" si="227"/>
        <v>0.1196916220820862</v>
      </c>
      <c r="Y2921">
        <f t="shared" si="228"/>
        <v>0.19936900335872709</v>
      </c>
      <c r="Z2921" s="5">
        <v>0.01</v>
      </c>
      <c r="AA2921" s="8">
        <v>3</v>
      </c>
      <c r="AB2921" s="8"/>
      <c r="AC2921" s="18">
        <f t="shared" si="229"/>
        <v>-1.0349231147570603</v>
      </c>
      <c r="AD2921" s="18">
        <f t="shared" si="230"/>
        <v>-1.484899374559187</v>
      </c>
      <c r="AE2921" s="20">
        <f t="shared" si="231"/>
        <v>-0.44997625980212663</v>
      </c>
      <c r="AF2921" s="8"/>
      <c r="AH2921">
        <v>51197</v>
      </c>
      <c r="AI2921">
        <v>32.97</v>
      </c>
      <c r="AJ2921">
        <v>71.83</v>
      </c>
    </row>
    <row r="2922" spans="1:36">
      <c r="A2922" s="2" t="s">
        <v>246</v>
      </c>
      <c r="B2922" s="1" t="s">
        <v>133</v>
      </c>
      <c r="C2922" s="1" t="s">
        <v>306</v>
      </c>
      <c r="D2922" s="3">
        <v>5</v>
      </c>
      <c r="E2922" s="3">
        <v>3</v>
      </c>
      <c r="F2922" s="3">
        <v>2</v>
      </c>
      <c r="G2922" s="4">
        <v>36.4</v>
      </c>
      <c r="H2922" s="3">
        <v>152</v>
      </c>
      <c r="I2922" s="4">
        <v>75.2</v>
      </c>
      <c r="J2922" s="3">
        <v>64</v>
      </c>
      <c r="K2922" s="21">
        <f>SUMIF(AH$7:AH$3200,A2922,AI$7:AI$3200)+SUMIF(AH$7:AH$3200,VALUE(A2922),AI$7:AI$3200)</f>
        <v>34.79</v>
      </c>
      <c r="L2922" s="8">
        <f>SUMIF(AH$7:AH$3200,A2922,AJ$7:AJ$3200)+SUMIF(AH$7:AH$3200,VALUE(A2922),AJ$7:AJ$3200)</f>
        <v>75.72</v>
      </c>
      <c r="M2922" s="3">
        <v>16</v>
      </c>
      <c r="N2922" s="5">
        <v>7.0000000000000007E-2</v>
      </c>
      <c r="O2922" s="6">
        <v>1.9670000000000001</v>
      </c>
      <c r="P2922" s="7">
        <v>0.29278999999999999</v>
      </c>
      <c r="Q2922" s="7">
        <v>1.482E-2</v>
      </c>
      <c r="R2922" s="7">
        <v>0.48</v>
      </c>
      <c r="S2922" s="7">
        <v>-0.54810000000000003</v>
      </c>
      <c r="T2922" s="7">
        <v>1.0803499999999999</v>
      </c>
      <c r="U2922" s="8">
        <v>-2.3510300000000002</v>
      </c>
      <c r="V2922">
        <f>(G2922-G$1)/G$2</f>
        <v>0.29014039800580038</v>
      </c>
      <c r="W2922">
        <f>((65.293683+0.320947*G2922) - I2922)/3.708847</f>
        <v>0.47889648723713946</v>
      </c>
      <c r="X2922">
        <f t="shared" si="227"/>
        <v>0.1196916220820862</v>
      </c>
      <c r="Y2922">
        <f t="shared" si="228"/>
        <v>0.19936900335872709</v>
      </c>
      <c r="Z2922" s="5">
        <v>0.01</v>
      </c>
      <c r="AA2922" s="8">
        <v>3</v>
      </c>
      <c r="AB2922" s="8"/>
      <c r="AC2922" s="18">
        <f t="shared" si="229"/>
        <v>-1.0349231147570603</v>
      </c>
      <c r="AD2922" s="18">
        <f t="shared" si="230"/>
        <v>-1.484899374559187</v>
      </c>
      <c r="AE2922" s="20">
        <f t="shared" si="231"/>
        <v>-0.44997625980212663</v>
      </c>
      <c r="AF2922" s="8"/>
      <c r="AH2922">
        <v>51199</v>
      </c>
      <c r="AI2922">
        <v>40.03</v>
      </c>
      <c r="AJ2922">
        <v>80.650000000000006</v>
      </c>
    </row>
    <row r="2923" spans="1:36">
      <c r="A2923" s="2" t="s">
        <v>192</v>
      </c>
      <c r="B2923" s="1" t="s">
        <v>133</v>
      </c>
      <c r="C2923" s="1" t="s">
        <v>307</v>
      </c>
      <c r="D2923" s="3">
        <v>5</v>
      </c>
      <c r="E2923" s="3">
        <v>6</v>
      </c>
      <c r="F2923" s="3">
        <v>6</v>
      </c>
      <c r="G2923" s="4">
        <v>39.299999999999997</v>
      </c>
      <c r="H2923" s="3">
        <v>153</v>
      </c>
      <c r="I2923" s="4">
        <v>77.900000000000006</v>
      </c>
      <c r="J2923" s="3">
        <v>71</v>
      </c>
      <c r="K2923" s="21">
        <f>SUMIF(AH$7:AH$3200,A2923,AI$7:AI$3200)+SUMIF(AH$7:AH$3200,VALUE(A2923),AI$7:AI$3200)</f>
        <v>37.770000000000003</v>
      </c>
      <c r="L2923" s="8">
        <f>SUMIF(AH$7:AH$3200,A2923,AJ$7:AJ$3200)+SUMIF(AH$7:AH$3200,VALUE(A2923),AJ$7:AJ$3200)</f>
        <v>78.3</v>
      </c>
      <c r="M2923" s="3">
        <v>14</v>
      </c>
      <c r="N2923" s="5">
        <v>1.24</v>
      </c>
      <c r="O2923" s="6">
        <v>4.8179999999999996</v>
      </c>
      <c r="P2923" s="7">
        <v>0.53269</v>
      </c>
      <c r="Q2923" s="7">
        <v>4.4929999999999998E-2</v>
      </c>
      <c r="R2923" s="7">
        <v>3.8E-3</v>
      </c>
      <c r="S2923" s="7">
        <v>-1.0273000000000001</v>
      </c>
      <c r="T2923" s="7">
        <v>0.77700999999999998</v>
      </c>
      <c r="U2923" s="8">
        <v>-2.3510300000000002</v>
      </c>
      <c r="V2923">
        <f>(G2923-G$1)/G$2</f>
        <v>0.53125618998593516</v>
      </c>
      <c r="W2923">
        <f>((65.293683+0.320947*G2923) - I2923)/3.708847</f>
        <v>1.8604434208247861E-3</v>
      </c>
      <c r="X2923">
        <f t="shared" si="227"/>
        <v>0.38653764271383872</v>
      </c>
      <c r="Y2923">
        <f t="shared" si="228"/>
        <v>-0.23838913009892271</v>
      </c>
      <c r="Z2923" s="5">
        <v>0.53</v>
      </c>
      <c r="AA2923" s="8">
        <v>4</v>
      </c>
      <c r="AB2923" s="8"/>
      <c r="AC2923" s="18">
        <f t="shared" si="229"/>
        <v>-2.0232733665932403</v>
      </c>
      <c r="AD2923" s="18">
        <f t="shared" si="230"/>
        <v>-2.4082414873850841</v>
      </c>
      <c r="AE2923" s="20">
        <f t="shared" si="231"/>
        <v>-0.38496812079184384</v>
      </c>
      <c r="AF2923" s="8"/>
      <c r="AH2923">
        <v>51510</v>
      </c>
      <c r="AI2923">
        <v>36.020000000000003</v>
      </c>
      <c r="AJ2923">
        <v>80.08</v>
      </c>
    </row>
    <row r="2924" spans="1:36">
      <c r="A2924" s="2" t="s">
        <v>146</v>
      </c>
      <c r="B2924" s="1" t="s">
        <v>133</v>
      </c>
      <c r="C2924" s="1" t="s">
        <v>308</v>
      </c>
      <c r="D2924" s="3">
        <v>5</v>
      </c>
      <c r="E2924" s="3">
        <v>4</v>
      </c>
      <c r="F2924" s="3">
        <v>5</v>
      </c>
      <c r="G2924" s="4">
        <v>34</v>
      </c>
      <c r="H2924" s="3">
        <v>152</v>
      </c>
      <c r="I2924" s="4">
        <v>73.8</v>
      </c>
      <c r="J2924" s="3">
        <v>64</v>
      </c>
      <c r="K2924" s="21">
        <f>SUMIF(AH$7:AH$3200,A2924,AI$7:AI$3200)+SUMIF(AH$7:AH$3200,VALUE(A2924),AI$7:AI$3200)</f>
        <v>32.869999999999997</v>
      </c>
      <c r="L2924" s="8">
        <f>SUMIF(AH$7:AH$3200,A2924,AJ$7:AJ$3200)+SUMIF(AH$7:AH$3200,VALUE(A2924),AJ$7:AJ$3200)</f>
        <v>73.739999999999995</v>
      </c>
      <c r="M2924" s="3">
        <v>16</v>
      </c>
      <c r="N2924" s="5">
        <v>0.06</v>
      </c>
      <c r="O2924" s="6">
        <v>1.7789999999999999</v>
      </c>
      <c r="P2924" s="7">
        <v>9.425E-2</v>
      </c>
      <c r="Q2924" s="7">
        <v>1.482E-2</v>
      </c>
      <c r="R2924" s="7">
        <v>0.64971000000000001</v>
      </c>
      <c r="S2924" s="7">
        <v>-0.54810000000000003</v>
      </c>
      <c r="T2924" s="7">
        <v>1.0803499999999999</v>
      </c>
      <c r="U2924" s="8">
        <v>-2.3510300000000002</v>
      </c>
      <c r="V2924">
        <f>(G2924-G$1)/G$2</f>
        <v>9.059629429810262E-2</v>
      </c>
      <c r="W2924">
        <f>((65.293683+0.320947*G2924) - I2924)/3.708847</f>
        <v>0.64868704478777583</v>
      </c>
      <c r="X2924">
        <f t="shared" si="227"/>
        <v>-5.2236015371928783E-2</v>
      </c>
      <c r="Y2924">
        <f t="shared" si="228"/>
        <v>0.5670794427486493</v>
      </c>
      <c r="Z2924" s="5">
        <v>-0.12</v>
      </c>
      <c r="AA2924" s="8">
        <v>3</v>
      </c>
      <c r="AB2924" s="8"/>
      <c r="AC2924" s="18">
        <f t="shared" si="229"/>
        <v>-1.0646766609141218</v>
      </c>
      <c r="AD2924" s="18">
        <f t="shared" si="230"/>
        <v>-1.2891165726232798</v>
      </c>
      <c r="AE2924" s="20">
        <f t="shared" si="231"/>
        <v>-0.224439911709158</v>
      </c>
      <c r="AF2924" s="8"/>
      <c r="AH2924">
        <v>51520</v>
      </c>
      <c r="AI2924">
        <v>36.049999999999997</v>
      </c>
      <c r="AJ2924">
        <v>75.150000000000006</v>
      </c>
    </row>
    <row r="2925" spans="1:36">
      <c r="A2925" s="2" t="s">
        <v>309</v>
      </c>
      <c r="B2925" s="1" t="s">
        <v>133</v>
      </c>
      <c r="C2925" s="1" t="s">
        <v>2647</v>
      </c>
      <c r="D2925" s="3">
        <v>5</v>
      </c>
      <c r="E2925" s="3">
        <v>0</v>
      </c>
      <c r="F2925" s="3">
        <v>1</v>
      </c>
      <c r="G2925" s="4">
        <v>39.700000000000003</v>
      </c>
      <c r="H2925" s="3">
        <v>174</v>
      </c>
      <c r="I2925" s="4">
        <v>77.599999999999994</v>
      </c>
      <c r="J2925" s="3">
        <v>72</v>
      </c>
      <c r="K2925" s="21">
        <f>SUMIF(AH$7:AH$3200,A2925,AI$7:AI$3200)+SUMIF(AH$7:AH$3200,VALUE(A2925),AI$7:AI$3200)</f>
        <v>40.479999999999997</v>
      </c>
      <c r="L2925" s="8">
        <f>SUMIF(AH$7:AH$3200,A2925,AJ$7:AJ$3200)+SUMIF(AH$7:AH$3200,VALUE(A2925),AJ$7:AJ$3200)</f>
        <v>79.55</v>
      </c>
      <c r="M2925" s="3">
        <v>1</v>
      </c>
      <c r="N2925" s="5">
        <v>6.76</v>
      </c>
      <c r="O2925" s="6">
        <v>6.516</v>
      </c>
      <c r="P2925" s="7">
        <v>0.56577999999999995</v>
      </c>
      <c r="Q2925" s="7">
        <v>0.67722000000000004</v>
      </c>
      <c r="R2925" s="7">
        <v>0.11892</v>
      </c>
      <c r="S2925" s="7">
        <v>-1.0957600000000001</v>
      </c>
      <c r="T2925" s="7">
        <v>-1.1946600000000001</v>
      </c>
      <c r="U2925" s="8">
        <v>1.09832</v>
      </c>
      <c r="V2925">
        <f>(G2925-G$1)/G$2</f>
        <v>0.56451354060388526</v>
      </c>
      <c r="W2925">
        <f>((65.293683+0.320947*G2925) - I2925)/3.708847</f>
        <v>0.11736232311551659</v>
      </c>
      <c r="X2925">
        <f t="shared" si="227"/>
        <v>0.62920633932861958</v>
      </c>
      <c r="Y2925">
        <f t="shared" si="228"/>
        <v>-0.34090984071329755</v>
      </c>
      <c r="Z2925" s="5">
        <v>0.17</v>
      </c>
      <c r="AA2925" s="8">
        <v>4</v>
      </c>
      <c r="AB2925" s="8"/>
      <c r="AC2925" s="18">
        <f t="shared" si="229"/>
        <v>0.16699586371940156</v>
      </c>
      <c r="AD2925" s="18">
        <f t="shared" si="230"/>
        <v>-0.2265835013846782</v>
      </c>
      <c r="AE2925" s="20">
        <f t="shared" si="231"/>
        <v>-0.39357936510407976</v>
      </c>
      <c r="AF2925" s="8"/>
      <c r="AH2925">
        <v>51530</v>
      </c>
      <c r="AI2925">
        <v>34.909999999999997</v>
      </c>
      <c r="AJ2925">
        <v>76.569999999999993</v>
      </c>
    </row>
    <row r="2926" spans="1:36">
      <c r="A2926" s="2" t="s">
        <v>310</v>
      </c>
      <c r="B2926" s="1" t="s">
        <v>133</v>
      </c>
      <c r="C2926" s="1" t="s">
        <v>311</v>
      </c>
      <c r="D2926" s="3">
        <v>5</v>
      </c>
      <c r="E2926" s="3">
        <v>0</v>
      </c>
      <c r="F2926" s="3">
        <v>1</v>
      </c>
      <c r="G2926" s="4">
        <v>40.5</v>
      </c>
      <c r="H2926" s="3">
        <v>174</v>
      </c>
      <c r="I2926" s="4">
        <v>78.3</v>
      </c>
      <c r="J2926" s="3">
        <v>72</v>
      </c>
      <c r="K2926" s="21">
        <f>SUMIF(AH$7:AH$3200,A2926,AI$7:AI$3200)+SUMIF(AH$7:AH$3200,VALUE(A2926),AI$7:AI$3200)</f>
        <v>41.31</v>
      </c>
      <c r="L2926" s="8">
        <f>SUMIF(AH$7:AH$3200,A2926,AJ$7:AJ$3200)+SUMIF(AH$7:AH$3200,VALUE(A2926),AJ$7:AJ$3200)</f>
        <v>80.430000000000007</v>
      </c>
      <c r="M2926" s="3">
        <v>1</v>
      </c>
      <c r="N2926" s="5">
        <v>50.07</v>
      </c>
      <c r="O2926" s="6">
        <v>8.5190000000000001</v>
      </c>
      <c r="P2926" s="7">
        <v>0.63195999999999997</v>
      </c>
      <c r="Q2926" s="7">
        <v>0.67722000000000004</v>
      </c>
      <c r="R2926" s="7">
        <v>-3.8999999999999999E-4</v>
      </c>
      <c r="S2926" s="7">
        <v>-1.0957600000000001</v>
      </c>
      <c r="T2926" s="7">
        <v>-1.1946600000000001</v>
      </c>
      <c r="U2926" s="8">
        <v>2.15822</v>
      </c>
      <c r="V2926">
        <f>(G2926-G$1)/G$2</f>
        <v>0.63102824183978434</v>
      </c>
      <c r="W2926">
        <f>((65.293683+0.320947*G2926) - I2926)/3.708847</f>
        <v>-2.1471632558588841E-3</v>
      </c>
      <c r="X2926">
        <f t="shared" si="227"/>
        <v>0.70352922426967845</v>
      </c>
      <c r="Y2926">
        <f t="shared" si="228"/>
        <v>-0.50635586477414951</v>
      </c>
      <c r="Z2926" s="5">
        <v>1.18</v>
      </c>
      <c r="AA2926" s="8">
        <v>4</v>
      </c>
      <c r="AB2926" s="8"/>
      <c r="AC2926" s="18">
        <f t="shared" si="229"/>
        <v>1.1739010785839255</v>
      </c>
      <c r="AD2926" s="18">
        <f t="shared" si="230"/>
        <v>0.74219335949552878</v>
      </c>
      <c r="AE2926" s="20">
        <f t="shared" si="231"/>
        <v>-0.43170771908839667</v>
      </c>
      <c r="AF2926" s="8"/>
      <c r="AH2926">
        <v>51540</v>
      </c>
      <c r="AI2926">
        <v>36.39</v>
      </c>
      <c r="AJ2926">
        <v>78.510000000000005</v>
      </c>
    </row>
    <row r="2927" spans="1:36">
      <c r="A2927" s="2" t="s">
        <v>146</v>
      </c>
      <c r="B2927" s="1" t="s">
        <v>133</v>
      </c>
      <c r="C2927" s="1" t="s">
        <v>312</v>
      </c>
      <c r="D2927" s="3">
        <v>5</v>
      </c>
      <c r="E2927" s="3">
        <v>4</v>
      </c>
      <c r="F2927" s="3">
        <v>5</v>
      </c>
      <c r="G2927" s="4">
        <v>34</v>
      </c>
      <c r="H2927" s="3">
        <v>152</v>
      </c>
      <c r="I2927" s="4">
        <v>73.8</v>
      </c>
      <c r="J2927" s="3">
        <v>64</v>
      </c>
      <c r="K2927" s="21">
        <f>SUMIF(AH$7:AH$3200,A2927,AI$7:AI$3200)+SUMIF(AH$7:AH$3200,VALUE(A2927),AI$7:AI$3200)</f>
        <v>32.869999999999997</v>
      </c>
      <c r="L2927" s="8">
        <f>SUMIF(AH$7:AH$3200,A2927,AJ$7:AJ$3200)+SUMIF(AH$7:AH$3200,VALUE(A2927),AJ$7:AJ$3200)</f>
        <v>73.739999999999995</v>
      </c>
      <c r="M2927" s="3">
        <v>16</v>
      </c>
      <c r="N2927" s="5">
        <v>0.06</v>
      </c>
      <c r="O2927" s="6">
        <v>1.7789999999999999</v>
      </c>
      <c r="P2927" s="7">
        <v>9.425E-2</v>
      </c>
      <c r="Q2927" s="7">
        <v>1.482E-2</v>
      </c>
      <c r="R2927" s="7">
        <v>0.64971000000000001</v>
      </c>
      <c r="S2927" s="7">
        <v>-0.54810000000000003</v>
      </c>
      <c r="T2927" s="7">
        <v>1.0803499999999999</v>
      </c>
      <c r="U2927" s="8">
        <v>-2.3510300000000002</v>
      </c>
      <c r="V2927">
        <f>(G2927-G$1)/G$2</f>
        <v>9.059629429810262E-2</v>
      </c>
      <c r="W2927">
        <f>((65.293683+0.320947*G2927) - I2927)/3.708847</f>
        <v>0.64868704478777583</v>
      </c>
      <c r="X2927">
        <f t="shared" si="227"/>
        <v>-5.2236015371928783E-2</v>
      </c>
      <c r="Y2927">
        <f t="shared" si="228"/>
        <v>0.5670794427486493</v>
      </c>
      <c r="Z2927" s="5">
        <v>-0.12</v>
      </c>
      <c r="AA2927" s="8">
        <v>3</v>
      </c>
      <c r="AB2927" s="8"/>
      <c r="AC2927" s="18">
        <f t="shared" si="229"/>
        <v>-1.0646766609141218</v>
      </c>
      <c r="AD2927" s="18">
        <f t="shared" si="230"/>
        <v>-1.2891165726232798</v>
      </c>
      <c r="AE2927" s="20">
        <f t="shared" si="231"/>
        <v>-0.224439911709158</v>
      </c>
      <c r="AF2927" s="8"/>
      <c r="AH2927">
        <v>51550</v>
      </c>
      <c r="AI2927">
        <v>41.01</v>
      </c>
      <c r="AJ2927">
        <v>79.95</v>
      </c>
    </row>
    <row r="2928" spans="1:36">
      <c r="A2928" s="2" t="s">
        <v>201</v>
      </c>
      <c r="B2928" s="1" t="s">
        <v>133</v>
      </c>
      <c r="C2928" s="1" t="s">
        <v>313</v>
      </c>
      <c r="D2928" s="3">
        <v>5</v>
      </c>
      <c r="E2928" s="3">
        <v>0</v>
      </c>
      <c r="F2928" s="3">
        <v>1</v>
      </c>
      <c r="G2928" s="4">
        <v>39.299999999999997</v>
      </c>
      <c r="H2928" s="3">
        <v>174</v>
      </c>
      <c r="I2928" s="4">
        <v>77.5</v>
      </c>
      <c r="J2928" s="3">
        <v>72</v>
      </c>
      <c r="K2928" s="21">
        <f>SUMIF(AH$7:AH$3200,A2928,AI$7:AI$3200)+SUMIF(AH$7:AH$3200,VALUE(A2928),AI$7:AI$3200)</f>
        <v>39.53</v>
      </c>
      <c r="L2928" s="8">
        <f>SUMIF(AH$7:AH$3200,A2928,AJ$7:AJ$3200)+SUMIF(AH$7:AH$3200,VALUE(A2928),AJ$7:AJ$3200)</f>
        <v>80.510000000000005</v>
      </c>
      <c r="M2928" s="3">
        <v>4</v>
      </c>
      <c r="N2928" s="5">
        <v>19.600000000000001</v>
      </c>
      <c r="O2928" s="6">
        <v>7.5810000000000004</v>
      </c>
      <c r="P2928" s="7">
        <v>0.53269</v>
      </c>
      <c r="Q2928" s="7">
        <v>0.67722000000000004</v>
      </c>
      <c r="R2928" s="7">
        <v>0.11135</v>
      </c>
      <c r="S2928" s="7">
        <v>-1.0957600000000001</v>
      </c>
      <c r="T2928" s="7">
        <v>-0.73965999999999998</v>
      </c>
      <c r="U2928" s="8">
        <v>-2.3510300000000002</v>
      </c>
      <c r="V2928">
        <f>(G2928-G$1)/G$2</f>
        <v>0.53125618998593516</v>
      </c>
      <c r="W2928">
        <f>((65.293683+0.320947*G2928) - I2928)/3.708847</f>
        <v>0.10971067288567078</v>
      </c>
      <c r="X2928">
        <f t="shared" si="227"/>
        <v>0.54413797704668554</v>
      </c>
      <c r="Y2928">
        <f t="shared" si="228"/>
        <v>-0.68195913446955603</v>
      </c>
      <c r="Z2928" s="5">
        <v>1.1499999999999999</v>
      </c>
      <c r="AA2928" s="8">
        <v>4</v>
      </c>
      <c r="AB2928" s="8"/>
      <c r="AC2928" s="18">
        <f t="shared" si="229"/>
        <v>-2.8682631371283942</v>
      </c>
      <c r="AD2928" s="18">
        <f t="shared" si="230"/>
        <v>-3.6470511574228706</v>
      </c>
      <c r="AE2928" s="20">
        <f t="shared" si="231"/>
        <v>-0.77878802029447636</v>
      </c>
      <c r="AF2928" s="8"/>
      <c r="AH2928">
        <v>51570</v>
      </c>
      <c r="AI2928">
        <v>38.96</v>
      </c>
      <c r="AJ2928">
        <v>79.989999999999995</v>
      </c>
    </row>
    <row r="2929" spans="1:36">
      <c r="A2929" s="2" t="s">
        <v>183</v>
      </c>
      <c r="B2929" s="1" t="s">
        <v>133</v>
      </c>
      <c r="C2929" s="1" t="s">
        <v>314</v>
      </c>
      <c r="D2929" s="3">
        <v>5</v>
      </c>
      <c r="E2929" s="3">
        <v>4</v>
      </c>
      <c r="F2929" s="3">
        <v>3</v>
      </c>
      <c r="G2929" s="4">
        <v>33.700000000000003</v>
      </c>
      <c r="H2929" s="3">
        <v>149</v>
      </c>
      <c r="I2929" s="4">
        <v>75.599999999999994</v>
      </c>
      <c r="J2929" s="3">
        <v>70</v>
      </c>
      <c r="K2929" s="21">
        <f>SUMIF(AH$7:AH$3200,A2929,AI$7:AI$3200)+SUMIF(AH$7:AH$3200,VALUE(A2929),AI$7:AI$3200)</f>
        <v>32.21</v>
      </c>
      <c r="L2929" s="8">
        <f>SUMIF(AH$7:AH$3200,A2929,AJ$7:AJ$3200)+SUMIF(AH$7:AH$3200,VALUE(A2929),AJ$7:AJ$3200)</f>
        <v>75.459999999999994</v>
      </c>
      <c r="M2929" s="3">
        <v>16</v>
      </c>
      <c r="N2929" s="5">
        <v>0.25</v>
      </c>
      <c r="O2929" s="6">
        <v>3.2349999999999999</v>
      </c>
      <c r="P2929" s="7">
        <v>6.9430000000000006E-2</v>
      </c>
      <c r="Q2929" s="7">
        <v>-7.5509999999999994E-2</v>
      </c>
      <c r="R2929" s="7">
        <v>0.13988999999999999</v>
      </c>
      <c r="S2929" s="7">
        <v>-0.95884000000000003</v>
      </c>
      <c r="T2929" s="7">
        <v>1.0803499999999999</v>
      </c>
      <c r="U2929" s="8">
        <v>-2.3510300000000002</v>
      </c>
      <c r="V2929">
        <f>(G2929-G$1)/G$2</f>
        <v>6.5653281334640629E-2</v>
      </c>
      <c r="W2929">
        <f>((65.293683+0.320947*G2929) - I2929)/3.708847</f>
        <v>0.13740035649893495</v>
      </c>
      <c r="X2929">
        <f t="shared" si="227"/>
        <v>-0.11133614074674608</v>
      </c>
      <c r="Y2929">
        <f t="shared" si="228"/>
        <v>4.6210013516332388E-2</v>
      </c>
      <c r="Z2929" s="5">
        <v>-0.38</v>
      </c>
      <c r="AA2929" s="8">
        <v>3</v>
      </c>
      <c r="AB2929" s="8"/>
      <c r="AC2929" s="18">
        <f t="shared" si="229"/>
        <v>-2.1019763621664245</v>
      </c>
      <c r="AD2929" s="18">
        <f t="shared" si="230"/>
        <v>-2.3701561272304139</v>
      </c>
      <c r="AE2929" s="20">
        <f t="shared" si="231"/>
        <v>-0.26817976506398944</v>
      </c>
      <c r="AF2929" s="8"/>
      <c r="AH2929">
        <v>51580</v>
      </c>
      <c r="AI2929">
        <v>33.979999999999997</v>
      </c>
      <c r="AJ2929">
        <v>75.400000000000006</v>
      </c>
    </row>
    <row r="2930" spans="1:36">
      <c r="A2930" s="2" t="s">
        <v>315</v>
      </c>
      <c r="B2930" s="1" t="s">
        <v>316</v>
      </c>
      <c r="C2930" s="1" t="s">
        <v>1049</v>
      </c>
      <c r="D2930" s="3">
        <v>9</v>
      </c>
      <c r="E2930" s="3">
        <v>6</v>
      </c>
      <c r="F2930" s="3">
        <v>6</v>
      </c>
      <c r="G2930" s="4">
        <v>27.8</v>
      </c>
      <c r="H2930" s="3">
        <v>66</v>
      </c>
      <c r="I2930" s="4">
        <v>71.599999999999994</v>
      </c>
      <c r="J2930" s="3">
        <v>24</v>
      </c>
      <c r="K2930" s="21">
        <f>SUMIF(AH$7:AH$3200,A2930,AI$7:AI$3200)+SUMIF(AH$7:AH$3200,VALUE(A2930),AI$7:AI$3200)</f>
        <v>31.48</v>
      </c>
      <c r="L2930" s="8">
        <f>SUMIF(AH$7:AH$3200,A2930,AJ$7:AJ$3200)+SUMIF(AH$7:AH$3200,VALUE(A2930),AJ$7:AJ$3200)</f>
        <v>71.989999999999995</v>
      </c>
      <c r="M2930" s="3">
        <v>5</v>
      </c>
      <c r="N2930" s="5">
        <v>0.25</v>
      </c>
      <c r="O2930" s="6">
        <v>3.1989999999999998</v>
      </c>
      <c r="P2930" s="7">
        <v>-0.41865000000000002</v>
      </c>
      <c r="Q2930" s="7">
        <v>-2.57456</v>
      </c>
      <c r="R2930" s="7">
        <v>0.70723999999999998</v>
      </c>
      <c r="S2930" s="7">
        <v>2.1901799999999998</v>
      </c>
      <c r="T2930" s="7">
        <v>-0.58799999999999997</v>
      </c>
      <c r="U2930" s="8">
        <v>-0.65759999999999996</v>
      </c>
      <c r="V2930">
        <f>(G2930-G$1)/G$2</f>
        <v>-0.42489264028011681</v>
      </c>
      <c r="W2930">
        <f>((65.293683+0.320947*G2930) - I2930)/3.708847</f>
        <v>0.70534308910559329</v>
      </c>
      <c r="X2930">
        <f t="shared" si="227"/>
        <v>-0.17670446123707467</v>
      </c>
      <c r="Y2930">
        <f t="shared" si="228"/>
        <v>0.91863982526105936</v>
      </c>
      <c r="Z2930" s="5">
        <v>-1.34</v>
      </c>
      <c r="AA2930" s="8">
        <v>3</v>
      </c>
      <c r="AB2930" s="8"/>
      <c r="AC2930" s="18">
        <f t="shared" si="229"/>
        <v>-1.3495295511745238</v>
      </c>
      <c r="AD2930" s="18">
        <f t="shared" si="230"/>
        <v>-0.88804463597601535</v>
      </c>
      <c r="AE2930" s="20">
        <f t="shared" si="231"/>
        <v>0.46148491519850843</v>
      </c>
      <c r="AF2930" s="8"/>
      <c r="AH2930">
        <v>51590</v>
      </c>
      <c r="AI2930">
        <v>38.19</v>
      </c>
      <c r="AJ2930">
        <v>78.569999999999993</v>
      </c>
    </row>
    <row r="2931" spans="1:36">
      <c r="A2931" s="2" t="s">
        <v>317</v>
      </c>
      <c r="B2931" s="1" t="s">
        <v>316</v>
      </c>
      <c r="C2931" s="1" t="s">
        <v>318</v>
      </c>
      <c r="D2931" s="3">
        <v>9</v>
      </c>
      <c r="E2931" s="3">
        <v>7</v>
      </c>
      <c r="F2931" s="3">
        <v>8</v>
      </c>
      <c r="G2931" s="4">
        <v>31.2</v>
      </c>
      <c r="H2931" s="3">
        <v>73</v>
      </c>
      <c r="I2931" s="4">
        <v>73.400000000000006</v>
      </c>
      <c r="J2931" s="3">
        <v>24</v>
      </c>
      <c r="K2931" s="21">
        <f>SUMIF(AH$7:AH$3200,A2931,AI$7:AI$3200)+SUMIF(AH$7:AH$3200,VALUE(A2931),AI$7:AI$3200)</f>
        <v>32.57</v>
      </c>
      <c r="L2931" s="8">
        <f>SUMIF(AH$7:AH$3200,A2931,AJ$7:AJ$3200)+SUMIF(AH$7:AH$3200,VALUE(A2931),AJ$7:AJ$3200)</f>
        <v>70.680000000000007</v>
      </c>
      <c r="M2931" s="3">
        <v>16</v>
      </c>
      <c r="N2931" s="5">
        <v>0.75</v>
      </c>
      <c r="O2931" s="6">
        <v>4.3120000000000003</v>
      </c>
      <c r="P2931" s="7">
        <v>-0.13738</v>
      </c>
      <c r="Q2931" s="7">
        <v>-2.3637899999999998</v>
      </c>
      <c r="R2931" s="7">
        <v>0.5161</v>
      </c>
      <c r="S2931" s="7">
        <v>2.1901799999999998</v>
      </c>
      <c r="T2931" s="7">
        <v>1.0803499999999999</v>
      </c>
      <c r="U2931" s="8">
        <v>-6.8390000000000006E-2</v>
      </c>
      <c r="V2931">
        <f>(G2931-G$1)/G$2</f>
        <v>-0.14220516002754494</v>
      </c>
      <c r="W2931">
        <f>((65.293683+0.320947*G2931) - I2931)/3.708847</f>
        <v>0.51423782108024174</v>
      </c>
      <c r="X2931">
        <f t="shared" si="227"/>
        <v>-7.9099708724118353E-2</v>
      </c>
      <c r="Y2931">
        <f t="shared" si="228"/>
        <v>1.3661730424576686</v>
      </c>
      <c r="Z2931" s="5">
        <v>1.22</v>
      </c>
      <c r="AA2931" s="8">
        <v>4</v>
      </c>
      <c r="AB2931" s="8"/>
      <c r="AC2931" s="18">
        <f t="shared" si="229"/>
        <v>1.2103826610526969</v>
      </c>
      <c r="AD2931" s="18">
        <f t="shared" si="230"/>
        <v>2.1254233337335502</v>
      </c>
      <c r="AE2931" s="20">
        <f t="shared" si="231"/>
        <v>0.91504067268085332</v>
      </c>
      <c r="AF2931" s="8"/>
      <c r="AH2931">
        <v>51595</v>
      </c>
      <c r="AI2931">
        <v>39.450000000000003</v>
      </c>
      <c r="AJ2931">
        <v>80</v>
      </c>
    </row>
    <row r="2932" spans="1:36">
      <c r="A2932" s="2" t="s">
        <v>319</v>
      </c>
      <c r="B2932" s="1" t="s">
        <v>316</v>
      </c>
      <c r="C2932" s="1" t="s">
        <v>807</v>
      </c>
      <c r="D2932" s="3">
        <v>9</v>
      </c>
      <c r="E2932" s="3">
        <v>3</v>
      </c>
      <c r="F2932" s="3">
        <v>2</v>
      </c>
      <c r="G2932" s="4">
        <v>32.200000000000003</v>
      </c>
      <c r="H2932" s="3">
        <v>66</v>
      </c>
      <c r="I2932" s="4">
        <v>74.8</v>
      </c>
      <c r="J2932" s="3">
        <v>24</v>
      </c>
      <c r="K2932" s="21">
        <f>SUMIF(AH$7:AH$3200,A2932,AI$7:AI$3200)+SUMIF(AH$7:AH$3200,VALUE(A2932),AI$7:AI$3200)</f>
        <v>33.65</v>
      </c>
      <c r="L2932" s="8">
        <f>SUMIF(AH$7:AH$3200,A2932,AJ$7:AJ$3200)+SUMIF(AH$7:AH$3200,VALUE(A2932),AJ$7:AJ$3200)</f>
        <v>75.3</v>
      </c>
      <c r="M2932" s="3">
        <v>16</v>
      </c>
      <c r="N2932" s="5">
        <v>3.24</v>
      </c>
      <c r="O2932" s="6">
        <v>5.7809999999999997</v>
      </c>
      <c r="P2932" s="7">
        <v>-5.466E-2</v>
      </c>
      <c r="Q2932" s="7">
        <v>-2.57456</v>
      </c>
      <c r="R2932" s="7">
        <v>0.2258</v>
      </c>
      <c r="S2932" s="7">
        <v>2.1901799999999998</v>
      </c>
      <c r="T2932" s="7">
        <v>1.0803499999999999</v>
      </c>
      <c r="U2932" s="8">
        <v>0.70931999999999995</v>
      </c>
      <c r="V2932">
        <f>(G2932-G$1)/G$2</f>
        <v>-5.9061783482670535E-2</v>
      </c>
      <c r="W2932">
        <f>((65.293683+0.320947*G2932) - I2932)/3.708847</f>
        <v>0.22329753694342305</v>
      </c>
      <c r="X2932">
        <f t="shared" si="227"/>
        <v>1.7609587343764842E-2</v>
      </c>
      <c r="Y2932">
        <f t="shared" si="228"/>
        <v>0.21396125264806251</v>
      </c>
      <c r="Z2932" s="5">
        <v>1.58</v>
      </c>
      <c r="AA2932" s="8">
        <v>4</v>
      </c>
      <c r="AB2932" s="8"/>
      <c r="AC2932" s="18">
        <f t="shared" si="229"/>
        <v>1.5695257534607523</v>
      </c>
      <c r="AD2932" s="18">
        <f t="shared" si="230"/>
        <v>1.636860839991827</v>
      </c>
      <c r="AE2932" s="20">
        <f t="shared" si="231"/>
        <v>6.7335086531074673E-2</v>
      </c>
      <c r="AF2932" s="8"/>
      <c r="AH2932">
        <v>51600</v>
      </c>
      <c r="AI2932">
        <v>34.79</v>
      </c>
      <c r="AJ2932">
        <v>78.58</v>
      </c>
    </row>
    <row r="2933" spans="1:36">
      <c r="A2933" s="2" t="s">
        <v>320</v>
      </c>
      <c r="B2933" s="1" t="s">
        <v>316</v>
      </c>
      <c r="C2933" s="1" t="s">
        <v>321</v>
      </c>
      <c r="D2933" s="3">
        <v>9</v>
      </c>
      <c r="E2933" s="3">
        <v>5</v>
      </c>
      <c r="F2933" s="3">
        <v>7</v>
      </c>
      <c r="G2933" s="4">
        <v>26.6</v>
      </c>
      <c r="H2933" s="3">
        <v>66</v>
      </c>
      <c r="I2933" s="4">
        <v>73.599999999999994</v>
      </c>
      <c r="J2933" s="3">
        <v>24</v>
      </c>
      <c r="K2933" s="21">
        <f>SUMIF(AH$7:AH$3200,A2933,AI$7:AI$3200)+SUMIF(AH$7:AH$3200,VALUE(A2933),AI$7:AI$3200)</f>
        <v>27.7</v>
      </c>
      <c r="L2933" s="8">
        <f>SUMIF(AH$7:AH$3200,A2933,AJ$7:AJ$3200)+SUMIF(AH$7:AH$3200,VALUE(A2933),AJ$7:AJ$3200)</f>
        <v>64.09</v>
      </c>
      <c r="M2933" s="3">
        <v>21</v>
      </c>
      <c r="N2933" s="5">
        <v>2.41</v>
      </c>
      <c r="O2933" s="6">
        <v>5.4859999999999998</v>
      </c>
      <c r="P2933" s="7">
        <v>-0.51792000000000005</v>
      </c>
      <c r="Q2933" s="7">
        <v>-2.57456</v>
      </c>
      <c r="R2933" s="7">
        <v>6.6119999999999998E-2</v>
      </c>
      <c r="S2933" s="7">
        <v>2.1901799999999998</v>
      </c>
      <c r="T2933" s="7">
        <v>1.8386800000000001</v>
      </c>
      <c r="U2933" s="8">
        <v>0.55293999999999999</v>
      </c>
      <c r="V2933">
        <f>(G2933-G$1)/G$2</f>
        <v>-0.52466469213396572</v>
      </c>
      <c r="W2933">
        <f>((65.293683+0.320947*G2933) - I2933)/3.708847</f>
        <v>6.2249318993208638E-2</v>
      </c>
      <c r="X2933">
        <f t="shared" si="227"/>
        <v>-0.51518699747466645</v>
      </c>
      <c r="Y2933">
        <f t="shared" si="228"/>
        <v>2.7215775954090318</v>
      </c>
      <c r="Z2933" s="5">
        <v>1.56</v>
      </c>
      <c r="AA2933" s="8">
        <v>4</v>
      </c>
      <c r="AB2933" s="8"/>
      <c r="AC2933" s="18">
        <f t="shared" si="229"/>
        <v>1.5448246268592429</v>
      </c>
      <c r="AD2933" s="18">
        <f t="shared" si="230"/>
        <v>4.2136305979343653</v>
      </c>
      <c r="AE2933" s="20">
        <f t="shared" si="231"/>
        <v>2.6688059710751224</v>
      </c>
      <c r="AF2933" s="8"/>
      <c r="AH2933">
        <v>51610</v>
      </c>
      <c r="AI2933">
        <v>34.950000000000003</v>
      </c>
      <c r="AJ2933">
        <v>78.709999999999994</v>
      </c>
    </row>
    <row r="2934" spans="1:36">
      <c r="A2934" s="2" t="s">
        <v>322</v>
      </c>
      <c r="B2934" s="1" t="s">
        <v>316</v>
      </c>
      <c r="C2934" s="1" t="s">
        <v>323</v>
      </c>
      <c r="D2934" s="3">
        <v>9</v>
      </c>
      <c r="E2934" s="3">
        <v>5</v>
      </c>
      <c r="F2934" s="3">
        <v>7</v>
      </c>
      <c r="G2934" s="4">
        <v>38.5</v>
      </c>
      <c r="H2934" s="3">
        <v>48</v>
      </c>
      <c r="I2934" s="4">
        <v>55.9</v>
      </c>
      <c r="J2934" s="3">
        <v>63</v>
      </c>
      <c r="K2934" s="21">
        <f>SUMIF(AH$7:AH$3200,A2934,AI$7:AI$3200)+SUMIF(AH$7:AH$3200,VALUE(A2934),AI$7:AI$3200)</f>
        <v>39.119999999999997</v>
      </c>
      <c r="L2934" s="8">
        <f>SUMIF(AH$7:AH$3200,A2934,AJ$7:AJ$3200)+SUMIF(AH$7:AH$3200,VALUE(A2934),AJ$7:AJ$3200)</f>
        <v>59.46</v>
      </c>
      <c r="M2934" s="3">
        <v>21</v>
      </c>
      <c r="N2934" s="5">
        <v>34.79</v>
      </c>
      <c r="O2934" s="6">
        <v>8.1539999999999999</v>
      </c>
      <c r="P2934" s="7">
        <v>0.46650999999999998</v>
      </c>
      <c r="Q2934" s="7">
        <v>-3.11652</v>
      </c>
      <c r="R2934" s="7">
        <v>5.85025</v>
      </c>
      <c r="S2934" s="7">
        <v>-0.47965000000000002</v>
      </c>
      <c r="T2934" s="7">
        <v>1.8386800000000001</v>
      </c>
      <c r="U2934" s="8">
        <v>1.9654499999999999</v>
      </c>
      <c r="V2934">
        <f>(G2934-G$1)/G$2</f>
        <v>0.46474148875003612</v>
      </c>
      <c r="W2934">
        <f>((65.293683+0.320947*G2934) - I2934)/3.708847</f>
        <v>5.864394648795165</v>
      </c>
      <c r="X2934">
        <f t="shared" si="227"/>
        <v>0.50742426279869246</v>
      </c>
      <c r="Y2934">
        <f t="shared" si="228"/>
        <v>4.9581796283319317</v>
      </c>
      <c r="Z2934" s="5">
        <v>6.52</v>
      </c>
      <c r="AA2934" s="8">
        <v>6</v>
      </c>
      <c r="AB2934" s="8"/>
      <c r="AC2934" s="18">
        <f t="shared" si="229"/>
        <v>6.537096137545201</v>
      </c>
      <c r="AD2934" s="18">
        <f t="shared" si="230"/>
        <v>5.6735638911306241</v>
      </c>
      <c r="AE2934" s="20">
        <f t="shared" si="231"/>
        <v>-0.86353224641457693</v>
      </c>
      <c r="AF2934" s="8"/>
      <c r="AH2934">
        <v>51620</v>
      </c>
      <c r="AI2934">
        <v>39.93</v>
      </c>
      <c r="AJ2934">
        <v>79.510000000000005</v>
      </c>
    </row>
    <row r="2935" spans="1:36">
      <c r="A2935" s="2" t="s">
        <v>324</v>
      </c>
      <c r="B2935" s="1" t="s">
        <v>316</v>
      </c>
      <c r="C2935" s="1" t="s">
        <v>818</v>
      </c>
      <c r="D2935" s="3">
        <v>9</v>
      </c>
      <c r="E2935" s="3">
        <v>1</v>
      </c>
      <c r="F2935" s="3">
        <v>1</v>
      </c>
      <c r="G2935" s="4">
        <v>38.4</v>
      </c>
      <c r="H2935" s="3">
        <v>66</v>
      </c>
      <c r="I2935" s="4">
        <v>66.8</v>
      </c>
      <c r="J2935" s="3">
        <v>45</v>
      </c>
      <c r="K2935" s="21">
        <f>SUMIF(AH$7:AH$3200,A2935,AI$7:AI$3200)+SUMIF(AH$7:AH$3200,VALUE(A2935),AI$7:AI$3200)</f>
        <v>40.700000000000003</v>
      </c>
      <c r="L2935" s="8">
        <f>SUMIF(AH$7:AH$3200,A2935,AJ$7:AJ$3200)+SUMIF(AH$7:AH$3200,VALUE(A2935),AJ$7:AJ$3200)</f>
        <v>67.28</v>
      </c>
      <c r="M2935" s="3">
        <v>21</v>
      </c>
      <c r="N2935" s="5">
        <v>4.32</v>
      </c>
      <c r="O2935" s="6">
        <v>6.069</v>
      </c>
      <c r="P2935" s="7">
        <v>0.45823999999999998</v>
      </c>
      <c r="Q2935" s="7">
        <v>-2.57456</v>
      </c>
      <c r="R2935" s="7">
        <v>2.9108499999999999</v>
      </c>
      <c r="S2935" s="7">
        <v>0.75258000000000003</v>
      </c>
      <c r="T2935" s="7">
        <v>1.8386800000000001</v>
      </c>
      <c r="U2935" s="8">
        <v>0.86160000000000003</v>
      </c>
      <c r="V2935">
        <f>(G2935-G$1)/G$2</f>
        <v>0.4564271510955486</v>
      </c>
      <c r="W2935">
        <f>((65.293683+0.320947*G2935) - I2935)/3.708847</f>
        <v>2.9168223439791401</v>
      </c>
      <c r="X2935">
        <f t="shared" si="227"/>
        <v>0.64890638112022592</v>
      </c>
      <c r="Y2935">
        <f t="shared" si="228"/>
        <v>2.9864337622986326</v>
      </c>
      <c r="Z2935" s="5">
        <v>4.25</v>
      </c>
      <c r="AA2935" s="8">
        <v>5</v>
      </c>
      <c r="AB2935" s="8"/>
      <c r="AC2935" s="18">
        <f t="shared" si="229"/>
        <v>4.2515494950746886</v>
      </c>
      <c r="AD2935" s="18">
        <f t="shared" si="230"/>
        <v>4.5136401434188587</v>
      </c>
      <c r="AE2935" s="20">
        <f t="shared" si="231"/>
        <v>0.26209064834417006</v>
      </c>
      <c r="AF2935" s="8"/>
      <c r="AH2935">
        <v>51630</v>
      </c>
      <c r="AI2935">
        <v>35.72</v>
      </c>
      <c r="AJ2935">
        <v>79.16</v>
      </c>
    </row>
    <row r="2936" spans="1:36">
      <c r="A2936" s="2" t="s">
        <v>325</v>
      </c>
      <c r="B2936" s="1" t="s">
        <v>316</v>
      </c>
      <c r="C2936" s="1" t="s">
        <v>824</v>
      </c>
      <c r="D2936" s="3">
        <v>9</v>
      </c>
      <c r="E2936" s="3">
        <v>9</v>
      </c>
      <c r="F2936" s="3">
        <v>9</v>
      </c>
      <c r="G2936" s="4">
        <v>31.6</v>
      </c>
      <c r="H2936" s="3">
        <v>73</v>
      </c>
      <c r="I2936" s="4">
        <v>70.7</v>
      </c>
      <c r="J2936" s="3">
        <v>24</v>
      </c>
      <c r="K2936" s="21">
        <f>SUMIF(AH$7:AH$3200,A2936,AI$7:AI$3200)+SUMIF(AH$7:AH$3200,VALUE(A2936),AI$7:AI$3200)</f>
        <v>32.590000000000003</v>
      </c>
      <c r="L2936" s="8">
        <f>SUMIF(AH$7:AH$3200,A2936,AJ$7:AJ$3200)+SUMIF(AH$7:AH$3200,VALUE(A2936),AJ$7:AJ$3200)</f>
        <v>69.64</v>
      </c>
      <c r="M2936" s="3">
        <v>16</v>
      </c>
      <c r="N2936" s="5">
        <v>0.54</v>
      </c>
      <c r="O2936" s="6">
        <v>3.9870000000000001</v>
      </c>
      <c r="P2936" s="7">
        <v>-0.10428999999999999</v>
      </c>
      <c r="Q2936" s="7">
        <v>-2.3637899999999998</v>
      </c>
      <c r="R2936" s="7">
        <v>1.2765299999999999</v>
      </c>
      <c r="S2936" s="7">
        <v>2.1901799999999998</v>
      </c>
      <c r="T2936" s="7">
        <v>1.0803499999999999</v>
      </c>
      <c r="U2936" s="8">
        <v>-0.24027999999999999</v>
      </c>
      <c r="V2936">
        <f>(G2936-G$1)/G$2</f>
        <v>-0.10894780940959511</v>
      </c>
      <c r="W2936">
        <f>((65.293683+0.320947*G2936) - I2936)/3.708847</f>
        <v>1.276841077563998</v>
      </c>
      <c r="X2936">
        <f t="shared" si="227"/>
        <v>-7.7308795833972085E-2</v>
      </c>
      <c r="Y2936">
        <f t="shared" si="228"/>
        <v>1.6483143494460695</v>
      </c>
      <c r="Z2936" s="5">
        <v>1.84</v>
      </c>
      <c r="AA2936" s="8">
        <v>4</v>
      </c>
      <c r="AB2936" s="8"/>
      <c r="AC2936" s="18">
        <f t="shared" si="229"/>
        <v>1.834353268154403</v>
      </c>
      <c r="AD2936" s="18">
        <f t="shared" si="230"/>
        <v>2.2374655536120973</v>
      </c>
      <c r="AE2936" s="20">
        <f t="shared" si="231"/>
        <v>0.40311228545769429</v>
      </c>
      <c r="AF2936" s="8"/>
      <c r="AH2936">
        <v>51640</v>
      </c>
      <c r="AI2936">
        <v>33.909999999999997</v>
      </c>
      <c r="AJ2936">
        <v>72</v>
      </c>
    </row>
    <row r="2937" spans="1:36">
      <c r="A2937" s="2" t="s">
        <v>326</v>
      </c>
      <c r="B2937" s="1" t="s">
        <v>316</v>
      </c>
      <c r="C2937" s="1" t="s">
        <v>327</v>
      </c>
      <c r="D2937" s="3">
        <v>9</v>
      </c>
      <c r="E2937" s="3">
        <v>4</v>
      </c>
      <c r="F2937" s="3">
        <v>3</v>
      </c>
      <c r="G2937" s="4">
        <v>38.200000000000003</v>
      </c>
      <c r="H2937" s="3">
        <v>66</v>
      </c>
      <c r="I2937" s="4">
        <v>64.400000000000006</v>
      </c>
      <c r="J2937" s="3">
        <v>45</v>
      </c>
      <c r="K2937" s="21">
        <f>SUMIF(AH$7:AH$3200,A2937,AI$7:AI$3200)+SUMIF(AH$7:AH$3200,VALUE(A2937),AI$7:AI$3200)</f>
        <v>39.869999999999997</v>
      </c>
      <c r="L2937" s="8">
        <f>SUMIF(AH$7:AH$3200,A2937,AJ$7:AJ$3200)+SUMIF(AH$7:AH$3200,VALUE(A2937),AJ$7:AJ$3200)</f>
        <v>64.459999999999994</v>
      </c>
      <c r="M2937" s="3">
        <v>21</v>
      </c>
      <c r="N2937" s="5">
        <v>2.37</v>
      </c>
      <c r="O2937" s="6">
        <v>5.47</v>
      </c>
      <c r="P2937" s="7">
        <v>0.44169999999999998</v>
      </c>
      <c r="Q2937" s="7">
        <v>-2.57456</v>
      </c>
      <c r="R2937" s="7">
        <v>3.5389300000000001</v>
      </c>
      <c r="S2937" s="7">
        <v>0.75258000000000003</v>
      </c>
      <c r="T2937" s="7">
        <v>1.8386800000000001</v>
      </c>
      <c r="U2937" s="8">
        <v>0.54432000000000003</v>
      </c>
      <c r="V2937">
        <f>(G2937-G$1)/G$2</f>
        <v>0.43979847578657411</v>
      </c>
      <c r="W2937">
        <f>((65.293683+0.320947*G2937) - I2937)/3.708847</f>
        <v>3.5466166169701769</v>
      </c>
      <c r="X2937">
        <f t="shared" si="227"/>
        <v>0.57458349617916693</v>
      </c>
      <c r="Y2937">
        <f t="shared" si="228"/>
        <v>3.67495339926398</v>
      </c>
      <c r="Z2937" s="5">
        <v>4.54</v>
      </c>
      <c r="AA2937" s="8">
        <v>5</v>
      </c>
      <c r="AB2937" s="8"/>
      <c r="AC2937" s="18">
        <f t="shared" si="229"/>
        <v>4.5474350927567508</v>
      </c>
      <c r="AD2937" s="18">
        <f t="shared" si="230"/>
        <v>4.8105568954431472</v>
      </c>
      <c r="AE2937" s="20">
        <f t="shared" si="231"/>
        <v>0.2631218026863964</v>
      </c>
      <c r="AF2937" s="8"/>
      <c r="AH2937">
        <v>51650</v>
      </c>
      <c r="AI2937">
        <v>40.86</v>
      </c>
      <c r="AJ2937">
        <v>80.739999999999995</v>
      </c>
    </row>
    <row r="2938" spans="1:36">
      <c r="A2938" s="2" t="s">
        <v>328</v>
      </c>
      <c r="B2938" s="1" t="s">
        <v>316</v>
      </c>
      <c r="C2938" s="1" t="s">
        <v>1083</v>
      </c>
      <c r="D2938" s="3">
        <v>9</v>
      </c>
      <c r="E2938" s="3">
        <v>7</v>
      </c>
      <c r="F2938" s="3">
        <v>7</v>
      </c>
      <c r="G2938" s="4">
        <v>22</v>
      </c>
      <c r="H2938" s="3">
        <v>72</v>
      </c>
      <c r="I2938" s="4">
        <v>66.8</v>
      </c>
      <c r="J2938" s="3">
        <v>24</v>
      </c>
      <c r="K2938" s="21">
        <f>SUMIF(AH$7:AH$3200,A2938,AI$7:AI$3200)+SUMIF(AH$7:AH$3200,VALUE(A2938),AI$7:AI$3200)</f>
        <v>27.55</v>
      </c>
      <c r="L2938" s="8">
        <f>SUMIF(AH$7:AH$3200,A2938,AJ$7:AJ$3200)+SUMIF(AH$7:AH$3200,VALUE(A2938),AJ$7:AJ$3200)</f>
        <v>72.09</v>
      </c>
      <c r="M2938" s="3">
        <v>7</v>
      </c>
      <c r="N2938" s="5">
        <v>1.52</v>
      </c>
      <c r="O2938" s="6">
        <v>5.0259999999999998</v>
      </c>
      <c r="P2938" s="7">
        <v>-0.89846000000000004</v>
      </c>
      <c r="Q2938" s="7">
        <v>-2.3938999999999999</v>
      </c>
      <c r="R2938" s="7">
        <v>1.4983</v>
      </c>
      <c r="S2938" s="7">
        <v>2.1901799999999998</v>
      </c>
      <c r="T2938" s="7">
        <v>-0.28466000000000002</v>
      </c>
      <c r="U2938" s="8">
        <v>0.30942999999999998</v>
      </c>
      <c r="V2938">
        <f>(G2938-G$1)/G$2</f>
        <v>-0.90712422424038663</v>
      </c>
      <c r="W2938">
        <f>((65.293683+0.320947*G2938) - I2938)/3.708847</f>
        <v>1.4976398325409499</v>
      </c>
      <c r="X2938">
        <f t="shared" si="227"/>
        <v>-0.52861884415076121</v>
      </c>
      <c r="Y2938">
        <f t="shared" si="228"/>
        <v>0.5515926782636198</v>
      </c>
      <c r="Z2938" s="5">
        <v>0.42</v>
      </c>
      <c r="AA2938" s="8">
        <v>4</v>
      </c>
      <c r="AB2938" s="8"/>
      <c r="AC2938" s="18">
        <f t="shared" si="229"/>
        <v>0.41156560830056299</v>
      </c>
      <c r="AD2938" s="18">
        <f t="shared" si="230"/>
        <v>-0.15597616588714147</v>
      </c>
      <c r="AE2938" s="20">
        <f t="shared" si="231"/>
        <v>-0.56754177418770446</v>
      </c>
      <c r="AF2938" s="8"/>
      <c r="AH2938">
        <v>51660</v>
      </c>
      <c r="AI2938">
        <v>34.229999999999997</v>
      </c>
      <c r="AJ2938">
        <v>75.09</v>
      </c>
    </row>
    <row r="2939" spans="1:36">
      <c r="A2939" s="2" t="s">
        <v>329</v>
      </c>
      <c r="B2939" s="1" t="s">
        <v>316</v>
      </c>
      <c r="C2939" s="1" t="s">
        <v>330</v>
      </c>
      <c r="D2939" s="3">
        <v>9</v>
      </c>
      <c r="E2939" s="3">
        <v>9</v>
      </c>
      <c r="F2939" s="3">
        <v>9</v>
      </c>
      <c r="G2939" s="4">
        <v>22.5</v>
      </c>
      <c r="H2939" s="3">
        <v>72</v>
      </c>
      <c r="I2939" s="4">
        <v>68.3</v>
      </c>
      <c r="J2939" s="3">
        <v>24</v>
      </c>
      <c r="K2939" s="21">
        <f>SUMIF(AH$7:AH$3200,A2939,AI$7:AI$3200)+SUMIF(AH$7:AH$3200,VALUE(A2939),AI$7:AI$3200)</f>
        <v>25.51</v>
      </c>
      <c r="L2939" s="8">
        <f>SUMIF(AH$7:AH$3200,A2939,AJ$7:AJ$3200)+SUMIF(AH$7:AH$3200,VALUE(A2939),AJ$7:AJ$3200)</f>
        <v>65.81</v>
      </c>
      <c r="M2939" s="3">
        <v>20</v>
      </c>
      <c r="N2939" s="5">
        <v>2.37</v>
      </c>
      <c r="O2939" s="6">
        <v>5.468</v>
      </c>
      <c r="P2939" s="7">
        <v>-0.85709999999999997</v>
      </c>
      <c r="Q2939" s="7">
        <v>-2.3938999999999999</v>
      </c>
      <c r="R2939" s="7">
        <v>1.13805</v>
      </c>
      <c r="S2939" s="7">
        <v>2.1901799999999998</v>
      </c>
      <c r="T2939" s="7">
        <v>1.68702</v>
      </c>
      <c r="U2939" s="8">
        <v>0.54322000000000004</v>
      </c>
      <c r="V2939">
        <f>(G2939-G$1)/G$2</f>
        <v>-0.86555253596794968</v>
      </c>
      <c r="W2939">
        <f>((65.293683+0.320947*G2939) - I2939)/3.708847</f>
        <v>1.1364692315428484</v>
      </c>
      <c r="X2939">
        <f t="shared" si="227"/>
        <v>-0.71129195894565189</v>
      </c>
      <c r="Y2939">
        <f t="shared" si="228"/>
        <v>2.0683088221218098</v>
      </c>
      <c r="Z2939" s="5">
        <v>2.31</v>
      </c>
      <c r="AA2939" s="8">
        <v>4</v>
      </c>
      <c r="AB2939" s="8"/>
      <c r="AC2939" s="18">
        <f t="shared" si="229"/>
        <v>2.2974366955748984</v>
      </c>
      <c r="AD2939" s="18">
        <f t="shared" si="230"/>
        <v>3.3835368631761575</v>
      </c>
      <c r="AE2939" s="20">
        <f t="shared" si="231"/>
        <v>1.0861001676012592</v>
      </c>
      <c r="AF2939" s="8"/>
      <c r="AH2939">
        <v>51670</v>
      </c>
      <c r="AI2939">
        <v>39.31</v>
      </c>
      <c r="AJ2939">
        <v>80.19</v>
      </c>
    </row>
    <row r="2940" spans="1:36">
      <c r="A2940" s="2" t="s">
        <v>331</v>
      </c>
      <c r="B2940" s="1" t="s">
        <v>316</v>
      </c>
      <c r="C2940" s="1" t="s">
        <v>693</v>
      </c>
      <c r="D2940" s="3">
        <v>9</v>
      </c>
      <c r="E2940" s="3">
        <v>3</v>
      </c>
      <c r="F2940" s="3">
        <v>2</v>
      </c>
      <c r="G2940" s="4">
        <v>32.200000000000003</v>
      </c>
      <c r="H2940" s="3">
        <v>66</v>
      </c>
      <c r="I2940" s="4">
        <v>74.8</v>
      </c>
      <c r="J2940" s="3">
        <v>24</v>
      </c>
      <c r="K2940" s="21">
        <f>SUMIF(AH$7:AH$3200,A2940,AI$7:AI$3200)+SUMIF(AH$7:AH$3200,VALUE(A2940),AI$7:AI$3200)</f>
        <v>33.31</v>
      </c>
      <c r="L2940" s="8">
        <f>SUMIF(AH$7:AH$3200,A2940,AJ$7:AJ$3200)+SUMIF(AH$7:AH$3200,VALUE(A2940),AJ$7:AJ$3200)</f>
        <v>74.48</v>
      </c>
      <c r="M2940" s="3">
        <v>5</v>
      </c>
      <c r="N2940" s="5">
        <v>1.83</v>
      </c>
      <c r="O2940" s="6">
        <v>5.2110000000000003</v>
      </c>
      <c r="P2940" s="7">
        <v>-5.466E-2</v>
      </c>
      <c r="Q2940" s="7">
        <v>-2.57456</v>
      </c>
      <c r="R2940" s="7">
        <v>0.2258</v>
      </c>
      <c r="S2940" s="7">
        <v>2.1901799999999998</v>
      </c>
      <c r="T2940" s="7">
        <v>-0.58799999999999997</v>
      </c>
      <c r="U2940" s="8">
        <v>0.40755999999999998</v>
      </c>
      <c r="V2940">
        <f>(G2940-G$1)/G$2</f>
        <v>-5.9061783482670535E-2</v>
      </c>
      <c r="W2940">
        <f>((65.293683+0.320947*G2940) - I2940)/3.708847</f>
        <v>0.22329753694342305</v>
      </c>
      <c r="X2940">
        <f t="shared" si="227"/>
        <v>-1.2835931788716622E-2</v>
      </c>
      <c r="Y2940">
        <f t="shared" si="228"/>
        <v>0.40563214659434704</v>
      </c>
      <c r="Z2940" s="5">
        <v>-0.39</v>
      </c>
      <c r="AA2940" s="8">
        <v>3</v>
      </c>
      <c r="AB2940" s="8"/>
      <c r="AC2940" s="18">
        <f t="shared" si="229"/>
        <v>-0.40058424653924757</v>
      </c>
      <c r="AD2940" s="18">
        <f t="shared" si="230"/>
        <v>-0.17202378519436984</v>
      </c>
      <c r="AE2940" s="20">
        <f t="shared" si="231"/>
        <v>0.22856046134487773</v>
      </c>
      <c r="AF2940" s="8"/>
      <c r="AH2940">
        <v>51680</v>
      </c>
      <c r="AI2940">
        <v>36.49</v>
      </c>
      <c r="AJ2940">
        <v>77.45</v>
      </c>
    </row>
    <row r="2941" spans="1:36">
      <c r="A2941" s="2" t="s">
        <v>332</v>
      </c>
      <c r="B2941" s="1" t="s">
        <v>316</v>
      </c>
      <c r="C2941" s="1" t="s">
        <v>1093</v>
      </c>
      <c r="D2941" s="3">
        <v>9</v>
      </c>
      <c r="E2941" s="3">
        <v>9</v>
      </c>
      <c r="F2941" s="3">
        <v>9</v>
      </c>
      <c r="G2941" s="4">
        <v>31.3</v>
      </c>
      <c r="H2941" s="3">
        <v>73</v>
      </c>
      <c r="I2941" s="4">
        <v>70.099999999999994</v>
      </c>
      <c r="J2941" s="3">
        <v>24</v>
      </c>
      <c r="K2941" s="21">
        <f>SUMIF(AH$7:AH$3200,A2941,AI$7:AI$3200)+SUMIF(AH$7:AH$3200,VALUE(A2941),AI$7:AI$3200)</f>
        <v>33.020000000000003</v>
      </c>
      <c r="L2941" s="8">
        <f>SUMIF(AH$7:AH$3200,A2941,AJ$7:AJ$3200)+SUMIF(AH$7:AH$3200,VALUE(A2941),AJ$7:AJ$3200)</f>
        <v>70.099999999999994</v>
      </c>
      <c r="M2941" s="3">
        <v>16</v>
      </c>
      <c r="N2941" s="5">
        <v>1.06</v>
      </c>
      <c r="O2941" s="6">
        <v>4.6669999999999998</v>
      </c>
      <c r="P2941" s="7">
        <v>-0.12911</v>
      </c>
      <c r="Q2941" s="7">
        <v>-2.3637899999999998</v>
      </c>
      <c r="R2941" s="7">
        <v>1.4120200000000001</v>
      </c>
      <c r="S2941" s="7">
        <v>2.1901799999999998</v>
      </c>
      <c r="T2941" s="7">
        <v>1.0803499999999999</v>
      </c>
      <c r="U2941" s="8">
        <v>0.11941</v>
      </c>
      <c r="V2941">
        <f>(G2941-G$1)/G$2</f>
        <v>-0.13389082237305741</v>
      </c>
      <c r="W2941">
        <f>((65.293683+0.320947*G2941) - I2941)/3.708847</f>
        <v>1.4126557660642256</v>
      </c>
      <c r="X2941">
        <f t="shared" si="227"/>
        <v>-3.880416869583337E-2</v>
      </c>
      <c r="Y2941">
        <f t="shared" si="228"/>
        <v>1.5614968587272569</v>
      </c>
      <c r="Z2941" s="5">
        <v>2.31</v>
      </c>
      <c r="AA2941" s="8">
        <v>4</v>
      </c>
      <c r="AB2941" s="8"/>
      <c r="AC2941" s="18">
        <f t="shared" si="229"/>
        <v>2.3049149436911676</v>
      </c>
      <c r="AD2941" s="18">
        <f t="shared" si="230"/>
        <v>2.5488426900314232</v>
      </c>
      <c r="AE2941" s="20">
        <f t="shared" si="231"/>
        <v>0.2439277463402556</v>
      </c>
      <c r="AF2941" s="8"/>
      <c r="AH2941">
        <v>51683</v>
      </c>
      <c r="AI2941">
        <v>35.14</v>
      </c>
      <c r="AJ2941">
        <v>79.27</v>
      </c>
    </row>
    <row r="2942" spans="1:36">
      <c r="A2942" s="2" t="s">
        <v>333</v>
      </c>
      <c r="B2942" s="1" t="s">
        <v>316</v>
      </c>
      <c r="C2942" s="1" t="s">
        <v>848</v>
      </c>
      <c r="D2942" s="3">
        <v>9</v>
      </c>
      <c r="E2942" s="3">
        <v>5</v>
      </c>
      <c r="F2942" s="3">
        <v>7</v>
      </c>
      <c r="G2942" s="4">
        <v>27.4</v>
      </c>
      <c r="H2942" s="3">
        <v>66</v>
      </c>
      <c r="I2942" s="4">
        <v>75.8</v>
      </c>
      <c r="J2942" s="3">
        <v>24</v>
      </c>
      <c r="K2942" s="21">
        <f>SUMIF(AH$7:AH$3200,A2942,AI$7:AI$3200)+SUMIF(AH$7:AH$3200,VALUE(A2942),AI$7:AI$3200)</f>
        <v>30.66</v>
      </c>
      <c r="L2942" s="8">
        <f>SUMIF(AH$7:AH$3200,A2942,AJ$7:AJ$3200)+SUMIF(AH$7:AH$3200,VALUE(A2942),AJ$7:AJ$3200)</f>
        <v>74.290000000000006</v>
      </c>
      <c r="M2942" s="3">
        <v>16</v>
      </c>
      <c r="N2942" s="5">
        <v>4.12</v>
      </c>
      <c r="O2942" s="6">
        <v>6.0209999999999999</v>
      </c>
      <c r="P2942" s="7">
        <v>-0.45173999999999997</v>
      </c>
      <c r="Q2942" s="7">
        <v>-2.57456</v>
      </c>
      <c r="R2942" s="7">
        <v>-0.45651000000000003</v>
      </c>
      <c r="S2942" s="7">
        <v>2.1901799999999998</v>
      </c>
      <c r="T2942" s="7">
        <v>1.0803499999999999</v>
      </c>
      <c r="U2942" s="8">
        <v>0.83608000000000005</v>
      </c>
      <c r="V2942">
        <f>(G2942-G$1)/G$2</f>
        <v>-0.45814999089806663</v>
      </c>
      <c r="W2942">
        <f>((65.293683+0.320947*G2942) - I2942)/3.708847</f>
        <v>-0.46169852787132976</v>
      </c>
      <c r="X2942">
        <f t="shared" si="227"/>
        <v>-0.25013188973306022</v>
      </c>
      <c r="Y2942">
        <f t="shared" si="228"/>
        <v>0.22754188026629019</v>
      </c>
      <c r="Z2942" s="5">
        <v>0.62</v>
      </c>
      <c r="AA2942" s="8">
        <v>4</v>
      </c>
      <c r="AB2942" s="8"/>
      <c r="AC2942" s="18">
        <f t="shared" si="229"/>
        <v>0.61220148123060347</v>
      </c>
      <c r="AD2942" s="18">
        <f t="shared" si="230"/>
        <v>1.5094599905332298</v>
      </c>
      <c r="AE2942" s="20">
        <f t="shared" si="231"/>
        <v>0.89725850930262629</v>
      </c>
      <c r="AF2942" s="8"/>
      <c r="AH2942">
        <v>51685</v>
      </c>
      <c r="AI2942">
        <v>35.1</v>
      </c>
      <c r="AJ2942">
        <v>79.209999999999994</v>
      </c>
    </row>
    <row r="2943" spans="1:36">
      <c r="A2943" s="2" t="s">
        <v>334</v>
      </c>
      <c r="B2943" s="1" t="s">
        <v>316</v>
      </c>
      <c r="C2943" s="1" t="s">
        <v>335</v>
      </c>
      <c r="D2943" s="3">
        <v>9</v>
      </c>
      <c r="E2943" s="3">
        <v>4</v>
      </c>
      <c r="F2943" s="3">
        <v>5</v>
      </c>
      <c r="G2943" s="4">
        <v>39.700000000000003</v>
      </c>
      <c r="H2943" s="3">
        <v>48</v>
      </c>
      <c r="I2943" s="4">
        <v>60.5</v>
      </c>
      <c r="J2943" s="3">
        <v>63</v>
      </c>
      <c r="K2943" s="21">
        <f>SUMIF(AH$7:AH$3200,A2943,AI$7:AI$3200)+SUMIF(AH$7:AH$3200,VALUE(A2943),AI$7:AI$3200)</f>
        <v>40.99</v>
      </c>
      <c r="L2943" s="8">
        <f>SUMIF(AH$7:AH$3200,A2943,AJ$7:AJ$3200)+SUMIF(AH$7:AH$3200,VALUE(A2943),AJ$7:AJ$3200)</f>
        <v>62.21</v>
      </c>
      <c r="M2943" s="3">
        <v>14</v>
      </c>
      <c r="N2943" s="5">
        <v>13.82</v>
      </c>
      <c r="O2943" s="6">
        <v>7.2309999999999999</v>
      </c>
      <c r="P2943" s="7">
        <v>0.56577999999999995</v>
      </c>
      <c r="Q2943" s="7">
        <v>-3.11652</v>
      </c>
      <c r="R2943" s="7">
        <v>4.7167599999999998</v>
      </c>
      <c r="S2943" s="7">
        <v>-0.47965000000000002</v>
      </c>
      <c r="T2943" s="7">
        <v>0.77700999999999998</v>
      </c>
      <c r="U2943" s="8">
        <v>1.4765999999999999</v>
      </c>
      <c r="V2943">
        <f>(G2943-G$1)/G$2</f>
        <v>0.56451354060388526</v>
      </c>
      <c r="W2943">
        <f>((65.293683+0.320947*G2943) - I2943)/3.708847</f>
        <v>4.7279596327376163</v>
      </c>
      <c r="X2943">
        <f t="shared" si="227"/>
        <v>0.67487461802734272</v>
      </c>
      <c r="Y2943">
        <f t="shared" si="228"/>
        <v>4.3785307212726758</v>
      </c>
      <c r="Z2943" s="5">
        <v>3.94</v>
      </c>
      <c r="AA2943" s="8">
        <v>5</v>
      </c>
      <c r="AB2943" s="8"/>
      <c r="AC2943" s="18">
        <f t="shared" si="229"/>
        <v>3.9499131733415012</v>
      </c>
      <c r="AD2943" s="18">
        <f t="shared" si="230"/>
        <v>3.7108453393000187</v>
      </c>
      <c r="AE2943" s="20">
        <f t="shared" si="231"/>
        <v>-0.23906783404148246</v>
      </c>
      <c r="AF2943" s="8"/>
      <c r="AH2943">
        <v>51690</v>
      </c>
      <c r="AI2943">
        <v>37.15</v>
      </c>
      <c r="AJ2943">
        <v>77.849999999999994</v>
      </c>
    </row>
    <row r="2944" spans="1:36">
      <c r="A2944" s="2" t="s">
        <v>336</v>
      </c>
      <c r="B2944" s="1" t="s">
        <v>316</v>
      </c>
      <c r="C2944" s="1" t="s">
        <v>337</v>
      </c>
      <c r="D2944" s="3">
        <v>9</v>
      </c>
      <c r="E2944" s="3">
        <v>1</v>
      </c>
      <c r="F2944" s="3">
        <v>1</v>
      </c>
      <c r="G2944" s="4">
        <v>38.200000000000003</v>
      </c>
      <c r="H2944" s="3">
        <v>48</v>
      </c>
      <c r="I2944" s="4">
        <v>61.1</v>
      </c>
      <c r="J2944" s="3">
        <v>56</v>
      </c>
      <c r="K2944" s="21">
        <f>SUMIF(AH$7:AH$3200,A2944,AI$7:AI$3200)+SUMIF(AH$7:AH$3200,VALUE(A2944),AI$7:AI$3200)</f>
        <v>41.4</v>
      </c>
      <c r="L2944" s="8">
        <f>SUMIF(AH$7:AH$3200,A2944,AJ$7:AJ$3200)+SUMIF(AH$7:AH$3200,VALUE(A2944),AJ$7:AJ$3200)</f>
        <v>63.49</v>
      </c>
      <c r="M2944" s="3">
        <v>5</v>
      </c>
      <c r="N2944" s="5">
        <v>59.68</v>
      </c>
      <c r="O2944" s="6">
        <v>8.6940000000000008</v>
      </c>
      <c r="P2944" s="7">
        <v>0.44169999999999998</v>
      </c>
      <c r="Q2944" s="7">
        <v>-3.11652</v>
      </c>
      <c r="R2944" s="7">
        <v>4.4262300000000003</v>
      </c>
      <c r="S2944" s="7">
        <v>-4.4999999999999999E-4</v>
      </c>
      <c r="T2944" s="7">
        <v>-0.58799999999999997</v>
      </c>
      <c r="U2944" s="8">
        <v>2.2511800000000002</v>
      </c>
      <c r="V2944">
        <f>(G2944-G$1)/G$2</f>
        <v>0.43979847578657411</v>
      </c>
      <c r="W2944">
        <f>((65.293683+0.320947*G2944) - I2944)/3.708847</f>
        <v>4.4363810100551451</v>
      </c>
      <c r="X2944">
        <f t="shared" si="227"/>
        <v>0.71158833227533513</v>
      </c>
      <c r="Y2944">
        <f t="shared" si="228"/>
        <v>4.0688895497711268</v>
      </c>
      <c r="Z2944" s="5">
        <v>3.41</v>
      </c>
      <c r="AA2944" s="8">
        <v>5</v>
      </c>
      <c r="AB2944" s="8"/>
      <c r="AC2944" s="18">
        <f t="shared" si="229"/>
        <v>3.4223894858417196</v>
      </c>
      <c r="AD2944" s="18">
        <f t="shared" si="230"/>
        <v>3.3266878820464623</v>
      </c>
      <c r="AE2944" s="20">
        <f t="shared" si="231"/>
        <v>-9.5701603795257384E-2</v>
      </c>
      <c r="AF2944" s="8"/>
      <c r="AH2944">
        <v>51700</v>
      </c>
      <c r="AI2944">
        <v>40.64</v>
      </c>
      <c r="AJ2944">
        <v>80.7</v>
      </c>
    </row>
    <row r="2945" spans="1:36">
      <c r="A2945" s="2" t="s">
        <v>338</v>
      </c>
      <c r="B2945" s="1" t="s">
        <v>316</v>
      </c>
      <c r="C2945" s="1" t="s">
        <v>707</v>
      </c>
      <c r="D2945" s="3">
        <v>9</v>
      </c>
      <c r="E2945" s="3">
        <v>6</v>
      </c>
      <c r="F2945" s="3">
        <v>6</v>
      </c>
      <c r="G2945" s="4">
        <v>39.5</v>
      </c>
      <c r="H2945" s="3">
        <v>48</v>
      </c>
      <c r="I2945" s="4">
        <v>61.4</v>
      </c>
      <c r="J2945" s="3">
        <v>56</v>
      </c>
      <c r="K2945" s="21">
        <f>SUMIF(AH$7:AH$3200,A2945,AI$7:AI$3200)+SUMIF(AH$7:AH$3200,VALUE(A2945),AI$7:AI$3200)</f>
        <v>37.090000000000003</v>
      </c>
      <c r="L2945" s="8">
        <f>SUMIF(AH$7:AH$3200,A2945,AJ$7:AJ$3200)+SUMIF(AH$7:AH$3200,VALUE(A2945),AJ$7:AJ$3200)</f>
        <v>58.95</v>
      </c>
      <c r="M2945" s="3">
        <v>21</v>
      </c>
      <c r="N2945" s="5">
        <v>16.95</v>
      </c>
      <c r="O2945" s="6">
        <v>7.4359999999999999</v>
      </c>
      <c r="P2945" s="7">
        <v>0.54923999999999995</v>
      </c>
      <c r="Q2945" s="7">
        <v>-3.11652</v>
      </c>
      <c r="R2945" s="7">
        <v>4.4575399999999998</v>
      </c>
      <c r="S2945" s="7">
        <v>-4.4999999999999999E-4</v>
      </c>
      <c r="T2945" s="7">
        <v>1.8386800000000001</v>
      </c>
      <c r="U2945" s="8">
        <v>1.5849</v>
      </c>
      <c r="V2945">
        <f>(G2945-G$1)/G$2</f>
        <v>0.54788486529491021</v>
      </c>
      <c r="W2945">
        <f>((65.293683+0.320947*G2945) - I2945)/3.708847</f>
        <v>4.4679895126436886</v>
      </c>
      <c r="X2945">
        <f t="shared" si="227"/>
        <v>0.32564660444887517</v>
      </c>
      <c r="Y2945">
        <f t="shared" si="228"/>
        <v>4.9200215673496368</v>
      </c>
      <c r="Z2945" s="5">
        <v>5.31</v>
      </c>
      <c r="AA2945" s="8">
        <v>6</v>
      </c>
      <c r="AB2945" s="8"/>
      <c r="AC2945" s="18">
        <f t="shared" si="229"/>
        <v>5.3224843779385989</v>
      </c>
      <c r="AD2945" s="18">
        <f t="shared" si="230"/>
        <v>5.5522781717985117</v>
      </c>
      <c r="AE2945" s="20">
        <f t="shared" si="231"/>
        <v>0.22979379385991283</v>
      </c>
      <c r="AF2945" s="8"/>
      <c r="AH2945">
        <v>51710</v>
      </c>
      <c r="AI2945">
        <v>41.54</v>
      </c>
      <c r="AJ2945">
        <v>80.97</v>
      </c>
    </row>
    <row r="2946" spans="1:36">
      <c r="A2946" s="2" t="s">
        <v>339</v>
      </c>
      <c r="B2946" s="1" t="s">
        <v>316</v>
      </c>
      <c r="C2946" s="1" t="s">
        <v>4850</v>
      </c>
      <c r="D2946" s="3">
        <v>9</v>
      </c>
      <c r="E2946" s="3">
        <v>0</v>
      </c>
      <c r="F2946" s="3">
        <v>1</v>
      </c>
      <c r="G2946" s="4">
        <v>41.2</v>
      </c>
      <c r="H2946" s="3">
        <v>52</v>
      </c>
      <c r="I2946" s="4">
        <v>66.099999999999994</v>
      </c>
      <c r="J2946" s="3">
        <v>49</v>
      </c>
      <c r="K2946" s="21">
        <f>SUMIF(AH$7:AH$3200,A2946,AI$7:AI$3200)+SUMIF(AH$7:AH$3200,VALUE(A2946),AI$7:AI$3200)</f>
        <v>37.51</v>
      </c>
      <c r="L2946" s="8">
        <f>SUMIF(AH$7:AH$3200,A2946,AJ$7:AJ$3200)+SUMIF(AH$7:AH$3200,VALUE(A2946),AJ$7:AJ$3200)</f>
        <v>62.75</v>
      </c>
      <c r="M2946" s="3">
        <v>21</v>
      </c>
      <c r="N2946" s="5">
        <v>7.83</v>
      </c>
      <c r="O2946" s="6">
        <v>6.6630000000000003</v>
      </c>
      <c r="P2946" s="7">
        <v>0.68986999999999998</v>
      </c>
      <c r="Q2946" s="7">
        <v>-2.9960800000000001</v>
      </c>
      <c r="R2946" s="7">
        <v>3.34023</v>
      </c>
      <c r="S2946" s="7">
        <v>0.47875000000000001</v>
      </c>
      <c r="T2946" s="7">
        <v>1.8386800000000001</v>
      </c>
      <c r="U2946" s="8">
        <v>1.17618</v>
      </c>
      <c r="V2946">
        <f>(G2946-G$1)/G$2</f>
        <v>0.68922860542119646</v>
      </c>
      <c r="W2946">
        <f>((65.293683+0.320947*G2946) - I2946)/3.708847</f>
        <v>3.3478596987149949</v>
      </c>
      <c r="X2946">
        <f t="shared" si="227"/>
        <v>0.36325577514194046</v>
      </c>
      <c r="Y2946">
        <f t="shared" si="228"/>
        <v>3.9317893054094708</v>
      </c>
      <c r="Z2946" s="5">
        <v>4.53</v>
      </c>
      <c r="AA2946" s="8">
        <v>5</v>
      </c>
      <c r="AB2946" s="8"/>
      <c r="AC2946" s="18">
        <f t="shared" si="229"/>
        <v>4.5346183041361918</v>
      </c>
      <c r="AD2946" s="18">
        <f t="shared" si="230"/>
        <v>4.7925750805514102</v>
      </c>
      <c r="AE2946" s="20">
        <f t="shared" si="231"/>
        <v>0.25795677641521841</v>
      </c>
      <c r="AF2946" s="8"/>
      <c r="AH2946">
        <v>51720</v>
      </c>
      <c r="AI2946">
        <v>32.799999999999997</v>
      </c>
      <c r="AJ2946">
        <v>71.84</v>
      </c>
    </row>
    <row r="2947" spans="1:36">
      <c r="A2947" s="2" t="s">
        <v>340</v>
      </c>
      <c r="B2947" s="1" t="s">
        <v>316</v>
      </c>
      <c r="C2947" s="1" t="s">
        <v>341</v>
      </c>
      <c r="D2947" s="3">
        <v>9</v>
      </c>
      <c r="E2947" s="3">
        <v>3</v>
      </c>
      <c r="F2947" s="3">
        <v>2</v>
      </c>
      <c r="G2947" s="4">
        <v>39.700000000000003</v>
      </c>
      <c r="H2947" s="3">
        <v>52</v>
      </c>
      <c r="I2947" s="4">
        <v>65.900000000000006</v>
      </c>
      <c r="J2947" s="3">
        <v>49</v>
      </c>
      <c r="K2947" s="21">
        <f>SUMIF(AH$7:AH$3200,A2947,AI$7:AI$3200)+SUMIF(AH$7:AH$3200,VALUE(A2947),AI$7:AI$3200)</f>
        <v>41.45</v>
      </c>
      <c r="L2947" s="8">
        <f>SUMIF(AH$7:AH$3200,A2947,AJ$7:AJ$3200)+SUMIF(AH$7:AH$3200,VALUE(A2947),AJ$7:AJ$3200)</f>
        <v>65.67</v>
      </c>
      <c r="M2947" s="3">
        <v>5</v>
      </c>
      <c r="N2947" s="5">
        <v>30.03</v>
      </c>
      <c r="O2947" s="6">
        <v>8.0079999999999991</v>
      </c>
      <c r="P2947" s="7">
        <v>0.56577999999999995</v>
      </c>
      <c r="Q2947" s="7">
        <v>-2.9960800000000001</v>
      </c>
      <c r="R2947" s="7">
        <v>3.2648100000000002</v>
      </c>
      <c r="S2947" s="7">
        <v>0.47875000000000001</v>
      </c>
      <c r="T2947" s="7">
        <v>-0.58799999999999997</v>
      </c>
      <c r="U2947" s="8">
        <v>1.88768</v>
      </c>
      <c r="V2947">
        <f>(G2947-G$1)/G$2</f>
        <v>0.56451354060388526</v>
      </c>
      <c r="W2947">
        <f>((65.293683+0.320947*G2947) - I2947)/3.708847</f>
        <v>3.2719815349622143</v>
      </c>
      <c r="X2947">
        <f t="shared" si="227"/>
        <v>0.7160656145007005</v>
      </c>
      <c r="Y2947">
        <f t="shared" si="228"/>
        <v>3.4854325751372337</v>
      </c>
      <c r="Z2947" s="5">
        <v>2.61</v>
      </c>
      <c r="AA2947" s="8">
        <v>5</v>
      </c>
      <c r="AB2947" s="8"/>
      <c r="AC2947" s="18">
        <f t="shared" si="229"/>
        <v>2.6188450755660995</v>
      </c>
      <c r="AD2947" s="18">
        <f t="shared" si="230"/>
        <v>2.9838481896379347</v>
      </c>
      <c r="AE2947" s="20">
        <f t="shared" si="231"/>
        <v>0.36500311407183528</v>
      </c>
      <c r="AF2947" s="8"/>
      <c r="AH2947">
        <v>51730</v>
      </c>
      <c r="AI2947">
        <v>38.99</v>
      </c>
      <c r="AJ2947">
        <v>79.849999999999994</v>
      </c>
    </row>
    <row r="2948" spans="1:36">
      <c r="A2948" s="2" t="s">
        <v>342</v>
      </c>
      <c r="B2948" s="1" t="s">
        <v>316</v>
      </c>
      <c r="C2948" s="1" t="s">
        <v>343</v>
      </c>
      <c r="D2948" s="3">
        <v>9</v>
      </c>
      <c r="E2948" s="3">
        <v>6</v>
      </c>
      <c r="F2948" s="3">
        <v>3</v>
      </c>
      <c r="G2948" s="4">
        <v>26</v>
      </c>
      <c r="H2948" s="3">
        <v>71</v>
      </c>
      <c r="I2948" s="4">
        <v>66.3</v>
      </c>
      <c r="J2948" s="3">
        <v>24</v>
      </c>
      <c r="K2948" s="21">
        <f>SUMIF(AH$7:AH$3200,A2948,AI$7:AI$3200)+SUMIF(AH$7:AH$3200,VALUE(A2948),AI$7:AI$3200)</f>
        <v>29.71</v>
      </c>
      <c r="L2948" s="8">
        <f>SUMIF(AH$7:AH$3200,A2948,AJ$7:AJ$3200)+SUMIF(AH$7:AH$3200,VALUE(A2948),AJ$7:AJ$3200)</f>
        <v>66.14</v>
      </c>
      <c r="M2948" s="3">
        <v>21</v>
      </c>
      <c r="N2948" s="5">
        <v>1.54</v>
      </c>
      <c r="O2948" s="6">
        <v>5.0369999999999999</v>
      </c>
      <c r="P2948" s="7">
        <v>-0.56755999999999995</v>
      </c>
      <c r="Q2948" s="7">
        <v>-2.42401</v>
      </c>
      <c r="R2948" s="7">
        <v>1.97726</v>
      </c>
      <c r="S2948" s="7">
        <v>2.1901799999999998</v>
      </c>
      <c r="T2948" s="7">
        <v>1.8386800000000001</v>
      </c>
      <c r="U2948" s="8">
        <v>0.31506000000000001</v>
      </c>
      <c r="V2948">
        <f>(G2948-G$1)/G$2</f>
        <v>-0.5745507180608902</v>
      </c>
      <c r="W2948">
        <f>((65.293683+0.320947*G2948) - I2948)/3.708847</f>
        <v>1.9785946953325402</v>
      </c>
      <c r="X2948">
        <f t="shared" si="227"/>
        <v>-0.33520025201499454</v>
      </c>
      <c r="Y2948">
        <f t="shared" si="228"/>
        <v>2.3427815625718718</v>
      </c>
      <c r="Z2948" s="5">
        <v>3.33</v>
      </c>
      <c r="AA2948" s="8">
        <v>5</v>
      </c>
      <c r="AB2948" s="8"/>
      <c r="AC2948" s="18">
        <f t="shared" si="229"/>
        <v>3.3239539772716498</v>
      </c>
      <c r="AD2948" s="18">
        <f t="shared" si="230"/>
        <v>3.9274913105568769</v>
      </c>
      <c r="AE2948" s="20">
        <f t="shared" si="231"/>
        <v>0.60353733328522718</v>
      </c>
      <c r="AF2948" s="8"/>
      <c r="AH2948">
        <v>51735</v>
      </c>
      <c r="AI2948">
        <v>40.659999999999997</v>
      </c>
      <c r="AJ2948">
        <v>80.81</v>
      </c>
    </row>
    <row r="2949" spans="1:36">
      <c r="A2949" s="2" t="s">
        <v>344</v>
      </c>
      <c r="B2949" s="1" t="s">
        <v>316</v>
      </c>
      <c r="C2949" s="1" t="s">
        <v>345</v>
      </c>
      <c r="D2949" s="3">
        <v>9</v>
      </c>
      <c r="E2949" s="3">
        <v>7</v>
      </c>
      <c r="F2949" s="3">
        <v>8</v>
      </c>
      <c r="G2949" s="4">
        <v>32.799999999999997</v>
      </c>
      <c r="H2949" s="3">
        <v>66</v>
      </c>
      <c r="I2949" s="4">
        <v>72.400000000000006</v>
      </c>
      <c r="J2949" s="3">
        <v>24</v>
      </c>
      <c r="K2949" s="21">
        <f>SUMIF(AH$7:AH$3200,A2949,AI$7:AI$3200)+SUMIF(AH$7:AH$3200,VALUE(A2949),AI$7:AI$3200)</f>
        <v>32.93</v>
      </c>
      <c r="L2949" s="8">
        <f>SUMIF(AH$7:AH$3200,A2949,AJ$7:AJ$3200)+SUMIF(AH$7:AH$3200,VALUE(A2949),AJ$7:AJ$3200)</f>
        <v>69.39</v>
      </c>
      <c r="M2949" s="3">
        <v>16</v>
      </c>
      <c r="N2949" s="5">
        <v>1.67</v>
      </c>
      <c r="O2949" s="6">
        <v>5.1180000000000003</v>
      </c>
      <c r="P2949" s="7">
        <v>-5.0200000000000002E-3</v>
      </c>
      <c r="Q2949" s="7">
        <v>-2.57456</v>
      </c>
      <c r="R2949" s="7">
        <v>0.92279</v>
      </c>
      <c r="S2949" s="7">
        <v>2.1901799999999998</v>
      </c>
      <c r="T2949" s="7">
        <v>1.0803499999999999</v>
      </c>
      <c r="U2949" s="8">
        <v>0.35826999999999998</v>
      </c>
      <c r="V2949">
        <f>(G2949-G$1)/G$2</f>
        <v>-9.1757575557465422E-3</v>
      </c>
      <c r="W2949">
        <f>((65.293683+0.320947*G2949) - I2949)/3.708847</f>
        <v>0.92232022512656675</v>
      </c>
      <c r="X2949">
        <f t="shared" si="227"/>
        <v>-4.6863276701490618E-2</v>
      </c>
      <c r="Y2949">
        <f t="shared" si="228"/>
        <v>1.7451428193182419</v>
      </c>
      <c r="Z2949" s="5">
        <v>1.97</v>
      </c>
      <c r="AA2949" s="8">
        <v>4</v>
      </c>
      <c r="AB2949" s="8"/>
      <c r="AC2949" s="18">
        <f t="shared" si="229"/>
        <v>1.9673844675708199</v>
      </c>
      <c r="AD2949" s="18">
        <f t="shared" si="230"/>
        <v>2.752519542616751</v>
      </c>
      <c r="AE2949" s="20">
        <f t="shared" si="231"/>
        <v>0.78513507504593116</v>
      </c>
      <c r="AF2949" s="8"/>
      <c r="AH2949">
        <v>51740</v>
      </c>
      <c r="AI2949">
        <v>41.57</v>
      </c>
      <c r="AJ2949">
        <v>80.849999999999994</v>
      </c>
    </row>
    <row r="2950" spans="1:36">
      <c r="A2950" s="2" t="s">
        <v>346</v>
      </c>
      <c r="B2950" s="1" t="s">
        <v>316</v>
      </c>
      <c r="C2950" s="1" t="s">
        <v>1633</v>
      </c>
      <c r="D2950" s="3">
        <v>9</v>
      </c>
      <c r="E2950" s="3">
        <v>6</v>
      </c>
      <c r="F2950" s="3">
        <v>5</v>
      </c>
      <c r="G2950" s="4">
        <v>38.9</v>
      </c>
      <c r="H2950" s="3">
        <v>52</v>
      </c>
      <c r="I2950" s="4">
        <v>65.099999999999994</v>
      </c>
      <c r="J2950" s="3">
        <v>49</v>
      </c>
      <c r="K2950" s="21">
        <f>SUMIF(AH$7:AH$3200,A2950,AI$7:AI$3200)+SUMIF(AH$7:AH$3200,VALUE(A2950),AI$7:AI$3200)</f>
        <v>37.15</v>
      </c>
      <c r="L2950" s="8">
        <f>SUMIF(AH$7:AH$3200,A2950,AJ$7:AJ$3200)+SUMIF(AH$7:AH$3200,VALUE(A2950),AJ$7:AJ$3200)</f>
        <v>62.8</v>
      </c>
      <c r="M2950" s="3">
        <v>21</v>
      </c>
      <c r="N2950" s="5">
        <v>1.18</v>
      </c>
      <c r="O2950" s="6">
        <v>4.7670000000000003</v>
      </c>
      <c r="P2950" s="7">
        <v>0.49959999999999999</v>
      </c>
      <c r="Q2950" s="7">
        <v>-2.9960800000000001</v>
      </c>
      <c r="R2950" s="7">
        <v>3.4110100000000001</v>
      </c>
      <c r="S2950" s="7">
        <v>0.47875000000000001</v>
      </c>
      <c r="T2950" s="7">
        <v>1.8386800000000001</v>
      </c>
      <c r="U2950" s="8">
        <v>0.17208000000000001</v>
      </c>
      <c r="V2950">
        <f>(G2950-G$1)/G$2</f>
        <v>0.49799883936798567</v>
      </c>
      <c r="W2950">
        <f>((65.293683+0.320947*G2950) - I2950)/3.708847</f>
        <v>3.4184535786997952</v>
      </c>
      <c r="X2950">
        <f t="shared" si="227"/>
        <v>0.33101934311931269</v>
      </c>
      <c r="Y2950">
        <f t="shared" si="228"/>
        <v>3.8871552398899176</v>
      </c>
      <c r="Z2950" s="5">
        <v>3.4</v>
      </c>
      <c r="AA2950" s="8">
        <v>5</v>
      </c>
      <c r="AB2950" s="8"/>
      <c r="AC2950" s="18">
        <f t="shared" si="229"/>
        <v>3.4098824180677809</v>
      </c>
      <c r="AD2950" s="18">
        <f t="shared" si="230"/>
        <v>3.7116045830092306</v>
      </c>
      <c r="AE2950" s="20">
        <f t="shared" si="231"/>
        <v>0.30172216494144966</v>
      </c>
      <c r="AF2950" s="8"/>
      <c r="AH2950">
        <v>51750</v>
      </c>
      <c r="AI2950">
        <v>33.86</v>
      </c>
      <c r="AJ2950">
        <v>73.91</v>
      </c>
    </row>
    <row r="2951" spans="1:36">
      <c r="A2951" s="2" t="s">
        <v>347</v>
      </c>
      <c r="B2951" s="1" t="s">
        <v>316</v>
      </c>
      <c r="C2951" s="1" t="s">
        <v>869</v>
      </c>
      <c r="D2951" s="3">
        <v>9</v>
      </c>
      <c r="E2951" s="3">
        <v>8</v>
      </c>
      <c r="F2951" s="3">
        <v>6</v>
      </c>
      <c r="G2951" s="4">
        <v>24.3</v>
      </c>
      <c r="H2951" s="3">
        <v>72</v>
      </c>
      <c r="I2951" s="4">
        <v>67.3</v>
      </c>
      <c r="J2951" s="3">
        <v>24</v>
      </c>
      <c r="K2951" s="21">
        <f>SUMIF(AH$7:AH$3200,A2951,AI$7:AI$3200)+SUMIF(AH$7:AH$3200,VALUE(A2951),AI$7:AI$3200)</f>
        <v>28.33</v>
      </c>
      <c r="L2951" s="8">
        <f>SUMIF(AH$7:AH$3200,A2951,AJ$7:AJ$3200)+SUMIF(AH$7:AH$3200,VALUE(A2951),AJ$7:AJ$3200)</f>
        <v>69.2</v>
      </c>
      <c r="M2951" s="3">
        <v>7</v>
      </c>
      <c r="N2951" s="5">
        <v>1.22</v>
      </c>
      <c r="O2951" s="6">
        <v>4.8019999999999996</v>
      </c>
      <c r="P2951" s="7">
        <v>-0.70818999999999999</v>
      </c>
      <c r="Q2951" s="7">
        <v>-2.3938999999999999</v>
      </c>
      <c r="R2951" s="7">
        <v>1.56196</v>
      </c>
      <c r="S2951" s="7">
        <v>2.1901799999999998</v>
      </c>
      <c r="T2951" s="7">
        <v>-0.28466000000000002</v>
      </c>
      <c r="U2951" s="8">
        <v>0.19109999999999999</v>
      </c>
      <c r="V2951">
        <f>(G2951-G$1)/G$2</f>
        <v>-0.71589445818717612</v>
      </c>
      <c r="W2951">
        <f>((65.293683+0.320947*G2951) - I2951)/3.708847</f>
        <v>1.5618587393872012</v>
      </c>
      <c r="X2951">
        <f t="shared" si="227"/>
        <v>-0.45877324143506792</v>
      </c>
      <c r="Y2951">
        <f t="shared" si="228"/>
        <v>1.3983082909594284</v>
      </c>
      <c r="Z2951" s="5">
        <v>0.56000000000000005</v>
      </c>
      <c r="AA2951" s="8">
        <v>4</v>
      </c>
      <c r="AB2951" s="8"/>
      <c r="AC2951" s="18">
        <f t="shared" si="229"/>
        <v>0.54868428120002477</v>
      </c>
      <c r="AD2951" s="18">
        <f t="shared" si="230"/>
        <v>0.64225504952436019</v>
      </c>
      <c r="AE2951" s="20">
        <f t="shared" si="231"/>
        <v>9.3570768324335418E-2</v>
      </c>
      <c r="AF2951" s="8"/>
      <c r="AH2951">
        <v>51760</v>
      </c>
      <c r="AI2951">
        <v>37.9</v>
      </c>
      <c r="AJ2951">
        <v>79.58</v>
      </c>
    </row>
    <row r="2952" spans="1:36">
      <c r="A2952" s="2" t="s">
        <v>348</v>
      </c>
      <c r="B2952" s="1" t="s">
        <v>316</v>
      </c>
      <c r="C2952" s="1" t="s">
        <v>1753</v>
      </c>
      <c r="D2952" s="3">
        <v>9</v>
      </c>
      <c r="E2952" s="3">
        <v>6</v>
      </c>
      <c r="F2952" s="3">
        <v>6</v>
      </c>
      <c r="G2952" s="4">
        <v>38.1</v>
      </c>
      <c r="H2952" s="3">
        <v>66</v>
      </c>
      <c r="I2952" s="4">
        <v>64.400000000000006</v>
      </c>
      <c r="J2952" s="3">
        <v>45</v>
      </c>
      <c r="K2952" s="21">
        <f>SUMIF(AH$7:AH$3200,A2952,AI$7:AI$3200)+SUMIF(AH$7:AH$3200,VALUE(A2952),AI$7:AI$3200)</f>
        <v>39.08</v>
      </c>
      <c r="L2952" s="8">
        <f>SUMIF(AH$7:AH$3200,A2952,AJ$7:AJ$3200)+SUMIF(AH$7:AH$3200,VALUE(A2952),AJ$7:AJ$3200)</f>
        <v>63.52</v>
      </c>
      <c r="M2952" s="3">
        <v>21</v>
      </c>
      <c r="N2952" s="5">
        <v>8.56</v>
      </c>
      <c r="O2952" s="6">
        <v>6.7519999999999998</v>
      </c>
      <c r="P2952" s="7">
        <v>0.43342000000000003</v>
      </c>
      <c r="Q2952" s="7">
        <v>-2.57456</v>
      </c>
      <c r="R2952" s="7">
        <v>3.5303200000000001</v>
      </c>
      <c r="S2952" s="7">
        <v>0.75258000000000003</v>
      </c>
      <c r="T2952" s="7">
        <v>1.8386800000000001</v>
      </c>
      <c r="U2952" s="8">
        <v>1.22326</v>
      </c>
      <c r="V2952">
        <f>(G2952-G$1)/G$2</f>
        <v>0.43148413813208658</v>
      </c>
      <c r="W2952">
        <f>((65.293683+0.320947*G2952) - I2952)/3.708847</f>
        <v>3.5379630650711671</v>
      </c>
      <c r="X2952">
        <f t="shared" si="227"/>
        <v>0.50384243701840048</v>
      </c>
      <c r="Y2952">
        <f t="shared" si="228"/>
        <v>3.8600383785041528</v>
      </c>
      <c r="Z2952" s="5">
        <v>5.2</v>
      </c>
      <c r="AA2952" s="8">
        <v>6</v>
      </c>
      <c r="AB2952" s="8"/>
      <c r="AC2952" s="18">
        <f t="shared" si="229"/>
        <v>5.2094072032032539</v>
      </c>
      <c r="AD2952" s="18">
        <f t="shared" si="230"/>
        <v>5.6038408155225534</v>
      </c>
      <c r="AE2952" s="20">
        <f t="shared" si="231"/>
        <v>0.39443361231929952</v>
      </c>
      <c r="AF2952" s="8"/>
      <c r="AH2952">
        <v>51770</v>
      </c>
      <c r="AI2952">
        <v>36.25</v>
      </c>
      <c r="AJ2952">
        <v>77.709999999999994</v>
      </c>
    </row>
    <row r="2953" spans="1:36">
      <c r="A2953" s="2" t="s">
        <v>349</v>
      </c>
      <c r="B2953" s="1" t="s">
        <v>316</v>
      </c>
      <c r="C2953" s="1" t="s">
        <v>350</v>
      </c>
      <c r="D2953" s="3">
        <v>9</v>
      </c>
      <c r="E2953" s="3">
        <v>7</v>
      </c>
      <c r="F2953" s="3">
        <v>8</v>
      </c>
      <c r="G2953" s="4">
        <v>18</v>
      </c>
      <c r="H2953" s="3">
        <v>71</v>
      </c>
      <c r="I2953" s="4">
        <v>67.5</v>
      </c>
      <c r="J2953" s="3">
        <v>24</v>
      </c>
      <c r="K2953" s="21">
        <f>SUMIF(AH$7:AH$3200,A2953,AI$7:AI$3200)+SUMIF(AH$7:AH$3200,VALUE(A2953),AI$7:AI$3200)</f>
        <v>25.57</v>
      </c>
      <c r="L2953" s="8">
        <f>SUMIF(AH$7:AH$3200,A2953,AJ$7:AJ$3200)+SUMIF(AH$7:AH$3200,VALUE(A2953),AJ$7:AJ$3200)</f>
        <v>65.31</v>
      </c>
      <c r="M2953" s="3">
        <v>21</v>
      </c>
      <c r="N2953" s="5">
        <v>0.89</v>
      </c>
      <c r="O2953" s="6">
        <v>4.484</v>
      </c>
      <c r="P2953" s="7">
        <v>-1.22936</v>
      </c>
      <c r="Q2953" s="7">
        <v>-2.42401</v>
      </c>
      <c r="R2953" s="7">
        <v>0.96555999999999997</v>
      </c>
      <c r="S2953" s="7">
        <v>2.1901799999999998</v>
      </c>
      <c r="T2953" s="7">
        <v>1.8386800000000001</v>
      </c>
      <c r="U2953" s="8">
        <v>2.256E-2</v>
      </c>
      <c r="V2953">
        <f>(G2953-G$1)/G$2</f>
        <v>-1.2396977304198831</v>
      </c>
      <c r="W2953">
        <f>((65.293683+0.320947*G2953) - I2953)/3.708847</f>
        <v>0.96275985501693651</v>
      </c>
      <c r="X2953">
        <f t="shared" ref="X2953:X3016" si="232">(K2953-K$1)/K$2</f>
        <v>-0.70591922027521403</v>
      </c>
      <c r="Y2953">
        <f t="shared" ref="Y2953:Y3016" si="233">((65.293683+0.320947*K2953) - L2953)/3.708847</f>
        <v>2.2083137400922719</v>
      </c>
      <c r="Z2953" s="5">
        <v>1.36</v>
      </c>
      <c r="AA2953" s="8">
        <v>4</v>
      </c>
      <c r="AB2953" s="8"/>
      <c r="AC2953" s="18">
        <f t="shared" ref="AC2953:AC3016" si="234">SUM(V2953+W2953+Q2953+S2953+T2953+U2953)</f>
        <v>1.350472124597053</v>
      </c>
      <c r="AD2953" s="18">
        <f t="shared" ref="AD2953:AD3016" si="235">SUM(X2953+Y2953+Q2953+S2953+T2953+U2953)</f>
        <v>3.1298045198170574</v>
      </c>
      <c r="AE2953" s="20">
        <f t="shared" ref="AE2953:AE3016" si="236">AD2953-AC2953</f>
        <v>1.7793323952200044</v>
      </c>
      <c r="AF2953" s="8"/>
      <c r="AH2953">
        <v>51775</v>
      </c>
      <c r="AI2953">
        <v>36.07</v>
      </c>
      <c r="AJ2953">
        <v>77.44</v>
      </c>
    </row>
    <row r="2954" spans="1:36">
      <c r="A2954" s="2" t="s">
        <v>351</v>
      </c>
      <c r="B2954" s="1" t="s">
        <v>316</v>
      </c>
      <c r="C2954" s="1" t="s">
        <v>352</v>
      </c>
      <c r="D2954" s="3">
        <v>9</v>
      </c>
      <c r="E2954" s="3">
        <v>7</v>
      </c>
      <c r="F2954" s="3">
        <v>8</v>
      </c>
      <c r="G2954" s="4">
        <v>40.4</v>
      </c>
      <c r="H2954" s="3">
        <v>48</v>
      </c>
      <c r="I2954" s="4">
        <v>61.7</v>
      </c>
      <c r="J2954" s="3">
        <v>63</v>
      </c>
      <c r="K2954" s="21">
        <f>SUMIF(AH$7:AH$3200,A2954,AI$7:AI$3200)+SUMIF(AH$7:AH$3200,VALUE(A2954),AI$7:AI$3200)</f>
        <v>41.91</v>
      </c>
      <c r="L2954" s="8">
        <f>SUMIF(AH$7:AH$3200,A2954,AJ$7:AJ$3200)+SUMIF(AH$7:AH$3200,VALUE(A2954),AJ$7:AJ$3200)</f>
        <v>61.99</v>
      </c>
      <c r="M2954" s="3">
        <v>20</v>
      </c>
      <c r="N2954" s="5">
        <v>20.350000000000001</v>
      </c>
      <c r="O2954" s="6">
        <v>7.6180000000000003</v>
      </c>
      <c r="P2954" s="7">
        <v>0.62368999999999997</v>
      </c>
      <c r="Q2954" s="7">
        <v>-3.11652</v>
      </c>
      <c r="R2954" s="7">
        <v>4.4543900000000001</v>
      </c>
      <c r="S2954" s="7">
        <v>-0.47965000000000002</v>
      </c>
      <c r="T2954" s="7">
        <v>1.68702</v>
      </c>
      <c r="U2954" s="8">
        <v>1.68167</v>
      </c>
      <c r="V2954">
        <f>(G2954-G$1)/G$2</f>
        <v>0.62271390418529682</v>
      </c>
      <c r="W2954">
        <f>((65.293683+0.320947*G2954) - I2954)/3.708847</f>
        <v>4.464983807636175</v>
      </c>
      <c r="X2954">
        <f t="shared" si="232"/>
        <v>0.75725661097405761</v>
      </c>
      <c r="Y2954">
        <f t="shared" si="233"/>
        <v>4.5174610249492613</v>
      </c>
      <c r="Z2954" s="5">
        <v>4.8499999999999996</v>
      </c>
      <c r="AA2954" s="8">
        <v>6</v>
      </c>
      <c r="AB2954" s="8"/>
      <c r="AC2954" s="18">
        <f t="shared" si="234"/>
        <v>4.8602177118214716</v>
      </c>
      <c r="AD2954" s="18">
        <f t="shared" si="235"/>
        <v>5.0472376359233193</v>
      </c>
      <c r="AE2954" s="20">
        <f t="shared" si="236"/>
        <v>0.18701992410184776</v>
      </c>
      <c r="AF2954" s="8"/>
      <c r="AH2954">
        <v>51790</v>
      </c>
      <c r="AI2954">
        <v>34.18</v>
      </c>
      <c r="AJ2954">
        <v>75.06</v>
      </c>
    </row>
    <row r="2955" spans="1:36">
      <c r="A2955" s="2" t="s">
        <v>353</v>
      </c>
      <c r="B2955" s="1" t="s">
        <v>316</v>
      </c>
      <c r="C2955" s="1" t="s">
        <v>354</v>
      </c>
      <c r="D2955" s="3">
        <v>9</v>
      </c>
      <c r="E2955" s="3">
        <v>8</v>
      </c>
      <c r="F2955" s="3">
        <v>6</v>
      </c>
      <c r="G2955" s="4">
        <v>24.3</v>
      </c>
      <c r="H2955" s="3">
        <v>72</v>
      </c>
      <c r="I2955" s="4">
        <v>65.599999999999994</v>
      </c>
      <c r="J2955" s="3">
        <v>24</v>
      </c>
      <c r="K2955" s="21">
        <f>SUMIF(AH$7:AH$3200,A2955,AI$7:AI$3200)+SUMIF(AH$7:AH$3200,VALUE(A2955),AI$7:AI$3200)</f>
        <v>26.19</v>
      </c>
      <c r="L2955" s="8">
        <f>SUMIF(AH$7:AH$3200,A2955,AJ$7:AJ$3200)+SUMIF(AH$7:AH$3200,VALUE(A2955),AJ$7:AJ$3200)</f>
        <v>64.83</v>
      </c>
      <c r="M2955" s="3">
        <v>21</v>
      </c>
      <c r="N2955" s="5">
        <v>1.74</v>
      </c>
      <c r="O2955" s="6">
        <v>5.1609999999999996</v>
      </c>
      <c r="P2955" s="7">
        <v>-0.70818999999999999</v>
      </c>
      <c r="Q2955" s="7">
        <v>-2.3938999999999999</v>
      </c>
      <c r="R2955" s="7">
        <v>2.0190600000000001</v>
      </c>
      <c r="S2955" s="7">
        <v>2.1901799999999998</v>
      </c>
      <c r="T2955" s="7">
        <v>1.8386800000000001</v>
      </c>
      <c r="U2955" s="8">
        <v>0.38113000000000002</v>
      </c>
      <c r="V2955">
        <f>(G2955-G$1)/G$2</f>
        <v>-0.71589445818717612</v>
      </c>
      <c r="W2955">
        <f>((65.293683+0.320947*G2955) - I2955)/3.708847</f>
        <v>2.0202222146127911</v>
      </c>
      <c r="X2955">
        <f t="shared" si="232"/>
        <v>-0.65040092068068833</v>
      </c>
      <c r="Y2955">
        <f t="shared" si="233"/>
        <v>2.391386037223969</v>
      </c>
      <c r="Z2955" s="5">
        <v>3.33</v>
      </c>
      <c r="AA2955" s="8">
        <v>5</v>
      </c>
      <c r="AB2955" s="8"/>
      <c r="AC2955" s="18">
        <f t="shared" si="234"/>
        <v>3.320417756425615</v>
      </c>
      <c r="AD2955" s="18">
        <f t="shared" si="235"/>
        <v>3.7570751165432807</v>
      </c>
      <c r="AE2955" s="20">
        <f t="shared" si="236"/>
        <v>0.43665736011766576</v>
      </c>
      <c r="AF2955" s="8"/>
      <c r="AH2955">
        <v>51800</v>
      </c>
      <c r="AI2955">
        <v>40.479999999999997</v>
      </c>
      <c r="AJ2955">
        <v>79.55</v>
      </c>
    </row>
    <row r="2956" spans="1:36">
      <c r="A2956" s="2" t="s">
        <v>355</v>
      </c>
      <c r="B2956" s="1" t="s">
        <v>316</v>
      </c>
      <c r="C2956" s="1" t="s">
        <v>1500</v>
      </c>
      <c r="D2956" s="3">
        <v>9</v>
      </c>
      <c r="E2956" s="3">
        <v>2</v>
      </c>
      <c r="F2956" s="3">
        <v>2</v>
      </c>
      <c r="G2956" s="4">
        <v>39.9</v>
      </c>
      <c r="H2956" s="3">
        <v>52</v>
      </c>
      <c r="I2956" s="4">
        <v>64.8</v>
      </c>
      <c r="J2956" s="3">
        <v>49</v>
      </c>
      <c r="K2956" s="21">
        <f>SUMIF(AH$7:AH$3200,A2956,AI$7:AI$3200)+SUMIF(AH$7:AH$3200,VALUE(A2956),AI$7:AI$3200)</f>
        <v>37.26</v>
      </c>
      <c r="L2956" s="8">
        <f>SUMIF(AH$7:AH$3200,A2956,AJ$7:AJ$3200)+SUMIF(AH$7:AH$3200,VALUE(A2956),AJ$7:AJ$3200)</f>
        <v>62.04</v>
      </c>
      <c r="M2956" s="3">
        <v>21</v>
      </c>
      <c r="N2956" s="5">
        <v>7.26</v>
      </c>
      <c r="O2956" s="6">
        <v>6.5869999999999997</v>
      </c>
      <c r="P2956" s="7">
        <v>0.58233000000000001</v>
      </c>
      <c r="Q2956" s="7">
        <v>-2.9960800000000001</v>
      </c>
      <c r="R2956" s="7">
        <v>3.5777999999999999</v>
      </c>
      <c r="S2956" s="7">
        <v>0.47875000000000001</v>
      </c>
      <c r="T2956" s="7">
        <v>1.8386800000000001</v>
      </c>
      <c r="U2956" s="8">
        <v>1.13585</v>
      </c>
      <c r="V2956">
        <f>(G2956-G$1)/G$2</f>
        <v>0.58114221591285975</v>
      </c>
      <c r="W2956">
        <f>((65.293683+0.320947*G2956) - I2956)/3.708847</f>
        <v>3.5858767697885625</v>
      </c>
      <c r="X2956">
        <f t="shared" si="232"/>
        <v>0.34086936401511558</v>
      </c>
      <c r="Y2956">
        <f t="shared" si="233"/>
        <v>4.1015895829620375</v>
      </c>
      <c r="Z2956" s="5">
        <v>4.62</v>
      </c>
      <c r="AA2956" s="8">
        <v>6</v>
      </c>
      <c r="AB2956" s="8"/>
      <c r="AC2956" s="18">
        <f t="shared" si="234"/>
        <v>4.6242189857014218</v>
      </c>
      <c r="AD2956" s="18">
        <f t="shared" si="235"/>
        <v>4.8996589469771532</v>
      </c>
      <c r="AE2956" s="20">
        <f t="shared" si="236"/>
        <v>0.27543996127573145</v>
      </c>
      <c r="AF2956" s="8"/>
      <c r="AH2956">
        <v>51810</v>
      </c>
      <c r="AI2956">
        <v>41.31</v>
      </c>
      <c r="AJ2956">
        <v>80.430000000000007</v>
      </c>
    </row>
    <row r="2957" spans="1:36">
      <c r="A2957" s="2" t="s">
        <v>356</v>
      </c>
      <c r="B2957" s="1" t="s">
        <v>316</v>
      </c>
      <c r="C2957" s="1" t="s">
        <v>1152</v>
      </c>
      <c r="D2957" s="3">
        <v>9</v>
      </c>
      <c r="E2957" s="3">
        <v>8</v>
      </c>
      <c r="F2957" s="3">
        <v>4</v>
      </c>
      <c r="G2957" s="4">
        <v>39.200000000000003</v>
      </c>
      <c r="H2957" s="3">
        <v>48</v>
      </c>
      <c r="I2957" s="4">
        <v>62</v>
      </c>
      <c r="J2957" s="3">
        <v>56</v>
      </c>
      <c r="K2957" s="21">
        <f>SUMIF(AH$7:AH$3200,A2957,AI$7:AI$3200)+SUMIF(AH$7:AH$3200,VALUE(A2957),AI$7:AI$3200)</f>
        <v>41.27</v>
      </c>
      <c r="L2957" s="8">
        <f>SUMIF(AH$7:AH$3200,A2957,AJ$7:AJ$3200)+SUMIF(AH$7:AH$3200,VALUE(A2957),AJ$7:AJ$3200)</f>
        <v>62.93</v>
      </c>
      <c r="M2957" s="3">
        <v>11</v>
      </c>
      <c r="N2957" s="5">
        <v>71.83</v>
      </c>
      <c r="O2957" s="6">
        <v>8.8800000000000008</v>
      </c>
      <c r="P2957" s="7">
        <v>0.52442</v>
      </c>
      <c r="Q2957" s="7">
        <v>-3.11652</v>
      </c>
      <c r="R2957" s="7">
        <v>4.2703699999999998</v>
      </c>
      <c r="S2957" s="7">
        <v>-4.4999999999999999E-4</v>
      </c>
      <c r="T2957" s="7">
        <v>0.32201000000000002</v>
      </c>
      <c r="U2957" s="8">
        <v>2.3492600000000001</v>
      </c>
      <c r="V2957">
        <f>(G2957-G$1)/G$2</f>
        <v>0.52294185233144819</v>
      </c>
      <c r="W2957">
        <f>((65.293683+0.320947*G2957) - I2957)/3.708847</f>
        <v>4.2802535127493799</v>
      </c>
      <c r="X2957">
        <f t="shared" si="232"/>
        <v>0.69994739848938659</v>
      </c>
      <c r="Y2957">
        <f t="shared" si="233"/>
        <v>4.2086302535531948</v>
      </c>
      <c r="Z2957" s="5">
        <v>4.3499999999999996</v>
      </c>
      <c r="AA2957" s="8">
        <v>5</v>
      </c>
      <c r="AB2957" s="8"/>
      <c r="AC2957" s="18">
        <f t="shared" si="234"/>
        <v>4.3574953650808279</v>
      </c>
      <c r="AD2957" s="18">
        <f t="shared" si="235"/>
        <v>4.4628776520425806</v>
      </c>
      <c r="AE2957" s="20">
        <f t="shared" si="236"/>
        <v>0.10538228696175267</v>
      </c>
      <c r="AF2957" s="8"/>
      <c r="AH2957">
        <v>51820</v>
      </c>
      <c r="AI2957">
        <v>34.49</v>
      </c>
      <c r="AJ2957">
        <v>75.45</v>
      </c>
    </row>
    <row r="2958" spans="1:36">
      <c r="A2958" s="2" t="s">
        <v>357</v>
      </c>
      <c r="B2958" s="1" t="s">
        <v>316</v>
      </c>
      <c r="C2958" s="1" t="s">
        <v>358</v>
      </c>
      <c r="D2958" s="3">
        <v>9</v>
      </c>
      <c r="E2958" s="3">
        <v>4</v>
      </c>
      <c r="F2958" s="3">
        <v>3</v>
      </c>
      <c r="G2958" s="4">
        <v>37.6</v>
      </c>
      <c r="H2958" s="3">
        <v>52</v>
      </c>
      <c r="I2958" s="4">
        <v>62.7</v>
      </c>
      <c r="J2958" s="3">
        <v>49</v>
      </c>
      <c r="K2958" s="21">
        <f>SUMIF(AH$7:AH$3200,A2958,AI$7:AI$3200)+SUMIF(AH$7:AH$3200,VALUE(A2958),AI$7:AI$3200)</f>
        <v>34.869999999999997</v>
      </c>
      <c r="L2958" s="8">
        <f>SUMIF(AH$7:AH$3200,A2958,AJ$7:AJ$3200)+SUMIF(AH$7:AH$3200,VALUE(A2958),AJ$7:AJ$3200)</f>
        <v>61.57</v>
      </c>
      <c r="M2958" s="3">
        <v>21</v>
      </c>
      <c r="N2958" s="5">
        <v>9.64</v>
      </c>
      <c r="O2958" s="6">
        <v>6.8710000000000004</v>
      </c>
      <c r="P2958" s="7">
        <v>0.39206000000000002</v>
      </c>
      <c r="Q2958" s="7">
        <v>-2.9960800000000001</v>
      </c>
      <c r="R2958" s="7">
        <v>3.94435</v>
      </c>
      <c r="S2958" s="7">
        <v>0.47875000000000001</v>
      </c>
      <c r="T2958" s="7">
        <v>1.8386800000000001</v>
      </c>
      <c r="U2958" s="8">
        <v>1.2863</v>
      </c>
      <c r="V2958">
        <f>(G2958-G$1)/G$2</f>
        <v>0.38991244985964951</v>
      </c>
      <c r="W2958">
        <f>((65.293683+0.320947*G2958) - I2958)/3.708847</f>
        <v>3.9530587808016877</v>
      </c>
      <c r="X2958">
        <f t="shared" si="232"/>
        <v>0.12685527364266999</v>
      </c>
      <c r="Y2958">
        <f t="shared" si="233"/>
        <v>4.0214937121968104</v>
      </c>
      <c r="Z2958" s="5">
        <v>4.9400000000000004</v>
      </c>
      <c r="AA2958" s="8">
        <v>6</v>
      </c>
      <c r="AB2958" s="8"/>
      <c r="AC2958" s="18">
        <f t="shared" si="234"/>
        <v>4.9506212306613371</v>
      </c>
      <c r="AD2958" s="18">
        <f t="shared" si="235"/>
        <v>4.7559989858394802</v>
      </c>
      <c r="AE2958" s="20">
        <f t="shared" si="236"/>
        <v>-0.19462224482185686</v>
      </c>
      <c r="AF2958" s="8"/>
      <c r="AH2958">
        <v>51830</v>
      </c>
      <c r="AI2958">
        <v>39.67</v>
      </c>
      <c r="AJ2958">
        <v>80.36</v>
      </c>
    </row>
    <row r="2959" spans="1:36">
      <c r="A2959" s="2" t="s">
        <v>359</v>
      </c>
      <c r="B2959" s="1" t="s">
        <v>316</v>
      </c>
      <c r="C2959" s="1" t="s">
        <v>360</v>
      </c>
      <c r="D2959" s="3">
        <v>9</v>
      </c>
      <c r="E2959" s="3">
        <v>8</v>
      </c>
      <c r="F2959" s="3">
        <v>4</v>
      </c>
      <c r="G2959" s="4">
        <v>32.799999999999997</v>
      </c>
      <c r="H2959" s="3">
        <v>54</v>
      </c>
      <c r="I2959" s="4">
        <v>72.400000000000006</v>
      </c>
      <c r="J2959" s="3">
        <v>59</v>
      </c>
      <c r="K2959" s="21">
        <f>SUMIF(AH$7:AH$3200,A2959,AI$7:AI$3200)+SUMIF(AH$7:AH$3200,VALUE(A2959),AI$7:AI$3200)</f>
        <v>34.6</v>
      </c>
      <c r="L2959" s="8">
        <f>SUMIF(AH$7:AH$3200,A2959,AJ$7:AJ$3200)+SUMIF(AH$7:AH$3200,VALUE(A2959),AJ$7:AJ$3200)</f>
        <v>62.23</v>
      </c>
      <c r="M2959" s="3">
        <v>21</v>
      </c>
      <c r="N2959" s="5">
        <v>1.63</v>
      </c>
      <c r="O2959" s="6">
        <v>5.093</v>
      </c>
      <c r="P2959" s="7">
        <v>-5.0200000000000002E-3</v>
      </c>
      <c r="Q2959" s="7">
        <v>-2.9358599999999999</v>
      </c>
      <c r="R2959" s="7">
        <v>0.92279</v>
      </c>
      <c r="S2959" s="7">
        <v>-0.20582</v>
      </c>
      <c r="T2959" s="7">
        <v>1.8386800000000001</v>
      </c>
      <c r="U2959" s="8">
        <v>0.34475</v>
      </c>
      <c r="V2959">
        <f>(G2959-G$1)/G$2</f>
        <v>-9.1757575557465422E-3</v>
      </c>
      <c r="W2959">
        <f>((65.293683+0.320947*G2959) - I2959)/3.708847</f>
        <v>0.92232022512656675</v>
      </c>
      <c r="X2959">
        <f t="shared" si="232"/>
        <v>0.10267794962569951</v>
      </c>
      <c r="Y2959">
        <f t="shared" si="233"/>
        <v>3.8201762434524813</v>
      </c>
      <c r="Z2959" s="5">
        <v>-0.04</v>
      </c>
      <c r="AA2959" s="8">
        <v>3</v>
      </c>
      <c r="AB2959" s="8"/>
      <c r="AC2959" s="18">
        <f t="shared" si="234"/>
        <v>-4.5105532429179696E-2</v>
      </c>
      <c r="AD2959" s="18">
        <f t="shared" si="235"/>
        <v>2.9646041930781806</v>
      </c>
      <c r="AE2959" s="20">
        <f t="shared" si="236"/>
        <v>3.0097097255073604</v>
      </c>
      <c r="AF2959" s="8"/>
      <c r="AH2959">
        <v>51840</v>
      </c>
      <c r="AI2959">
        <v>32.57</v>
      </c>
      <c r="AJ2959">
        <v>76.06</v>
      </c>
    </row>
    <row r="2960" spans="1:36">
      <c r="A2960" s="2" t="s">
        <v>361</v>
      </c>
      <c r="B2960" s="1" t="s">
        <v>316</v>
      </c>
      <c r="C2960" s="1" t="s">
        <v>362</v>
      </c>
      <c r="D2960" s="3">
        <v>9</v>
      </c>
      <c r="E2960" s="3">
        <v>0</v>
      </c>
      <c r="F2960" s="3">
        <v>1</v>
      </c>
      <c r="G2960" s="4">
        <v>38.200000000000003</v>
      </c>
      <c r="H2960" s="3">
        <v>52</v>
      </c>
      <c r="I2960" s="4">
        <v>62.7</v>
      </c>
      <c r="J2960" s="3">
        <v>49</v>
      </c>
      <c r="K2960" s="21">
        <f>SUMIF(AH$7:AH$3200,A2960,AI$7:AI$3200)+SUMIF(AH$7:AH$3200,VALUE(A2960),AI$7:AI$3200)</f>
        <v>35.549999999999997</v>
      </c>
      <c r="L2960" s="8">
        <f>SUMIF(AH$7:AH$3200,A2960,AJ$7:AJ$3200)+SUMIF(AH$7:AH$3200,VALUE(A2960),AJ$7:AJ$3200)</f>
        <v>61.69</v>
      </c>
      <c r="M2960" s="3">
        <v>21</v>
      </c>
      <c r="N2960" s="5">
        <v>4.84</v>
      </c>
      <c r="O2960" s="6">
        <v>6.1820000000000004</v>
      </c>
      <c r="P2960" s="7">
        <v>0.44169999999999998</v>
      </c>
      <c r="Q2960" s="7">
        <v>-2.9960800000000001</v>
      </c>
      <c r="R2960" s="7">
        <v>3.9960300000000002</v>
      </c>
      <c r="S2960" s="7">
        <v>0.47875000000000001</v>
      </c>
      <c r="T2960" s="7">
        <v>1.8386800000000001</v>
      </c>
      <c r="U2960" s="8">
        <v>0.92149000000000003</v>
      </c>
      <c r="V2960">
        <f>(G2960-G$1)/G$2</f>
        <v>0.43979847578657411</v>
      </c>
      <c r="W2960">
        <f>((65.293683+0.320947*G2960) - I2960)/3.708847</f>
        <v>4.0049800921957663</v>
      </c>
      <c r="X2960">
        <f t="shared" si="232"/>
        <v>0.18774631190763355</v>
      </c>
      <c r="Y2960">
        <f t="shared" si="233"/>
        <v>4.0479827962706469</v>
      </c>
      <c r="Z2960" s="5">
        <v>4.68</v>
      </c>
      <c r="AA2960" s="8">
        <v>6</v>
      </c>
      <c r="AB2960" s="8"/>
      <c r="AC2960" s="18">
        <f t="shared" si="234"/>
        <v>4.6876185679823408</v>
      </c>
      <c r="AD2960" s="18">
        <f t="shared" si="235"/>
        <v>4.4785691081782808</v>
      </c>
      <c r="AE2960" s="20">
        <f t="shared" si="236"/>
        <v>-0.20904945980405998</v>
      </c>
      <c r="AF2960" s="8"/>
      <c r="AH2960">
        <v>53001</v>
      </c>
      <c r="AI2960">
        <v>31.48</v>
      </c>
      <c r="AJ2960">
        <v>71.989999999999995</v>
      </c>
    </row>
    <row r="2961" spans="1:36">
      <c r="A2961" s="2" t="s">
        <v>363</v>
      </c>
      <c r="B2961" s="1" t="s">
        <v>316</v>
      </c>
      <c r="C2961" s="1" t="s">
        <v>364</v>
      </c>
      <c r="D2961" s="3">
        <v>9</v>
      </c>
      <c r="E2961" s="3">
        <v>2</v>
      </c>
      <c r="F2961" s="3">
        <v>2</v>
      </c>
      <c r="G2961" s="4">
        <v>25.4</v>
      </c>
      <c r="H2961" s="3">
        <v>72</v>
      </c>
      <c r="I2961" s="4">
        <v>69.7</v>
      </c>
      <c r="J2961" s="3">
        <v>24</v>
      </c>
      <c r="K2961" s="21">
        <f>SUMIF(AH$7:AH$3200,A2961,AI$7:AI$3200)+SUMIF(AH$7:AH$3200,VALUE(A2961),AI$7:AI$3200)</f>
        <v>30.18</v>
      </c>
      <c r="L2961" s="8">
        <f>SUMIF(AH$7:AH$3200,A2961,AJ$7:AJ$3200)+SUMIF(AH$7:AH$3200,VALUE(A2961),AJ$7:AJ$3200)</f>
        <v>69.62</v>
      </c>
      <c r="M2961" s="3">
        <v>16</v>
      </c>
      <c r="N2961" s="5">
        <v>0.96</v>
      </c>
      <c r="O2961" s="6">
        <v>4.5590000000000002</v>
      </c>
      <c r="P2961" s="7">
        <v>-0.61719000000000002</v>
      </c>
      <c r="Q2961" s="7">
        <v>-2.3938999999999999</v>
      </c>
      <c r="R2961" s="7">
        <v>1.0114000000000001</v>
      </c>
      <c r="S2961" s="7">
        <v>2.1901799999999998</v>
      </c>
      <c r="T2961" s="7">
        <v>1.0803499999999999</v>
      </c>
      <c r="U2961" s="8">
        <v>6.2399999999999997E-2</v>
      </c>
      <c r="V2961">
        <f>(G2961-G$1)/G$2</f>
        <v>-0.62443674398781479</v>
      </c>
      <c r="W2961">
        <f>((65.293683+0.320947*G2961) - I2961)/3.708847</f>
        <v>1.0099464334872814</v>
      </c>
      <c r="X2961">
        <f t="shared" si="232"/>
        <v>-0.29311379909656393</v>
      </c>
      <c r="Y2961">
        <f t="shared" si="233"/>
        <v>1.4451562601530878</v>
      </c>
      <c r="Z2961" s="5">
        <v>1.33</v>
      </c>
      <c r="AA2961" s="8">
        <v>4</v>
      </c>
      <c r="AB2961" s="8"/>
      <c r="AC2961" s="18">
        <f t="shared" si="234"/>
        <v>1.3245396894994665</v>
      </c>
      <c r="AD2961" s="18">
        <f t="shared" si="235"/>
        <v>2.0910724610565237</v>
      </c>
      <c r="AE2961" s="20">
        <f t="shared" si="236"/>
        <v>0.76653277155705712</v>
      </c>
      <c r="AF2961" s="8"/>
      <c r="AH2961">
        <v>53003</v>
      </c>
      <c r="AI2961">
        <v>32.57</v>
      </c>
      <c r="AJ2961">
        <v>70.680000000000007</v>
      </c>
    </row>
    <row r="2962" spans="1:36">
      <c r="A2962" s="2" t="s">
        <v>365</v>
      </c>
      <c r="B2962" s="1" t="s">
        <v>316</v>
      </c>
      <c r="C2962" s="1" t="s">
        <v>2249</v>
      </c>
      <c r="D2962" s="3">
        <v>9</v>
      </c>
      <c r="E2962" s="3">
        <v>6</v>
      </c>
      <c r="F2962" s="3">
        <v>6</v>
      </c>
      <c r="G2962" s="4">
        <v>23.7</v>
      </c>
      <c r="H2962" s="3">
        <v>72</v>
      </c>
      <c r="I2962" s="4">
        <v>68.099999999999994</v>
      </c>
      <c r="J2962" s="3">
        <v>24</v>
      </c>
      <c r="K2962" s="21">
        <f>SUMIF(AH$7:AH$3200,A2962,AI$7:AI$3200)+SUMIF(AH$7:AH$3200,VALUE(A2962),AI$7:AI$3200)</f>
        <v>26.99</v>
      </c>
      <c r="L2962" s="8">
        <f>SUMIF(AH$7:AH$3200,A2962,AJ$7:AJ$3200)+SUMIF(AH$7:AH$3200,VALUE(A2962),AJ$7:AJ$3200)</f>
        <v>68.010000000000005</v>
      </c>
      <c r="M2962" s="3">
        <v>20</v>
      </c>
      <c r="N2962" s="5">
        <v>2.4500000000000002</v>
      </c>
      <c r="O2962" s="6">
        <v>5.5030000000000001</v>
      </c>
      <c r="P2962" s="7">
        <v>-0.75783</v>
      </c>
      <c r="Q2962" s="7">
        <v>-2.3938999999999999</v>
      </c>
      <c r="R2962" s="7">
        <v>1.29518</v>
      </c>
      <c r="S2962" s="7">
        <v>2.1901799999999998</v>
      </c>
      <c r="T2962" s="7">
        <v>1.68702</v>
      </c>
      <c r="U2962" s="8">
        <v>0.56172</v>
      </c>
      <c r="V2962">
        <f>(G2962-G$1)/G$2</f>
        <v>-0.76578048411410071</v>
      </c>
      <c r="W2962">
        <f>((65.293683+0.320947*G2962) - I2962)/3.708847</f>
        <v>1.2942369690634339</v>
      </c>
      <c r="X2962">
        <f t="shared" si="232"/>
        <v>-0.57876440507484916</v>
      </c>
      <c r="Y2962">
        <f t="shared" si="233"/>
        <v>1.6032051281705608</v>
      </c>
      <c r="Z2962" s="5">
        <v>2.58</v>
      </c>
      <c r="AA2962" s="8">
        <v>5</v>
      </c>
      <c r="AB2962" s="8"/>
      <c r="AC2962" s="18">
        <f t="shared" si="234"/>
        <v>2.5734764849493335</v>
      </c>
      <c r="AD2962" s="18">
        <f t="shared" si="235"/>
        <v>3.0694607230957116</v>
      </c>
      <c r="AE2962" s="20">
        <f t="shared" si="236"/>
        <v>0.49598423814637815</v>
      </c>
      <c r="AF2962" s="8"/>
      <c r="AH2962">
        <v>53005</v>
      </c>
      <c r="AI2962">
        <v>33.65</v>
      </c>
      <c r="AJ2962">
        <v>75.3</v>
      </c>
    </row>
    <row r="2963" spans="1:36">
      <c r="A2963" s="2" t="s">
        <v>366</v>
      </c>
      <c r="B2963" s="1" t="s">
        <v>316</v>
      </c>
      <c r="C2963" s="1" t="s">
        <v>3438</v>
      </c>
      <c r="D2963" s="3">
        <v>9</v>
      </c>
      <c r="E2963" s="3">
        <v>3</v>
      </c>
      <c r="F2963" s="3">
        <v>2</v>
      </c>
      <c r="G2963" s="4">
        <v>37.200000000000003</v>
      </c>
      <c r="H2963" s="3">
        <v>52</v>
      </c>
      <c r="I2963" s="4">
        <v>63.6</v>
      </c>
      <c r="J2963" s="3">
        <v>49</v>
      </c>
      <c r="K2963" s="21">
        <f>SUMIF(AH$7:AH$3200,A2963,AI$7:AI$3200)+SUMIF(AH$7:AH$3200,VALUE(A2963),AI$7:AI$3200)</f>
        <v>40.42</v>
      </c>
      <c r="L2963" s="8">
        <f>SUMIF(AH$7:AH$3200,A2963,AJ$7:AJ$3200)+SUMIF(AH$7:AH$3200,VALUE(A2963),AJ$7:AJ$3200)</f>
        <v>65.19</v>
      </c>
      <c r="M2963" s="3">
        <v>14</v>
      </c>
      <c r="N2963" s="5">
        <v>6.03</v>
      </c>
      <c r="O2963" s="6">
        <v>6.4009999999999998</v>
      </c>
      <c r="P2963" s="7">
        <v>0.35897000000000001</v>
      </c>
      <c r="Q2963" s="7">
        <v>-2.9960800000000001</v>
      </c>
      <c r="R2963" s="7">
        <v>3.6678999999999999</v>
      </c>
      <c r="S2963" s="7">
        <v>0.47875000000000001</v>
      </c>
      <c r="T2963" s="7">
        <v>0.77700999999999998</v>
      </c>
      <c r="U2963" s="8">
        <v>1.03739</v>
      </c>
      <c r="V2963">
        <f>(G2963-G$1)/G$2</f>
        <v>0.35665509924170002</v>
      </c>
      <c r="W2963">
        <f>((65.293683+0.320947*G2963) - I2963)/3.708847</f>
        <v>3.6757815569097363</v>
      </c>
      <c r="X2963">
        <f t="shared" si="232"/>
        <v>0.62383360065818205</v>
      </c>
      <c r="Y2963">
        <f t="shared" si="233"/>
        <v>3.525721265935208</v>
      </c>
      <c r="Z2963" s="5">
        <v>3.32</v>
      </c>
      <c r="AA2963" s="8">
        <v>5</v>
      </c>
      <c r="AB2963" s="8"/>
      <c r="AC2963" s="18">
        <f t="shared" si="234"/>
        <v>3.3295066561514357</v>
      </c>
      <c r="AD2963" s="18">
        <f t="shared" si="235"/>
        <v>3.4466248665933898</v>
      </c>
      <c r="AE2963" s="20">
        <f t="shared" si="236"/>
        <v>0.11711821044195414</v>
      </c>
      <c r="AF2963" s="8"/>
      <c r="AH2963">
        <v>53007</v>
      </c>
      <c r="AI2963">
        <v>27.7</v>
      </c>
      <c r="AJ2963">
        <v>64.09</v>
      </c>
    </row>
    <row r="2964" spans="1:36">
      <c r="A2964" s="2" t="s">
        <v>367</v>
      </c>
      <c r="B2964" s="1" t="s">
        <v>316</v>
      </c>
      <c r="C2964" s="1" t="s">
        <v>368</v>
      </c>
      <c r="D2964" s="3">
        <v>9</v>
      </c>
      <c r="E2964" s="3">
        <v>9</v>
      </c>
      <c r="F2964" s="3">
        <v>9</v>
      </c>
      <c r="G2964" s="4">
        <v>38.200000000000003</v>
      </c>
      <c r="H2964" s="3">
        <v>48</v>
      </c>
      <c r="I2964" s="4">
        <v>64.400000000000006</v>
      </c>
      <c r="J2964" s="3">
        <v>63</v>
      </c>
      <c r="K2964" s="21">
        <f>SUMIF(AH$7:AH$3200,A2964,AI$7:AI$3200)+SUMIF(AH$7:AH$3200,VALUE(A2964),AI$7:AI$3200)</f>
        <v>41.83</v>
      </c>
      <c r="L2964" s="8">
        <f>SUMIF(AH$7:AH$3200,A2964,AJ$7:AJ$3200)+SUMIF(AH$7:AH$3200,VALUE(A2964),AJ$7:AJ$3200)</f>
        <v>62.23</v>
      </c>
      <c r="M2964" s="3">
        <v>20</v>
      </c>
      <c r="N2964" s="5">
        <v>7.83</v>
      </c>
      <c r="O2964" s="6">
        <v>6.6630000000000003</v>
      </c>
      <c r="P2964" s="7">
        <v>0.44169999999999998</v>
      </c>
      <c r="Q2964" s="7">
        <v>-3.11652</v>
      </c>
      <c r="R2964" s="7">
        <v>3.5389300000000001</v>
      </c>
      <c r="S2964" s="7">
        <v>-0.47965000000000002</v>
      </c>
      <c r="T2964" s="7">
        <v>1.68702</v>
      </c>
      <c r="U2964" s="8">
        <v>1.1760699999999999</v>
      </c>
      <c r="V2964">
        <f>(G2964-G$1)/G$2</f>
        <v>0.43979847578657411</v>
      </c>
      <c r="W2964">
        <f>((65.293683+0.320947*G2964) - I2964)/3.708847</f>
        <v>3.5466166169701769</v>
      </c>
      <c r="X2964">
        <f t="shared" si="232"/>
        <v>0.75009295941347387</v>
      </c>
      <c r="Y2964">
        <f t="shared" si="233"/>
        <v>4.4458280457511457</v>
      </c>
      <c r="Z2964" s="5">
        <v>3.25</v>
      </c>
      <c r="AA2964" s="8">
        <v>5</v>
      </c>
      <c r="AB2964" s="8"/>
      <c r="AC2964" s="18">
        <f t="shared" si="234"/>
        <v>3.2533350927567515</v>
      </c>
      <c r="AD2964" s="18">
        <f t="shared" si="235"/>
        <v>4.462841005164619</v>
      </c>
      <c r="AE2964" s="20">
        <f t="shared" si="236"/>
        <v>1.2095059124078675</v>
      </c>
      <c r="AF2964" s="8"/>
      <c r="AH2964">
        <v>53009</v>
      </c>
      <c r="AI2964">
        <v>39.119999999999997</v>
      </c>
      <c r="AJ2964">
        <v>59.46</v>
      </c>
    </row>
    <row r="2965" spans="1:36">
      <c r="A2965" s="2" t="s">
        <v>369</v>
      </c>
      <c r="B2965" s="1" t="s">
        <v>316</v>
      </c>
      <c r="C2965" s="1" t="s">
        <v>370</v>
      </c>
      <c r="D2965" s="3">
        <v>9</v>
      </c>
      <c r="E2965" s="3">
        <v>4</v>
      </c>
      <c r="F2965" s="3">
        <v>5</v>
      </c>
      <c r="G2965" s="4">
        <v>33.4</v>
      </c>
      <c r="H2965" s="3">
        <v>66</v>
      </c>
      <c r="I2965" s="4">
        <v>75.599999999999994</v>
      </c>
      <c r="J2965" s="3">
        <v>24</v>
      </c>
      <c r="K2965" s="21">
        <f>SUMIF(AH$7:AH$3200,A2965,AI$7:AI$3200)+SUMIF(AH$7:AH$3200,VALUE(A2965),AI$7:AI$3200)</f>
        <v>34.950000000000003</v>
      </c>
      <c r="L2965" s="8">
        <f>SUMIF(AH$7:AH$3200,A2965,AJ$7:AJ$3200)+SUMIF(AH$7:AH$3200,VALUE(A2965),AJ$7:AJ$3200)</f>
        <v>74.69</v>
      </c>
      <c r="M2965" s="3">
        <v>14</v>
      </c>
      <c r="N2965" s="5">
        <v>2.21</v>
      </c>
      <c r="O2965" s="6">
        <v>5.399</v>
      </c>
      <c r="P2965" s="7">
        <v>4.4609999999999997E-2</v>
      </c>
      <c r="Q2965" s="7">
        <v>-2.57456</v>
      </c>
      <c r="R2965" s="7">
        <v>0.11405</v>
      </c>
      <c r="S2965" s="7">
        <v>2.1901799999999998</v>
      </c>
      <c r="T2965" s="7">
        <v>0.77700999999999998</v>
      </c>
      <c r="U2965" s="8">
        <v>0.50693999999999995</v>
      </c>
      <c r="V2965">
        <f>(G2965-G$1)/G$2</f>
        <v>4.0710268371178041E-2</v>
      </c>
      <c r="W2965">
        <f>((65.293683+0.320947*G2965) - I2965)/3.708847</f>
        <v>0.1114397008018934</v>
      </c>
      <c r="X2965">
        <f t="shared" si="232"/>
        <v>0.13401892520325442</v>
      </c>
      <c r="Y2965">
        <f t="shared" si="233"/>
        <v>0.49092902726912252</v>
      </c>
      <c r="Z2965" s="5">
        <v>1.06</v>
      </c>
      <c r="AA2965" s="8">
        <v>4</v>
      </c>
      <c r="AB2965" s="8"/>
      <c r="AC2965" s="18">
        <f t="shared" si="234"/>
        <v>1.051719969173071</v>
      </c>
      <c r="AD2965" s="18">
        <f t="shared" si="235"/>
        <v>1.5245179524723766</v>
      </c>
      <c r="AE2965" s="20">
        <f t="shared" si="236"/>
        <v>0.47279798329930567</v>
      </c>
      <c r="AF2965" s="8"/>
      <c r="AH2965">
        <v>53011</v>
      </c>
      <c r="AI2965">
        <v>40.700000000000003</v>
      </c>
      <c r="AJ2965">
        <v>67.28</v>
      </c>
    </row>
    <row r="2966" spans="1:36">
      <c r="A2966" s="2" t="s">
        <v>371</v>
      </c>
      <c r="B2966" s="1" t="s">
        <v>316</v>
      </c>
      <c r="C2966" s="1" t="s">
        <v>372</v>
      </c>
      <c r="D2966" s="3">
        <v>9</v>
      </c>
      <c r="E2966" s="3">
        <v>3</v>
      </c>
      <c r="F2966" s="3">
        <v>2</v>
      </c>
      <c r="G2966" s="4">
        <v>36.6</v>
      </c>
      <c r="H2966" s="3">
        <v>52</v>
      </c>
      <c r="I2966" s="4">
        <v>61.8</v>
      </c>
      <c r="J2966" s="3">
        <v>49</v>
      </c>
      <c r="K2966" s="21">
        <f>SUMIF(AH$7:AH$3200,A2966,AI$7:AI$3200)+SUMIF(AH$7:AH$3200,VALUE(A2966),AI$7:AI$3200)</f>
        <v>32.92</v>
      </c>
      <c r="L2966" s="8">
        <f>SUMIF(AH$7:AH$3200,A2966,AJ$7:AJ$3200)+SUMIF(AH$7:AH$3200,VALUE(A2966),AJ$7:AJ$3200)</f>
        <v>60.85</v>
      </c>
      <c r="M2966" s="3">
        <v>21</v>
      </c>
      <c r="N2966" s="5">
        <v>15.32</v>
      </c>
      <c r="O2966" s="6">
        <v>7.3339999999999996</v>
      </c>
      <c r="P2966" s="7">
        <v>0.30932999999999999</v>
      </c>
      <c r="Q2966" s="7">
        <v>-2.9960800000000001</v>
      </c>
      <c r="R2966" s="7">
        <v>4.1002099999999997</v>
      </c>
      <c r="S2966" s="7">
        <v>0.47875000000000001</v>
      </c>
      <c r="T2966" s="7">
        <v>1.8386800000000001</v>
      </c>
      <c r="U2966" s="8">
        <v>1.5313699999999999</v>
      </c>
      <c r="V2966">
        <f>(G2966-G$1)/G$2</f>
        <v>0.30676907331477543</v>
      </c>
      <c r="W2966">
        <f>((65.293683+0.320947*G2966) - I2966)/3.708847</f>
        <v>4.1091862781074546</v>
      </c>
      <c r="X2966">
        <f t="shared" si="232"/>
        <v>-4.7758733146563433E-2</v>
      </c>
      <c r="Y2966">
        <f t="shared" si="233"/>
        <v>4.0468798632027694</v>
      </c>
      <c r="Z2966" s="5">
        <v>5.26</v>
      </c>
      <c r="AA2966" s="8">
        <v>6</v>
      </c>
      <c r="AB2966" s="8"/>
      <c r="AC2966" s="18">
        <f t="shared" si="234"/>
        <v>5.26867535142223</v>
      </c>
      <c r="AD2966" s="18">
        <f t="shared" si="235"/>
        <v>4.8518411300562061</v>
      </c>
      <c r="AE2966" s="20">
        <f t="shared" si="236"/>
        <v>-0.41683422136602388</v>
      </c>
      <c r="AF2966" s="8"/>
      <c r="AH2966">
        <v>53013</v>
      </c>
      <c r="AI2966">
        <v>32.590000000000003</v>
      </c>
      <c r="AJ2966">
        <v>69.64</v>
      </c>
    </row>
    <row r="2967" spans="1:36">
      <c r="A2967" s="2" t="s">
        <v>373</v>
      </c>
      <c r="B2967" s="1" t="s">
        <v>316</v>
      </c>
      <c r="C2967" s="1" t="s">
        <v>374</v>
      </c>
      <c r="D2967" s="3">
        <v>9</v>
      </c>
      <c r="E2967" s="3">
        <v>5</v>
      </c>
      <c r="F2967" s="3">
        <v>7</v>
      </c>
      <c r="G2967" s="4">
        <v>29.1</v>
      </c>
      <c r="H2967" s="3">
        <v>73</v>
      </c>
      <c r="I2967" s="4">
        <v>67.400000000000006</v>
      </c>
      <c r="J2967" s="3">
        <v>24</v>
      </c>
      <c r="K2967" s="21">
        <f>SUMIF(AH$7:AH$3200,A2967,AI$7:AI$3200)+SUMIF(AH$7:AH$3200,VALUE(A2967),AI$7:AI$3200)</f>
        <v>32.71</v>
      </c>
      <c r="L2967" s="8">
        <f>SUMIF(AH$7:AH$3200,A2967,AJ$7:AJ$3200)+SUMIF(AH$7:AH$3200,VALUE(A2967),AJ$7:AJ$3200)</f>
        <v>70.67</v>
      </c>
      <c r="M2967" s="3">
        <v>14</v>
      </c>
      <c r="N2967" s="5">
        <v>0.84</v>
      </c>
      <c r="O2967" s="6">
        <v>4.4269999999999996</v>
      </c>
      <c r="P2967" s="7">
        <v>-0.31111</v>
      </c>
      <c r="Q2967" s="7">
        <v>-2.3637899999999998</v>
      </c>
      <c r="R2967" s="7">
        <v>1.9484999999999999</v>
      </c>
      <c r="S2967" s="7">
        <v>2.1901799999999998</v>
      </c>
      <c r="T2967" s="7">
        <v>0.77700999999999998</v>
      </c>
      <c r="U2967" s="8">
        <v>-7.4099999999999999E-3</v>
      </c>
      <c r="V2967">
        <f>(G2967-G$1)/G$2</f>
        <v>-0.31680625077178037</v>
      </c>
      <c r="W2967">
        <f>((65.293683+0.320947*G2967) - I2967)/3.708847</f>
        <v>1.9502666731736296</v>
      </c>
      <c r="X2967">
        <f t="shared" si="232"/>
        <v>-6.6563318493096379E-2</v>
      </c>
      <c r="Y2967">
        <f t="shared" si="233"/>
        <v>1.3809842708529081</v>
      </c>
      <c r="Z2967" s="5">
        <v>2.23</v>
      </c>
      <c r="AA2967" s="8">
        <v>4</v>
      </c>
      <c r="AB2967" s="8"/>
      <c r="AC2967" s="18">
        <f t="shared" si="234"/>
        <v>2.229450422401849</v>
      </c>
      <c r="AD2967" s="18">
        <f t="shared" si="235"/>
        <v>1.9104109523598116</v>
      </c>
      <c r="AE2967" s="20">
        <f t="shared" si="236"/>
        <v>-0.31903947004203737</v>
      </c>
      <c r="AF2967" s="8"/>
      <c r="AH2967">
        <v>53015</v>
      </c>
      <c r="AI2967">
        <v>39.869999999999997</v>
      </c>
      <c r="AJ2967">
        <v>64.459999999999994</v>
      </c>
    </row>
    <row r="2968" spans="1:36">
      <c r="A2968" s="2" t="s">
        <v>375</v>
      </c>
      <c r="B2968" s="1" t="s">
        <v>316</v>
      </c>
      <c r="C2968" s="1" t="s">
        <v>376</v>
      </c>
      <c r="D2968" s="3">
        <v>9</v>
      </c>
      <c r="E2968" s="3">
        <v>3</v>
      </c>
      <c r="F2968" s="3">
        <v>2</v>
      </c>
      <c r="G2968" s="4">
        <v>27.5</v>
      </c>
      <c r="H2968" s="3">
        <v>66</v>
      </c>
      <c r="I2968" s="4">
        <v>70.7</v>
      </c>
      <c r="J2968" s="3">
        <v>24</v>
      </c>
      <c r="K2968" s="21">
        <f>SUMIF(AH$7:AH$3200,A2968,AI$7:AI$3200)+SUMIF(AH$7:AH$3200,VALUE(A2968),AI$7:AI$3200)</f>
        <v>31.37</v>
      </c>
      <c r="L2968" s="8">
        <f>SUMIF(AH$7:AH$3200,A2968,AJ$7:AJ$3200)+SUMIF(AH$7:AH$3200,VALUE(A2968),AJ$7:AJ$3200)</f>
        <v>67.510000000000005</v>
      </c>
      <c r="M2968" s="3">
        <v>21</v>
      </c>
      <c r="N2968" s="5">
        <v>0.36</v>
      </c>
      <c r="O2968" s="6">
        <v>3.5920000000000001</v>
      </c>
      <c r="P2968" s="7">
        <v>-0.44346999999999998</v>
      </c>
      <c r="Q2968" s="7">
        <v>-2.57456</v>
      </c>
      <c r="R2968" s="7">
        <v>0.92339000000000004</v>
      </c>
      <c r="S2968" s="7">
        <v>2.1901799999999998</v>
      </c>
      <c r="T2968" s="7">
        <v>1.8386800000000001</v>
      </c>
      <c r="U2968" s="8">
        <v>-0.44946000000000003</v>
      </c>
      <c r="V2968">
        <f>(G2968-G$1)/G$2</f>
        <v>-0.4498356532435791</v>
      </c>
      <c r="W2968">
        <f>((65.293683+0.320947*G2968) - I2968)/3.708847</f>
        <v>0.92204544970444946</v>
      </c>
      <c r="X2968">
        <f t="shared" si="232"/>
        <v>-0.18655448213287756</v>
      </c>
      <c r="Y2968">
        <f t="shared" si="233"/>
        <v>2.1170434881783993</v>
      </c>
      <c r="Z2968" s="5">
        <v>1.48</v>
      </c>
      <c r="AA2968" s="8">
        <v>4</v>
      </c>
      <c r="AB2968" s="8"/>
      <c r="AC2968" s="18">
        <f t="shared" si="234"/>
        <v>1.4770497964608704</v>
      </c>
      <c r="AD2968" s="18">
        <f t="shared" si="235"/>
        <v>2.9353290060455217</v>
      </c>
      <c r="AE2968" s="20">
        <f t="shared" si="236"/>
        <v>1.4582792095846513</v>
      </c>
      <c r="AF2968" s="8"/>
      <c r="AH2968">
        <v>53017</v>
      </c>
      <c r="AI2968">
        <v>27.55</v>
      </c>
      <c r="AJ2968">
        <v>72.09</v>
      </c>
    </row>
    <row r="2969" spans="1:36">
      <c r="A2969" s="2" t="s">
        <v>377</v>
      </c>
      <c r="B2969" s="1" t="s">
        <v>378</v>
      </c>
      <c r="C2969" s="1" t="s">
        <v>639</v>
      </c>
      <c r="D2969" s="3">
        <v>5</v>
      </c>
      <c r="E2969" s="3">
        <v>7</v>
      </c>
      <c r="F2969" s="3">
        <v>8</v>
      </c>
      <c r="G2969" s="4">
        <v>32</v>
      </c>
      <c r="H2969" s="3">
        <v>99</v>
      </c>
      <c r="I2969" s="4">
        <v>71.3</v>
      </c>
      <c r="J2969" s="3">
        <v>67</v>
      </c>
      <c r="K2969" s="21">
        <f>SUMIF(AH$7:AH$3200,A2969,AI$7:AI$3200)+SUMIF(AH$7:AH$3200,VALUE(A2969),AI$7:AI$3200)</f>
        <v>30.75</v>
      </c>
      <c r="L2969" s="8">
        <f>SUMIF(AH$7:AH$3200,A2969,AJ$7:AJ$3200)+SUMIF(AH$7:AH$3200,VALUE(A2969),AJ$7:AJ$3200)</f>
        <v>72.900000000000006</v>
      </c>
      <c r="M2969" s="3">
        <v>20</v>
      </c>
      <c r="N2969" s="5">
        <v>0.56999999999999995</v>
      </c>
      <c r="O2969" s="6">
        <v>4.0460000000000003</v>
      </c>
      <c r="P2969" s="7">
        <v>-7.1199999999999999E-2</v>
      </c>
      <c r="Q2969" s="7">
        <v>-1.5809599999999999</v>
      </c>
      <c r="R2969" s="7">
        <v>1.1496500000000001</v>
      </c>
      <c r="S2969" s="7">
        <v>-0.75346999999999997</v>
      </c>
      <c r="T2969" s="7">
        <v>1.68702</v>
      </c>
      <c r="U2969" s="8">
        <v>-0.2092</v>
      </c>
      <c r="V2969">
        <f>(G2969-G$1)/G$2</f>
        <v>-7.5690458791645598E-2</v>
      </c>
      <c r="W2969">
        <f>((65.293683+0.320947*G2969) - I2969)/3.708847</f>
        <v>1.1496799409627845</v>
      </c>
      <c r="X2969">
        <f t="shared" si="232"/>
        <v>-0.24207278172740326</v>
      </c>
      <c r="Y2969">
        <f t="shared" si="233"/>
        <v>0.6101096243657369</v>
      </c>
      <c r="Z2969" s="5">
        <v>0.22</v>
      </c>
      <c r="AA2969" s="8">
        <v>4</v>
      </c>
      <c r="AB2969" s="8"/>
      <c r="AC2969" s="18">
        <f t="shared" si="234"/>
        <v>0.21737948217113884</v>
      </c>
      <c r="AD2969" s="18">
        <f t="shared" si="235"/>
        <v>-0.48857315736166645</v>
      </c>
      <c r="AE2969" s="20">
        <f t="shared" si="236"/>
        <v>-0.70595263953280529</v>
      </c>
      <c r="AF2969" s="8"/>
      <c r="AH2969">
        <v>53019</v>
      </c>
      <c r="AI2969">
        <v>25.51</v>
      </c>
      <c r="AJ2969">
        <v>65.81</v>
      </c>
    </row>
    <row r="2970" spans="1:36">
      <c r="A2970" s="2" t="s">
        <v>379</v>
      </c>
      <c r="B2970" s="1" t="s">
        <v>378</v>
      </c>
      <c r="C2970" s="1" t="s">
        <v>4346</v>
      </c>
      <c r="D2970" s="3">
        <v>5</v>
      </c>
      <c r="E2970" s="3">
        <v>3</v>
      </c>
      <c r="F2970" s="3">
        <v>2</v>
      </c>
      <c r="G2970" s="4">
        <v>31.2</v>
      </c>
      <c r="H2970" s="3">
        <v>152</v>
      </c>
      <c r="I2970" s="4">
        <v>75</v>
      </c>
      <c r="J2970" s="3">
        <v>65</v>
      </c>
      <c r="K2970" s="21">
        <f>SUMIF(AH$7:AH$3200,A2970,AI$7:AI$3200)+SUMIF(AH$7:AH$3200,VALUE(A2970),AI$7:AI$3200)</f>
        <v>32.18</v>
      </c>
      <c r="L2970" s="8">
        <f>SUMIF(AH$7:AH$3200,A2970,AJ$7:AJ$3200)+SUMIF(AH$7:AH$3200,VALUE(A2970),AJ$7:AJ$3200)</f>
        <v>76.33</v>
      </c>
      <c r="M2970" s="3">
        <v>16</v>
      </c>
      <c r="N2970" s="5">
        <v>0.13</v>
      </c>
      <c r="O2970" s="6">
        <v>2.593</v>
      </c>
      <c r="P2970" s="7">
        <v>-0.13738</v>
      </c>
      <c r="Q2970" s="7">
        <v>1.482E-2</v>
      </c>
      <c r="R2970" s="7">
        <v>8.5889999999999994E-2</v>
      </c>
      <c r="S2970" s="7">
        <v>-0.61656</v>
      </c>
      <c r="T2970" s="7">
        <v>1.0803499999999999</v>
      </c>
      <c r="U2970" s="8">
        <v>-0.97843000000000002</v>
      </c>
      <c r="V2970">
        <f>(G2970-G$1)/G$2</f>
        <v>-0.14220516002754494</v>
      </c>
      <c r="W2970">
        <f>((65.293683+0.320947*G2970) - I2970)/3.708847</f>
        <v>8.2836903220865427E-2</v>
      </c>
      <c r="X2970">
        <f t="shared" si="232"/>
        <v>-0.11402251008196516</v>
      </c>
      <c r="Y2970">
        <f t="shared" si="233"/>
        <v>-0.19096030113941084</v>
      </c>
      <c r="Z2970" s="5">
        <v>-0.55000000000000004</v>
      </c>
      <c r="AA2970" s="8">
        <v>3</v>
      </c>
      <c r="AB2970" s="8"/>
      <c r="AC2970" s="18">
        <f t="shared" si="234"/>
        <v>-0.55918825680667961</v>
      </c>
      <c r="AD2970" s="18">
        <f t="shared" si="235"/>
        <v>-0.80480281122137609</v>
      </c>
      <c r="AE2970" s="20">
        <f t="shared" si="236"/>
        <v>-0.24561455441469648</v>
      </c>
      <c r="AF2970" s="8"/>
      <c r="AH2970">
        <v>53021</v>
      </c>
      <c r="AI2970">
        <v>33.31</v>
      </c>
      <c r="AJ2970">
        <v>74.48</v>
      </c>
    </row>
    <row r="2971" spans="1:36">
      <c r="A2971" s="2" t="s">
        <v>380</v>
      </c>
      <c r="B2971" s="1" t="s">
        <v>378</v>
      </c>
      <c r="C2971" s="1" t="s">
        <v>809</v>
      </c>
      <c r="D2971" s="3">
        <v>5</v>
      </c>
      <c r="E2971" s="3">
        <v>6</v>
      </c>
      <c r="F2971" s="3">
        <v>6</v>
      </c>
      <c r="G2971" s="4">
        <v>33.799999999999997</v>
      </c>
      <c r="H2971" s="3">
        <v>97</v>
      </c>
      <c r="I2971" s="4">
        <v>75.099999999999994</v>
      </c>
      <c r="J2971" s="3">
        <v>66</v>
      </c>
      <c r="K2971" s="21">
        <f>SUMIF(AH$7:AH$3200,A2971,AI$7:AI$3200)+SUMIF(AH$7:AH$3200,VALUE(A2971),AI$7:AI$3200)</f>
        <v>33.79</v>
      </c>
      <c r="L2971" s="8">
        <f>SUMIF(AH$7:AH$3200,A2971,AJ$7:AJ$3200)+SUMIF(AH$7:AH$3200,VALUE(A2971),AJ$7:AJ$3200)</f>
        <v>75.09</v>
      </c>
      <c r="M2971" s="3">
        <v>20</v>
      </c>
      <c r="N2971" s="5">
        <v>0.04</v>
      </c>
      <c r="O2971" s="6">
        <v>1.38</v>
      </c>
      <c r="P2971" s="7">
        <v>7.7700000000000005E-2</v>
      </c>
      <c r="Q2971" s="7">
        <v>-1.6411800000000001</v>
      </c>
      <c r="R2971" s="7">
        <v>0.28294999999999998</v>
      </c>
      <c r="S2971" s="7">
        <v>-0.68501999999999996</v>
      </c>
      <c r="T2971" s="7">
        <v>1.68702</v>
      </c>
      <c r="U2971" s="8">
        <v>-1.6206</v>
      </c>
      <c r="V2971">
        <f>(G2971-G$1)/G$2</f>
        <v>7.396761898912757E-2</v>
      </c>
      <c r="W2971">
        <f>((65.293683+0.320947*G2971) - I2971)/3.708847</f>
        <v>0.28086669522900437</v>
      </c>
      <c r="X2971">
        <f t="shared" si="232"/>
        <v>3.0145977574786806E-2</v>
      </c>
      <c r="Y2971">
        <f t="shared" si="233"/>
        <v>0.28269759577572123</v>
      </c>
      <c r="Z2971" s="5">
        <v>-1.9</v>
      </c>
      <c r="AA2971" s="8">
        <v>3</v>
      </c>
      <c r="AB2971" s="8"/>
      <c r="AC2971" s="18">
        <f t="shared" si="234"/>
        <v>-1.9049456857818681</v>
      </c>
      <c r="AD2971" s="18">
        <f t="shared" si="235"/>
        <v>-1.9469364266494917</v>
      </c>
      <c r="AE2971" s="20">
        <f t="shared" si="236"/>
        <v>-4.1990740867623666E-2</v>
      </c>
      <c r="AF2971" s="8"/>
      <c r="AH2971">
        <v>53023</v>
      </c>
      <c r="AI2971">
        <v>33.020000000000003</v>
      </c>
      <c r="AJ2971">
        <v>70.099999999999994</v>
      </c>
    </row>
    <row r="2972" spans="1:36">
      <c r="A2972" s="2" t="s">
        <v>381</v>
      </c>
      <c r="B2972" s="1" t="s">
        <v>378</v>
      </c>
      <c r="C2972" s="1" t="s">
        <v>382</v>
      </c>
      <c r="D2972" s="3">
        <v>5</v>
      </c>
      <c r="E2972" s="3">
        <v>9</v>
      </c>
      <c r="F2972" s="3">
        <v>9</v>
      </c>
      <c r="G2972" s="4">
        <v>33.4</v>
      </c>
      <c r="H2972" s="3">
        <v>99</v>
      </c>
      <c r="I2972" s="4">
        <v>74.3</v>
      </c>
      <c r="J2972" s="3">
        <v>67</v>
      </c>
      <c r="K2972" s="21">
        <f>SUMIF(AH$7:AH$3200,A2972,AI$7:AI$3200)+SUMIF(AH$7:AH$3200,VALUE(A2972),AI$7:AI$3200)</f>
        <v>32.79</v>
      </c>
      <c r="L2972" s="8">
        <f>SUMIF(AH$7:AH$3200,A2972,AJ$7:AJ$3200)+SUMIF(AH$7:AH$3200,VALUE(A2972),AJ$7:AJ$3200)</f>
        <v>74.75</v>
      </c>
      <c r="M2972" s="3">
        <v>19</v>
      </c>
      <c r="N2972" s="5">
        <v>0.52</v>
      </c>
      <c r="O2972" s="6">
        <v>3.9529999999999998</v>
      </c>
      <c r="P2972" s="7">
        <v>4.4609999999999997E-2</v>
      </c>
      <c r="Q2972" s="7">
        <v>-1.5809599999999999</v>
      </c>
      <c r="R2972" s="7">
        <v>0.46360000000000001</v>
      </c>
      <c r="S2972" s="7">
        <v>-0.75346999999999997</v>
      </c>
      <c r="T2972" s="7">
        <v>1.53535</v>
      </c>
      <c r="U2972" s="8">
        <v>-0.25834000000000001</v>
      </c>
      <c r="V2972">
        <f>(G2972-G$1)/G$2</f>
        <v>4.0710268371178041E-2</v>
      </c>
      <c r="W2972">
        <f>((65.293683+0.320947*G2972) - I2972)/3.708847</f>
        <v>0.46195294656263713</v>
      </c>
      <c r="X2972">
        <f t="shared" si="232"/>
        <v>-5.9399666932512585E-2</v>
      </c>
      <c r="Y2972">
        <f t="shared" si="233"/>
        <v>0.28783477183070533</v>
      </c>
      <c r="Z2972" s="5">
        <v>-0.55000000000000004</v>
      </c>
      <c r="AA2972" s="8">
        <v>3</v>
      </c>
      <c r="AB2972" s="8"/>
      <c r="AC2972" s="18">
        <f t="shared" si="234"/>
        <v>-0.55475678506618498</v>
      </c>
      <c r="AD2972" s="18">
        <f t="shared" si="235"/>
        <v>-0.82898489510180728</v>
      </c>
      <c r="AE2972" s="20">
        <f t="shared" si="236"/>
        <v>-0.27422811003562231</v>
      </c>
      <c r="AF2972" s="8"/>
      <c r="AH2972">
        <v>53025</v>
      </c>
      <c r="AI2972">
        <v>30.66</v>
      </c>
      <c r="AJ2972">
        <v>74.290000000000006</v>
      </c>
    </row>
    <row r="2973" spans="1:36">
      <c r="A2973" s="2" t="s">
        <v>383</v>
      </c>
      <c r="B2973" s="1" t="s">
        <v>378</v>
      </c>
      <c r="C2973" s="1" t="s">
        <v>384</v>
      </c>
      <c r="D2973" s="3">
        <v>5</v>
      </c>
      <c r="E2973" s="3">
        <v>3</v>
      </c>
      <c r="F2973" s="3">
        <v>2</v>
      </c>
      <c r="G2973" s="4">
        <v>30.2</v>
      </c>
      <c r="H2973" s="3">
        <v>99</v>
      </c>
      <c r="I2973" s="4">
        <v>72.7</v>
      </c>
      <c r="J2973" s="3">
        <v>67</v>
      </c>
      <c r="K2973" s="21">
        <f>SUMIF(AH$7:AH$3200,A2973,AI$7:AI$3200)+SUMIF(AH$7:AH$3200,VALUE(A2973),AI$7:AI$3200)</f>
        <v>29.21</v>
      </c>
      <c r="L2973" s="8">
        <f>SUMIF(AH$7:AH$3200,A2973,AJ$7:AJ$3200)+SUMIF(AH$7:AH$3200,VALUE(A2973),AJ$7:AJ$3200)</f>
        <v>73.59</v>
      </c>
      <c r="M2973" s="3">
        <v>19</v>
      </c>
      <c r="N2973" s="5">
        <v>3.7</v>
      </c>
      <c r="O2973" s="6">
        <v>5.9119999999999999</v>
      </c>
      <c r="P2973" s="7">
        <v>-0.22011</v>
      </c>
      <c r="Q2973" s="7">
        <v>-1.5809599999999999</v>
      </c>
      <c r="R2973" s="7">
        <v>0.61817999999999995</v>
      </c>
      <c r="S2973" s="7">
        <v>-0.75346999999999997</v>
      </c>
      <c r="T2973" s="7">
        <v>1.53535</v>
      </c>
      <c r="U2973" s="8">
        <v>0.77866999999999997</v>
      </c>
      <c r="V2973">
        <f>(G2973-G$1)/G$2</f>
        <v>-0.22534853657241904</v>
      </c>
      <c r="W2973">
        <f>((65.293683+0.320947*G2973) - I2973)/3.708847</f>
        <v>0.61644020365358576</v>
      </c>
      <c r="X2973">
        <f t="shared" si="232"/>
        <v>-0.37997307426864424</v>
      </c>
      <c r="Y2973">
        <f t="shared" si="233"/>
        <v>0.29080327929407757</v>
      </c>
      <c r="Z2973" s="5">
        <v>0.38</v>
      </c>
      <c r="AA2973" s="8">
        <v>4</v>
      </c>
      <c r="AB2973" s="8"/>
      <c r="AC2973" s="18">
        <f t="shared" si="234"/>
        <v>0.37068166708116679</v>
      </c>
      <c r="AD2973" s="18">
        <f t="shared" si="235"/>
        <v>-0.10957979497456649</v>
      </c>
      <c r="AE2973" s="20">
        <f t="shared" si="236"/>
        <v>-0.48026146205573328</v>
      </c>
      <c r="AF2973" s="8"/>
      <c r="AH2973">
        <v>53027</v>
      </c>
      <c r="AI2973">
        <v>40.99</v>
      </c>
      <c r="AJ2973">
        <v>62.21</v>
      </c>
    </row>
    <row r="2974" spans="1:36">
      <c r="A2974" s="2" t="s">
        <v>385</v>
      </c>
      <c r="B2974" s="1" t="s">
        <v>378</v>
      </c>
      <c r="C2974" s="1" t="s">
        <v>386</v>
      </c>
      <c r="D2974" s="3">
        <v>5</v>
      </c>
      <c r="E2974" s="3">
        <v>2</v>
      </c>
      <c r="F2974" s="3">
        <v>2</v>
      </c>
      <c r="G2974" s="4">
        <v>34.299999999999997</v>
      </c>
      <c r="H2974" s="3">
        <v>97</v>
      </c>
      <c r="I2974" s="4">
        <v>75.3</v>
      </c>
      <c r="J2974" s="3">
        <v>66</v>
      </c>
      <c r="K2974" s="21">
        <f>SUMIF(AH$7:AH$3200,A2974,AI$7:AI$3200)+SUMIF(AH$7:AH$3200,VALUE(A2974),AI$7:AI$3200)</f>
        <v>33.76</v>
      </c>
      <c r="L2974" s="8">
        <f>SUMIF(AH$7:AH$3200,A2974,AJ$7:AJ$3200)+SUMIF(AH$7:AH$3200,VALUE(A2974),AJ$7:AJ$3200)</f>
        <v>76.55</v>
      </c>
      <c r="M2974" s="3">
        <v>19</v>
      </c>
      <c r="N2974" s="5">
        <v>2.23</v>
      </c>
      <c r="O2974" s="6">
        <v>5.4080000000000004</v>
      </c>
      <c r="P2974" s="7">
        <v>0.11907</v>
      </c>
      <c r="Q2974" s="7">
        <v>-1.6411800000000001</v>
      </c>
      <c r="R2974" s="7">
        <v>0.27223000000000003</v>
      </c>
      <c r="S2974" s="7">
        <v>-0.68501999999999996</v>
      </c>
      <c r="T2974" s="7">
        <v>1.53535</v>
      </c>
      <c r="U2974" s="8">
        <v>0.51175999999999999</v>
      </c>
      <c r="V2974">
        <f>(G2974-G$1)/G$2</f>
        <v>0.11553930726156462</v>
      </c>
      <c r="W2974">
        <f>((65.293683+0.320947*G2974) - I2974)/3.708847</f>
        <v>0.27020933999164676</v>
      </c>
      <c r="X2974">
        <f t="shared" si="232"/>
        <v>2.7459608239567723E-2</v>
      </c>
      <c r="Y2974">
        <f t="shared" si="233"/>
        <v>-0.11355180734066465</v>
      </c>
      <c r="Z2974" s="5">
        <v>0.11</v>
      </c>
      <c r="AA2974" s="8">
        <v>4</v>
      </c>
      <c r="AB2974" s="8"/>
      <c r="AC2974" s="18">
        <f t="shared" si="234"/>
        <v>0.10665864725321139</v>
      </c>
      <c r="AD2974" s="18">
        <f t="shared" si="235"/>
        <v>-0.36518219910109728</v>
      </c>
      <c r="AE2974" s="20">
        <f t="shared" si="236"/>
        <v>-0.47184084635430867</v>
      </c>
      <c r="AF2974" s="8"/>
      <c r="AH2974">
        <v>53029</v>
      </c>
      <c r="AI2974">
        <v>41.4</v>
      </c>
      <c r="AJ2974">
        <v>63.49</v>
      </c>
    </row>
    <row r="2975" spans="1:36">
      <c r="A2975" s="2" t="s">
        <v>387</v>
      </c>
      <c r="B2975" s="1" t="s">
        <v>378</v>
      </c>
      <c r="C2975" s="1" t="s">
        <v>649</v>
      </c>
      <c r="D2975" s="3">
        <v>5</v>
      </c>
      <c r="E2975" s="3">
        <v>9</v>
      </c>
      <c r="F2975" s="3">
        <v>9</v>
      </c>
      <c r="G2975" s="4">
        <v>33.6</v>
      </c>
      <c r="H2975" s="3">
        <v>99</v>
      </c>
      <c r="I2975" s="4">
        <v>73.400000000000006</v>
      </c>
      <c r="J2975" s="3">
        <v>67</v>
      </c>
      <c r="K2975" s="21">
        <f>SUMIF(AH$7:AH$3200,A2975,AI$7:AI$3200)+SUMIF(AH$7:AH$3200,VALUE(A2975),AI$7:AI$3200)</f>
        <v>32.25</v>
      </c>
      <c r="L2975" s="8">
        <f>SUMIF(AH$7:AH$3200,A2975,AJ$7:AJ$3200)+SUMIF(AH$7:AH$3200,VALUE(A2975),AJ$7:AJ$3200)</f>
        <v>74.67</v>
      </c>
      <c r="M2975" s="3">
        <v>19</v>
      </c>
      <c r="N2975" s="5">
        <v>0.01</v>
      </c>
      <c r="O2975" s="6">
        <v>0</v>
      </c>
      <c r="P2975" s="7">
        <v>6.1159999999999999E-2</v>
      </c>
      <c r="Q2975" s="7">
        <v>-1.5809599999999999</v>
      </c>
      <c r="R2975" s="7">
        <v>0.72280999999999995</v>
      </c>
      <c r="S2975" s="7">
        <v>-0.75346999999999997</v>
      </c>
      <c r="T2975" s="7">
        <v>1.53535</v>
      </c>
      <c r="U2975" s="8">
        <v>-2.3510300000000002</v>
      </c>
      <c r="V2975">
        <f>(G2975-G$1)/G$2</f>
        <v>5.7338943680153097E-2</v>
      </c>
      <c r="W2975">
        <f>((65.293683+0.320947*G2975) - I2975)/3.708847</f>
        <v>0.72192306665656258</v>
      </c>
      <c r="X2975">
        <f t="shared" si="232"/>
        <v>-0.10775431496645418</v>
      </c>
      <c r="Y2975">
        <f t="shared" si="233"/>
        <v>0.2626756374690013</v>
      </c>
      <c r="Z2975" s="5">
        <v>-2.37</v>
      </c>
      <c r="AA2975" s="8">
        <v>2</v>
      </c>
      <c r="AB2975" s="8"/>
      <c r="AC2975" s="18">
        <f t="shared" si="234"/>
        <v>-2.3708479896632841</v>
      </c>
      <c r="AD2975" s="18">
        <f t="shared" si="235"/>
        <v>-2.9951886774974525</v>
      </c>
      <c r="AE2975" s="20">
        <f t="shared" si="236"/>
        <v>-0.62434068783416841</v>
      </c>
      <c r="AF2975" s="8"/>
      <c r="AH2975">
        <v>53031</v>
      </c>
      <c r="AI2975">
        <v>37.090000000000003</v>
      </c>
      <c r="AJ2975">
        <v>58.95</v>
      </c>
    </row>
    <row r="2976" spans="1:36">
      <c r="A2976" s="2" t="s">
        <v>388</v>
      </c>
      <c r="B2976" s="1" t="s">
        <v>378</v>
      </c>
      <c r="C2976" s="1" t="s">
        <v>661</v>
      </c>
      <c r="D2976" s="3">
        <v>5</v>
      </c>
      <c r="E2976" s="3">
        <v>8</v>
      </c>
      <c r="F2976" s="3">
        <v>6</v>
      </c>
      <c r="G2976" s="4">
        <v>34.5</v>
      </c>
      <c r="H2976" s="3">
        <v>97</v>
      </c>
      <c r="I2976" s="4">
        <v>75</v>
      </c>
      <c r="J2976" s="3">
        <v>66</v>
      </c>
      <c r="K2976" s="21">
        <f>SUMIF(AH$7:AH$3200,A2976,AI$7:AI$3200)+SUMIF(AH$7:AH$3200,VALUE(A2976),AI$7:AI$3200)</f>
        <v>33.11</v>
      </c>
      <c r="L2976" s="8">
        <f>SUMIF(AH$7:AH$3200,A2976,AJ$7:AJ$3200)+SUMIF(AH$7:AH$3200,VALUE(A2976),AJ$7:AJ$3200)</f>
        <v>74.89</v>
      </c>
      <c r="M2976" s="3">
        <v>20</v>
      </c>
      <c r="N2976" s="5">
        <v>0.41</v>
      </c>
      <c r="O2976" s="6">
        <v>3.7210000000000001</v>
      </c>
      <c r="P2976" s="7">
        <v>0.13561000000000001</v>
      </c>
      <c r="Q2976" s="7">
        <v>-1.6411800000000001</v>
      </c>
      <c r="R2976" s="7">
        <v>0.37012</v>
      </c>
      <c r="S2976" s="7">
        <v>-0.68501999999999996</v>
      </c>
      <c r="T2976" s="7">
        <v>1.68702</v>
      </c>
      <c r="U2976" s="8">
        <v>-0.38146000000000002</v>
      </c>
      <c r="V2976">
        <f>(G2976-G$1)/G$2</f>
        <v>0.13216798257053969</v>
      </c>
      <c r="W2976">
        <f>((65.293683+0.320947*G2976) - I2976)/3.708847</f>
        <v>0.36840411588830707</v>
      </c>
      <c r="X2976">
        <f t="shared" si="232"/>
        <v>-3.0745060690176754E-2</v>
      </c>
      <c r="Y2976">
        <f t="shared" si="233"/>
        <v>0.2777785575948547</v>
      </c>
      <c r="Z2976" s="5">
        <v>-0.51</v>
      </c>
      <c r="AA2976" s="8">
        <v>3</v>
      </c>
      <c r="AB2976" s="8"/>
      <c r="AC2976" s="18">
        <f t="shared" si="234"/>
        <v>-0.52006790154115345</v>
      </c>
      <c r="AD2976" s="18">
        <f t="shared" si="235"/>
        <v>-0.7736065030953222</v>
      </c>
      <c r="AE2976" s="20">
        <f t="shared" si="236"/>
        <v>-0.25353860155416874</v>
      </c>
      <c r="AF2976" s="8"/>
      <c r="AH2976">
        <v>53033</v>
      </c>
      <c r="AI2976">
        <v>37.51</v>
      </c>
      <c r="AJ2976">
        <v>62.75</v>
      </c>
    </row>
    <row r="2977" spans="1:36">
      <c r="A2977" s="2" t="s">
        <v>389</v>
      </c>
      <c r="B2977" s="1" t="s">
        <v>378</v>
      </c>
      <c r="C2977" s="1" t="s">
        <v>390</v>
      </c>
      <c r="D2977" s="3">
        <v>5</v>
      </c>
      <c r="E2977" s="3">
        <v>9</v>
      </c>
      <c r="F2977" s="3">
        <v>9</v>
      </c>
      <c r="G2977" s="4">
        <v>30.8</v>
      </c>
      <c r="H2977" s="3">
        <v>99</v>
      </c>
      <c r="I2977" s="4">
        <v>73.099999999999994</v>
      </c>
      <c r="J2977" s="3">
        <v>67</v>
      </c>
      <c r="K2977" s="21">
        <f>SUMIF(AH$7:AH$3200,A2977,AI$7:AI$3200)+SUMIF(AH$7:AH$3200,VALUE(A2977),AI$7:AI$3200)</f>
        <v>31.24</v>
      </c>
      <c r="L2977" s="8">
        <f>SUMIF(AH$7:AH$3200,A2977,AJ$7:AJ$3200)+SUMIF(AH$7:AH$3200,VALUE(A2977),AJ$7:AJ$3200)</f>
        <v>74.61</v>
      </c>
      <c r="M2977" s="3">
        <v>19</v>
      </c>
      <c r="N2977" s="5">
        <v>0.02</v>
      </c>
      <c r="O2977" s="6">
        <v>0.44500000000000001</v>
      </c>
      <c r="P2977" s="7">
        <v>-0.17047000000000001</v>
      </c>
      <c r="Q2977" s="7">
        <v>-1.5809599999999999</v>
      </c>
      <c r="R2977" s="7">
        <v>0.56230999999999998</v>
      </c>
      <c r="S2977" s="7">
        <v>-0.75346999999999997</v>
      </c>
      <c r="T2977" s="7">
        <v>1.53535</v>
      </c>
      <c r="U2977" s="8">
        <v>-2.1156299999999999</v>
      </c>
      <c r="V2977">
        <f>(G2977-G$1)/G$2</f>
        <v>-0.17546251064549445</v>
      </c>
      <c r="W2977">
        <f>((65.293683+0.320947*G2977) - I2977)/3.708847</f>
        <v>0.56051128558282659</v>
      </c>
      <c r="X2977">
        <f t="shared" si="232"/>
        <v>-0.1981954159188267</v>
      </c>
      <c r="Y2977">
        <f t="shared" si="233"/>
        <v>0.19145229770869601</v>
      </c>
      <c r="Z2977" s="5">
        <v>-2.52</v>
      </c>
      <c r="AA2977" s="8">
        <v>2</v>
      </c>
      <c r="AB2977" s="8"/>
      <c r="AC2977" s="18">
        <f t="shared" si="234"/>
        <v>-2.529661225062668</v>
      </c>
      <c r="AD2977" s="18">
        <f t="shared" si="235"/>
        <v>-2.9214531182101302</v>
      </c>
      <c r="AE2977" s="20">
        <f t="shared" si="236"/>
        <v>-0.39179189314746221</v>
      </c>
      <c r="AF2977" s="8"/>
      <c r="AH2977">
        <v>53035</v>
      </c>
      <c r="AI2977">
        <v>41.45</v>
      </c>
      <c r="AJ2977">
        <v>65.67</v>
      </c>
    </row>
    <row r="2978" spans="1:36">
      <c r="A2978" s="2" t="s">
        <v>391</v>
      </c>
      <c r="B2978" s="1" t="s">
        <v>378</v>
      </c>
      <c r="C2978" s="1" t="s">
        <v>691</v>
      </c>
      <c r="D2978" s="3">
        <v>5</v>
      </c>
      <c r="E2978" s="3">
        <v>6</v>
      </c>
      <c r="F2978" s="3">
        <v>6</v>
      </c>
      <c r="G2978" s="4">
        <v>31.5</v>
      </c>
      <c r="H2978" s="3">
        <v>97</v>
      </c>
      <c r="I2978" s="4">
        <v>71.099999999999994</v>
      </c>
      <c r="J2978" s="3">
        <v>72</v>
      </c>
      <c r="K2978" s="21">
        <f>SUMIF(AH$7:AH$3200,A2978,AI$7:AI$3200)+SUMIF(AH$7:AH$3200,VALUE(A2978),AI$7:AI$3200)</f>
        <v>31.43</v>
      </c>
      <c r="L2978" s="8">
        <f>SUMIF(AH$7:AH$3200,A2978,AJ$7:AJ$3200)+SUMIF(AH$7:AH$3200,VALUE(A2978),AJ$7:AJ$3200)</f>
        <v>72.33</v>
      </c>
      <c r="M2978" s="3">
        <v>20</v>
      </c>
      <c r="N2978" s="5">
        <v>0.66</v>
      </c>
      <c r="O2978" s="6">
        <v>4.194</v>
      </c>
      <c r="P2978" s="7">
        <v>-0.11257</v>
      </c>
      <c r="Q2978" s="7">
        <v>-1.6411800000000001</v>
      </c>
      <c r="R2978" s="7">
        <v>1.1603600000000001</v>
      </c>
      <c r="S2978" s="7">
        <v>-1.0957600000000001</v>
      </c>
      <c r="T2978" s="7">
        <v>1.68702</v>
      </c>
      <c r="U2978" s="8">
        <v>-0.13105</v>
      </c>
      <c r="V2978">
        <f>(G2978-G$1)/G$2</f>
        <v>-0.11726214706408265</v>
      </c>
      <c r="W2978">
        <f>((65.293683+0.320947*G2978) - I2978)/3.708847</f>
        <v>1.1603372962001421</v>
      </c>
      <c r="X2978">
        <f t="shared" si="232"/>
        <v>-0.1811817434624397</v>
      </c>
      <c r="Y2978">
        <f t="shared" si="233"/>
        <v>0.82264035426643567</v>
      </c>
      <c r="Z2978" s="5">
        <v>-0.13</v>
      </c>
      <c r="AA2978" s="8">
        <v>3</v>
      </c>
      <c r="AB2978" s="8"/>
      <c r="AC2978" s="18">
        <f t="shared" si="234"/>
        <v>-0.13789485086394071</v>
      </c>
      <c r="AD2978" s="18">
        <f t="shared" si="235"/>
        <v>-0.53951138919600428</v>
      </c>
      <c r="AE2978" s="20">
        <f t="shared" si="236"/>
        <v>-0.40161653833206357</v>
      </c>
      <c r="AF2978" s="8"/>
      <c r="AH2978">
        <v>53037</v>
      </c>
      <c r="AI2978">
        <v>29.71</v>
      </c>
      <c r="AJ2978">
        <v>66.14</v>
      </c>
    </row>
    <row r="2979" spans="1:36">
      <c r="A2979" s="2" t="s">
        <v>392</v>
      </c>
      <c r="B2979" s="1" t="s">
        <v>378</v>
      </c>
      <c r="C2979" s="1" t="s">
        <v>1416</v>
      </c>
      <c r="D2979" s="3">
        <v>5</v>
      </c>
      <c r="E2979" s="3">
        <v>9</v>
      </c>
      <c r="F2979" s="3">
        <v>9</v>
      </c>
      <c r="G2979" s="4">
        <v>33.4</v>
      </c>
      <c r="H2979" s="3">
        <v>99</v>
      </c>
      <c r="I2979" s="4">
        <v>74.3</v>
      </c>
      <c r="J2979" s="3">
        <v>67</v>
      </c>
      <c r="K2979" s="21">
        <f>SUMIF(AH$7:AH$3200,A2979,AI$7:AI$3200)+SUMIF(AH$7:AH$3200,VALUE(A2979),AI$7:AI$3200)</f>
        <v>32.31</v>
      </c>
      <c r="L2979" s="8">
        <f>SUMIF(AH$7:AH$3200,A2979,AJ$7:AJ$3200)+SUMIF(AH$7:AH$3200,VALUE(A2979),AJ$7:AJ$3200)</f>
        <v>75.03</v>
      </c>
      <c r="M2979" s="3">
        <v>19</v>
      </c>
      <c r="N2979" s="5">
        <v>0.01</v>
      </c>
      <c r="O2979" s="6">
        <v>0</v>
      </c>
      <c r="P2979" s="7">
        <v>4.4609999999999997E-2</v>
      </c>
      <c r="Q2979" s="7">
        <v>-1.5809599999999999</v>
      </c>
      <c r="R2979" s="7">
        <v>0.46360000000000001</v>
      </c>
      <c r="S2979" s="7">
        <v>-0.75346999999999997</v>
      </c>
      <c r="T2979" s="7">
        <v>1.53535</v>
      </c>
      <c r="U2979" s="8">
        <v>-2.3510300000000002</v>
      </c>
      <c r="V2979">
        <f>(G2979-G$1)/G$2</f>
        <v>4.0710268371178041E-2</v>
      </c>
      <c r="W2979">
        <f>((65.293683+0.320947*G2979) - I2979)/3.708847</f>
        <v>0.46195294656263713</v>
      </c>
      <c r="X2979">
        <f t="shared" si="232"/>
        <v>-0.10238157629601602</v>
      </c>
      <c r="Y2979">
        <f t="shared" si="233"/>
        <v>0.17080256209005204</v>
      </c>
      <c r="Z2979" s="5">
        <v>-2.64</v>
      </c>
      <c r="AA2979" s="8">
        <v>2</v>
      </c>
      <c r="AB2979" s="8"/>
      <c r="AC2979" s="18">
        <f t="shared" si="234"/>
        <v>-2.6474467850661849</v>
      </c>
      <c r="AD2979" s="18">
        <f t="shared" si="235"/>
        <v>-3.0816890142059643</v>
      </c>
      <c r="AE2979" s="20">
        <f t="shared" si="236"/>
        <v>-0.43424222913977939</v>
      </c>
      <c r="AF2979" s="8"/>
      <c r="AH2979">
        <v>53039</v>
      </c>
      <c r="AI2979">
        <v>32.93</v>
      </c>
      <c r="AJ2979">
        <v>69.39</v>
      </c>
    </row>
    <row r="2980" spans="1:36">
      <c r="A2980" s="2" t="s">
        <v>393</v>
      </c>
      <c r="B2980" s="1" t="s">
        <v>378</v>
      </c>
      <c r="C2980" s="1" t="s">
        <v>848</v>
      </c>
      <c r="D2980" s="3">
        <v>5</v>
      </c>
      <c r="E2980" s="3">
        <v>8</v>
      </c>
      <c r="F2980" s="3">
        <v>6</v>
      </c>
      <c r="G2980" s="4">
        <v>33.4</v>
      </c>
      <c r="H2980" s="3">
        <v>152</v>
      </c>
      <c r="I2980" s="4">
        <v>74.2</v>
      </c>
      <c r="J2980" s="3">
        <v>65</v>
      </c>
      <c r="K2980" s="21">
        <f>SUMIF(AH$7:AH$3200,A2980,AI$7:AI$3200)+SUMIF(AH$7:AH$3200,VALUE(A2980),AI$7:AI$3200)</f>
        <v>29.83</v>
      </c>
      <c r="L2980" s="8">
        <f>SUMIF(AH$7:AH$3200,A2980,AJ$7:AJ$3200)+SUMIF(AH$7:AH$3200,VALUE(A2980),AJ$7:AJ$3200)</f>
        <v>72.28</v>
      </c>
      <c r="M2980" s="3">
        <v>20</v>
      </c>
      <c r="N2980" s="5">
        <v>0.62</v>
      </c>
      <c r="O2980" s="6">
        <v>4.1310000000000002</v>
      </c>
      <c r="P2980" s="7">
        <v>4.4609999999999997E-2</v>
      </c>
      <c r="Q2980" s="7">
        <v>1.482E-2</v>
      </c>
      <c r="R2980" s="7">
        <v>0.49048000000000003</v>
      </c>
      <c r="S2980" s="7">
        <v>-0.61656</v>
      </c>
      <c r="T2980" s="7">
        <v>1.68702</v>
      </c>
      <c r="U2980" s="8">
        <v>-0.16414000000000001</v>
      </c>
      <c r="V2980">
        <f>(G2980-G$1)/G$2</f>
        <v>4.0710268371178041E-2</v>
      </c>
      <c r="W2980">
        <f>((65.293683+0.320947*G2980) - I2980)/3.708847</f>
        <v>0.48891550392884675</v>
      </c>
      <c r="X2980">
        <f t="shared" si="232"/>
        <v>-0.32445477467411887</v>
      </c>
      <c r="Y2980">
        <f t="shared" si="233"/>
        <v>0.69766480256532659</v>
      </c>
      <c r="Z2980" s="5">
        <v>1.46</v>
      </c>
      <c r="AA2980" s="8">
        <v>4</v>
      </c>
      <c r="AB2980" s="8"/>
      <c r="AC2980" s="18">
        <f t="shared" si="234"/>
        <v>1.4507657723000249</v>
      </c>
      <c r="AD2980" s="18">
        <f t="shared" si="235"/>
        <v>1.2943500278912077</v>
      </c>
      <c r="AE2980" s="20">
        <f t="shared" si="236"/>
        <v>-0.15641574440881723</v>
      </c>
      <c r="AF2980" s="8"/>
      <c r="AH2980">
        <v>53041</v>
      </c>
      <c r="AI2980">
        <v>37.15</v>
      </c>
      <c r="AJ2980">
        <v>62.8</v>
      </c>
    </row>
    <row r="2981" spans="1:36">
      <c r="A2981" s="2" t="s">
        <v>394</v>
      </c>
      <c r="B2981" s="1" t="s">
        <v>378</v>
      </c>
      <c r="C2981" s="1" t="s">
        <v>395</v>
      </c>
      <c r="D2981" s="3">
        <v>5</v>
      </c>
      <c r="E2981" s="3">
        <v>7</v>
      </c>
      <c r="F2981" s="3">
        <v>8</v>
      </c>
      <c r="G2981" s="4">
        <v>30.6</v>
      </c>
      <c r="H2981" s="3">
        <v>97</v>
      </c>
      <c r="I2981" s="4">
        <v>69.3</v>
      </c>
      <c r="J2981" s="3">
        <v>72</v>
      </c>
      <c r="K2981" s="21">
        <f>SUMIF(AH$7:AH$3200,A2981,AI$7:AI$3200)+SUMIF(AH$7:AH$3200,VALUE(A2981),AI$7:AI$3200)</f>
        <v>29.53</v>
      </c>
      <c r="L2981" s="8">
        <f>SUMIF(AH$7:AH$3200,A2981,AJ$7:AJ$3200)+SUMIF(AH$7:AH$3200,VALUE(A2981),AJ$7:AJ$3200)</f>
        <v>70.56</v>
      </c>
      <c r="M2981" s="3">
        <v>20</v>
      </c>
      <c r="N2981" s="5">
        <v>0.31</v>
      </c>
      <c r="O2981" s="6">
        <v>3.4319999999999999</v>
      </c>
      <c r="P2981" s="7">
        <v>-0.18701999999999999</v>
      </c>
      <c r="Q2981" s="7">
        <v>-1.6411800000000001</v>
      </c>
      <c r="R2981" s="7">
        <v>1.5668299999999999</v>
      </c>
      <c r="S2981" s="7">
        <v>-1.0957600000000001</v>
      </c>
      <c r="T2981" s="7">
        <v>1.68702</v>
      </c>
      <c r="U2981" s="8">
        <v>-0.53427000000000002</v>
      </c>
      <c r="V2981">
        <f>(G2981-G$1)/G$2</f>
        <v>-0.19209118595446922</v>
      </c>
      <c r="W2981">
        <f>((65.293683+0.320947*G2981) - I2981)/3.708847</f>
        <v>1.5677813617008205</v>
      </c>
      <c r="X2981">
        <f t="shared" si="232"/>
        <v>-0.35131846802630839</v>
      </c>
      <c r="Y2981">
        <f t="shared" si="233"/>
        <v>1.1354601335671159</v>
      </c>
      <c r="Z2981" s="5">
        <v>-0.2</v>
      </c>
      <c r="AA2981" s="8">
        <v>3</v>
      </c>
      <c r="AB2981" s="8"/>
      <c r="AC2981" s="18">
        <f t="shared" si="234"/>
        <v>-0.20849982425364888</v>
      </c>
      <c r="AD2981" s="18">
        <f t="shared" si="235"/>
        <v>-0.80004833445919266</v>
      </c>
      <c r="AE2981" s="20">
        <f t="shared" si="236"/>
        <v>-0.59154851020554378</v>
      </c>
      <c r="AF2981" s="8"/>
      <c r="AH2981">
        <v>53043</v>
      </c>
      <c r="AI2981">
        <v>28.33</v>
      </c>
      <c r="AJ2981">
        <v>69.2</v>
      </c>
    </row>
    <row r="2982" spans="1:36">
      <c r="A2982" s="2" t="s">
        <v>396</v>
      </c>
      <c r="B2982" s="1" t="s">
        <v>378</v>
      </c>
      <c r="C2982" s="1" t="s">
        <v>2639</v>
      </c>
      <c r="D2982" s="3">
        <v>5</v>
      </c>
      <c r="E2982" s="3">
        <v>8</v>
      </c>
      <c r="F2982" s="3">
        <v>6</v>
      </c>
      <c r="G2982" s="4">
        <v>30.6</v>
      </c>
      <c r="H2982" s="3">
        <v>152</v>
      </c>
      <c r="I2982" s="4">
        <v>72.400000000000006</v>
      </c>
      <c r="J2982" s="3">
        <v>65</v>
      </c>
      <c r="K2982" s="21">
        <f>SUMIF(AH$7:AH$3200,A2982,AI$7:AI$3200)+SUMIF(AH$7:AH$3200,VALUE(A2982),AI$7:AI$3200)</f>
        <v>31.33</v>
      </c>
      <c r="L2982" s="8">
        <f>SUMIF(AH$7:AH$3200,A2982,AJ$7:AJ$3200)+SUMIF(AH$7:AH$3200,VALUE(A2982),AJ$7:AJ$3200)</f>
        <v>74.44</v>
      </c>
      <c r="M2982" s="3">
        <v>16</v>
      </c>
      <c r="N2982" s="5">
        <v>0.45</v>
      </c>
      <c r="O2982" s="6">
        <v>3.806</v>
      </c>
      <c r="P2982" s="7">
        <v>-0.18701999999999999</v>
      </c>
      <c r="Q2982" s="7">
        <v>1.482E-2</v>
      </c>
      <c r="R2982" s="7">
        <v>0.73329999999999995</v>
      </c>
      <c r="S2982" s="7">
        <v>-0.61656</v>
      </c>
      <c r="T2982" s="7">
        <v>1.0803499999999999</v>
      </c>
      <c r="U2982" s="8">
        <v>-0.33618999999999999</v>
      </c>
      <c r="V2982">
        <f>(G2982-G$1)/G$2</f>
        <v>-0.19209118595446922</v>
      </c>
      <c r="W2982">
        <f>((65.293683+0.320947*G2982) - I2982)/3.708847</f>
        <v>0.73194208334827371</v>
      </c>
      <c r="X2982">
        <f t="shared" si="232"/>
        <v>-0.19013630791316977</v>
      </c>
      <c r="Y2982">
        <f t="shared" si="233"/>
        <v>0.24507684194036744</v>
      </c>
      <c r="Z2982" s="5">
        <v>0.69</v>
      </c>
      <c r="AA2982" s="8">
        <v>4</v>
      </c>
      <c r="AB2982" s="8"/>
      <c r="AC2982" s="18">
        <f t="shared" si="234"/>
        <v>0.68227089739380453</v>
      </c>
      <c r="AD2982" s="18">
        <f t="shared" si="235"/>
        <v>0.19736053402719755</v>
      </c>
      <c r="AE2982" s="20">
        <f t="shared" si="236"/>
        <v>-0.48491036336660698</v>
      </c>
      <c r="AF2982" s="8"/>
      <c r="AH2982">
        <v>53045</v>
      </c>
      <c r="AI2982">
        <v>39.08</v>
      </c>
      <c r="AJ2982">
        <v>63.52</v>
      </c>
    </row>
    <row r="2983" spans="1:36">
      <c r="A2983" s="2" t="s">
        <v>397</v>
      </c>
      <c r="B2983" s="1" t="s">
        <v>378</v>
      </c>
      <c r="C2983" s="1" t="s">
        <v>1433</v>
      </c>
      <c r="D2983" s="3">
        <v>5</v>
      </c>
      <c r="E2983" s="3">
        <v>3</v>
      </c>
      <c r="F2983" s="3">
        <v>2</v>
      </c>
      <c r="G2983" s="4">
        <v>30.5</v>
      </c>
      <c r="H2983" s="3">
        <v>99</v>
      </c>
      <c r="I2983" s="4">
        <v>73.8</v>
      </c>
      <c r="J2983" s="3">
        <v>67</v>
      </c>
      <c r="K2983" s="21">
        <f>SUMIF(AH$7:AH$3200,A2983,AI$7:AI$3200)+SUMIF(AH$7:AH$3200,VALUE(A2983),AI$7:AI$3200)</f>
        <v>28.26</v>
      </c>
      <c r="L2983" s="8">
        <f>SUMIF(AH$7:AH$3200,A2983,AJ$7:AJ$3200)+SUMIF(AH$7:AH$3200,VALUE(A2983),AJ$7:AJ$3200)</f>
        <v>73.19</v>
      </c>
      <c r="M2983" s="3">
        <v>19</v>
      </c>
      <c r="N2983" s="5">
        <v>6.02</v>
      </c>
      <c r="O2983" s="6">
        <v>6.4</v>
      </c>
      <c r="P2983" s="7">
        <v>-0.19528999999999999</v>
      </c>
      <c r="Q2983" s="7">
        <v>-1.5809599999999999</v>
      </c>
      <c r="R2983" s="7">
        <v>0.34826000000000001</v>
      </c>
      <c r="S2983" s="7">
        <v>-0.75346999999999997</v>
      </c>
      <c r="T2983" s="7">
        <v>1.53535</v>
      </c>
      <c r="U2983" s="8">
        <v>1.0369600000000001</v>
      </c>
      <c r="V2983">
        <f>(G2983-G$1)/G$2</f>
        <v>-0.20040552360895675</v>
      </c>
      <c r="W2983">
        <f>((65.293683+0.320947*G2983) - I2983)/3.708847</f>
        <v>0.34581272832230647</v>
      </c>
      <c r="X2983">
        <f t="shared" si="232"/>
        <v>-0.46504143655057861</v>
      </c>
      <c r="Y2983">
        <f t="shared" si="233"/>
        <v>0.31644476571829394</v>
      </c>
      <c r="Z2983" s="5">
        <v>0.39</v>
      </c>
      <c r="AA2983" s="8">
        <v>4</v>
      </c>
      <c r="AB2983" s="8"/>
      <c r="AC2983" s="18">
        <f t="shared" si="234"/>
        <v>0.38328720471334976</v>
      </c>
      <c r="AD2983" s="18">
        <f t="shared" si="235"/>
        <v>8.9283329167715531E-2</v>
      </c>
      <c r="AE2983" s="20">
        <f t="shared" si="236"/>
        <v>-0.29400387554563423</v>
      </c>
      <c r="AF2983" s="8"/>
      <c r="AH2983">
        <v>53047</v>
      </c>
      <c r="AI2983">
        <v>25.57</v>
      </c>
      <c r="AJ2983">
        <v>65.31</v>
      </c>
    </row>
    <row r="2984" spans="1:36">
      <c r="A2984" s="2" t="s">
        <v>398</v>
      </c>
      <c r="B2984" s="1" t="s">
        <v>378</v>
      </c>
      <c r="C2984" s="1" t="s">
        <v>399</v>
      </c>
      <c r="D2984" s="3">
        <v>5</v>
      </c>
      <c r="E2984" s="3">
        <v>9</v>
      </c>
      <c r="F2984" s="3">
        <v>9</v>
      </c>
      <c r="G2984" s="4">
        <v>30.6</v>
      </c>
      <c r="H2984" s="3">
        <v>152</v>
      </c>
      <c r="I2984" s="4">
        <v>72.400000000000006</v>
      </c>
      <c r="J2984" s="3">
        <v>65</v>
      </c>
      <c r="K2984" s="21">
        <f>SUMIF(AH$7:AH$3200,A2984,AI$7:AI$3200)+SUMIF(AH$7:AH$3200,VALUE(A2984),AI$7:AI$3200)</f>
        <v>30.83</v>
      </c>
      <c r="L2984" s="8">
        <f>SUMIF(AH$7:AH$3200,A2984,AJ$7:AJ$3200)+SUMIF(AH$7:AH$3200,VALUE(A2984),AJ$7:AJ$3200)</f>
        <v>73.150000000000006</v>
      </c>
      <c r="M2984" s="3">
        <v>20</v>
      </c>
      <c r="N2984" s="5">
        <v>0.18</v>
      </c>
      <c r="O2984" s="6">
        <v>2.9169999999999998</v>
      </c>
      <c r="P2984" s="7">
        <v>-0.18701999999999999</v>
      </c>
      <c r="Q2984" s="7">
        <v>1.482E-2</v>
      </c>
      <c r="R2984" s="7">
        <v>0.73329999999999995</v>
      </c>
      <c r="S2984" s="7">
        <v>-0.61656</v>
      </c>
      <c r="T2984" s="7">
        <v>1.68702</v>
      </c>
      <c r="U2984" s="8">
        <v>-0.80720000000000003</v>
      </c>
      <c r="V2984">
        <f>(G2984-G$1)/G$2</f>
        <v>-0.19209118595446922</v>
      </c>
      <c r="W2984">
        <f>((65.293683+0.320947*G2984) - I2984)/3.708847</f>
        <v>0.73194208334827371</v>
      </c>
      <c r="X2984">
        <f t="shared" si="232"/>
        <v>-0.23490913016681947</v>
      </c>
      <c r="Y2984">
        <f t="shared" si="233"/>
        <v>0.54962607246941941</v>
      </c>
      <c r="Z2984" s="5">
        <v>0.82</v>
      </c>
      <c r="AA2984" s="8">
        <v>4</v>
      </c>
      <c r="AB2984" s="8"/>
      <c r="AC2984" s="18">
        <f t="shared" si="234"/>
        <v>0.81793089739380453</v>
      </c>
      <c r="AD2984" s="18">
        <f t="shared" si="235"/>
        <v>0.59279694230259994</v>
      </c>
      <c r="AE2984" s="20">
        <f t="shared" si="236"/>
        <v>-0.2251339550912046</v>
      </c>
      <c r="AF2984" s="8"/>
      <c r="AH2984">
        <v>53049</v>
      </c>
      <c r="AI2984">
        <v>41.91</v>
      </c>
      <c r="AJ2984">
        <v>61.99</v>
      </c>
    </row>
    <row r="2985" spans="1:36">
      <c r="A2985" s="2" t="s">
        <v>400</v>
      </c>
      <c r="B2985" s="1" t="s">
        <v>378</v>
      </c>
      <c r="C2985" s="1" t="s">
        <v>1856</v>
      </c>
      <c r="D2985" s="3">
        <v>5</v>
      </c>
      <c r="E2985" s="3">
        <v>5</v>
      </c>
      <c r="F2985" s="3">
        <v>7</v>
      </c>
      <c r="G2985" s="4">
        <v>30.9</v>
      </c>
      <c r="H2985" s="3">
        <v>99</v>
      </c>
      <c r="I2985" s="4">
        <v>73</v>
      </c>
      <c r="J2985" s="3">
        <v>67</v>
      </c>
      <c r="K2985" s="21">
        <f>SUMIF(AH$7:AH$3200,A2985,AI$7:AI$3200)+SUMIF(AH$7:AH$3200,VALUE(A2985),AI$7:AI$3200)</f>
        <v>31.37</v>
      </c>
      <c r="L2985" s="8">
        <f>SUMIF(AH$7:AH$3200,A2985,AJ$7:AJ$3200)+SUMIF(AH$7:AH$3200,VALUE(A2985),AJ$7:AJ$3200)</f>
        <v>74.37</v>
      </c>
      <c r="M2985" s="3">
        <v>19</v>
      </c>
      <c r="N2985" s="5">
        <v>0.13</v>
      </c>
      <c r="O2985" s="6">
        <v>2.5619999999999998</v>
      </c>
      <c r="P2985" s="7">
        <v>-0.16220000000000001</v>
      </c>
      <c r="Q2985" s="7">
        <v>-1.5809599999999999</v>
      </c>
      <c r="R2985" s="7">
        <v>0.59780999999999995</v>
      </c>
      <c r="S2985" s="7">
        <v>-0.75346999999999997</v>
      </c>
      <c r="T2985" s="7">
        <v>1.53535</v>
      </c>
      <c r="U2985" s="8">
        <v>-0.99487999999999999</v>
      </c>
      <c r="V2985">
        <f>(G2985-G$1)/G$2</f>
        <v>-0.16714817299100723</v>
      </c>
      <c r="W2985">
        <f>((65.293683+0.320947*G2985) - I2985)/3.708847</f>
        <v>0.59612739484805</v>
      </c>
      <c r="X2985">
        <f t="shared" si="232"/>
        <v>-0.18655448213287756</v>
      </c>
      <c r="Y2985">
        <f t="shared" si="233"/>
        <v>0.26741205285631664</v>
      </c>
      <c r="Z2985" s="5">
        <v>-1.36</v>
      </c>
      <c r="AA2985" s="8">
        <v>3</v>
      </c>
      <c r="AB2985" s="8"/>
      <c r="AC2985" s="18">
        <f t="shared" si="234"/>
        <v>-1.3649807781429573</v>
      </c>
      <c r="AD2985" s="18">
        <f t="shared" si="235"/>
        <v>-1.7131024292765606</v>
      </c>
      <c r="AE2985" s="20">
        <f t="shared" si="236"/>
        <v>-0.34812165113360338</v>
      </c>
      <c r="AF2985" s="8"/>
      <c r="AH2985">
        <v>53051</v>
      </c>
      <c r="AI2985">
        <v>26.19</v>
      </c>
      <c r="AJ2985">
        <v>64.83</v>
      </c>
    </row>
    <row r="2986" spans="1:36">
      <c r="A2986" s="2" t="s">
        <v>401</v>
      </c>
      <c r="B2986" s="1" t="s">
        <v>378</v>
      </c>
      <c r="C2986" s="1" t="s">
        <v>705</v>
      </c>
      <c r="D2986" s="3">
        <v>5</v>
      </c>
      <c r="E2986" s="3">
        <v>6</v>
      </c>
      <c r="F2986" s="3">
        <v>6</v>
      </c>
      <c r="G2986" s="4">
        <v>33.9</v>
      </c>
      <c r="H2986" s="3">
        <v>97</v>
      </c>
      <c r="I2986" s="4">
        <v>74.599999999999994</v>
      </c>
      <c r="J2986" s="3">
        <v>66</v>
      </c>
      <c r="K2986" s="21">
        <f>SUMIF(AH$7:AH$3200,A2986,AI$7:AI$3200)+SUMIF(AH$7:AH$3200,VALUE(A2986),AI$7:AI$3200)</f>
        <v>32.630000000000003</v>
      </c>
      <c r="L2986" s="8">
        <f>SUMIF(AH$7:AH$3200,A2986,AJ$7:AJ$3200)+SUMIF(AH$7:AH$3200,VALUE(A2986),AJ$7:AJ$3200)</f>
        <v>75.260000000000005</v>
      </c>
      <c r="M2986" s="3">
        <v>19</v>
      </c>
      <c r="N2986" s="5">
        <v>1.23</v>
      </c>
      <c r="O2986" s="6">
        <v>4.8140000000000001</v>
      </c>
      <c r="P2986" s="7">
        <v>8.5980000000000001E-2</v>
      </c>
      <c r="Q2986" s="7">
        <v>-1.6411800000000001</v>
      </c>
      <c r="R2986" s="7">
        <v>0.42599999999999999</v>
      </c>
      <c r="S2986" s="7">
        <v>-0.68501999999999996</v>
      </c>
      <c r="T2986" s="7">
        <v>1.53535</v>
      </c>
      <c r="U2986" s="8">
        <v>0.19708000000000001</v>
      </c>
      <c r="V2986">
        <f>(G2986-G$1)/G$2</f>
        <v>8.2281956643615095E-2</v>
      </c>
      <c r="W2986">
        <f>((65.293683+0.320947*G2986) - I2986)/3.708847</f>
        <v>0.42433303395907379</v>
      </c>
      <c r="X2986">
        <f t="shared" si="232"/>
        <v>-7.3726970053680188E-2</v>
      </c>
      <c r="Y2986">
        <f t="shared" si="233"/>
        <v>0.13648004622460663</v>
      </c>
      <c r="Z2986" s="5">
        <v>-0.08</v>
      </c>
      <c r="AA2986" s="8">
        <v>3</v>
      </c>
      <c r="AB2986" s="8"/>
      <c r="AC2986" s="18">
        <f t="shared" si="234"/>
        <v>-8.7155009397311162E-2</v>
      </c>
      <c r="AD2986" s="18">
        <f t="shared" si="235"/>
        <v>-0.53101692382907373</v>
      </c>
      <c r="AE2986" s="20">
        <f t="shared" si="236"/>
        <v>-0.44386191443176259</v>
      </c>
      <c r="AF2986" s="8"/>
      <c r="AH2986">
        <v>53053</v>
      </c>
      <c r="AI2986">
        <v>37.26</v>
      </c>
      <c r="AJ2986">
        <v>62.04</v>
      </c>
    </row>
    <row r="2987" spans="1:36">
      <c r="A2987" s="2" t="s">
        <v>402</v>
      </c>
      <c r="B2987" s="1" t="s">
        <v>378</v>
      </c>
      <c r="C2987" s="1" t="s">
        <v>707</v>
      </c>
      <c r="D2987" s="3">
        <v>5</v>
      </c>
      <c r="E2987" s="3">
        <v>1</v>
      </c>
      <c r="F2987" s="3">
        <v>1</v>
      </c>
      <c r="G2987" s="4">
        <v>32.1</v>
      </c>
      <c r="H2987" s="3">
        <v>152</v>
      </c>
      <c r="I2987" s="4">
        <v>74.8</v>
      </c>
      <c r="J2987" s="3">
        <v>65</v>
      </c>
      <c r="K2987" s="21">
        <f>SUMIF(AH$7:AH$3200,A2987,AI$7:AI$3200)+SUMIF(AH$7:AH$3200,VALUE(A2987),AI$7:AI$3200)</f>
        <v>32.65</v>
      </c>
      <c r="L2987" s="8">
        <f>SUMIF(AH$7:AH$3200,A2987,AJ$7:AJ$3200)+SUMIF(AH$7:AH$3200,VALUE(A2987),AJ$7:AJ$3200)</f>
        <v>76.709999999999994</v>
      </c>
      <c r="M2987" s="3">
        <v>4</v>
      </c>
      <c r="N2987" s="5">
        <v>0.96</v>
      </c>
      <c r="O2987" s="6">
        <v>4.5640000000000001</v>
      </c>
      <c r="P2987" s="7">
        <v>-6.293E-2</v>
      </c>
      <c r="Q2987" s="7">
        <v>1.482E-2</v>
      </c>
      <c r="R2987" s="7">
        <v>0.21718999999999999</v>
      </c>
      <c r="S2987" s="7">
        <v>-0.61656</v>
      </c>
      <c r="T2987" s="7">
        <v>-0.73965999999999998</v>
      </c>
      <c r="U2987" s="8">
        <v>6.4740000000000006E-2</v>
      </c>
      <c r="V2987">
        <f>(G2987-G$1)/G$2</f>
        <v>-6.737612113715806E-2</v>
      </c>
      <c r="W2987">
        <f>((65.293683+0.320947*G2987) - I2987)/3.708847</f>
        <v>0.21464398504440921</v>
      </c>
      <c r="X2987">
        <f t="shared" si="232"/>
        <v>-7.1936057163534545E-2</v>
      </c>
      <c r="Y2987">
        <f t="shared" si="233"/>
        <v>-0.25274632520564794</v>
      </c>
      <c r="Z2987" s="5">
        <v>-1.1200000000000001</v>
      </c>
      <c r="AA2987" s="8">
        <v>3</v>
      </c>
      <c r="AB2987" s="8"/>
      <c r="AC2987" s="18">
        <f t="shared" si="234"/>
        <v>-1.1293921360927488</v>
      </c>
      <c r="AD2987" s="18">
        <f t="shared" si="235"/>
        <v>-1.6013423823691824</v>
      </c>
      <c r="AE2987" s="20">
        <f t="shared" si="236"/>
        <v>-0.47195024627643356</v>
      </c>
      <c r="AF2987" s="8"/>
      <c r="AH2987">
        <v>53055</v>
      </c>
      <c r="AI2987">
        <v>41.27</v>
      </c>
      <c r="AJ2987">
        <v>62.93</v>
      </c>
    </row>
    <row r="2988" spans="1:36">
      <c r="A2988" s="2" t="s">
        <v>403</v>
      </c>
      <c r="B2988" s="1" t="s">
        <v>378</v>
      </c>
      <c r="C2988" s="1" t="s">
        <v>404</v>
      </c>
      <c r="D2988" s="3">
        <v>5</v>
      </c>
      <c r="E2988" s="3">
        <v>2</v>
      </c>
      <c r="F2988" s="3">
        <v>2</v>
      </c>
      <c r="G2988" s="4">
        <v>34.5</v>
      </c>
      <c r="H2988" s="3">
        <v>97</v>
      </c>
      <c r="I2988" s="4">
        <v>75</v>
      </c>
      <c r="J2988" s="3">
        <v>66</v>
      </c>
      <c r="K2988" s="21">
        <f>SUMIF(AH$7:AH$3200,A2988,AI$7:AI$3200)+SUMIF(AH$7:AH$3200,VALUE(A2988),AI$7:AI$3200)</f>
        <v>33.630000000000003</v>
      </c>
      <c r="L2988" s="8">
        <f>SUMIF(AH$7:AH$3200,A2988,AJ$7:AJ$3200)+SUMIF(AH$7:AH$3200,VALUE(A2988),AJ$7:AJ$3200)</f>
        <v>75.83</v>
      </c>
      <c r="M2988" s="3">
        <v>20</v>
      </c>
      <c r="N2988" s="5">
        <v>0.87</v>
      </c>
      <c r="O2988" s="6">
        <v>4.4630000000000001</v>
      </c>
      <c r="P2988" s="7">
        <v>0.13561000000000001</v>
      </c>
      <c r="Q2988" s="7">
        <v>-1.6411800000000001</v>
      </c>
      <c r="R2988" s="7">
        <v>0.37012</v>
      </c>
      <c r="S2988" s="7">
        <v>-0.68501999999999996</v>
      </c>
      <c r="T2988" s="7">
        <v>1.68702</v>
      </c>
      <c r="U2988" s="8">
        <v>1.12E-2</v>
      </c>
      <c r="V2988">
        <f>(G2988-G$1)/G$2</f>
        <v>0.13216798257053969</v>
      </c>
      <c r="W2988">
        <f>((65.293683+0.320947*G2988) - I2988)/3.708847</f>
        <v>0.36840411588830707</v>
      </c>
      <c r="X2988">
        <f t="shared" si="232"/>
        <v>1.5818674453619209E-2</v>
      </c>
      <c r="Y2988">
        <f t="shared" si="233"/>
        <v>6.9328988227339752E-2</v>
      </c>
      <c r="Z2988" s="5">
        <v>-0.12</v>
      </c>
      <c r="AA2988" s="8">
        <v>3</v>
      </c>
      <c r="AB2988" s="8"/>
      <c r="AC2988" s="18">
        <f t="shared" si="234"/>
        <v>-0.12740790154115345</v>
      </c>
      <c r="AD2988" s="18">
        <f t="shared" si="235"/>
        <v>-0.54283233731904101</v>
      </c>
      <c r="AE2988" s="20">
        <f t="shared" si="236"/>
        <v>-0.41542443577788757</v>
      </c>
      <c r="AF2988" s="8"/>
      <c r="AH2988">
        <v>53057</v>
      </c>
      <c r="AI2988">
        <v>34.869999999999997</v>
      </c>
      <c r="AJ2988">
        <v>61.57</v>
      </c>
    </row>
    <row r="2989" spans="1:36">
      <c r="A2989" s="2" t="s">
        <v>405</v>
      </c>
      <c r="B2989" s="1" t="s">
        <v>378</v>
      </c>
      <c r="C2989" s="1" t="s">
        <v>1633</v>
      </c>
      <c r="D2989" s="3">
        <v>5</v>
      </c>
      <c r="E2989" s="3">
        <v>7</v>
      </c>
      <c r="F2989" s="3">
        <v>8</v>
      </c>
      <c r="G2989" s="4">
        <v>32.6</v>
      </c>
      <c r="H2989" s="3">
        <v>99</v>
      </c>
      <c r="I2989" s="4">
        <v>73.900000000000006</v>
      </c>
      <c r="J2989" s="3">
        <v>67</v>
      </c>
      <c r="K2989" s="21">
        <f>SUMIF(AH$7:AH$3200,A2989,AI$7:AI$3200)+SUMIF(AH$7:AH$3200,VALUE(A2989),AI$7:AI$3200)</f>
        <v>32.11</v>
      </c>
      <c r="L2989" s="8">
        <f>SUMIF(AH$7:AH$3200,A2989,AJ$7:AJ$3200)+SUMIF(AH$7:AH$3200,VALUE(A2989),AJ$7:AJ$3200)</f>
        <v>74.64</v>
      </c>
      <c r="M2989" s="3">
        <v>19</v>
      </c>
      <c r="N2989" s="5">
        <v>0.24</v>
      </c>
      <c r="O2989" s="6">
        <v>3.1930000000000001</v>
      </c>
      <c r="P2989" s="7">
        <v>-2.1569999999999999E-2</v>
      </c>
      <c r="Q2989" s="7">
        <v>-1.5809599999999999</v>
      </c>
      <c r="R2989" s="7">
        <v>0.50224000000000002</v>
      </c>
      <c r="S2989" s="7">
        <v>-0.75346999999999997</v>
      </c>
      <c r="T2989" s="7">
        <v>1.53535</v>
      </c>
      <c r="U2989" s="8">
        <v>-0.66061000000000003</v>
      </c>
      <c r="V2989">
        <f>(G2989-G$1)/G$2</f>
        <v>-2.5804432864721009E-2</v>
      </c>
      <c r="W2989">
        <f>((65.293683+0.320947*G2989) - I2989)/3.708847</f>
        <v>0.50057476083537622</v>
      </c>
      <c r="X2989">
        <f t="shared" si="232"/>
        <v>-0.12029070519747614</v>
      </c>
      <c r="Y2989">
        <f t="shared" si="233"/>
        <v>0.25864943202024787</v>
      </c>
      <c r="Z2989" s="5">
        <v>-0.98</v>
      </c>
      <c r="AA2989" s="8">
        <v>3</v>
      </c>
      <c r="AB2989" s="8"/>
      <c r="AC2989" s="18">
        <f t="shared" si="234"/>
        <v>-0.98491967202934483</v>
      </c>
      <c r="AD2989" s="18">
        <f t="shared" si="235"/>
        <v>-1.3213312731772282</v>
      </c>
      <c r="AE2989" s="20">
        <f t="shared" si="236"/>
        <v>-0.33641160114788338</v>
      </c>
      <c r="AF2989" s="8"/>
      <c r="AH2989">
        <v>53059</v>
      </c>
      <c r="AI2989">
        <v>34.6</v>
      </c>
      <c r="AJ2989">
        <v>62.23</v>
      </c>
    </row>
    <row r="2990" spans="1:36">
      <c r="A2990" s="2" t="s">
        <v>406</v>
      </c>
      <c r="B2990" s="1" t="s">
        <v>378</v>
      </c>
      <c r="C2990" s="1" t="s">
        <v>869</v>
      </c>
      <c r="D2990" s="3">
        <v>5</v>
      </c>
      <c r="E2990" s="3">
        <v>8</v>
      </c>
      <c r="F2990" s="3">
        <v>6</v>
      </c>
      <c r="G2990" s="4">
        <v>32.700000000000003</v>
      </c>
      <c r="H2990" s="3">
        <v>97</v>
      </c>
      <c r="I2990" s="4">
        <v>74.400000000000006</v>
      </c>
      <c r="J2990" s="3">
        <v>66</v>
      </c>
      <c r="K2990" s="21">
        <f>SUMIF(AH$7:AH$3200,A2990,AI$7:AI$3200)+SUMIF(AH$7:AH$3200,VALUE(A2990),AI$7:AI$3200)</f>
        <v>34.57</v>
      </c>
      <c r="L2990" s="8">
        <f>SUMIF(AH$7:AH$3200,A2990,AJ$7:AJ$3200)+SUMIF(AH$7:AH$3200,VALUE(A2990),AJ$7:AJ$3200)</f>
        <v>76.63</v>
      </c>
      <c r="M2990" s="3">
        <v>19</v>
      </c>
      <c r="N2990" s="5">
        <v>0.26</v>
      </c>
      <c r="O2990" s="6">
        <v>3.2749999999999999</v>
      </c>
      <c r="P2990" s="7">
        <v>-1.329E-2</v>
      </c>
      <c r="Q2990" s="7">
        <v>-1.6411800000000001</v>
      </c>
      <c r="R2990" s="7">
        <v>0.37641999999999998</v>
      </c>
      <c r="S2990" s="7">
        <v>-0.68501999999999996</v>
      </c>
      <c r="T2990" s="7">
        <v>1.53535</v>
      </c>
      <c r="U2990" s="8">
        <v>-0.61736000000000002</v>
      </c>
      <c r="V2990">
        <f>(G2990-G$1)/G$2</f>
        <v>-1.7490095210233481E-2</v>
      </c>
      <c r="W2990">
        <f>((65.293683+0.320947*G2990) - I2990)/3.708847</f>
        <v>0.37441552590333066</v>
      </c>
      <c r="X2990">
        <f t="shared" si="232"/>
        <v>9.9991580290480428E-2</v>
      </c>
      <c r="Y2990">
        <f t="shared" si="233"/>
        <v>-6.5028082851624383E-2</v>
      </c>
      <c r="Z2990" s="5">
        <v>-1.05</v>
      </c>
      <c r="AA2990" s="8">
        <v>3</v>
      </c>
      <c r="AB2990" s="8"/>
      <c r="AC2990" s="18">
        <f t="shared" si="234"/>
        <v>-1.0512845693069028</v>
      </c>
      <c r="AD2990" s="18">
        <f t="shared" si="235"/>
        <v>-1.3732465025611442</v>
      </c>
      <c r="AE2990" s="20">
        <f t="shared" si="236"/>
        <v>-0.32196193325424138</v>
      </c>
      <c r="AF2990" s="8"/>
      <c r="AH2990">
        <v>53061</v>
      </c>
      <c r="AI2990">
        <v>35.549999999999997</v>
      </c>
      <c r="AJ2990">
        <v>61.69</v>
      </c>
    </row>
    <row r="2991" spans="1:36">
      <c r="A2991" s="2" t="s">
        <v>407</v>
      </c>
      <c r="B2991" s="1" t="s">
        <v>378</v>
      </c>
      <c r="C2991" s="1" t="s">
        <v>873</v>
      </c>
      <c r="D2991" s="3">
        <v>5</v>
      </c>
      <c r="E2991" s="3">
        <v>7</v>
      </c>
      <c r="F2991" s="3">
        <v>8</v>
      </c>
      <c r="G2991" s="4">
        <v>35.4</v>
      </c>
      <c r="H2991" s="3">
        <v>97</v>
      </c>
      <c r="I2991" s="4">
        <v>76.900000000000006</v>
      </c>
      <c r="J2991" s="3">
        <v>66</v>
      </c>
      <c r="K2991" s="21">
        <f>SUMIF(AH$7:AH$3200,A2991,AI$7:AI$3200)+SUMIF(AH$7:AH$3200,VALUE(A2991),AI$7:AI$3200)</f>
        <v>34.47</v>
      </c>
      <c r="L2991" s="8">
        <f>SUMIF(AH$7:AH$3200,A2991,AJ$7:AJ$3200)+SUMIF(AH$7:AH$3200,VALUE(A2991),AJ$7:AJ$3200)</f>
        <v>75.53</v>
      </c>
      <c r="M2991" s="3">
        <v>20</v>
      </c>
      <c r="N2991" s="5">
        <v>0.31</v>
      </c>
      <c r="O2991" s="6">
        <v>3.4249999999999998</v>
      </c>
      <c r="P2991" s="7">
        <v>0.21006</v>
      </c>
      <c r="Q2991" s="7">
        <v>-1.6411800000000001</v>
      </c>
      <c r="R2991" s="7">
        <v>-6.3229999999999995E-2</v>
      </c>
      <c r="S2991" s="7">
        <v>-0.68501999999999996</v>
      </c>
      <c r="T2991" s="7">
        <v>1.68702</v>
      </c>
      <c r="U2991" s="8">
        <v>-0.53796999999999995</v>
      </c>
      <c r="V2991">
        <f>(G2991-G$1)/G$2</f>
        <v>0.20699702146092627</v>
      </c>
      <c r="W2991">
        <f>((65.293683+0.320947*G2991) - I2991)/3.708847</f>
        <v>-6.600250697858491E-2</v>
      </c>
      <c r="X2991">
        <f t="shared" si="232"/>
        <v>9.1037015839750365E-2</v>
      </c>
      <c r="Y2991">
        <f t="shared" si="233"/>
        <v>0.22290649627768253</v>
      </c>
      <c r="Z2991" s="5">
        <v>-1.03</v>
      </c>
      <c r="AA2991" s="8">
        <v>3</v>
      </c>
      <c r="AB2991" s="8"/>
      <c r="AC2991" s="18">
        <f t="shared" si="234"/>
        <v>-1.0361554855176589</v>
      </c>
      <c r="AD2991" s="18">
        <f t="shared" si="235"/>
        <v>-0.86320648788256704</v>
      </c>
      <c r="AE2991" s="20">
        <f t="shared" si="236"/>
        <v>0.17294899763509186</v>
      </c>
      <c r="AF2991" s="8"/>
      <c r="AH2991">
        <v>53063</v>
      </c>
      <c r="AI2991">
        <v>30.18</v>
      </c>
      <c r="AJ2991">
        <v>69.62</v>
      </c>
    </row>
    <row r="2992" spans="1:36">
      <c r="A2992" s="2" t="s">
        <v>408</v>
      </c>
      <c r="B2992" s="1" t="s">
        <v>378</v>
      </c>
      <c r="C2992" s="1" t="s">
        <v>3769</v>
      </c>
      <c r="D2992" s="3">
        <v>5</v>
      </c>
      <c r="E2992" s="3">
        <v>7</v>
      </c>
      <c r="F2992" s="3">
        <v>8</v>
      </c>
      <c r="G2992" s="4">
        <v>34.4</v>
      </c>
      <c r="H2992" s="3">
        <v>97</v>
      </c>
      <c r="I2992" s="4">
        <v>73.3</v>
      </c>
      <c r="J2992" s="3">
        <v>73</v>
      </c>
      <c r="K2992" s="21">
        <f>SUMIF(AH$7:AH$3200,A2992,AI$7:AI$3200)+SUMIF(AH$7:AH$3200,VALUE(A2992),AI$7:AI$3200)</f>
        <v>33.340000000000003</v>
      </c>
      <c r="L2992" s="8">
        <f>SUMIF(AH$7:AH$3200,A2992,AJ$7:AJ$3200)+SUMIF(AH$7:AH$3200,VALUE(A2992),AJ$7:AJ$3200)</f>
        <v>73.55</v>
      </c>
      <c r="M2992" s="3">
        <v>20</v>
      </c>
      <c r="N2992" s="5">
        <v>0.03</v>
      </c>
      <c r="O2992" s="6">
        <v>1.2130000000000001</v>
      </c>
      <c r="P2992" s="7">
        <v>0.12734000000000001</v>
      </c>
      <c r="Q2992" s="7">
        <v>-1.6411800000000001</v>
      </c>
      <c r="R2992" s="7">
        <v>0.81860999999999995</v>
      </c>
      <c r="S2992" s="7">
        <v>-1.16422</v>
      </c>
      <c r="T2992" s="7">
        <v>1.68702</v>
      </c>
      <c r="U2992" s="8">
        <v>-1.7087300000000001</v>
      </c>
      <c r="V2992">
        <f>(G2992-G$1)/G$2</f>
        <v>0.12385364491605215</v>
      </c>
      <c r="W2992">
        <f>((65.293683+0.320947*G2992) - I2992)/3.708847</f>
        <v>0.8181140392148829</v>
      </c>
      <c r="X2992">
        <f t="shared" si="232"/>
        <v>-1.0149562453497537E-2</v>
      </c>
      <c r="Y2992">
        <f t="shared" si="233"/>
        <v>0.65897999566981369</v>
      </c>
      <c r="Z2992" s="5">
        <v>-1.88</v>
      </c>
      <c r="AA2992" s="8">
        <v>3</v>
      </c>
      <c r="AB2992" s="8"/>
      <c r="AC2992" s="18">
        <f t="shared" si="234"/>
        <v>-1.8851423158690652</v>
      </c>
      <c r="AD2992" s="18">
        <f t="shared" si="235"/>
        <v>-2.1782795667836843</v>
      </c>
      <c r="AE2992" s="20">
        <f t="shared" si="236"/>
        <v>-0.29313725091461906</v>
      </c>
      <c r="AF2992" s="8"/>
      <c r="AH2992">
        <v>53065</v>
      </c>
      <c r="AI2992">
        <v>26.99</v>
      </c>
      <c r="AJ2992">
        <v>68.010000000000005</v>
      </c>
    </row>
    <row r="2993" spans="1:36">
      <c r="A2993" s="2" t="s">
        <v>409</v>
      </c>
      <c r="B2993" s="1" t="s">
        <v>378</v>
      </c>
      <c r="C2993" s="1" t="s">
        <v>727</v>
      </c>
      <c r="D2993" s="3">
        <v>5</v>
      </c>
      <c r="E2993" s="3">
        <v>5</v>
      </c>
      <c r="F2993" s="3">
        <v>7</v>
      </c>
      <c r="G2993" s="4">
        <v>31.6</v>
      </c>
      <c r="H2993" s="3">
        <v>99</v>
      </c>
      <c r="I2993" s="4">
        <v>73.3</v>
      </c>
      <c r="J2993" s="3">
        <v>67</v>
      </c>
      <c r="K2993" s="21">
        <f>SUMIF(AH$7:AH$3200,A2993,AI$7:AI$3200)+SUMIF(AH$7:AH$3200,VALUE(A2993),AI$7:AI$3200)</f>
        <v>30.73</v>
      </c>
      <c r="L2993" s="8">
        <f>SUMIF(AH$7:AH$3200,A2993,AJ$7:AJ$3200)+SUMIF(AH$7:AH$3200,VALUE(A2993),AJ$7:AJ$3200)</f>
        <v>73.510000000000005</v>
      </c>
      <c r="M2993" s="3">
        <v>19</v>
      </c>
      <c r="N2993" s="5">
        <v>0.59</v>
      </c>
      <c r="O2993" s="6">
        <v>4.0730000000000004</v>
      </c>
      <c r="P2993" s="7">
        <v>-0.10428999999999999</v>
      </c>
      <c r="Q2993" s="7">
        <v>-1.5809599999999999</v>
      </c>
      <c r="R2993" s="7">
        <v>0.57743999999999995</v>
      </c>
      <c r="S2993" s="7">
        <v>-0.75346999999999997</v>
      </c>
      <c r="T2993" s="7">
        <v>1.53535</v>
      </c>
      <c r="U2993" s="8">
        <v>-0.19491</v>
      </c>
      <c r="V2993">
        <f>(G2993-G$1)/G$2</f>
        <v>-0.10894780940959511</v>
      </c>
      <c r="W2993">
        <f>((65.293683+0.320947*G2993) - I2993)/3.708847</f>
        <v>0.57581458604251057</v>
      </c>
      <c r="X2993">
        <f t="shared" si="232"/>
        <v>-0.24386369461754923</v>
      </c>
      <c r="Y2993">
        <f t="shared" si="233"/>
        <v>0.44390731405204958</v>
      </c>
      <c r="Z2993" s="5">
        <v>-0.52</v>
      </c>
      <c r="AA2993" s="8">
        <v>3</v>
      </c>
      <c r="AB2993" s="8"/>
      <c r="AC2993" s="18">
        <f t="shared" si="234"/>
        <v>-0.5271232233670845</v>
      </c>
      <c r="AD2993" s="18">
        <f t="shared" si="235"/>
        <v>-0.79394638056549971</v>
      </c>
      <c r="AE2993" s="20">
        <f t="shared" si="236"/>
        <v>-0.26682315719841521</v>
      </c>
      <c r="AF2993" s="8"/>
      <c r="AH2993">
        <v>53067</v>
      </c>
      <c r="AI2993">
        <v>40.42</v>
      </c>
      <c r="AJ2993">
        <v>65.19</v>
      </c>
    </row>
    <row r="2994" spans="1:36">
      <c r="A2994" s="2" t="s">
        <v>410</v>
      </c>
      <c r="B2994" s="1" t="s">
        <v>378</v>
      </c>
      <c r="C2994" s="1" t="s">
        <v>729</v>
      </c>
      <c r="D2994" s="3">
        <v>5</v>
      </c>
      <c r="E2994" s="3">
        <v>3</v>
      </c>
      <c r="F2994" s="3">
        <v>2</v>
      </c>
      <c r="G2994" s="4">
        <v>30.4</v>
      </c>
      <c r="H2994" s="3">
        <v>99</v>
      </c>
      <c r="I2994" s="4">
        <v>73.900000000000006</v>
      </c>
      <c r="J2994" s="3">
        <v>67</v>
      </c>
      <c r="K2994" s="21">
        <f>SUMIF(AH$7:AH$3200,A2994,AI$7:AI$3200)+SUMIF(AH$7:AH$3200,VALUE(A2994),AI$7:AI$3200)</f>
        <v>29.4</v>
      </c>
      <c r="L2994" s="8">
        <f>SUMIF(AH$7:AH$3200,A2994,AJ$7:AJ$3200)+SUMIF(AH$7:AH$3200,VALUE(A2994),AJ$7:AJ$3200)</f>
        <v>73.709999999999994</v>
      </c>
      <c r="M2994" s="3">
        <v>19</v>
      </c>
      <c r="N2994" s="5">
        <v>1.66</v>
      </c>
      <c r="O2994" s="6">
        <v>5.1100000000000003</v>
      </c>
      <c r="P2994" s="7">
        <v>-0.20355999999999999</v>
      </c>
      <c r="Q2994" s="7">
        <v>-1.5809599999999999</v>
      </c>
      <c r="R2994" s="7">
        <v>0.31275999999999998</v>
      </c>
      <c r="S2994" s="7">
        <v>-0.75346999999999997</v>
      </c>
      <c r="T2994" s="7">
        <v>1.53535</v>
      </c>
      <c r="U2994" s="8">
        <v>0.35366999999999998</v>
      </c>
      <c r="V2994">
        <f>(G2994-G$1)/G$2</f>
        <v>-0.20871986126344427</v>
      </c>
      <c r="W2994">
        <f>((65.293683+0.320947*G2994) - I2994)/3.708847</f>
        <v>0.31019661905707924</v>
      </c>
      <c r="X2994">
        <f t="shared" si="232"/>
        <v>-0.36295940181225755</v>
      </c>
      <c r="Y2994">
        <f t="shared" si="233"/>
        <v>0.27488995906275276</v>
      </c>
      <c r="Z2994" s="5">
        <v>-0.34</v>
      </c>
      <c r="AA2994" s="8">
        <v>3</v>
      </c>
      <c r="AB2994" s="8"/>
      <c r="AC2994" s="18">
        <f t="shared" si="234"/>
        <v>-0.34393324220636495</v>
      </c>
      <c r="AD2994" s="18">
        <f t="shared" si="235"/>
        <v>-0.53347944274950487</v>
      </c>
      <c r="AE2994" s="20">
        <f t="shared" si="236"/>
        <v>-0.18954620054313992</v>
      </c>
      <c r="AF2994" s="8"/>
      <c r="AH2994">
        <v>53069</v>
      </c>
      <c r="AI2994">
        <v>41.83</v>
      </c>
      <c r="AJ2994">
        <v>62.23</v>
      </c>
    </row>
    <row r="2995" spans="1:36">
      <c r="A2995" s="2" t="s">
        <v>411</v>
      </c>
      <c r="B2995" s="1" t="s">
        <v>378</v>
      </c>
      <c r="C2995" s="1" t="s">
        <v>1753</v>
      </c>
      <c r="D2995" s="3">
        <v>5</v>
      </c>
      <c r="E2995" s="3">
        <v>6</v>
      </c>
      <c r="F2995" s="3">
        <v>6</v>
      </c>
      <c r="G2995" s="4">
        <v>33.700000000000003</v>
      </c>
      <c r="H2995" s="3">
        <v>97</v>
      </c>
      <c r="I2995" s="4">
        <v>75.5</v>
      </c>
      <c r="J2995" s="3">
        <v>66</v>
      </c>
      <c r="K2995" s="21">
        <f>SUMIF(AH$7:AH$3200,A2995,AI$7:AI$3200)+SUMIF(AH$7:AH$3200,VALUE(A2995),AI$7:AI$3200)</f>
        <v>32.42</v>
      </c>
      <c r="L2995" s="8">
        <f>SUMIF(AH$7:AH$3200,A2995,AJ$7:AJ$3200)+SUMIF(AH$7:AH$3200,VALUE(A2995),AJ$7:AJ$3200)</f>
        <v>75.39</v>
      </c>
      <c r="M2995" s="3">
        <v>18</v>
      </c>
      <c r="N2995" s="5">
        <v>2.91</v>
      </c>
      <c r="O2995" s="6">
        <v>5.6740000000000004</v>
      </c>
      <c r="P2995" s="7">
        <v>6.9430000000000006E-2</v>
      </c>
      <c r="Q2995" s="7">
        <v>-1.6411800000000001</v>
      </c>
      <c r="R2995" s="7">
        <v>0.16678000000000001</v>
      </c>
      <c r="S2995" s="7">
        <v>-0.68501999999999996</v>
      </c>
      <c r="T2995" s="7">
        <v>1.38368</v>
      </c>
      <c r="U2995" s="8">
        <v>0.65229999999999999</v>
      </c>
      <c r="V2995">
        <f>(G2995-G$1)/G$2</f>
        <v>6.5653281334640629E-2</v>
      </c>
      <c r="W2995">
        <f>((65.293683+0.320947*G2995) - I2995)/3.708847</f>
        <v>0.16436291386514451</v>
      </c>
      <c r="X2995">
        <f t="shared" si="232"/>
        <v>-9.2531555400213128E-2</v>
      </c>
      <c r="Y2995">
        <f t="shared" si="233"/>
        <v>8.3256262660607788E-2</v>
      </c>
      <c r="Z2995" s="5">
        <v>-0.05</v>
      </c>
      <c r="AA2995" s="8">
        <v>3</v>
      </c>
      <c r="AB2995" s="8"/>
      <c r="AC2995" s="18">
        <f t="shared" si="234"/>
        <v>-6.0203804800214811E-2</v>
      </c>
      <c r="AD2995" s="18">
        <f t="shared" si="235"/>
        <v>-0.29949529273960562</v>
      </c>
      <c r="AE2995" s="20">
        <f t="shared" si="236"/>
        <v>-0.23929148793939081</v>
      </c>
      <c r="AF2995" s="8"/>
      <c r="AH2995">
        <v>53071</v>
      </c>
      <c r="AI2995">
        <v>34.950000000000003</v>
      </c>
      <c r="AJ2995">
        <v>74.69</v>
      </c>
    </row>
    <row r="2996" spans="1:36">
      <c r="A2996" s="2" t="s">
        <v>412</v>
      </c>
      <c r="B2996" s="1" t="s">
        <v>378</v>
      </c>
      <c r="C2996" s="1" t="s">
        <v>1759</v>
      </c>
      <c r="D2996" s="3">
        <v>5</v>
      </c>
      <c r="E2996" s="3">
        <v>7</v>
      </c>
      <c r="F2996" s="3">
        <v>7</v>
      </c>
      <c r="G2996" s="4">
        <v>34.4</v>
      </c>
      <c r="H2996" s="3">
        <v>97</v>
      </c>
      <c r="I2996" s="4">
        <v>73.3</v>
      </c>
      <c r="J2996" s="3">
        <v>73</v>
      </c>
      <c r="K2996" s="21">
        <f>SUMIF(AH$7:AH$3200,A2996,AI$7:AI$3200)+SUMIF(AH$7:AH$3200,VALUE(A2996),AI$7:AI$3200)</f>
        <v>31.76</v>
      </c>
      <c r="L2996" s="8">
        <f>SUMIF(AH$7:AH$3200,A2996,AJ$7:AJ$3200)+SUMIF(AH$7:AH$3200,VALUE(A2996),AJ$7:AJ$3200)</f>
        <v>71.44</v>
      </c>
      <c r="M2996" s="3">
        <v>20</v>
      </c>
      <c r="N2996" s="5">
        <v>0.05</v>
      </c>
      <c r="O2996" s="6">
        <v>1.6080000000000001</v>
      </c>
      <c r="P2996" s="7">
        <v>0.12734000000000001</v>
      </c>
      <c r="Q2996" s="7">
        <v>-1.6411800000000001</v>
      </c>
      <c r="R2996" s="7">
        <v>0.81860999999999995</v>
      </c>
      <c r="S2996" s="7">
        <v>-1.16422</v>
      </c>
      <c r="T2996" s="7">
        <v>1.68702</v>
      </c>
      <c r="U2996" s="8">
        <v>-1.4999800000000001</v>
      </c>
      <c r="V2996">
        <f>(G2996-G$1)/G$2</f>
        <v>0.12385364491605215</v>
      </c>
      <c r="W2996">
        <f>((65.293683+0.320947*G2996) - I2996)/3.708847</f>
        <v>0.8181140392148829</v>
      </c>
      <c r="X2996">
        <f t="shared" si="232"/>
        <v>-0.15163168077503075</v>
      </c>
      <c r="Y2996">
        <f t="shared" si="233"/>
        <v>1.0911638360924578</v>
      </c>
      <c r="Z2996" s="5">
        <v>-1.67</v>
      </c>
      <c r="AA2996" s="8">
        <v>3</v>
      </c>
      <c r="AB2996" s="8"/>
      <c r="AC2996" s="18">
        <f t="shared" si="234"/>
        <v>-1.6763923158690652</v>
      </c>
      <c r="AD2996" s="18">
        <f t="shared" si="235"/>
        <v>-1.6788278446825731</v>
      </c>
      <c r="AE2996" s="20">
        <f t="shared" si="236"/>
        <v>-2.4355288135078368E-3</v>
      </c>
      <c r="AF2996" s="8"/>
      <c r="AH2996">
        <v>53073</v>
      </c>
      <c r="AI2996">
        <v>32.92</v>
      </c>
      <c r="AJ2996">
        <v>60.85</v>
      </c>
    </row>
    <row r="2997" spans="1:36">
      <c r="A2997" s="2" t="s">
        <v>413</v>
      </c>
      <c r="B2997" s="1" t="s">
        <v>378</v>
      </c>
      <c r="C2997" s="1" t="s">
        <v>1122</v>
      </c>
      <c r="D2997" s="3">
        <v>5</v>
      </c>
      <c r="E2997" s="3">
        <v>3</v>
      </c>
      <c r="F2997" s="3">
        <v>2</v>
      </c>
      <c r="G2997" s="4">
        <v>32.5</v>
      </c>
      <c r="H2997" s="3">
        <v>152</v>
      </c>
      <c r="I2997" s="4">
        <v>73.5</v>
      </c>
      <c r="J2997" s="3">
        <v>65</v>
      </c>
      <c r="K2997" s="21">
        <f>SUMIF(AH$7:AH$3200,A2997,AI$7:AI$3200)+SUMIF(AH$7:AH$3200,VALUE(A2997),AI$7:AI$3200)</f>
        <v>30.99</v>
      </c>
      <c r="L2997" s="8">
        <f>SUMIF(AH$7:AH$3200,A2997,AJ$7:AJ$3200)+SUMIF(AH$7:AH$3200,VALUE(A2997),AJ$7:AJ$3200)</f>
        <v>74.87</v>
      </c>
      <c r="M2997" s="3">
        <v>16</v>
      </c>
      <c r="N2997" s="5">
        <v>0.43</v>
      </c>
      <c r="O2997" s="6">
        <v>3.75</v>
      </c>
      <c r="P2997" s="7">
        <v>-2.9839999999999998E-2</v>
      </c>
      <c r="Q2997" s="7">
        <v>1.482E-2</v>
      </c>
      <c r="R2997" s="7">
        <v>0.60118000000000005</v>
      </c>
      <c r="S2997" s="7">
        <v>-0.61656</v>
      </c>
      <c r="T2997" s="7">
        <v>1.0803499999999999</v>
      </c>
      <c r="U2997" s="8">
        <v>-0.36586000000000002</v>
      </c>
      <c r="V2997">
        <f>(G2997-G$1)/G$2</f>
        <v>-3.4118770519208537E-2</v>
      </c>
      <c r="W2997">
        <f>((65.293683+0.320947*G2997) - I2997)/3.708847</f>
        <v>0.59977143840120839</v>
      </c>
      <c r="X2997">
        <f t="shared" si="232"/>
        <v>-0.22058182704565155</v>
      </c>
      <c r="Y2997">
        <f t="shared" si="233"/>
        <v>9.9715768809013033E-2</v>
      </c>
      <c r="Z2997" s="5">
        <v>0.68</v>
      </c>
      <c r="AA2997" s="8">
        <v>4</v>
      </c>
      <c r="AB2997" s="8"/>
      <c r="AC2997" s="18">
        <f t="shared" si="234"/>
        <v>0.67840266788199965</v>
      </c>
      <c r="AD2997" s="18">
        <f t="shared" si="235"/>
        <v>-8.1160582366385792E-3</v>
      </c>
      <c r="AE2997" s="20">
        <f t="shared" si="236"/>
        <v>-0.68651872611863829</v>
      </c>
      <c r="AF2997" s="8"/>
      <c r="AH2997">
        <v>53075</v>
      </c>
      <c r="AI2997">
        <v>32.71</v>
      </c>
      <c r="AJ2997">
        <v>70.67</v>
      </c>
    </row>
    <row r="2998" spans="1:36">
      <c r="A2998" s="2" t="s">
        <v>414</v>
      </c>
      <c r="B2998" s="1" t="s">
        <v>378</v>
      </c>
      <c r="C2998" s="1" t="s">
        <v>415</v>
      </c>
      <c r="D2998" s="3">
        <v>5</v>
      </c>
      <c r="E2998" s="3">
        <v>7</v>
      </c>
      <c r="F2998" s="3">
        <v>8</v>
      </c>
      <c r="G2998" s="4">
        <v>35.9</v>
      </c>
      <c r="H2998" s="3">
        <v>97</v>
      </c>
      <c r="I2998" s="4">
        <v>77.099999999999994</v>
      </c>
      <c r="J2998" s="3">
        <v>66</v>
      </c>
      <c r="K2998" s="21">
        <f>SUMIF(AH$7:AH$3200,A2998,AI$7:AI$3200)+SUMIF(AH$7:AH$3200,VALUE(A2998),AI$7:AI$3200)</f>
        <v>34.89</v>
      </c>
      <c r="L2998" s="8">
        <f>SUMIF(AH$7:AH$3200,A2998,AJ$7:AJ$3200)+SUMIF(AH$7:AH$3200,VALUE(A2998),AJ$7:AJ$3200)</f>
        <v>76.17</v>
      </c>
      <c r="M2998" s="3">
        <v>20</v>
      </c>
      <c r="N2998" s="5">
        <v>0.24</v>
      </c>
      <c r="O2998" s="6">
        <v>3.1909999999999998</v>
      </c>
      <c r="P2998" s="7">
        <v>0.25142999999999999</v>
      </c>
      <c r="Q2998" s="7">
        <v>-1.6411800000000001</v>
      </c>
      <c r="R2998" s="7">
        <v>-7.3940000000000006E-2</v>
      </c>
      <c r="S2998" s="7">
        <v>-0.68501999999999996</v>
      </c>
      <c r="T2998" s="7">
        <v>1.68702</v>
      </c>
      <c r="U2998" s="8">
        <v>-0.66191999999999995</v>
      </c>
      <c r="V2998">
        <f>(G2998-G$1)/G$2</f>
        <v>0.24856870973336331</v>
      </c>
      <c r="W2998">
        <f>((65.293683+0.320947*G2998) - I2998)/3.708847</f>
        <v>-7.6659862215938679E-2</v>
      </c>
      <c r="X2998">
        <f t="shared" si="232"/>
        <v>0.12864618653281626</v>
      </c>
      <c r="Y2998">
        <f t="shared" si="233"/>
        <v>8.6691047109790142E-2</v>
      </c>
      <c r="Z2998" s="5">
        <v>-1.1200000000000001</v>
      </c>
      <c r="AA2998" s="8">
        <v>3</v>
      </c>
      <c r="AB2998" s="8"/>
      <c r="AC2998" s="18">
        <f t="shared" si="234"/>
        <v>-1.1291911524825755</v>
      </c>
      <c r="AD2998" s="18">
        <f t="shared" si="235"/>
        <v>-1.0857627663573934</v>
      </c>
      <c r="AE2998" s="20">
        <f t="shared" si="236"/>
        <v>4.3428386125182072E-2</v>
      </c>
      <c r="AF2998" s="8"/>
      <c r="AH2998">
        <v>53077</v>
      </c>
      <c r="AI2998">
        <v>31.37</v>
      </c>
      <c r="AJ2998">
        <v>67.510000000000005</v>
      </c>
    </row>
    <row r="2999" spans="1:36">
      <c r="A2999" s="2" t="s">
        <v>416</v>
      </c>
      <c r="B2999" s="1" t="s">
        <v>378</v>
      </c>
      <c r="C2999" s="1" t="s">
        <v>417</v>
      </c>
      <c r="D2999" s="3">
        <v>5</v>
      </c>
      <c r="E2999" s="3">
        <v>5</v>
      </c>
      <c r="F2999" s="3">
        <v>7</v>
      </c>
      <c r="G2999" s="4">
        <v>31.5</v>
      </c>
      <c r="H2999" s="3">
        <v>99</v>
      </c>
      <c r="I2999" s="4">
        <v>73.099999999999994</v>
      </c>
      <c r="J2999" s="3">
        <v>67</v>
      </c>
      <c r="K2999" s="21">
        <f>SUMIF(AH$7:AH$3200,A2999,AI$7:AI$3200)+SUMIF(AH$7:AH$3200,VALUE(A2999),AI$7:AI$3200)</f>
        <v>30.02</v>
      </c>
      <c r="L2999" s="8">
        <f>SUMIF(AH$7:AH$3200,A2999,AJ$7:AJ$3200)+SUMIF(AH$7:AH$3200,VALUE(A2999),AJ$7:AJ$3200)</f>
        <v>73.08</v>
      </c>
      <c r="M2999" s="3">
        <v>19</v>
      </c>
      <c r="N2999" s="5">
        <v>1.29</v>
      </c>
      <c r="O2999" s="6">
        <v>4.8600000000000003</v>
      </c>
      <c r="P2999" s="7">
        <v>-0.11257</v>
      </c>
      <c r="Q2999" s="7">
        <v>-1.5809599999999999</v>
      </c>
      <c r="R2999" s="7">
        <v>0.62260000000000004</v>
      </c>
      <c r="S2999" s="7">
        <v>-0.75346999999999997</v>
      </c>
      <c r="T2999" s="7">
        <v>1.53535</v>
      </c>
      <c r="U2999" s="8">
        <v>0.22144</v>
      </c>
      <c r="V2999">
        <f>(G2999-G$1)/G$2</f>
        <v>-0.11726214706408265</v>
      </c>
      <c r="W2999">
        <f>((65.293683+0.320947*G2999) - I2999)/3.708847</f>
        <v>0.62108614887591973</v>
      </c>
      <c r="X2999">
        <f t="shared" si="232"/>
        <v>-0.30744110221773185</v>
      </c>
      <c r="Y2999">
        <f t="shared" si="233"/>
        <v>0.49840609224376053</v>
      </c>
      <c r="Z2999" s="5">
        <v>-7.0000000000000007E-2</v>
      </c>
      <c r="AA2999" s="8">
        <v>3</v>
      </c>
      <c r="AB2999" s="8"/>
      <c r="AC2999" s="18">
        <f t="shared" si="234"/>
        <v>-7.3815998188163062E-2</v>
      </c>
      <c r="AD2999" s="18">
        <f t="shared" si="235"/>
        <v>-0.38667500997397142</v>
      </c>
      <c r="AE2999" s="20">
        <f t="shared" si="236"/>
        <v>-0.31285901178580833</v>
      </c>
      <c r="AF2999" s="8"/>
      <c r="AH2999">
        <v>54001</v>
      </c>
      <c r="AI2999">
        <v>30.75</v>
      </c>
      <c r="AJ2999">
        <v>72.900000000000006</v>
      </c>
    </row>
    <row r="3000" spans="1:36">
      <c r="A3000" s="2" t="s">
        <v>418</v>
      </c>
      <c r="B3000" s="1" t="s">
        <v>378</v>
      </c>
      <c r="C3000" s="1" t="s">
        <v>733</v>
      </c>
      <c r="D3000" s="3">
        <v>5</v>
      </c>
      <c r="E3000" s="3">
        <v>9</v>
      </c>
      <c r="F3000" s="3">
        <v>9</v>
      </c>
      <c r="G3000" s="4">
        <v>31.1</v>
      </c>
      <c r="H3000" s="3">
        <v>97</v>
      </c>
      <c r="I3000" s="4">
        <v>70.599999999999994</v>
      </c>
      <c r="J3000" s="3">
        <v>73</v>
      </c>
      <c r="K3000" s="21">
        <f>SUMIF(AH$7:AH$3200,A3000,AI$7:AI$3200)+SUMIF(AH$7:AH$3200,VALUE(A3000),AI$7:AI$3200)</f>
        <v>31.84</v>
      </c>
      <c r="L3000" s="8">
        <f>SUMIF(AH$7:AH$3200,A3000,AJ$7:AJ$3200)+SUMIF(AH$7:AH$3200,VALUE(A3000),AJ$7:AJ$3200)</f>
        <v>72.73</v>
      </c>
      <c r="M3000" s="3">
        <v>20</v>
      </c>
      <c r="N3000" s="5">
        <v>0.06</v>
      </c>
      <c r="O3000" s="6">
        <v>1.8460000000000001</v>
      </c>
      <c r="P3000" s="7">
        <v>-0.14566000000000001</v>
      </c>
      <c r="Q3000" s="7">
        <v>-1.6411800000000001</v>
      </c>
      <c r="R3000" s="7">
        <v>1.2603500000000001</v>
      </c>
      <c r="S3000" s="7">
        <v>-1.16422</v>
      </c>
      <c r="T3000" s="7">
        <v>1.68702</v>
      </c>
      <c r="U3000" s="8">
        <v>-1.37395</v>
      </c>
      <c r="V3000">
        <f>(G3000-G$1)/G$2</f>
        <v>-0.15051949768203218</v>
      </c>
      <c r="W3000">
        <f>((65.293683+0.320947*G3000) - I3000)/3.708847</f>
        <v>1.2605358754351423</v>
      </c>
      <c r="X3000">
        <f t="shared" si="232"/>
        <v>-0.14446802921444693</v>
      </c>
      <c r="Y3000">
        <f t="shared" si="233"/>
        <v>0.75026968758754298</v>
      </c>
      <c r="Z3000" s="5">
        <v>-1.38</v>
      </c>
      <c r="AA3000" s="8">
        <v>3</v>
      </c>
      <c r="AB3000" s="8"/>
      <c r="AC3000" s="18">
        <f t="shared" si="234"/>
        <v>-1.3823136222468899</v>
      </c>
      <c r="AD3000" s="18">
        <f t="shared" si="235"/>
        <v>-1.8865283416269041</v>
      </c>
      <c r="AE3000" s="20">
        <f t="shared" si="236"/>
        <v>-0.50421471938001416</v>
      </c>
      <c r="AF3000" s="8"/>
      <c r="AH3000">
        <v>54003</v>
      </c>
      <c r="AI3000">
        <v>32.18</v>
      </c>
      <c r="AJ3000">
        <v>76.33</v>
      </c>
    </row>
    <row r="3001" spans="1:36">
      <c r="A3001" s="2" t="s">
        <v>419</v>
      </c>
      <c r="B3001" s="1" t="s">
        <v>378</v>
      </c>
      <c r="C3001" s="1" t="s">
        <v>737</v>
      </c>
      <c r="D3001" s="3">
        <v>5</v>
      </c>
      <c r="E3001" s="3">
        <v>8</v>
      </c>
      <c r="F3001" s="3">
        <v>6</v>
      </c>
      <c r="G3001" s="4">
        <v>31.6</v>
      </c>
      <c r="H3001" s="3">
        <v>152</v>
      </c>
      <c r="I3001" s="4">
        <v>73.2</v>
      </c>
      <c r="J3001" s="3">
        <v>65</v>
      </c>
      <c r="K3001" s="21">
        <f>SUMIF(AH$7:AH$3200,A3001,AI$7:AI$3200)+SUMIF(AH$7:AH$3200,VALUE(A3001),AI$7:AI$3200)</f>
        <v>31.58</v>
      </c>
      <c r="L3001" s="8">
        <f>SUMIF(AH$7:AH$3200,A3001,AJ$7:AJ$3200)+SUMIF(AH$7:AH$3200,VALUE(A3001),AJ$7:AJ$3200)</f>
        <v>75.47</v>
      </c>
      <c r="M3001" s="3">
        <v>16</v>
      </c>
      <c r="N3001" s="5">
        <v>0.28999999999999998</v>
      </c>
      <c r="O3001" s="6">
        <v>3.3730000000000002</v>
      </c>
      <c r="P3001" s="7">
        <v>-0.10428999999999999</v>
      </c>
      <c r="Q3001" s="7">
        <v>1.482E-2</v>
      </c>
      <c r="R3001" s="7">
        <v>0.60433000000000003</v>
      </c>
      <c r="S3001" s="7">
        <v>-0.61656</v>
      </c>
      <c r="T3001" s="7">
        <v>1.0803499999999999</v>
      </c>
      <c r="U3001" s="8">
        <v>-0.56549000000000005</v>
      </c>
      <c r="V3001">
        <f>(G3001-G$1)/G$2</f>
        <v>-0.10894780940959511</v>
      </c>
      <c r="W3001">
        <f>((65.293683+0.320947*G3001) - I3001)/3.708847</f>
        <v>0.60277714340872013</v>
      </c>
      <c r="X3001">
        <f t="shared" si="232"/>
        <v>-0.16774989678634492</v>
      </c>
      <c r="Y3001">
        <f t="shared" si="233"/>
        <v>-1.1003619184074656E-2</v>
      </c>
      <c r="Z3001" s="5">
        <v>0.41</v>
      </c>
      <c r="AA3001" s="8">
        <v>4</v>
      </c>
      <c r="AB3001" s="8"/>
      <c r="AC3001" s="18">
        <f t="shared" si="234"/>
        <v>0.40694933399912481</v>
      </c>
      <c r="AD3001" s="18">
        <f t="shared" si="235"/>
        <v>-0.26563351597041973</v>
      </c>
      <c r="AE3001" s="20">
        <f t="shared" si="236"/>
        <v>-0.67258284996954454</v>
      </c>
      <c r="AF3001" s="8"/>
      <c r="AH3001">
        <v>54005</v>
      </c>
      <c r="AI3001">
        <v>33.79</v>
      </c>
      <c r="AJ3001">
        <v>75.09</v>
      </c>
    </row>
    <row r="3002" spans="1:36">
      <c r="A3002" s="2" t="s">
        <v>420</v>
      </c>
      <c r="B3002" s="1" t="s">
        <v>378</v>
      </c>
      <c r="C3002" s="1" t="s">
        <v>2402</v>
      </c>
      <c r="D3002" s="3">
        <v>5</v>
      </c>
      <c r="E3002" s="3">
        <v>7</v>
      </c>
      <c r="F3002" s="3">
        <v>8</v>
      </c>
      <c r="G3002" s="4">
        <v>31.5</v>
      </c>
      <c r="H3002" s="3">
        <v>97</v>
      </c>
      <c r="I3002" s="4">
        <v>71.099999999999994</v>
      </c>
      <c r="J3002" s="3">
        <v>72</v>
      </c>
      <c r="K3002" s="21">
        <f>SUMIF(AH$7:AH$3200,A3002,AI$7:AI$3200)+SUMIF(AH$7:AH$3200,VALUE(A3002),AI$7:AI$3200)</f>
        <v>30.87</v>
      </c>
      <c r="L3002" s="8">
        <f>SUMIF(AH$7:AH$3200,A3002,AJ$7:AJ$3200)+SUMIF(AH$7:AH$3200,VALUE(A3002),AJ$7:AJ$3200)</f>
        <v>71.77</v>
      </c>
      <c r="M3002" s="3">
        <v>20</v>
      </c>
      <c r="N3002" s="5">
        <v>0.88</v>
      </c>
      <c r="O3002" s="6">
        <v>4.4790000000000001</v>
      </c>
      <c r="P3002" s="7">
        <v>-0.11257</v>
      </c>
      <c r="Q3002" s="7">
        <v>-1.6411800000000001</v>
      </c>
      <c r="R3002" s="7">
        <v>1.1603600000000001</v>
      </c>
      <c r="S3002" s="7">
        <v>-1.0957600000000001</v>
      </c>
      <c r="T3002" s="7">
        <v>1.68702</v>
      </c>
      <c r="U3002" s="8">
        <v>0.02</v>
      </c>
      <c r="V3002">
        <f>(G3002-G$1)/G$2</f>
        <v>-0.11726214706408265</v>
      </c>
      <c r="W3002">
        <f>((65.293683+0.320947*G3002) - I3002)/3.708847</f>
        <v>1.1603372962001421</v>
      </c>
      <c r="X3002">
        <f t="shared" si="232"/>
        <v>-0.23132730438652724</v>
      </c>
      <c r="Y3002">
        <f t="shared" si="233"/>
        <v>0.92517078488274251</v>
      </c>
      <c r="Z3002" s="5">
        <v>0.02</v>
      </c>
      <c r="AA3002" s="8">
        <v>3</v>
      </c>
      <c r="AB3002" s="8"/>
      <c r="AC3002" s="18">
        <f t="shared" si="234"/>
        <v>1.315514913605929E-2</v>
      </c>
      <c r="AD3002" s="18">
        <f t="shared" si="235"/>
        <v>-0.33607651950378514</v>
      </c>
      <c r="AE3002" s="20">
        <f t="shared" si="236"/>
        <v>-0.34923166863984445</v>
      </c>
      <c r="AF3002" s="8"/>
      <c r="AH3002">
        <v>54007</v>
      </c>
      <c r="AI3002">
        <v>32.79</v>
      </c>
      <c r="AJ3002">
        <v>74.75</v>
      </c>
    </row>
    <row r="3003" spans="1:36">
      <c r="A3003" s="2" t="s">
        <v>421</v>
      </c>
      <c r="B3003" s="1" t="s">
        <v>378</v>
      </c>
      <c r="C3003" s="1" t="s">
        <v>1893</v>
      </c>
      <c r="D3003" s="3">
        <v>5</v>
      </c>
      <c r="E3003" s="3">
        <v>3</v>
      </c>
      <c r="F3003" s="3">
        <v>2</v>
      </c>
      <c r="G3003" s="4">
        <v>30.4</v>
      </c>
      <c r="H3003" s="3">
        <v>99</v>
      </c>
      <c r="I3003" s="4">
        <v>73.900000000000006</v>
      </c>
      <c r="J3003" s="3">
        <v>67</v>
      </c>
      <c r="K3003" s="21">
        <f>SUMIF(AH$7:AH$3200,A3003,AI$7:AI$3200)+SUMIF(AH$7:AH$3200,VALUE(A3003),AI$7:AI$3200)</f>
        <v>29.19</v>
      </c>
      <c r="L3003" s="8">
        <f>SUMIF(AH$7:AH$3200,A3003,AJ$7:AJ$3200)+SUMIF(AH$7:AH$3200,VALUE(A3003),AJ$7:AJ$3200)</f>
        <v>73.510000000000005</v>
      </c>
      <c r="M3003" s="3">
        <v>19</v>
      </c>
      <c r="N3003" s="5">
        <v>2.46</v>
      </c>
      <c r="O3003" s="6">
        <v>5.5060000000000002</v>
      </c>
      <c r="P3003" s="7">
        <v>-0.20355999999999999</v>
      </c>
      <c r="Q3003" s="7">
        <v>-1.5809599999999999</v>
      </c>
      <c r="R3003" s="7">
        <v>0.31275999999999998</v>
      </c>
      <c r="S3003" s="7">
        <v>-0.75346999999999997</v>
      </c>
      <c r="T3003" s="7">
        <v>1.53535</v>
      </c>
      <c r="U3003" s="8">
        <v>0.56357000000000002</v>
      </c>
      <c r="V3003">
        <f>(G3003-G$1)/G$2</f>
        <v>-0.20871986126344427</v>
      </c>
      <c r="W3003">
        <f>((65.293683+0.320947*G3003) - I3003)/3.708847</f>
        <v>0.31019661905707924</v>
      </c>
      <c r="X3003">
        <f t="shared" si="232"/>
        <v>-0.38176398715879017</v>
      </c>
      <c r="Y3003">
        <f t="shared" si="233"/>
        <v>0.31064261480724248</v>
      </c>
      <c r="Z3003" s="5">
        <v>-0.13</v>
      </c>
      <c r="AA3003" s="8">
        <v>3</v>
      </c>
      <c r="AB3003" s="8"/>
      <c r="AC3003" s="18">
        <f t="shared" si="234"/>
        <v>-0.13403324220636492</v>
      </c>
      <c r="AD3003" s="18">
        <f t="shared" si="235"/>
        <v>-0.3066313723515478</v>
      </c>
      <c r="AE3003" s="20">
        <f t="shared" si="236"/>
        <v>-0.17259813014518288</v>
      </c>
      <c r="AF3003" s="8"/>
      <c r="AH3003">
        <v>54009</v>
      </c>
      <c r="AI3003">
        <v>29.21</v>
      </c>
      <c r="AJ3003">
        <v>73.59</v>
      </c>
    </row>
    <row r="3004" spans="1:36">
      <c r="A3004" s="2" t="s">
        <v>422</v>
      </c>
      <c r="B3004" s="1" t="s">
        <v>378</v>
      </c>
      <c r="C3004" s="1" t="s">
        <v>2410</v>
      </c>
      <c r="D3004" s="3">
        <v>5</v>
      </c>
      <c r="E3004" s="3">
        <v>9</v>
      </c>
      <c r="F3004" s="3">
        <v>9</v>
      </c>
      <c r="G3004" s="4">
        <v>28.6</v>
      </c>
      <c r="H3004" s="3">
        <v>152</v>
      </c>
      <c r="I3004" s="4">
        <v>67.599999999999994</v>
      </c>
      <c r="J3004" s="3">
        <v>65</v>
      </c>
      <c r="K3004" s="21">
        <f>SUMIF(AH$7:AH$3200,A3004,AI$7:AI$3200)+SUMIF(AH$7:AH$3200,VALUE(A3004),AI$7:AI$3200)</f>
        <v>29.45</v>
      </c>
      <c r="L3004" s="8">
        <f>SUMIF(AH$7:AH$3200,A3004,AJ$7:AJ$3200)+SUMIF(AH$7:AH$3200,VALUE(A3004),AJ$7:AJ$3200)</f>
        <v>70.87</v>
      </c>
      <c r="M3004" s="3">
        <v>20</v>
      </c>
      <c r="N3004" s="5">
        <v>0.03</v>
      </c>
      <c r="O3004" s="6">
        <v>1.101</v>
      </c>
      <c r="P3004" s="7">
        <v>-0.35247000000000001</v>
      </c>
      <c r="Q3004" s="7">
        <v>1.482E-2</v>
      </c>
      <c r="R3004" s="7">
        <v>1.8516600000000001</v>
      </c>
      <c r="S3004" s="7">
        <v>-0.61656</v>
      </c>
      <c r="T3004" s="7">
        <v>1.68702</v>
      </c>
      <c r="U3004" s="8">
        <v>-1.76813</v>
      </c>
      <c r="V3004">
        <f>(G3004-G$1)/G$2</f>
        <v>-0.35837793904421744</v>
      </c>
      <c r="W3004">
        <f>((65.293683+0.320947*G3004) - I3004)/3.708847</f>
        <v>1.853073798946145</v>
      </c>
      <c r="X3004">
        <f t="shared" si="232"/>
        <v>-0.35848211958689252</v>
      </c>
      <c r="Y3004">
        <f t="shared" si="233"/>
        <v>1.0449533642126505</v>
      </c>
      <c r="Z3004" s="5">
        <v>0.82</v>
      </c>
      <c r="AA3004" s="8">
        <v>4</v>
      </c>
      <c r="AB3004" s="8"/>
      <c r="AC3004" s="18">
        <f t="shared" si="234"/>
        <v>0.81184585990192759</v>
      </c>
      <c r="AD3004" s="18">
        <f t="shared" si="235"/>
        <v>3.6212446257579689E-3</v>
      </c>
      <c r="AE3004" s="20">
        <f t="shared" si="236"/>
        <v>-0.80822461527616962</v>
      </c>
      <c r="AF3004" s="8"/>
      <c r="AH3004">
        <v>54011</v>
      </c>
      <c r="AI3004">
        <v>33.76</v>
      </c>
      <c r="AJ3004">
        <v>76.55</v>
      </c>
    </row>
    <row r="3005" spans="1:36">
      <c r="A3005" s="2" t="s">
        <v>423</v>
      </c>
      <c r="B3005" s="1" t="s">
        <v>378</v>
      </c>
      <c r="C3005" s="1" t="s">
        <v>424</v>
      </c>
      <c r="D3005" s="3">
        <v>5</v>
      </c>
      <c r="E3005" s="3">
        <v>8</v>
      </c>
      <c r="F3005" s="3">
        <v>6</v>
      </c>
      <c r="G3005" s="4">
        <v>32.9</v>
      </c>
      <c r="H3005" s="3">
        <v>99</v>
      </c>
      <c r="I3005" s="4">
        <v>75.2</v>
      </c>
      <c r="J3005" s="3">
        <v>67</v>
      </c>
      <c r="K3005" s="21">
        <f>SUMIF(AH$7:AH$3200,A3005,AI$7:AI$3200)+SUMIF(AH$7:AH$3200,VALUE(A3005),AI$7:AI$3200)</f>
        <v>31.18</v>
      </c>
      <c r="L3005" s="8">
        <f>SUMIF(AH$7:AH$3200,A3005,AJ$7:AJ$3200)+SUMIF(AH$7:AH$3200,VALUE(A3005),AJ$7:AJ$3200)</f>
        <v>74.72</v>
      </c>
      <c r="M3005" s="3">
        <v>18</v>
      </c>
      <c r="N3005" s="5">
        <v>2.87</v>
      </c>
      <c r="O3005" s="6">
        <v>5.6589999999999998</v>
      </c>
      <c r="P3005" s="7">
        <v>3.2499999999999999E-3</v>
      </c>
      <c r="Q3005" s="7">
        <v>-1.5809599999999999</v>
      </c>
      <c r="R3005" s="7">
        <v>0.17854</v>
      </c>
      <c r="S3005" s="7">
        <v>-0.75346999999999997</v>
      </c>
      <c r="T3005" s="7">
        <v>1.38368</v>
      </c>
      <c r="U3005" s="8">
        <v>0.64434999999999998</v>
      </c>
      <c r="V3005">
        <f>(G3005-G$1)/G$2</f>
        <v>-8.6141990125901304E-4</v>
      </c>
      <c r="W3005">
        <f>((65.293683+0.320947*G3005) - I3005)/3.708847</f>
        <v>0.17602217077167015</v>
      </c>
      <c r="X3005">
        <f t="shared" si="232"/>
        <v>-0.20356815458926455</v>
      </c>
      <c r="Y3005">
        <f t="shared" si="233"/>
        <v>0.15660135346645715</v>
      </c>
      <c r="Z3005" s="5">
        <v>-0.12</v>
      </c>
      <c r="AA3005" s="8">
        <v>3</v>
      </c>
      <c r="AB3005" s="8"/>
      <c r="AC3005" s="18">
        <f t="shared" si="234"/>
        <v>-0.13123924912958862</v>
      </c>
      <c r="AD3005" s="18">
        <f t="shared" si="235"/>
        <v>-0.35336680112280727</v>
      </c>
      <c r="AE3005" s="20">
        <f t="shared" si="236"/>
        <v>-0.22212755199321865</v>
      </c>
      <c r="AF3005" s="8"/>
      <c r="AH3005">
        <v>54013</v>
      </c>
      <c r="AI3005">
        <v>32.25</v>
      </c>
      <c r="AJ3005">
        <v>74.67</v>
      </c>
    </row>
    <row r="3006" spans="1:36">
      <c r="A3006" s="2" t="s">
        <v>425</v>
      </c>
      <c r="B3006" s="1" t="s">
        <v>378</v>
      </c>
      <c r="C3006" s="1" t="s">
        <v>2060</v>
      </c>
      <c r="D3006" s="3">
        <v>5</v>
      </c>
      <c r="E3006" s="3">
        <v>9</v>
      </c>
      <c r="F3006" s="3">
        <v>9</v>
      </c>
      <c r="G3006" s="4">
        <v>28.6</v>
      </c>
      <c r="H3006" s="3">
        <v>97</v>
      </c>
      <c r="I3006" s="4">
        <v>67.599999999999994</v>
      </c>
      <c r="J3006" s="3">
        <v>72</v>
      </c>
      <c r="K3006" s="21">
        <f>SUMIF(AH$7:AH$3200,A3006,AI$7:AI$3200)+SUMIF(AH$7:AH$3200,VALUE(A3006),AI$7:AI$3200)</f>
        <v>26.61</v>
      </c>
      <c r="L3006" s="8">
        <f>SUMIF(AH$7:AH$3200,A3006,AJ$7:AJ$3200)+SUMIF(AH$7:AH$3200,VALUE(A3006),AJ$7:AJ$3200)</f>
        <v>67.86</v>
      </c>
      <c r="M3006" s="3">
        <v>20</v>
      </c>
      <c r="N3006" s="5">
        <v>0.17</v>
      </c>
      <c r="O3006" s="6">
        <v>2.8069999999999999</v>
      </c>
      <c r="P3006" s="7">
        <v>-0.35247000000000001</v>
      </c>
      <c r="Q3006" s="7">
        <v>-1.6411800000000001</v>
      </c>
      <c r="R3006" s="7">
        <v>1.8516600000000001</v>
      </c>
      <c r="S3006" s="7">
        <v>-1.0957600000000001</v>
      </c>
      <c r="T3006" s="7">
        <v>1.68702</v>
      </c>
      <c r="U3006" s="8">
        <v>-0.86509999999999998</v>
      </c>
      <c r="V3006">
        <f>(G3006-G$1)/G$2</f>
        <v>-0.35837793904421744</v>
      </c>
      <c r="W3006">
        <f>((65.293683+0.320947*G3006) - I3006)/3.708847</f>
        <v>1.853073798946145</v>
      </c>
      <c r="X3006">
        <f t="shared" si="232"/>
        <v>-0.61279174998762276</v>
      </c>
      <c r="Y3006">
        <f t="shared" si="233"/>
        <v>1.6107654670036271</v>
      </c>
      <c r="Z3006" s="5">
        <v>-0.42</v>
      </c>
      <c r="AA3006" s="8">
        <v>3</v>
      </c>
      <c r="AB3006" s="8"/>
      <c r="AC3006" s="18">
        <f t="shared" si="234"/>
        <v>-0.42032414009807262</v>
      </c>
      <c r="AD3006" s="18">
        <f t="shared" si="235"/>
        <v>-0.91704628298399582</v>
      </c>
      <c r="AE3006" s="20">
        <f t="shared" si="236"/>
        <v>-0.4967221428859232</v>
      </c>
      <c r="AF3006" s="8"/>
      <c r="AH3006">
        <v>54015</v>
      </c>
      <c r="AI3006">
        <v>33.11</v>
      </c>
      <c r="AJ3006">
        <v>74.89</v>
      </c>
    </row>
    <row r="3007" spans="1:36">
      <c r="A3007" s="2" t="s">
        <v>426</v>
      </c>
      <c r="B3007" s="1" t="s">
        <v>378</v>
      </c>
      <c r="C3007" s="1" t="s">
        <v>427</v>
      </c>
      <c r="D3007" s="3">
        <v>5</v>
      </c>
      <c r="E3007" s="3">
        <v>7</v>
      </c>
      <c r="F3007" s="3">
        <v>8</v>
      </c>
      <c r="G3007" s="4">
        <v>31.2</v>
      </c>
      <c r="H3007" s="3">
        <v>97</v>
      </c>
      <c r="I3007" s="4">
        <v>72.3</v>
      </c>
      <c r="J3007" s="3">
        <v>72</v>
      </c>
      <c r="K3007" s="21">
        <f>SUMIF(AH$7:AH$3200,A3007,AI$7:AI$3200)+SUMIF(AH$7:AH$3200,VALUE(A3007),AI$7:AI$3200)</f>
        <v>28.07</v>
      </c>
      <c r="L3007" s="8">
        <f>SUMIF(AH$7:AH$3200,A3007,AJ$7:AJ$3200)+SUMIF(AH$7:AH$3200,VALUE(A3007),AJ$7:AJ$3200)</f>
        <v>71.08</v>
      </c>
      <c r="M3007" s="3">
        <v>19</v>
      </c>
      <c r="N3007" s="5">
        <v>0.47</v>
      </c>
      <c r="O3007" s="6">
        <v>3.85</v>
      </c>
      <c r="P3007" s="7">
        <v>-0.13738</v>
      </c>
      <c r="Q3007" s="7">
        <v>-1.6411800000000001</v>
      </c>
      <c r="R3007" s="7">
        <v>0.81186999999999998</v>
      </c>
      <c r="S3007" s="7">
        <v>-1.0957600000000001</v>
      </c>
      <c r="T3007" s="7">
        <v>1.53535</v>
      </c>
      <c r="U3007" s="8">
        <v>-0.31330000000000002</v>
      </c>
      <c r="V3007">
        <f>(G3007-G$1)/G$2</f>
        <v>-0.14220516002754494</v>
      </c>
      <c r="W3007">
        <f>((65.293683+0.320947*G3007) - I3007)/3.708847</f>
        <v>0.81082595210856634</v>
      </c>
      <c r="X3007">
        <f t="shared" si="232"/>
        <v>-0.48205510900696563</v>
      </c>
      <c r="Y3007">
        <f t="shared" si="233"/>
        <v>0.86891297753722241</v>
      </c>
      <c r="Z3007" s="5">
        <v>-0.84</v>
      </c>
      <c r="AA3007" s="8">
        <v>3</v>
      </c>
      <c r="AB3007" s="8"/>
      <c r="AC3007" s="18">
        <f t="shared" si="234"/>
        <v>-0.84626920791897875</v>
      </c>
      <c r="AD3007" s="18">
        <f t="shared" si="235"/>
        <v>-1.1280321314697432</v>
      </c>
      <c r="AE3007" s="20">
        <f t="shared" si="236"/>
        <v>-0.28176292355076449</v>
      </c>
      <c r="AF3007" s="8"/>
      <c r="AH3007">
        <v>54017</v>
      </c>
      <c r="AI3007">
        <v>31.24</v>
      </c>
      <c r="AJ3007">
        <v>74.61</v>
      </c>
    </row>
    <row r="3008" spans="1:36">
      <c r="A3008" s="2" t="s">
        <v>428</v>
      </c>
      <c r="B3008" s="1" t="s">
        <v>378</v>
      </c>
      <c r="C3008" s="1" t="s">
        <v>1285</v>
      </c>
      <c r="D3008" s="3">
        <v>5</v>
      </c>
      <c r="E3008" s="3">
        <v>2</v>
      </c>
      <c r="F3008" s="3">
        <v>2</v>
      </c>
      <c r="G3008" s="4">
        <v>33.4</v>
      </c>
      <c r="H3008" s="3">
        <v>97</v>
      </c>
      <c r="I3008" s="4">
        <v>75.5</v>
      </c>
      <c r="J3008" s="3">
        <v>66</v>
      </c>
      <c r="K3008" s="21">
        <f>SUMIF(AH$7:AH$3200,A3008,AI$7:AI$3200)+SUMIF(AH$7:AH$3200,VALUE(A3008),AI$7:AI$3200)</f>
        <v>33.659999999999997</v>
      </c>
      <c r="L3008" s="8">
        <f>SUMIF(AH$7:AH$3200,A3008,AJ$7:AJ$3200)+SUMIF(AH$7:AH$3200,VALUE(A3008),AJ$7:AJ$3200)</f>
        <v>76.239999999999995</v>
      </c>
      <c r="M3008" s="3">
        <v>19</v>
      </c>
      <c r="N3008" s="5">
        <v>1.19</v>
      </c>
      <c r="O3008" s="6">
        <v>4.7789999999999999</v>
      </c>
      <c r="P3008" s="7">
        <v>4.4609999999999997E-2</v>
      </c>
      <c r="Q3008" s="7">
        <v>-1.6411800000000001</v>
      </c>
      <c r="R3008" s="7">
        <v>0.14094000000000001</v>
      </c>
      <c r="S3008" s="7">
        <v>-0.68501999999999996</v>
      </c>
      <c r="T3008" s="7">
        <v>1.53535</v>
      </c>
      <c r="U3008" s="8">
        <v>0.17876</v>
      </c>
      <c r="V3008">
        <f>(G3008-G$1)/G$2</f>
        <v>4.0710268371178041E-2</v>
      </c>
      <c r="W3008">
        <f>((65.293683+0.320947*G3008) - I3008)/3.708847</f>
        <v>0.13840225816810298</v>
      </c>
      <c r="X3008">
        <f t="shared" si="232"/>
        <v>1.8505043788837657E-2</v>
      </c>
      <c r="Y3008">
        <f t="shared" si="233"/>
        <v>-3.86214314044196E-2</v>
      </c>
      <c r="Z3008" s="5">
        <v>-0.43</v>
      </c>
      <c r="AA3008" s="8">
        <v>3</v>
      </c>
      <c r="AB3008" s="8"/>
      <c r="AC3008" s="18">
        <f t="shared" si="234"/>
        <v>-0.43297747346071902</v>
      </c>
      <c r="AD3008" s="18">
        <f t="shared" si="235"/>
        <v>-0.63220638761558212</v>
      </c>
      <c r="AE3008" s="20">
        <f t="shared" si="236"/>
        <v>-0.1992289141548631</v>
      </c>
      <c r="AF3008" s="8"/>
      <c r="AH3008">
        <v>54019</v>
      </c>
      <c r="AI3008">
        <v>31.43</v>
      </c>
      <c r="AJ3008">
        <v>72.33</v>
      </c>
    </row>
    <row r="3009" spans="1:36">
      <c r="A3009" s="2" t="s">
        <v>429</v>
      </c>
      <c r="B3009" s="1" t="s">
        <v>378</v>
      </c>
      <c r="C3009" s="1" t="s">
        <v>430</v>
      </c>
      <c r="D3009" s="3">
        <v>5</v>
      </c>
      <c r="E3009" s="3">
        <v>5</v>
      </c>
      <c r="F3009" s="3">
        <v>7</v>
      </c>
      <c r="G3009" s="4">
        <v>31.4</v>
      </c>
      <c r="H3009" s="3">
        <v>97</v>
      </c>
      <c r="I3009" s="4">
        <v>70</v>
      </c>
      <c r="J3009" s="3">
        <v>72</v>
      </c>
      <c r="K3009" s="21">
        <f>SUMIF(AH$7:AH$3200,A3009,AI$7:AI$3200)+SUMIF(AH$7:AH$3200,VALUE(A3009),AI$7:AI$3200)</f>
        <v>31.33</v>
      </c>
      <c r="L3009" s="8">
        <f>SUMIF(AH$7:AH$3200,A3009,AJ$7:AJ$3200)+SUMIF(AH$7:AH$3200,VALUE(A3009),AJ$7:AJ$3200)</f>
        <v>71.760000000000005</v>
      </c>
      <c r="M3009" s="3">
        <v>20</v>
      </c>
      <c r="N3009" s="5">
        <v>0.4</v>
      </c>
      <c r="O3009" s="6">
        <v>3.6779999999999999</v>
      </c>
      <c r="P3009" s="7">
        <v>-0.12084</v>
      </c>
      <c r="Q3009" s="7">
        <v>-1.6411800000000001</v>
      </c>
      <c r="R3009" s="7">
        <v>1.4475199999999999</v>
      </c>
      <c r="S3009" s="7">
        <v>-1.0957600000000001</v>
      </c>
      <c r="T3009" s="7">
        <v>1.68702</v>
      </c>
      <c r="U3009" s="8">
        <v>-0.40437000000000001</v>
      </c>
      <c r="V3009">
        <f>(G3009-G$1)/G$2</f>
        <v>-0.12557648471857016</v>
      </c>
      <c r="W3009">
        <f>((65.293683+0.320947*G3009) - I3009)/3.708847</f>
        <v>1.448271875329449</v>
      </c>
      <c r="X3009">
        <f t="shared" si="232"/>
        <v>-0.19013630791316977</v>
      </c>
      <c r="Y3009">
        <f t="shared" si="233"/>
        <v>0.96767337935482334</v>
      </c>
      <c r="Z3009" s="5">
        <v>-0.13</v>
      </c>
      <c r="AA3009" s="8">
        <v>3</v>
      </c>
      <c r="AB3009" s="8"/>
      <c r="AC3009" s="18">
        <f t="shared" si="234"/>
        <v>-0.13159460938912126</v>
      </c>
      <c r="AD3009" s="18">
        <f t="shared" si="235"/>
        <v>-0.67675292855834657</v>
      </c>
      <c r="AE3009" s="20">
        <f t="shared" si="236"/>
        <v>-0.5451583191692253</v>
      </c>
      <c r="AF3009" s="8"/>
      <c r="AH3009">
        <v>54021</v>
      </c>
      <c r="AI3009">
        <v>32.31</v>
      </c>
      <c r="AJ3009">
        <v>75.03</v>
      </c>
    </row>
    <row r="3010" spans="1:36">
      <c r="A3010" s="2" t="s">
        <v>431</v>
      </c>
      <c r="B3010" s="1" t="s">
        <v>378</v>
      </c>
      <c r="C3010" s="1" t="s">
        <v>745</v>
      </c>
      <c r="D3010" s="3">
        <v>5</v>
      </c>
      <c r="E3010" s="3">
        <v>7</v>
      </c>
      <c r="F3010" s="3">
        <v>8</v>
      </c>
      <c r="G3010" s="4">
        <v>30</v>
      </c>
      <c r="H3010" s="3">
        <v>97</v>
      </c>
      <c r="I3010" s="4">
        <v>68.7</v>
      </c>
      <c r="J3010" s="3">
        <v>72</v>
      </c>
      <c r="K3010" s="21">
        <f>SUMIF(AH$7:AH$3200,A3010,AI$7:AI$3200)+SUMIF(AH$7:AH$3200,VALUE(A3010),AI$7:AI$3200)</f>
        <v>27.28</v>
      </c>
      <c r="L3010" s="8">
        <f>SUMIF(AH$7:AH$3200,A3010,AJ$7:AJ$3200)+SUMIF(AH$7:AH$3200,VALUE(A3010),AJ$7:AJ$3200)</f>
        <v>68.790000000000006</v>
      </c>
      <c r="M3010" s="3">
        <v>20</v>
      </c>
      <c r="N3010" s="5">
        <v>0.02</v>
      </c>
      <c r="O3010" s="6">
        <v>0.65400000000000003</v>
      </c>
      <c r="P3010" s="7">
        <v>-0.23665</v>
      </c>
      <c r="Q3010" s="7">
        <v>-1.6411800000000001</v>
      </c>
      <c r="R3010" s="7">
        <v>1.67648</v>
      </c>
      <c r="S3010" s="7">
        <v>-1.0957600000000001</v>
      </c>
      <c r="T3010" s="7">
        <v>1.68702</v>
      </c>
      <c r="U3010" s="8">
        <v>-2.00488</v>
      </c>
      <c r="V3010">
        <f>(G3010-G$1)/G$2</f>
        <v>-0.24197721188139382</v>
      </c>
      <c r="W3010">
        <f>((65.293683+0.320947*G3010) - I3010)/3.708847</f>
        <v>1.6776353945040066</v>
      </c>
      <c r="X3010">
        <f t="shared" si="232"/>
        <v>-0.55279616816773203</v>
      </c>
      <c r="Y3010">
        <f t="shared" si="233"/>
        <v>1.4179924812212534</v>
      </c>
      <c r="Z3010" s="5">
        <v>-1.61</v>
      </c>
      <c r="AA3010" s="8">
        <v>3</v>
      </c>
      <c r="AB3010" s="8"/>
      <c r="AC3010" s="18">
        <f t="shared" si="234"/>
        <v>-1.6191418173773875</v>
      </c>
      <c r="AD3010" s="18">
        <f t="shared" si="235"/>
        <v>-2.1896036869464788</v>
      </c>
      <c r="AE3010" s="20">
        <f t="shared" si="236"/>
        <v>-0.57046186956909128</v>
      </c>
      <c r="AF3010" s="8"/>
      <c r="AH3010">
        <v>54023</v>
      </c>
      <c r="AI3010">
        <v>29.83</v>
      </c>
      <c r="AJ3010">
        <v>72.28</v>
      </c>
    </row>
    <row r="3011" spans="1:36">
      <c r="A3011" s="2" t="s">
        <v>432</v>
      </c>
      <c r="B3011" s="1" t="s">
        <v>378</v>
      </c>
      <c r="C3011" s="1" t="s">
        <v>433</v>
      </c>
      <c r="D3011" s="3">
        <v>5</v>
      </c>
      <c r="E3011" s="3">
        <v>8</v>
      </c>
      <c r="F3011" s="3">
        <v>6</v>
      </c>
      <c r="G3011" s="4">
        <v>32.4</v>
      </c>
      <c r="H3011" s="3">
        <v>99</v>
      </c>
      <c r="I3011" s="4">
        <v>73.7</v>
      </c>
      <c r="J3011" s="3">
        <v>67</v>
      </c>
      <c r="K3011" s="21">
        <f>SUMIF(AH$7:AH$3200,A3011,AI$7:AI$3200)+SUMIF(AH$7:AH$3200,VALUE(A3011),AI$7:AI$3200)</f>
        <v>31.48</v>
      </c>
      <c r="L3011" s="8">
        <f>SUMIF(AH$7:AH$3200,A3011,AJ$7:AJ$3200)+SUMIF(AH$7:AH$3200,VALUE(A3011),AJ$7:AJ$3200)</f>
        <v>74.760000000000005</v>
      </c>
      <c r="M3011" s="3">
        <v>19</v>
      </c>
      <c r="N3011" s="5">
        <v>0.02</v>
      </c>
      <c r="O3011" s="6">
        <v>0.434</v>
      </c>
      <c r="P3011" s="7">
        <v>-3.8109999999999998E-2</v>
      </c>
      <c r="Q3011" s="7">
        <v>-1.5809599999999999</v>
      </c>
      <c r="R3011" s="7">
        <v>0.53878999999999999</v>
      </c>
      <c r="S3011" s="7">
        <v>-0.75346999999999997</v>
      </c>
      <c r="T3011" s="7">
        <v>1.53535</v>
      </c>
      <c r="U3011" s="8">
        <v>-2.1213799999999998</v>
      </c>
      <c r="V3011">
        <f>(G3011-G$1)/G$2</f>
        <v>-4.2433108173696069E-2</v>
      </c>
      <c r="W3011">
        <f>((65.293683+0.320947*G3011) - I3011)/3.708847</f>
        <v>0.53719277176977154</v>
      </c>
      <c r="X3011">
        <f t="shared" si="232"/>
        <v>-0.17670446123707467</v>
      </c>
      <c r="Y3011">
        <f t="shared" si="233"/>
        <v>0.17177698621700874</v>
      </c>
      <c r="Z3011" s="5">
        <v>-2.42</v>
      </c>
      <c r="AA3011" s="8">
        <v>2</v>
      </c>
      <c r="AB3011" s="8"/>
      <c r="AC3011" s="18">
        <f t="shared" si="234"/>
        <v>-2.4257003364039242</v>
      </c>
      <c r="AD3011" s="18">
        <f t="shared" si="235"/>
        <v>-2.9253874750200657</v>
      </c>
      <c r="AE3011" s="20">
        <f t="shared" si="236"/>
        <v>-0.49968713861614145</v>
      </c>
      <c r="AF3011" s="8"/>
      <c r="AH3011">
        <v>54025</v>
      </c>
      <c r="AI3011">
        <v>29.53</v>
      </c>
      <c r="AJ3011">
        <v>70.56</v>
      </c>
    </row>
    <row r="3012" spans="1:36">
      <c r="A3012" s="2" t="s">
        <v>434</v>
      </c>
      <c r="B3012" s="1" t="s">
        <v>378</v>
      </c>
      <c r="C3012" s="1" t="s">
        <v>4605</v>
      </c>
      <c r="D3012" s="3">
        <v>5</v>
      </c>
      <c r="E3012" s="3">
        <v>8</v>
      </c>
      <c r="F3012" s="3">
        <v>6</v>
      </c>
      <c r="G3012" s="4">
        <v>33.6</v>
      </c>
      <c r="H3012" s="3">
        <v>97</v>
      </c>
      <c r="I3012" s="4">
        <v>73.400000000000006</v>
      </c>
      <c r="J3012" s="3">
        <v>66</v>
      </c>
      <c r="K3012" s="21">
        <f>SUMIF(AH$7:AH$3200,A3012,AI$7:AI$3200)+SUMIF(AH$7:AH$3200,VALUE(A3012),AI$7:AI$3200)</f>
        <v>32.61</v>
      </c>
      <c r="L3012" s="8">
        <f>SUMIF(AH$7:AH$3200,A3012,AJ$7:AJ$3200)+SUMIF(AH$7:AH$3200,VALUE(A3012),AJ$7:AJ$3200)</f>
        <v>74.78</v>
      </c>
      <c r="M3012" s="3">
        <v>19</v>
      </c>
      <c r="N3012" s="5">
        <v>0.04</v>
      </c>
      <c r="O3012" s="6">
        <v>1.3140000000000001</v>
      </c>
      <c r="P3012" s="7">
        <v>6.1159999999999999E-2</v>
      </c>
      <c r="Q3012" s="7">
        <v>-1.6411800000000001</v>
      </c>
      <c r="R3012" s="7">
        <v>0.72280999999999995</v>
      </c>
      <c r="S3012" s="7">
        <v>-0.68501999999999996</v>
      </c>
      <c r="T3012" s="7">
        <v>1.53535</v>
      </c>
      <c r="U3012" s="8">
        <v>-1.65554</v>
      </c>
      <c r="V3012">
        <f>(G3012-G$1)/G$2</f>
        <v>5.7338943680153097E-2</v>
      </c>
      <c r="W3012">
        <f>((65.293683+0.320947*G3012) - I3012)/3.708847</f>
        <v>0.72192306665656258</v>
      </c>
      <c r="X3012">
        <f t="shared" si="232"/>
        <v>-7.5517882943826456E-2</v>
      </c>
      <c r="Y3012">
        <f t="shared" si="233"/>
        <v>0.26416961120261756</v>
      </c>
      <c r="Z3012" s="5">
        <v>-1.66</v>
      </c>
      <c r="AA3012" s="8">
        <v>3</v>
      </c>
      <c r="AB3012" s="8"/>
      <c r="AC3012" s="18">
        <f t="shared" si="234"/>
        <v>-1.6671279896632845</v>
      </c>
      <c r="AD3012" s="18">
        <f t="shared" si="235"/>
        <v>-2.2577382717412089</v>
      </c>
      <c r="AE3012" s="20">
        <f t="shared" si="236"/>
        <v>-0.59061028207792443</v>
      </c>
      <c r="AF3012" s="8"/>
      <c r="AH3012">
        <v>54027</v>
      </c>
      <c r="AI3012">
        <v>31.33</v>
      </c>
      <c r="AJ3012">
        <v>74.44</v>
      </c>
    </row>
    <row r="3013" spans="1:36">
      <c r="A3013" s="2" t="s">
        <v>435</v>
      </c>
      <c r="B3013" s="1" t="s">
        <v>378</v>
      </c>
      <c r="C3013" s="1" t="s">
        <v>436</v>
      </c>
      <c r="D3013" s="3">
        <v>5</v>
      </c>
      <c r="E3013" s="3">
        <v>7</v>
      </c>
      <c r="F3013" s="3">
        <v>8</v>
      </c>
      <c r="G3013" s="4">
        <v>31.4</v>
      </c>
      <c r="H3013" s="3">
        <v>97</v>
      </c>
      <c r="I3013" s="4">
        <v>70</v>
      </c>
      <c r="J3013" s="3">
        <v>72</v>
      </c>
      <c r="K3013" s="21">
        <f>SUMIF(AH$7:AH$3200,A3013,AI$7:AI$3200)+SUMIF(AH$7:AH$3200,VALUE(A3013),AI$7:AI$3200)</f>
        <v>32.07</v>
      </c>
      <c r="L3013" s="8">
        <f>SUMIF(AH$7:AH$3200,A3013,AJ$7:AJ$3200)+SUMIF(AH$7:AH$3200,VALUE(A3013),AJ$7:AJ$3200)</f>
        <v>73.02</v>
      </c>
      <c r="M3013" s="3">
        <v>20</v>
      </c>
      <c r="N3013" s="5">
        <v>1.78</v>
      </c>
      <c r="O3013" s="6">
        <v>5.181</v>
      </c>
      <c r="P3013" s="7">
        <v>-0.12084</v>
      </c>
      <c r="Q3013" s="7">
        <v>-1.6411800000000001</v>
      </c>
      <c r="R3013" s="7">
        <v>1.4475199999999999</v>
      </c>
      <c r="S3013" s="7">
        <v>-1.0957600000000001</v>
      </c>
      <c r="T3013" s="7">
        <v>1.68702</v>
      </c>
      <c r="U3013" s="8">
        <v>0.39145000000000002</v>
      </c>
      <c r="V3013">
        <f>(G3013-G$1)/G$2</f>
        <v>-0.12557648471857016</v>
      </c>
      <c r="W3013">
        <f>((65.293683+0.320947*G3013) - I3013)/3.708847</f>
        <v>1.448271875329449</v>
      </c>
      <c r="X3013">
        <f t="shared" si="232"/>
        <v>-0.12387253097776804</v>
      </c>
      <c r="Y3013">
        <f t="shared" si="233"/>
        <v>0.69198144059326594</v>
      </c>
      <c r="Z3013" s="5">
        <v>0.67</v>
      </c>
      <c r="AA3013" s="8">
        <v>4</v>
      </c>
      <c r="AB3013" s="8"/>
      <c r="AC3013" s="18">
        <f t="shared" si="234"/>
        <v>0.66422539061087882</v>
      </c>
      <c r="AD3013" s="18">
        <f t="shared" si="235"/>
        <v>-9.0361090384502518E-2</v>
      </c>
      <c r="AE3013" s="20">
        <f t="shared" si="236"/>
        <v>-0.75458648099538128</v>
      </c>
      <c r="AF3013" s="8"/>
      <c r="AH3013">
        <v>54029</v>
      </c>
      <c r="AI3013">
        <v>28.26</v>
      </c>
      <c r="AJ3013">
        <v>73.19</v>
      </c>
    </row>
    <row r="3014" spans="1:36">
      <c r="A3014" s="2" t="s">
        <v>437</v>
      </c>
      <c r="B3014" s="1" t="s">
        <v>378</v>
      </c>
      <c r="C3014" s="1" t="s">
        <v>1300</v>
      </c>
      <c r="D3014" s="3">
        <v>5</v>
      </c>
      <c r="E3014" s="3">
        <v>7</v>
      </c>
      <c r="F3014" s="3">
        <v>8</v>
      </c>
      <c r="G3014" s="4">
        <v>30.9</v>
      </c>
      <c r="H3014" s="3">
        <v>99</v>
      </c>
      <c r="I3014" s="4">
        <v>73</v>
      </c>
      <c r="J3014" s="3">
        <v>67</v>
      </c>
      <c r="K3014" s="21">
        <f>SUMIF(AH$7:AH$3200,A3014,AI$7:AI$3200)+SUMIF(AH$7:AH$3200,VALUE(A3014),AI$7:AI$3200)</f>
        <v>31.11</v>
      </c>
      <c r="L3014" s="8">
        <f>SUMIF(AH$7:AH$3200,A3014,AJ$7:AJ$3200)+SUMIF(AH$7:AH$3200,VALUE(A3014),AJ$7:AJ$3200)</f>
        <v>73.510000000000005</v>
      </c>
      <c r="M3014" s="3">
        <v>19</v>
      </c>
      <c r="N3014" s="5">
        <v>1.66</v>
      </c>
      <c r="O3014" s="6">
        <v>5.1100000000000003</v>
      </c>
      <c r="P3014" s="7">
        <v>-0.16220000000000001</v>
      </c>
      <c r="Q3014" s="7">
        <v>-1.5809599999999999</v>
      </c>
      <c r="R3014" s="7">
        <v>0.59780999999999995</v>
      </c>
      <c r="S3014" s="7">
        <v>-0.75346999999999997</v>
      </c>
      <c r="T3014" s="7">
        <v>1.53535</v>
      </c>
      <c r="U3014" s="8">
        <v>0.35375000000000001</v>
      </c>
      <c r="V3014">
        <f>(G3014-G$1)/G$2</f>
        <v>-0.16714817299100723</v>
      </c>
      <c r="W3014">
        <f>((65.293683+0.320947*G3014) - I3014)/3.708847</f>
        <v>0.59612739484805</v>
      </c>
      <c r="X3014">
        <f t="shared" si="232"/>
        <v>-0.20983634970477555</v>
      </c>
      <c r="Y3014">
        <f t="shared" si="233"/>
        <v>0.47679081126829759</v>
      </c>
      <c r="Z3014" s="5">
        <v>-0.01</v>
      </c>
      <c r="AA3014" s="8">
        <v>3</v>
      </c>
      <c r="AB3014" s="8"/>
      <c r="AC3014" s="18">
        <f t="shared" si="234"/>
        <v>-1.6350778142957267E-2</v>
      </c>
      <c r="AD3014" s="18">
        <f t="shared" si="235"/>
        <v>-0.17837553843647802</v>
      </c>
      <c r="AE3014" s="20">
        <f t="shared" si="236"/>
        <v>-0.16202476029352075</v>
      </c>
      <c r="AF3014" s="8"/>
      <c r="AH3014">
        <v>54031</v>
      </c>
      <c r="AI3014">
        <v>30.83</v>
      </c>
      <c r="AJ3014">
        <v>73.150000000000006</v>
      </c>
    </row>
    <row r="3015" spans="1:36">
      <c r="A3015" s="2" t="s">
        <v>438</v>
      </c>
      <c r="B3015" s="1" t="s">
        <v>378</v>
      </c>
      <c r="C3015" s="1" t="s">
        <v>439</v>
      </c>
      <c r="D3015" s="3">
        <v>5</v>
      </c>
      <c r="E3015" s="3">
        <v>9</v>
      </c>
      <c r="F3015" s="3">
        <v>9</v>
      </c>
      <c r="G3015" s="4">
        <v>27.2</v>
      </c>
      <c r="H3015" s="3">
        <v>97</v>
      </c>
      <c r="I3015" s="4">
        <v>66.3</v>
      </c>
      <c r="J3015" s="3">
        <v>72</v>
      </c>
      <c r="K3015" s="21">
        <f>SUMIF(AH$7:AH$3200,A3015,AI$7:AI$3200)+SUMIF(AH$7:AH$3200,VALUE(A3015),AI$7:AI$3200)</f>
        <v>27.45</v>
      </c>
      <c r="L3015" s="8">
        <f>SUMIF(AH$7:AH$3200,A3015,AJ$7:AJ$3200)+SUMIF(AH$7:AH$3200,VALUE(A3015),AJ$7:AJ$3200)</f>
        <v>69.19</v>
      </c>
      <c r="M3015" s="3">
        <v>16</v>
      </c>
      <c r="N3015" s="5">
        <v>0.53</v>
      </c>
      <c r="O3015" s="6">
        <v>3.9740000000000002</v>
      </c>
      <c r="P3015" s="7">
        <v>-0.46828999999999998</v>
      </c>
      <c r="Q3015" s="7">
        <v>-1.6411800000000001</v>
      </c>
      <c r="R3015" s="7">
        <v>2.0806200000000001</v>
      </c>
      <c r="S3015" s="7">
        <v>-1.0957600000000001</v>
      </c>
      <c r="T3015" s="7">
        <v>1.0803499999999999</v>
      </c>
      <c r="U3015" s="8">
        <v>-0.2475</v>
      </c>
      <c r="V3015">
        <f>(G3015-G$1)/G$2</f>
        <v>-0.4747786662070414</v>
      </c>
      <c r="W3015">
        <f>((65.293683+0.320947*G3015) - I3015)/3.708847</f>
        <v>2.0824373181206988</v>
      </c>
      <c r="X3015">
        <f t="shared" si="232"/>
        <v>-0.53757340860149128</v>
      </c>
      <c r="Y3015">
        <f t="shared" si="233"/>
        <v>1.3248532899847336</v>
      </c>
      <c r="Z3015" s="5">
        <v>-0.28999999999999998</v>
      </c>
      <c r="AA3015" s="8">
        <v>3</v>
      </c>
      <c r="AB3015" s="8"/>
      <c r="AC3015" s="18">
        <f t="shared" si="234"/>
        <v>-0.29643134808634292</v>
      </c>
      <c r="AD3015" s="18">
        <f t="shared" si="235"/>
        <v>-1.1168101186167581</v>
      </c>
      <c r="AE3015" s="20">
        <f t="shared" si="236"/>
        <v>-0.82037877053041508</v>
      </c>
      <c r="AF3015" s="8"/>
      <c r="AH3015">
        <v>54033</v>
      </c>
      <c r="AI3015">
        <v>31.37</v>
      </c>
      <c r="AJ3015">
        <v>74.37</v>
      </c>
    </row>
    <row r="3016" spans="1:36">
      <c r="A3016" s="2" t="s">
        <v>440</v>
      </c>
      <c r="B3016" s="1" t="s">
        <v>378</v>
      </c>
      <c r="C3016" s="1" t="s">
        <v>20</v>
      </c>
      <c r="D3016" s="3">
        <v>5</v>
      </c>
      <c r="E3016" s="3">
        <v>9</v>
      </c>
      <c r="F3016" s="3">
        <v>8</v>
      </c>
      <c r="G3016" s="4">
        <v>30.8</v>
      </c>
      <c r="H3016" s="3">
        <v>99</v>
      </c>
      <c r="I3016" s="4">
        <v>73.099999999999994</v>
      </c>
      <c r="J3016" s="3">
        <v>67</v>
      </c>
      <c r="K3016" s="21">
        <f>SUMIF(AH$7:AH$3200,A3016,AI$7:AI$3200)+SUMIF(AH$7:AH$3200,VALUE(A3016),AI$7:AI$3200)</f>
        <v>30.98</v>
      </c>
      <c r="L3016" s="8">
        <f>SUMIF(AH$7:AH$3200,A3016,AJ$7:AJ$3200)+SUMIF(AH$7:AH$3200,VALUE(A3016),AJ$7:AJ$3200)</f>
        <v>74.510000000000005</v>
      </c>
      <c r="M3016" s="3">
        <v>19</v>
      </c>
      <c r="N3016" s="5">
        <v>1.2</v>
      </c>
      <c r="O3016" s="6">
        <v>4.7910000000000004</v>
      </c>
      <c r="P3016" s="7">
        <v>-0.17047000000000001</v>
      </c>
      <c r="Q3016" s="7">
        <v>-1.5809599999999999</v>
      </c>
      <c r="R3016" s="7">
        <v>0.56230999999999998</v>
      </c>
      <c r="S3016" s="7">
        <v>-0.75346999999999997</v>
      </c>
      <c r="T3016" s="7">
        <v>1.53535</v>
      </c>
      <c r="U3016" s="8">
        <v>0.18512000000000001</v>
      </c>
      <c r="V3016">
        <f>(G3016-G$1)/G$2</f>
        <v>-0.17546251064549445</v>
      </c>
      <c r="W3016">
        <f>((65.293683+0.320947*G3016) - I3016)/3.708847</f>
        <v>0.56051128558282659</v>
      </c>
      <c r="X3016">
        <f t="shared" si="232"/>
        <v>-0.22147728349072437</v>
      </c>
      <c r="Y3016">
        <f t="shared" si="233"/>
        <v>0.19591562013747113</v>
      </c>
      <c r="Z3016" s="5">
        <v>-0.22</v>
      </c>
      <c r="AA3016" s="8">
        <v>3</v>
      </c>
      <c r="AB3016" s="8"/>
      <c r="AC3016" s="18">
        <f t="shared" si="234"/>
        <v>-0.22891122506266787</v>
      </c>
      <c r="AD3016" s="18">
        <f t="shared" si="235"/>
        <v>-0.63952166335325322</v>
      </c>
      <c r="AE3016" s="20">
        <f t="shared" si="236"/>
        <v>-0.41061043829058536</v>
      </c>
      <c r="AF3016" s="8"/>
      <c r="AH3016">
        <v>54035</v>
      </c>
      <c r="AI3016">
        <v>32.630000000000003</v>
      </c>
      <c r="AJ3016">
        <v>75.260000000000005</v>
      </c>
    </row>
    <row r="3017" spans="1:36">
      <c r="A3017" s="2" t="s">
        <v>441</v>
      </c>
      <c r="B3017" s="1" t="s">
        <v>378</v>
      </c>
      <c r="C3017" s="1" t="s">
        <v>22</v>
      </c>
      <c r="D3017" s="3">
        <v>5</v>
      </c>
      <c r="E3017" s="3">
        <v>7</v>
      </c>
      <c r="F3017" s="3">
        <v>8</v>
      </c>
      <c r="G3017" s="4">
        <v>32</v>
      </c>
      <c r="H3017" s="3">
        <v>99</v>
      </c>
      <c r="I3017" s="4">
        <v>71.3</v>
      </c>
      <c r="J3017" s="3">
        <v>67</v>
      </c>
      <c r="K3017" s="21">
        <f>SUMIF(AH$7:AH$3200,A3017,AI$7:AI$3200)+SUMIF(AH$7:AH$3200,VALUE(A3017),AI$7:AI$3200)</f>
        <v>30.99</v>
      </c>
      <c r="L3017" s="8">
        <f>SUMIF(AH$7:AH$3200,A3017,AJ$7:AJ$3200)+SUMIF(AH$7:AH$3200,VALUE(A3017),AJ$7:AJ$3200)</f>
        <v>72.62</v>
      </c>
      <c r="M3017" s="3">
        <v>19</v>
      </c>
      <c r="N3017" s="5">
        <v>0.03</v>
      </c>
      <c r="O3017" s="6">
        <v>1.036</v>
      </c>
      <c r="P3017" s="7">
        <v>-7.1199999999999999E-2</v>
      </c>
      <c r="Q3017" s="7">
        <v>-1.5809599999999999</v>
      </c>
      <c r="R3017" s="7">
        <v>1.1496500000000001</v>
      </c>
      <c r="S3017" s="7">
        <v>-0.75346999999999997</v>
      </c>
      <c r="T3017" s="7">
        <v>1.53535</v>
      </c>
      <c r="U3017" s="8">
        <v>-1.8026599999999999</v>
      </c>
      <c r="V3017">
        <f>(G3017-G$1)/G$2</f>
        <v>-7.5690458791645598E-2</v>
      </c>
      <c r="W3017">
        <f>((65.293683+0.320947*G3017) - I3017)/3.708847</f>
        <v>1.1496799409627845</v>
      </c>
      <c r="X3017">
        <f t="shared" ref="X3017:X3080" si="237">(K3017-K$1)/K$2</f>
        <v>-0.22058182704565155</v>
      </c>
      <c r="Y3017">
        <f t="shared" ref="Y3017:Y3080" si="238">((65.293683+0.320947*K3017) - L3017)/3.708847</f>
        <v>0.7063733095487631</v>
      </c>
      <c r="Z3017" s="5">
        <v>-1.52</v>
      </c>
      <c r="AA3017" s="8">
        <v>3</v>
      </c>
      <c r="AB3017" s="8"/>
      <c r="AC3017" s="18">
        <f t="shared" ref="AC3017:AC3080" si="239">SUM(V3017+W3017+Q3017+S3017+T3017+U3017)</f>
        <v>-1.5277505178288611</v>
      </c>
      <c r="AD3017" s="18">
        <f t="shared" ref="AD3017:AD3080" si="240">SUM(X3017+Y3017+Q3017+S3017+T3017+U3017)</f>
        <v>-2.1159485174968884</v>
      </c>
      <c r="AE3017" s="20">
        <f t="shared" ref="AE3017:AE3080" si="241">AD3017-AC3017</f>
        <v>-0.58819799966802733</v>
      </c>
      <c r="AF3017" s="8"/>
      <c r="AH3017">
        <v>54037</v>
      </c>
      <c r="AI3017">
        <v>32.65</v>
      </c>
      <c r="AJ3017">
        <v>76.709999999999994</v>
      </c>
    </row>
    <row r="3018" spans="1:36">
      <c r="A3018" s="2" t="s">
        <v>442</v>
      </c>
      <c r="B3018" s="1" t="s">
        <v>378</v>
      </c>
      <c r="C3018" s="1" t="s">
        <v>1564</v>
      </c>
      <c r="D3018" s="3">
        <v>5</v>
      </c>
      <c r="E3018" s="3">
        <v>2</v>
      </c>
      <c r="F3018" s="3">
        <v>2</v>
      </c>
      <c r="G3018" s="4">
        <v>34.299999999999997</v>
      </c>
      <c r="H3018" s="3">
        <v>97</v>
      </c>
      <c r="I3018" s="4">
        <v>75.3</v>
      </c>
      <c r="J3018" s="3">
        <v>66</v>
      </c>
      <c r="K3018" s="21">
        <f>SUMIF(AH$7:AH$3200,A3018,AI$7:AI$3200)+SUMIF(AH$7:AH$3200,VALUE(A3018),AI$7:AI$3200)</f>
        <v>34.36</v>
      </c>
      <c r="L3018" s="8">
        <f>SUMIF(AH$7:AH$3200,A3018,AJ$7:AJ$3200)+SUMIF(AH$7:AH$3200,VALUE(A3018),AJ$7:AJ$3200)</f>
        <v>76.44</v>
      </c>
      <c r="M3018" s="3">
        <v>19</v>
      </c>
      <c r="N3018" s="5">
        <v>1.26</v>
      </c>
      <c r="O3018" s="6">
        <v>4.8330000000000002</v>
      </c>
      <c r="P3018" s="7">
        <v>0.11907</v>
      </c>
      <c r="Q3018" s="7">
        <v>-1.6411800000000001</v>
      </c>
      <c r="R3018" s="7">
        <v>0.27223000000000003</v>
      </c>
      <c r="S3018" s="7">
        <v>-0.68501999999999996</v>
      </c>
      <c r="T3018" s="7">
        <v>1.53535</v>
      </c>
      <c r="U3018" s="8">
        <v>0.20702999999999999</v>
      </c>
      <c r="V3018">
        <f>(G3018-G$1)/G$2</f>
        <v>0.11553930726156462</v>
      </c>
      <c r="W3018">
        <f>((65.293683+0.320947*G3018) - I3018)/3.708847</f>
        <v>0.27020933999164676</v>
      </c>
      <c r="X3018">
        <f t="shared" si="237"/>
        <v>8.1186994943947488E-2</v>
      </c>
      <c r="Y3018">
        <f t="shared" si="238"/>
        <v>-3.1971682843749502E-2</v>
      </c>
      <c r="Z3018" s="5">
        <v>-0.19</v>
      </c>
      <c r="AA3018" s="8">
        <v>3</v>
      </c>
      <c r="AB3018" s="8"/>
      <c r="AC3018" s="18">
        <f t="shared" si="239"/>
        <v>-0.19807135274678861</v>
      </c>
      <c r="AD3018" s="18">
        <f t="shared" si="240"/>
        <v>-0.53460468789980209</v>
      </c>
      <c r="AE3018" s="20">
        <f t="shared" si="241"/>
        <v>-0.33653333515301348</v>
      </c>
      <c r="AF3018" s="8"/>
      <c r="AH3018">
        <v>54039</v>
      </c>
      <c r="AI3018">
        <v>33.630000000000003</v>
      </c>
      <c r="AJ3018">
        <v>75.83</v>
      </c>
    </row>
    <row r="3019" spans="1:36">
      <c r="A3019" s="2" t="s">
        <v>443</v>
      </c>
      <c r="B3019" s="1" t="s">
        <v>378</v>
      </c>
      <c r="C3019" s="1" t="s">
        <v>1566</v>
      </c>
      <c r="D3019" s="3">
        <v>5</v>
      </c>
      <c r="E3019" s="3">
        <v>9</v>
      </c>
      <c r="F3019" s="3">
        <v>9</v>
      </c>
      <c r="G3019" s="4">
        <v>34.4</v>
      </c>
      <c r="H3019" s="3">
        <v>97</v>
      </c>
      <c r="I3019" s="4">
        <v>72.900000000000006</v>
      </c>
      <c r="J3019" s="3">
        <v>72</v>
      </c>
      <c r="K3019" s="21">
        <f>SUMIF(AH$7:AH$3200,A3019,AI$7:AI$3200)+SUMIF(AH$7:AH$3200,VALUE(A3019),AI$7:AI$3200)</f>
        <v>29.33</v>
      </c>
      <c r="L3019" s="8">
        <f>SUMIF(AH$7:AH$3200,A3019,AJ$7:AJ$3200)+SUMIF(AH$7:AH$3200,VALUE(A3019),AJ$7:AJ$3200)</f>
        <v>70.290000000000006</v>
      </c>
      <c r="M3019" s="3">
        <v>20</v>
      </c>
      <c r="N3019" s="5">
        <v>0.01</v>
      </c>
      <c r="O3019" s="6">
        <v>0</v>
      </c>
      <c r="P3019" s="7">
        <v>0.12734000000000001</v>
      </c>
      <c r="Q3019" s="7">
        <v>-1.6411800000000001</v>
      </c>
      <c r="R3019" s="7">
        <v>0.92615999999999998</v>
      </c>
      <c r="S3019" s="7">
        <v>-1.0957600000000001</v>
      </c>
      <c r="T3019" s="7">
        <v>1.68702</v>
      </c>
      <c r="U3019" s="8">
        <v>-2.3510300000000002</v>
      </c>
      <c r="V3019">
        <f>(G3019-G$1)/G$2</f>
        <v>0.12385364491605215</v>
      </c>
      <c r="W3019">
        <f>((65.293683+0.320947*G3019) - I3019)/3.708847</f>
        <v>0.92596426867972514</v>
      </c>
      <c r="X3019">
        <f t="shared" si="237"/>
        <v>-0.36922759692776858</v>
      </c>
      <c r="Y3019">
        <f t="shared" si="238"/>
        <v>1.1909519346578572</v>
      </c>
      <c r="Z3019" s="5">
        <v>-2.35</v>
      </c>
      <c r="AA3019" s="8">
        <v>2</v>
      </c>
      <c r="AB3019" s="8"/>
      <c r="AC3019" s="18">
        <f t="shared" si="239"/>
        <v>-2.3511320864042231</v>
      </c>
      <c r="AD3019" s="18">
        <f t="shared" si="240"/>
        <v>-2.5792256622699119</v>
      </c>
      <c r="AE3019" s="20">
        <f t="shared" si="241"/>
        <v>-0.22809357586568879</v>
      </c>
      <c r="AF3019" s="8"/>
      <c r="AH3019">
        <v>54041</v>
      </c>
      <c r="AI3019">
        <v>32.11</v>
      </c>
      <c r="AJ3019">
        <v>74.64</v>
      </c>
    </row>
    <row r="3020" spans="1:36">
      <c r="A3020" s="2" t="s">
        <v>444</v>
      </c>
      <c r="B3020" s="1" t="s">
        <v>378</v>
      </c>
      <c r="C3020" s="1" t="s">
        <v>445</v>
      </c>
      <c r="D3020" s="3">
        <v>5</v>
      </c>
      <c r="E3020" s="3">
        <v>6</v>
      </c>
      <c r="F3020" s="3">
        <v>6</v>
      </c>
      <c r="G3020" s="4">
        <v>32.299999999999997</v>
      </c>
      <c r="H3020" s="3">
        <v>99</v>
      </c>
      <c r="I3020" s="4">
        <v>75.2</v>
      </c>
      <c r="J3020" s="3">
        <v>67</v>
      </c>
      <c r="K3020" s="21">
        <f>SUMIF(AH$7:AH$3200,A3020,AI$7:AI$3200)+SUMIF(AH$7:AH$3200,VALUE(A3020),AI$7:AI$3200)</f>
        <v>30.21</v>
      </c>
      <c r="L3020" s="8">
        <f>SUMIF(AH$7:AH$3200,A3020,AJ$7:AJ$3200)+SUMIF(AH$7:AH$3200,VALUE(A3020),AJ$7:AJ$3200)</f>
        <v>73.790000000000006</v>
      </c>
      <c r="M3020" s="3">
        <v>19</v>
      </c>
      <c r="N3020" s="5">
        <v>0.59</v>
      </c>
      <c r="O3020" s="6">
        <v>4.0810000000000004</v>
      </c>
      <c r="P3020" s="7">
        <v>-4.6390000000000001E-2</v>
      </c>
      <c r="Q3020" s="7">
        <v>-1.5809599999999999</v>
      </c>
      <c r="R3020" s="7">
        <v>0.12686</v>
      </c>
      <c r="S3020" s="7">
        <v>-0.75346999999999997</v>
      </c>
      <c r="T3020" s="7">
        <v>1.53535</v>
      </c>
      <c r="U3020" s="8">
        <v>-0.19069</v>
      </c>
      <c r="V3020">
        <f>(G3020-G$1)/G$2</f>
        <v>-5.0747445828183593E-2</v>
      </c>
      <c r="W3020">
        <f>((65.293683+0.320947*G3020) - I3020)/3.708847</f>
        <v>0.12410085937759091</v>
      </c>
      <c r="X3020">
        <f t="shared" si="237"/>
        <v>-0.29042742976134484</v>
      </c>
      <c r="Y3020">
        <f t="shared" si="238"/>
        <v>0.3234136835517854</v>
      </c>
      <c r="Z3020" s="5">
        <v>-0.91</v>
      </c>
      <c r="AA3020" s="8">
        <v>3</v>
      </c>
      <c r="AB3020" s="8"/>
      <c r="AC3020" s="18">
        <f t="shared" si="239"/>
        <v>-0.91641658645059265</v>
      </c>
      <c r="AD3020" s="18">
        <f t="shared" si="240"/>
        <v>-0.95678374620955942</v>
      </c>
      <c r="AE3020" s="20">
        <f t="shared" si="241"/>
        <v>-4.0367159758966764E-2</v>
      </c>
      <c r="AF3020" s="8"/>
      <c r="AH3020">
        <v>54043</v>
      </c>
      <c r="AI3020">
        <v>34.57</v>
      </c>
      <c r="AJ3020">
        <v>76.63</v>
      </c>
    </row>
    <row r="3021" spans="1:36">
      <c r="A3021" s="2" t="s">
        <v>446</v>
      </c>
      <c r="B3021" s="1" t="s">
        <v>378</v>
      </c>
      <c r="C3021" s="1" t="s">
        <v>447</v>
      </c>
      <c r="D3021" s="3">
        <v>5</v>
      </c>
      <c r="E3021" s="3">
        <v>8</v>
      </c>
      <c r="F3021" s="3">
        <v>6</v>
      </c>
      <c r="G3021" s="4">
        <v>32.4</v>
      </c>
      <c r="H3021" s="3">
        <v>99</v>
      </c>
      <c r="I3021" s="4">
        <v>73.7</v>
      </c>
      <c r="J3021" s="3">
        <v>67</v>
      </c>
      <c r="K3021" s="21">
        <f>SUMIF(AH$7:AH$3200,A3021,AI$7:AI$3200)+SUMIF(AH$7:AH$3200,VALUE(A3021),AI$7:AI$3200)</f>
        <v>31.91</v>
      </c>
      <c r="L3021" s="8">
        <f>SUMIF(AH$7:AH$3200,A3021,AJ$7:AJ$3200)+SUMIF(AH$7:AH$3200,VALUE(A3021),AJ$7:AJ$3200)</f>
        <v>74.78</v>
      </c>
      <c r="M3021" s="3">
        <v>19</v>
      </c>
      <c r="N3021" s="5">
        <v>0.78</v>
      </c>
      <c r="O3021" s="6">
        <v>4.3609999999999998</v>
      </c>
      <c r="P3021" s="7">
        <v>-3.8109999999999998E-2</v>
      </c>
      <c r="Q3021" s="7">
        <v>-1.5809599999999999</v>
      </c>
      <c r="R3021" s="7">
        <v>0.53878999999999999</v>
      </c>
      <c r="S3021" s="7">
        <v>-0.75346999999999997</v>
      </c>
      <c r="T3021" s="7">
        <v>1.53535</v>
      </c>
      <c r="U3021" s="8">
        <v>-4.249E-2</v>
      </c>
      <c r="V3021">
        <f>(G3021-G$1)/G$2</f>
        <v>-4.2433108173696069E-2</v>
      </c>
      <c r="W3021">
        <f>((65.293683+0.320947*G3021) - I3021)/3.708847</f>
        <v>0.53719277176977154</v>
      </c>
      <c r="X3021">
        <f t="shared" si="237"/>
        <v>-0.13819983409893596</v>
      </c>
      <c r="Y3021">
        <f t="shared" si="238"/>
        <v>0.20359474790952445</v>
      </c>
      <c r="Z3021" s="5">
        <v>-0.34</v>
      </c>
      <c r="AA3021" s="8">
        <v>3</v>
      </c>
      <c r="AB3021" s="8"/>
      <c r="AC3021" s="18">
        <f t="shared" si="239"/>
        <v>-0.34681033640392467</v>
      </c>
      <c r="AD3021" s="18">
        <f t="shared" si="240"/>
        <v>-0.77617508618941133</v>
      </c>
      <c r="AE3021" s="20">
        <f t="shared" si="241"/>
        <v>-0.42936474978548667</v>
      </c>
      <c r="AF3021" s="8"/>
      <c r="AH3021">
        <v>54045</v>
      </c>
      <c r="AI3021">
        <v>34.47</v>
      </c>
      <c r="AJ3021">
        <v>75.53</v>
      </c>
    </row>
    <row r="3022" spans="1:36">
      <c r="A3022" s="2" t="s">
        <v>448</v>
      </c>
      <c r="B3022" s="1" t="s">
        <v>378</v>
      </c>
      <c r="C3022" s="1" t="s">
        <v>4049</v>
      </c>
      <c r="D3022" s="3">
        <v>5</v>
      </c>
      <c r="E3022" s="3">
        <v>3</v>
      </c>
      <c r="F3022" s="3">
        <v>2</v>
      </c>
      <c r="G3022" s="4">
        <v>32.9</v>
      </c>
      <c r="H3022" s="3">
        <v>99</v>
      </c>
      <c r="I3022" s="4">
        <v>75.2</v>
      </c>
      <c r="J3022" s="3">
        <v>67</v>
      </c>
      <c r="K3022" s="21">
        <f>SUMIF(AH$7:AH$3200,A3022,AI$7:AI$3200)+SUMIF(AH$7:AH$3200,VALUE(A3022),AI$7:AI$3200)</f>
        <v>31.88</v>
      </c>
      <c r="L3022" s="8">
        <f>SUMIF(AH$7:AH$3200,A3022,AJ$7:AJ$3200)+SUMIF(AH$7:AH$3200,VALUE(A3022),AJ$7:AJ$3200)</f>
        <v>75.38</v>
      </c>
      <c r="M3022" s="3">
        <v>18</v>
      </c>
      <c r="N3022" s="5">
        <v>2.5499999999999998</v>
      </c>
      <c r="O3022" s="6">
        <v>5.5419999999999998</v>
      </c>
      <c r="P3022" s="7">
        <v>3.2499999999999999E-3</v>
      </c>
      <c r="Q3022" s="7">
        <v>-1.5809599999999999</v>
      </c>
      <c r="R3022" s="7">
        <v>0.17854</v>
      </c>
      <c r="S3022" s="7">
        <v>-0.75346999999999997</v>
      </c>
      <c r="T3022" s="7">
        <v>1.38368</v>
      </c>
      <c r="U3022" s="8">
        <v>0.58257000000000003</v>
      </c>
      <c r="V3022">
        <f>(G3022-G$1)/G$2</f>
        <v>-8.6141990125901304E-4</v>
      </c>
      <c r="W3022">
        <f>((65.293683+0.320947*G3022) - I3022)/3.708847</f>
        <v>0.17602217077167015</v>
      </c>
      <c r="X3022">
        <f t="shared" si="237"/>
        <v>-0.14088620343415503</v>
      </c>
      <c r="Y3022">
        <f t="shared" si="238"/>
        <v>3.9223338142557809E-2</v>
      </c>
      <c r="Z3022" s="5">
        <v>-0.19</v>
      </c>
      <c r="AA3022" s="8">
        <v>3</v>
      </c>
      <c r="AB3022" s="8"/>
      <c r="AC3022" s="18">
        <f t="shared" si="239"/>
        <v>-0.19301924912958857</v>
      </c>
      <c r="AD3022" s="18">
        <f t="shared" si="240"/>
        <v>-0.46984286529159691</v>
      </c>
      <c r="AE3022" s="20">
        <f t="shared" si="241"/>
        <v>-0.27682361616200835</v>
      </c>
      <c r="AF3022" s="8"/>
      <c r="AH3022">
        <v>54047</v>
      </c>
      <c r="AI3022">
        <v>33.340000000000003</v>
      </c>
      <c r="AJ3022">
        <v>73.55</v>
      </c>
    </row>
    <row r="3023" spans="1:36">
      <c r="A3023" s="2" t="s">
        <v>449</v>
      </c>
      <c r="B3023" s="1" t="s">
        <v>378</v>
      </c>
      <c r="C3023" s="1" t="s">
        <v>3672</v>
      </c>
      <c r="D3023" s="3">
        <v>5</v>
      </c>
      <c r="E3023" s="3">
        <v>9</v>
      </c>
      <c r="F3023" s="3">
        <v>9</v>
      </c>
      <c r="G3023" s="4">
        <v>33.5</v>
      </c>
      <c r="H3023" s="3">
        <v>97</v>
      </c>
      <c r="I3023" s="4">
        <v>74.2</v>
      </c>
      <c r="J3023" s="3">
        <v>73</v>
      </c>
      <c r="K3023" s="21">
        <f>SUMIF(AH$7:AH$3200,A3023,AI$7:AI$3200)+SUMIF(AH$7:AH$3200,VALUE(A3023),AI$7:AI$3200)</f>
        <v>32.909999999999997</v>
      </c>
      <c r="L3023" s="8">
        <f>SUMIF(AH$7:AH$3200,A3023,AJ$7:AJ$3200)+SUMIF(AH$7:AH$3200,VALUE(A3023),AJ$7:AJ$3200)</f>
        <v>73.39</v>
      </c>
      <c r="M3023" s="3">
        <v>20</v>
      </c>
      <c r="N3023" s="5">
        <v>0.19</v>
      </c>
      <c r="O3023" s="6">
        <v>2.93</v>
      </c>
      <c r="P3023" s="7">
        <v>5.289E-2</v>
      </c>
      <c r="Q3023" s="7">
        <v>-1.6411800000000001</v>
      </c>
      <c r="R3023" s="7">
        <v>0.49909999999999999</v>
      </c>
      <c r="S3023" s="7">
        <v>-1.16422</v>
      </c>
      <c r="T3023" s="7">
        <v>1.68702</v>
      </c>
      <c r="U3023" s="8">
        <v>-0.79996999999999996</v>
      </c>
      <c r="V3023">
        <f>(G3023-G$1)/G$2</f>
        <v>4.9024606025665572E-2</v>
      </c>
      <c r="W3023">
        <f>((65.293683+0.320947*G3023) - I3023)/3.708847</f>
        <v>0.4975690558278606</v>
      </c>
      <c r="X3023">
        <f t="shared" si="237"/>
        <v>-4.8654189591636886E-2</v>
      </c>
      <c r="Y3023">
        <f t="shared" si="238"/>
        <v>0.66490981428999374</v>
      </c>
      <c r="Z3023" s="5">
        <v>-1.37</v>
      </c>
      <c r="AA3023" s="8">
        <v>3</v>
      </c>
      <c r="AB3023" s="8"/>
      <c r="AC3023" s="18">
        <f t="shared" si="239"/>
        <v>-1.3717563381464744</v>
      </c>
      <c r="AD3023" s="18">
        <f t="shared" si="240"/>
        <v>-1.3020943753016434</v>
      </c>
      <c r="AE3023" s="20">
        <f t="shared" si="241"/>
        <v>6.9661962844830949E-2</v>
      </c>
      <c r="AF3023" s="8"/>
      <c r="AH3023">
        <v>54049</v>
      </c>
      <c r="AI3023">
        <v>30.73</v>
      </c>
      <c r="AJ3023">
        <v>73.510000000000005</v>
      </c>
    </row>
    <row r="3024" spans="1:36">
      <c r="A3024" s="2" t="s">
        <v>450</v>
      </c>
      <c r="B3024" s="1" t="s">
        <v>451</v>
      </c>
      <c r="C3024" s="1" t="s">
        <v>1049</v>
      </c>
      <c r="D3024" s="3">
        <v>3</v>
      </c>
      <c r="E3024" s="3">
        <v>9</v>
      </c>
      <c r="F3024" s="3">
        <v>9</v>
      </c>
      <c r="G3024" s="4">
        <v>14.6</v>
      </c>
      <c r="H3024" s="3">
        <v>137</v>
      </c>
      <c r="I3024" s="4">
        <v>70.400000000000006</v>
      </c>
      <c r="J3024" s="3">
        <v>59</v>
      </c>
      <c r="K3024" s="21">
        <f>SUMIF(AH$7:AH$3200,A3024,AI$7:AI$3200)+SUMIF(AH$7:AH$3200,VALUE(A3024),AI$7:AI$3200)</f>
        <v>17.920000000000002</v>
      </c>
      <c r="L3024" s="8">
        <f>SUMIF(AH$7:AH$3200,A3024,AJ$7:AJ$3200)+SUMIF(AH$7:AH$3200,VALUE(A3024),AJ$7:AJ$3200)</f>
        <v>71.17</v>
      </c>
      <c r="M3024" s="3">
        <v>1</v>
      </c>
      <c r="N3024" s="5">
        <v>5.92</v>
      </c>
      <c r="O3024" s="6">
        <v>6.3840000000000003</v>
      </c>
      <c r="P3024" s="7">
        <v>-1.5106299999999999</v>
      </c>
      <c r="Q3024" s="7">
        <v>-0.43681999999999999</v>
      </c>
      <c r="R3024" s="7">
        <v>-0.10703</v>
      </c>
      <c r="S3024" s="7">
        <v>-0.20582</v>
      </c>
      <c r="T3024" s="7">
        <v>-1.1946600000000001</v>
      </c>
      <c r="U3024" s="8">
        <v>1.02824</v>
      </c>
      <c r="V3024">
        <f>(G3024-G$1)/G$2</f>
        <v>-1.5223852106724549</v>
      </c>
      <c r="W3024">
        <f>((65.293683+0.320947*G3024) - I3024)/3.708847</f>
        <v>-0.11337507316964282</v>
      </c>
      <c r="X3024">
        <f t="shared" si="237"/>
        <v>-1.3909434007560544</v>
      </c>
      <c r="Y3024">
        <f t="shared" si="238"/>
        <v>-3.3688841842222199E-2</v>
      </c>
      <c r="Z3024" s="5">
        <v>-2.4300000000000002</v>
      </c>
      <c r="AA3024" s="8">
        <v>2</v>
      </c>
      <c r="AB3024" s="8"/>
      <c r="AC3024" s="18">
        <f t="shared" si="239"/>
        <v>-2.4448202838420974</v>
      </c>
      <c r="AD3024" s="18">
        <f t="shared" si="240"/>
        <v>-2.2336922425982761</v>
      </c>
      <c r="AE3024" s="20">
        <f t="shared" si="241"/>
        <v>0.21112804124382123</v>
      </c>
      <c r="AF3024" s="8"/>
      <c r="AH3024">
        <v>54051</v>
      </c>
      <c r="AI3024">
        <v>29.4</v>
      </c>
      <c r="AJ3024">
        <v>73.709999999999994</v>
      </c>
    </row>
    <row r="3025" spans="1:36">
      <c r="A3025" s="2" t="s">
        <v>452</v>
      </c>
      <c r="B3025" s="1" t="s">
        <v>451</v>
      </c>
      <c r="C3025" s="1" t="s">
        <v>3932</v>
      </c>
      <c r="D3025" s="3">
        <v>3</v>
      </c>
      <c r="E3025" s="3">
        <v>7</v>
      </c>
      <c r="F3025" s="3">
        <v>8</v>
      </c>
      <c r="G3025" s="4">
        <v>11.7</v>
      </c>
      <c r="H3025" s="3">
        <v>118</v>
      </c>
      <c r="I3025" s="4">
        <v>66.5</v>
      </c>
      <c r="J3025" s="3">
        <v>62</v>
      </c>
      <c r="K3025" s="21">
        <f>SUMIF(AH$7:AH$3200,A3025,AI$7:AI$3200)+SUMIF(AH$7:AH$3200,VALUE(A3025),AI$7:AI$3200)</f>
        <v>13.11</v>
      </c>
      <c r="L3025" s="8">
        <f>SUMIF(AH$7:AH$3200,A3025,AJ$7:AJ$3200)+SUMIF(AH$7:AH$3200,VALUE(A3025),AJ$7:AJ$3200)</f>
        <v>66.900000000000006</v>
      </c>
      <c r="M3025" s="3">
        <v>10</v>
      </c>
      <c r="N3025" s="5">
        <v>54.5</v>
      </c>
      <c r="O3025" s="6">
        <v>8.6029999999999998</v>
      </c>
      <c r="P3025" s="7">
        <v>-1.7505299999999999</v>
      </c>
      <c r="Q3025" s="7">
        <v>-1.0088900000000001</v>
      </c>
      <c r="R3025" s="7">
        <v>0.69181999999999999</v>
      </c>
      <c r="S3025" s="7">
        <v>-0.41119</v>
      </c>
      <c r="T3025" s="7">
        <v>0.17033999999999999</v>
      </c>
      <c r="U3025" s="8">
        <v>1.6789499999999999</v>
      </c>
      <c r="V3025">
        <f>(G3025-G$1)/G$2</f>
        <v>-1.7635010026525901</v>
      </c>
      <c r="W3025">
        <f>((65.293683+0.320947*G3025) - I3025)/3.708847</f>
        <v>0.68721165904120607</v>
      </c>
      <c r="X3025">
        <f t="shared" si="237"/>
        <v>-1.8216579508361646</v>
      </c>
      <c r="Y3025">
        <f t="shared" si="238"/>
        <v>0.70137651135244794</v>
      </c>
      <c r="Z3025" s="5">
        <v>-0.63</v>
      </c>
      <c r="AA3025" s="8">
        <v>3</v>
      </c>
      <c r="AB3025" s="8"/>
      <c r="AC3025" s="18">
        <f t="shared" si="239"/>
        <v>-0.64707934361138397</v>
      </c>
      <c r="AD3025" s="18">
        <f t="shared" si="240"/>
        <v>-0.69107143948371652</v>
      </c>
      <c r="AE3025" s="20">
        <f t="shared" si="241"/>
        <v>-4.3992095872332548E-2</v>
      </c>
      <c r="AF3025" s="8"/>
      <c r="AH3025">
        <v>54053</v>
      </c>
      <c r="AI3025">
        <v>32.42</v>
      </c>
      <c r="AJ3025">
        <v>75.39</v>
      </c>
    </row>
    <row r="3026" spans="1:36">
      <c r="A3026" s="2" t="s">
        <v>453</v>
      </c>
      <c r="B3026" s="1" t="s">
        <v>451</v>
      </c>
      <c r="C3026" s="1" t="s">
        <v>454</v>
      </c>
      <c r="D3026" s="3">
        <v>3</v>
      </c>
      <c r="E3026" s="3">
        <v>7</v>
      </c>
      <c r="F3026" s="3">
        <v>8</v>
      </c>
      <c r="G3026" s="4">
        <v>11.2</v>
      </c>
      <c r="H3026" s="3">
        <v>139</v>
      </c>
      <c r="I3026" s="4">
        <v>70.5</v>
      </c>
      <c r="J3026" s="3">
        <v>59</v>
      </c>
      <c r="K3026" s="21">
        <f>SUMIF(AH$7:AH$3200,A3026,AI$7:AI$3200)+SUMIF(AH$7:AH$3200,VALUE(A3026),AI$7:AI$3200)</f>
        <v>13.51</v>
      </c>
      <c r="L3026" s="8">
        <f>SUMIF(AH$7:AH$3200,A3026,AJ$7:AJ$3200)+SUMIF(AH$7:AH$3200,VALUE(A3026),AJ$7:AJ$3200)</f>
        <v>69.78</v>
      </c>
      <c r="M3026" s="3">
        <v>4</v>
      </c>
      <c r="N3026" s="5">
        <v>3.05</v>
      </c>
      <c r="O3026" s="6">
        <v>5.7220000000000004</v>
      </c>
      <c r="P3026" s="7">
        <v>-1.7919</v>
      </c>
      <c r="Q3026" s="7">
        <v>-0.37659999999999999</v>
      </c>
      <c r="R3026" s="7">
        <v>-0.42676999999999998</v>
      </c>
      <c r="S3026" s="7">
        <v>-0.20582</v>
      </c>
      <c r="T3026" s="7">
        <v>-0.73965999999999998</v>
      </c>
      <c r="U3026" s="8">
        <v>0.67779</v>
      </c>
      <c r="V3026">
        <f>(G3026-G$1)/G$2</f>
        <v>-1.8050726909250272</v>
      </c>
      <c r="W3026">
        <f>((65.293683+0.320947*G3026) - I3026)/3.708847</f>
        <v>-0.43455839510230404</v>
      </c>
      <c r="X3026">
        <f t="shared" si="237"/>
        <v>-1.785839693033245</v>
      </c>
      <c r="Y3026">
        <f t="shared" si="238"/>
        <v>-4.0530933198375557E-2</v>
      </c>
      <c r="Z3026" s="5">
        <v>-2.86</v>
      </c>
      <c r="AA3026" s="8">
        <v>2</v>
      </c>
      <c r="AB3026" s="8"/>
      <c r="AC3026" s="18">
        <f t="shared" si="239"/>
        <v>-2.883921086027331</v>
      </c>
      <c r="AD3026" s="18">
        <f t="shared" si="240"/>
        <v>-2.4706606262316209</v>
      </c>
      <c r="AE3026" s="20">
        <f t="shared" si="241"/>
        <v>0.41326045979571013</v>
      </c>
      <c r="AF3026" s="8"/>
      <c r="AH3026">
        <v>54055</v>
      </c>
      <c r="AI3026">
        <v>31.76</v>
      </c>
      <c r="AJ3026">
        <v>71.44</v>
      </c>
    </row>
    <row r="3027" spans="1:36">
      <c r="A3027" s="2" t="s">
        <v>455</v>
      </c>
      <c r="B3027" s="1" t="s">
        <v>451</v>
      </c>
      <c r="C3027" s="1" t="s">
        <v>456</v>
      </c>
      <c r="D3027" s="3">
        <v>3</v>
      </c>
      <c r="E3027" s="3">
        <v>8</v>
      </c>
      <c r="F3027" s="3">
        <v>6</v>
      </c>
      <c r="G3027" s="4">
        <v>12.1</v>
      </c>
      <c r="H3027" s="3">
        <v>139</v>
      </c>
      <c r="I3027" s="4">
        <v>66.900000000000006</v>
      </c>
      <c r="J3027" s="3">
        <v>59</v>
      </c>
      <c r="K3027" s="21">
        <f>SUMIF(AH$7:AH$3200,A3027,AI$7:AI$3200)+SUMIF(AH$7:AH$3200,VALUE(A3027),AI$7:AI$3200)</f>
        <v>13.51</v>
      </c>
      <c r="L3027" s="8">
        <f>SUMIF(AH$7:AH$3200,A3027,AJ$7:AJ$3200)+SUMIF(AH$7:AH$3200,VALUE(A3027),AJ$7:AJ$3200)</f>
        <v>67.5</v>
      </c>
      <c r="M3027" s="3">
        <v>6</v>
      </c>
      <c r="N3027" s="5">
        <v>27.69</v>
      </c>
      <c r="O3027" s="6">
        <v>7.9260000000000002</v>
      </c>
      <c r="P3027" s="7">
        <v>-1.7174400000000001</v>
      </c>
      <c r="Q3027" s="7">
        <v>-0.37659999999999999</v>
      </c>
      <c r="R3027" s="7">
        <v>0.61872000000000005</v>
      </c>
      <c r="S3027" s="7">
        <v>-0.20582</v>
      </c>
      <c r="T3027" s="7">
        <v>-0.43633</v>
      </c>
      <c r="U3027" s="8">
        <v>1.5613999999999999</v>
      </c>
      <c r="V3027">
        <f>(G3027-G$1)/G$2</f>
        <v>-1.7302436520346403</v>
      </c>
      <c r="W3027">
        <f>((65.293683+0.320947*G3027) - I3027)/3.708847</f>
        <v>0.61397563717241543</v>
      </c>
      <c r="X3027">
        <f t="shared" si="237"/>
        <v>-1.785839693033245</v>
      </c>
      <c r="Y3027">
        <f t="shared" si="238"/>
        <v>0.57421537475123818</v>
      </c>
      <c r="Z3027" s="5">
        <v>-0.56000000000000005</v>
      </c>
      <c r="AA3027" s="8">
        <v>3</v>
      </c>
      <c r="AB3027" s="8"/>
      <c r="AC3027" s="18">
        <f t="shared" si="239"/>
        <v>-0.57361801486222497</v>
      </c>
      <c r="AD3027" s="18">
        <f t="shared" si="240"/>
        <v>-0.66897431828200693</v>
      </c>
      <c r="AE3027" s="20">
        <f t="shared" si="241"/>
        <v>-9.5356303419781963E-2</v>
      </c>
      <c r="AF3027" s="8"/>
      <c r="AH3027">
        <v>54057</v>
      </c>
      <c r="AI3027">
        <v>30.99</v>
      </c>
      <c r="AJ3027">
        <v>74.87</v>
      </c>
    </row>
    <row r="3028" spans="1:36">
      <c r="A3028" s="2" t="s">
        <v>457</v>
      </c>
      <c r="B3028" s="1" t="s">
        <v>451</v>
      </c>
      <c r="C3028" s="1" t="s">
        <v>1665</v>
      </c>
      <c r="D3028" s="3">
        <v>3</v>
      </c>
      <c r="E3028" s="3">
        <v>3</v>
      </c>
      <c r="F3028" s="3">
        <v>2</v>
      </c>
      <c r="G3028" s="4">
        <v>15.4</v>
      </c>
      <c r="H3028" s="3">
        <v>129</v>
      </c>
      <c r="I3028" s="4">
        <v>69.2</v>
      </c>
      <c r="J3028" s="3">
        <v>60</v>
      </c>
      <c r="K3028" s="21">
        <f>SUMIF(AH$7:AH$3200,A3028,AI$7:AI$3200)+SUMIF(AH$7:AH$3200,VALUE(A3028),AI$7:AI$3200)</f>
        <v>19.54</v>
      </c>
      <c r="L3028" s="8">
        <f>SUMIF(AH$7:AH$3200,A3028,AJ$7:AJ$3200)+SUMIF(AH$7:AH$3200,VALUE(A3028),AJ$7:AJ$3200)</f>
        <v>70.489999999999995</v>
      </c>
      <c r="M3028" s="3">
        <v>4</v>
      </c>
      <c r="N3028" s="5">
        <v>14.1</v>
      </c>
      <c r="O3028" s="6">
        <v>7.2510000000000003</v>
      </c>
      <c r="P3028" s="7">
        <v>-1.44445</v>
      </c>
      <c r="Q3028" s="7">
        <v>-0.67769000000000001</v>
      </c>
      <c r="R3028" s="7">
        <v>0.28453000000000001</v>
      </c>
      <c r="S3028" s="7">
        <v>-0.27427000000000001</v>
      </c>
      <c r="T3028" s="7">
        <v>-0.73965999999999998</v>
      </c>
      <c r="U3028" s="8">
        <v>1.4872700000000001</v>
      </c>
      <c r="V3028">
        <f>(G3028-G$1)/G$2</f>
        <v>-1.4558705094365558</v>
      </c>
      <c r="W3028">
        <f>((65.293683+0.320947*G3028) - I3028)/3.708847</f>
        <v>0.27940403041699829</v>
      </c>
      <c r="X3028">
        <f t="shared" si="237"/>
        <v>-1.2458794566542295</v>
      </c>
      <c r="Y3028">
        <f t="shared" si="238"/>
        <v>0.28984408901203262</v>
      </c>
      <c r="Z3028" s="5">
        <v>-1.36</v>
      </c>
      <c r="AA3028" s="8">
        <v>3</v>
      </c>
      <c r="AB3028" s="8"/>
      <c r="AC3028" s="18">
        <f t="shared" si="239"/>
        <v>-1.3808164790195572</v>
      </c>
      <c r="AD3028" s="18">
        <f t="shared" si="240"/>
        <v>-1.1603853676421969</v>
      </c>
      <c r="AE3028" s="20">
        <f t="shared" si="241"/>
        <v>0.22043111137736027</v>
      </c>
      <c r="AF3028" s="8"/>
      <c r="AH3028">
        <v>54059</v>
      </c>
      <c r="AI3028">
        <v>34.89</v>
      </c>
      <c r="AJ3028">
        <v>76.17</v>
      </c>
    </row>
    <row r="3029" spans="1:36">
      <c r="A3029" s="2" t="s">
        <v>458</v>
      </c>
      <c r="B3029" s="1" t="s">
        <v>451</v>
      </c>
      <c r="C3029" s="1" t="s">
        <v>3325</v>
      </c>
      <c r="D3029" s="3">
        <v>3</v>
      </c>
      <c r="E3029" s="3">
        <v>8</v>
      </c>
      <c r="F3029" s="3">
        <v>6</v>
      </c>
      <c r="G3029" s="4">
        <v>15.7</v>
      </c>
      <c r="H3029" s="3">
        <v>143</v>
      </c>
      <c r="I3029" s="4">
        <v>73.400000000000006</v>
      </c>
      <c r="J3029" s="3">
        <v>59</v>
      </c>
      <c r="K3029" s="21">
        <f>SUMIF(AH$7:AH$3200,A3029,AI$7:AI$3200)+SUMIF(AH$7:AH$3200,VALUE(A3029),AI$7:AI$3200)</f>
        <v>16.440000000000001</v>
      </c>
      <c r="L3029" s="8">
        <f>SUMIF(AH$7:AH$3200,A3029,AJ$7:AJ$3200)+SUMIF(AH$7:AH$3200,VALUE(A3029),AJ$7:AJ$3200)</f>
        <v>72.5</v>
      </c>
      <c r="M3029" s="3">
        <v>14</v>
      </c>
      <c r="N3029" s="5">
        <v>3.54</v>
      </c>
      <c r="O3029" s="6">
        <v>5.8689999999999998</v>
      </c>
      <c r="P3029" s="7">
        <v>-1.4196299999999999</v>
      </c>
      <c r="Q3029" s="7">
        <v>-0.25616</v>
      </c>
      <c r="R3029" s="7">
        <v>-0.81893000000000005</v>
      </c>
      <c r="S3029" s="7">
        <v>-0.20582</v>
      </c>
      <c r="T3029" s="7">
        <v>0.77700999999999998</v>
      </c>
      <c r="U3029" s="8">
        <v>0.75560000000000005</v>
      </c>
      <c r="V3029">
        <f>(G3029-G$1)/G$2</f>
        <v>-1.4309274964730936</v>
      </c>
      <c r="W3029">
        <f>((65.293683+0.320947*G3029) - I3029)/3.708847</f>
        <v>-0.82706272326682784</v>
      </c>
      <c r="X3029">
        <f t="shared" si="237"/>
        <v>-1.5234709546268574</v>
      </c>
      <c r="Y3029">
        <f t="shared" si="238"/>
        <v>-0.52036342291822613</v>
      </c>
      <c r="Z3029" s="5">
        <v>-1.17</v>
      </c>
      <c r="AA3029" s="8">
        <v>3</v>
      </c>
      <c r="AB3029" s="8"/>
      <c r="AC3029" s="18">
        <f t="shared" si="239"/>
        <v>-1.1873602197399213</v>
      </c>
      <c r="AD3029" s="18">
        <f t="shared" si="240"/>
        <v>-0.9732043775450836</v>
      </c>
      <c r="AE3029" s="20">
        <f t="shared" si="241"/>
        <v>0.21415584219483774</v>
      </c>
      <c r="AF3029" s="8"/>
      <c r="AH3029">
        <v>54061</v>
      </c>
      <c r="AI3029">
        <v>30.02</v>
      </c>
      <c r="AJ3029">
        <v>73.08</v>
      </c>
    </row>
    <row r="3030" spans="1:36">
      <c r="A3030" s="2" t="s">
        <v>459</v>
      </c>
      <c r="B3030" s="1" t="s">
        <v>451</v>
      </c>
      <c r="C3030" s="1" t="s">
        <v>460</v>
      </c>
      <c r="D3030" s="3">
        <v>3</v>
      </c>
      <c r="E3030" s="3">
        <v>8</v>
      </c>
      <c r="F3030" s="3">
        <v>4</v>
      </c>
      <c r="G3030" s="4">
        <v>9.4</v>
      </c>
      <c r="H3030" s="3">
        <v>139</v>
      </c>
      <c r="I3030" s="4">
        <v>68.599999999999994</v>
      </c>
      <c r="J3030" s="3">
        <v>59</v>
      </c>
      <c r="K3030" s="21">
        <f>SUMIF(AH$7:AH$3200,A3030,AI$7:AI$3200)+SUMIF(AH$7:AH$3200,VALUE(A3030),AI$7:AI$3200)</f>
        <v>13.05</v>
      </c>
      <c r="L3030" s="8">
        <f>SUMIF(AH$7:AH$3200,A3030,AJ$7:AJ$3200)+SUMIF(AH$7:AH$3200,VALUE(A3030),AJ$7:AJ$3200)</f>
        <v>70.150000000000006</v>
      </c>
      <c r="M3030" s="3">
        <v>4</v>
      </c>
      <c r="N3030" s="5">
        <v>6.69</v>
      </c>
      <c r="O3030" s="6">
        <v>6.5060000000000002</v>
      </c>
      <c r="P3030" s="7">
        <v>-1.9408000000000001</v>
      </c>
      <c r="Q3030" s="7">
        <v>-0.37659999999999999</v>
      </c>
      <c r="R3030" s="7">
        <v>-7.0930000000000007E-2</v>
      </c>
      <c r="S3030" s="7">
        <v>-0.20582</v>
      </c>
      <c r="T3030" s="7">
        <v>-0.73965999999999998</v>
      </c>
      <c r="U3030" s="8">
        <v>1.0926400000000001</v>
      </c>
      <c r="V3030">
        <f>(G3030-G$1)/G$2</f>
        <v>-1.9547307687058006</v>
      </c>
      <c r="W3030">
        <f>((65.293683+0.320947*G3030) - I3030)/3.708847</f>
        <v>-7.8033739326532861E-2</v>
      </c>
      <c r="X3030">
        <f t="shared" si="237"/>
        <v>-1.8270306895066024</v>
      </c>
      <c r="Y3030">
        <f t="shared" si="238"/>
        <v>-0.18009873418882008</v>
      </c>
      <c r="Z3030" s="5">
        <v>-2.2400000000000002</v>
      </c>
      <c r="AA3030" s="8">
        <v>2</v>
      </c>
      <c r="AB3030" s="8"/>
      <c r="AC3030" s="18">
        <f t="shared" si="239"/>
        <v>-2.2622045080323332</v>
      </c>
      <c r="AD3030" s="18">
        <f t="shared" si="240"/>
        <v>-2.2365694236954221</v>
      </c>
      <c r="AE3030" s="20">
        <f t="shared" si="241"/>
        <v>2.5635084336911085E-2</v>
      </c>
      <c r="AF3030" s="8"/>
      <c r="AH3030">
        <v>54063</v>
      </c>
      <c r="AI3030">
        <v>31.84</v>
      </c>
      <c r="AJ3030">
        <v>72.73</v>
      </c>
    </row>
    <row r="3031" spans="1:36">
      <c r="A3031" s="2" t="s">
        <v>461</v>
      </c>
      <c r="B3031" s="1" t="s">
        <v>451</v>
      </c>
      <c r="C3031" s="1" t="s">
        <v>462</v>
      </c>
      <c r="D3031" s="3">
        <v>3</v>
      </c>
      <c r="E3031" s="3">
        <v>2</v>
      </c>
      <c r="F3031" s="3">
        <v>2</v>
      </c>
      <c r="G3031" s="4">
        <v>17</v>
      </c>
      <c r="H3031" s="3">
        <v>129</v>
      </c>
      <c r="I3031" s="4">
        <v>71.3</v>
      </c>
      <c r="J3031" s="3">
        <v>60</v>
      </c>
      <c r="K3031" s="21">
        <f>SUMIF(AH$7:AH$3200,A3031,AI$7:AI$3200)+SUMIF(AH$7:AH$3200,VALUE(A3031),AI$7:AI$3200)</f>
        <v>19.14</v>
      </c>
      <c r="L3031" s="8">
        <f>SUMIF(AH$7:AH$3200,A3031,AJ$7:AJ$3200)+SUMIF(AH$7:AH$3200,VALUE(A3031),AJ$7:AJ$3200)</f>
        <v>71.16</v>
      </c>
      <c r="M3031" s="3">
        <v>4</v>
      </c>
      <c r="N3031" s="5">
        <v>19.440000000000001</v>
      </c>
      <c r="O3031" s="6">
        <v>7.5730000000000004</v>
      </c>
      <c r="P3031" s="7">
        <v>-1.31209</v>
      </c>
      <c r="Q3031" s="7">
        <v>-0.67769000000000001</v>
      </c>
      <c r="R3031" s="7">
        <v>-0.14230999999999999</v>
      </c>
      <c r="S3031" s="7">
        <v>-0.27427000000000001</v>
      </c>
      <c r="T3031" s="7">
        <v>-0.73965999999999998</v>
      </c>
      <c r="U3031" s="8">
        <v>1.65741</v>
      </c>
      <c r="V3031">
        <f>(G3031-G$1)/G$2</f>
        <v>-1.3228411069647572</v>
      </c>
      <c r="W3031">
        <f>((65.293683+0.320947*G3031) - I3031)/3.708847</f>
        <v>-0.14835284388921974</v>
      </c>
      <c r="X3031">
        <f t="shared" si="237"/>
        <v>-1.2816977144571491</v>
      </c>
      <c r="Y3031">
        <f t="shared" si="238"/>
        <v>7.4580747062362326E-2</v>
      </c>
      <c r="Z3031" s="5">
        <v>-1.49</v>
      </c>
      <c r="AA3031" s="8">
        <v>3</v>
      </c>
      <c r="AB3031" s="8"/>
      <c r="AC3031" s="18">
        <f t="shared" si="239"/>
        <v>-1.5054039508539767</v>
      </c>
      <c r="AD3031" s="18">
        <f t="shared" si="240"/>
        <v>-1.2413269673947869</v>
      </c>
      <c r="AE3031" s="20">
        <f t="shared" si="241"/>
        <v>0.26407698345918984</v>
      </c>
      <c r="AF3031" s="8"/>
      <c r="AH3031">
        <v>54065</v>
      </c>
      <c r="AI3031">
        <v>31.58</v>
      </c>
      <c r="AJ3031">
        <v>75.47</v>
      </c>
    </row>
    <row r="3032" spans="1:36">
      <c r="A3032" s="2" t="s">
        <v>463</v>
      </c>
      <c r="B3032" s="1" t="s">
        <v>451</v>
      </c>
      <c r="C3032" s="1" t="s">
        <v>2679</v>
      </c>
      <c r="D3032" s="3">
        <v>3</v>
      </c>
      <c r="E3032" s="3">
        <v>3</v>
      </c>
      <c r="F3032" s="3">
        <v>2</v>
      </c>
      <c r="G3032" s="4">
        <v>11.9</v>
      </c>
      <c r="H3032" s="3">
        <v>139</v>
      </c>
      <c r="I3032" s="4">
        <v>69</v>
      </c>
      <c r="J3032" s="3">
        <v>59</v>
      </c>
      <c r="K3032" s="21">
        <f>SUMIF(AH$7:AH$3200,A3032,AI$7:AI$3200)+SUMIF(AH$7:AH$3200,VALUE(A3032),AI$7:AI$3200)</f>
        <v>14.75</v>
      </c>
      <c r="L3032" s="8">
        <f>SUMIF(AH$7:AH$3200,A3032,AJ$7:AJ$3200)+SUMIF(AH$7:AH$3200,VALUE(A3032),AJ$7:AJ$3200)</f>
        <v>69.989999999999995</v>
      </c>
      <c r="M3032" s="3">
        <v>4</v>
      </c>
      <c r="N3032" s="5">
        <v>2.97</v>
      </c>
      <c r="O3032" s="6">
        <v>5.6920000000000002</v>
      </c>
      <c r="P3032" s="7">
        <v>-1.7339899999999999</v>
      </c>
      <c r="Q3032" s="7">
        <v>-0.37659999999999999</v>
      </c>
      <c r="R3032" s="7">
        <v>3.6850000000000001E-2</v>
      </c>
      <c r="S3032" s="7">
        <v>-0.20582</v>
      </c>
      <c r="T3032" s="7">
        <v>-0.73965999999999998</v>
      </c>
      <c r="U3032" s="8">
        <v>0.66224000000000005</v>
      </c>
      <c r="V3032">
        <f>(G3032-G$1)/G$2</f>
        <v>-1.7468723273436153</v>
      </c>
      <c r="W3032">
        <f>((65.293683+0.320947*G3032) - I3032)/3.708847</f>
        <v>3.0454828683955808E-2</v>
      </c>
      <c r="X3032">
        <f t="shared" si="237"/>
        <v>-1.6748030938441936</v>
      </c>
      <c r="Y3032">
        <f t="shared" si="238"/>
        <v>1.0151739880348353E-2</v>
      </c>
      <c r="Z3032" s="5">
        <v>-2.36</v>
      </c>
      <c r="AA3032" s="8">
        <v>2</v>
      </c>
      <c r="AB3032" s="8"/>
      <c r="AC3032" s="18">
        <f t="shared" si="239"/>
        <v>-2.3762574986596596</v>
      </c>
      <c r="AD3032" s="18">
        <f t="shared" si="240"/>
        <v>-2.3244913539638454</v>
      </c>
      <c r="AE3032" s="20">
        <f t="shared" si="241"/>
        <v>5.1766144695814198E-2</v>
      </c>
      <c r="AF3032" s="8"/>
      <c r="AH3032">
        <v>54067</v>
      </c>
      <c r="AI3032">
        <v>30.87</v>
      </c>
      <c r="AJ3032">
        <v>71.77</v>
      </c>
    </row>
    <row r="3033" spans="1:36">
      <c r="A3033" s="2" t="s">
        <v>464</v>
      </c>
      <c r="B3033" s="1" t="s">
        <v>451</v>
      </c>
      <c r="C3033" s="1" t="s">
        <v>818</v>
      </c>
      <c r="D3033" s="3">
        <v>3</v>
      </c>
      <c r="E3033" s="3">
        <v>6</v>
      </c>
      <c r="F3033" s="3">
        <v>6</v>
      </c>
      <c r="G3033" s="4">
        <v>12.8</v>
      </c>
      <c r="H3033" s="3">
        <v>118</v>
      </c>
      <c r="I3033" s="4">
        <v>69.2</v>
      </c>
      <c r="J3033" s="3">
        <v>62</v>
      </c>
      <c r="K3033" s="21">
        <f>SUMIF(AH$7:AH$3200,A3033,AI$7:AI$3200)+SUMIF(AH$7:AH$3200,VALUE(A3033),AI$7:AI$3200)</f>
        <v>14.85</v>
      </c>
      <c r="L3033" s="8">
        <f>SUMIF(AH$7:AH$3200,A3033,AJ$7:AJ$3200)+SUMIF(AH$7:AH$3200,VALUE(A3033),AJ$7:AJ$3200)</f>
        <v>69.81</v>
      </c>
      <c r="M3033" s="3">
        <v>4</v>
      </c>
      <c r="N3033" s="5">
        <v>0.28000000000000003</v>
      </c>
      <c r="O3033" s="6">
        <v>3.34</v>
      </c>
      <c r="P3033" s="7">
        <v>-1.6595299999999999</v>
      </c>
      <c r="Q3033" s="7">
        <v>-1.0088900000000001</v>
      </c>
      <c r="R3033" s="7">
        <v>6.0589999999999998E-2</v>
      </c>
      <c r="S3033" s="7">
        <v>-0.41119</v>
      </c>
      <c r="T3033" s="7">
        <v>-0.73965999999999998</v>
      </c>
      <c r="U3033" s="8">
        <v>-0.58308000000000004</v>
      </c>
      <c r="V3033">
        <f>(G3033-G$1)/G$2</f>
        <v>-1.6720432884532284</v>
      </c>
      <c r="W3033">
        <f>((65.293683+0.320947*G3033) - I3033)/3.708847</f>
        <v>5.4411681042653599E-2</v>
      </c>
      <c r="X3033">
        <f t="shared" si="237"/>
        <v>-1.6658485293934635</v>
      </c>
      <c r="Y3033">
        <f t="shared" si="238"/>
        <v>6.7337895038540221E-2</v>
      </c>
      <c r="Z3033" s="5">
        <v>-4.34</v>
      </c>
      <c r="AA3033" s="8">
        <v>2</v>
      </c>
      <c r="AB3033" s="8"/>
      <c r="AC3033" s="18">
        <f t="shared" si="239"/>
        <v>-4.3604516074105746</v>
      </c>
      <c r="AD3033" s="18">
        <f t="shared" si="240"/>
        <v>-4.3413306343549234</v>
      </c>
      <c r="AE3033" s="20">
        <f t="shared" si="241"/>
        <v>1.9120973055651191E-2</v>
      </c>
      <c r="AF3033" s="8"/>
      <c r="AH3033">
        <v>54069</v>
      </c>
      <c r="AI3033">
        <v>29.19</v>
      </c>
      <c r="AJ3033">
        <v>73.510000000000005</v>
      </c>
    </row>
    <row r="3034" spans="1:36">
      <c r="A3034" s="2" t="s">
        <v>465</v>
      </c>
      <c r="B3034" s="1" t="s">
        <v>451</v>
      </c>
      <c r="C3034" s="1" t="s">
        <v>824</v>
      </c>
      <c r="D3034" s="3">
        <v>3</v>
      </c>
      <c r="E3034" s="3">
        <v>6</v>
      </c>
      <c r="F3034" s="3">
        <v>6</v>
      </c>
      <c r="G3034" s="4">
        <v>18.399999999999999</v>
      </c>
      <c r="H3034" s="3">
        <v>144</v>
      </c>
      <c r="I3034" s="4">
        <v>72.3</v>
      </c>
      <c r="J3034" s="3">
        <v>59</v>
      </c>
      <c r="K3034" s="21">
        <f>SUMIF(AH$7:AH$3200,A3034,AI$7:AI$3200)+SUMIF(AH$7:AH$3200,VALUE(A3034),AI$7:AI$3200)</f>
        <v>19.190000000000001</v>
      </c>
      <c r="L3034" s="8">
        <f>SUMIF(AH$7:AH$3200,A3034,AJ$7:AJ$3200)+SUMIF(AH$7:AH$3200,VALUE(A3034),AJ$7:AJ$3200)</f>
        <v>72.16</v>
      </c>
      <c r="M3034" s="3">
        <v>14</v>
      </c>
      <c r="N3034" s="5">
        <v>2.75</v>
      </c>
      <c r="O3034" s="6">
        <v>5.6180000000000003</v>
      </c>
      <c r="P3034" s="7">
        <v>-1.1962699999999999</v>
      </c>
      <c r="Q3034" s="7">
        <v>-0.22605</v>
      </c>
      <c r="R3034" s="7">
        <v>-0.29060999999999998</v>
      </c>
      <c r="S3034" s="7">
        <v>-0.20582</v>
      </c>
      <c r="T3034" s="7">
        <v>0.77700999999999998</v>
      </c>
      <c r="U3034" s="8">
        <v>0.62278999999999995</v>
      </c>
      <c r="V3034">
        <f>(G3034-G$1)/G$2</f>
        <v>-1.2064403798019336</v>
      </c>
      <c r="W3034">
        <f>((65.293683+0.320947*G3034) - I3034)/3.708847</f>
        <v>-0.29682869096514086</v>
      </c>
      <c r="X3034">
        <f t="shared" si="237"/>
        <v>-1.2772204322317842</v>
      </c>
      <c r="Y3034">
        <f t="shared" si="238"/>
        <v>-0.19071805065024</v>
      </c>
      <c r="Z3034" s="5">
        <v>-0.52</v>
      </c>
      <c r="AA3034" s="8">
        <v>3</v>
      </c>
      <c r="AB3034" s="8"/>
      <c r="AC3034" s="18">
        <f t="shared" si="239"/>
        <v>-0.53533907076707443</v>
      </c>
      <c r="AD3034" s="18">
        <f t="shared" si="240"/>
        <v>-0.50000848288202437</v>
      </c>
      <c r="AE3034" s="20">
        <f t="shared" si="241"/>
        <v>3.5330587885050058E-2</v>
      </c>
      <c r="AF3034" s="8"/>
      <c r="AH3034">
        <v>54071</v>
      </c>
      <c r="AI3034">
        <v>29.45</v>
      </c>
      <c r="AJ3034">
        <v>70.87</v>
      </c>
    </row>
    <row r="3035" spans="1:36">
      <c r="A3035" s="2" t="s">
        <v>466</v>
      </c>
      <c r="B3035" s="1" t="s">
        <v>451</v>
      </c>
      <c r="C3035" s="1" t="s">
        <v>830</v>
      </c>
      <c r="D3035" s="3">
        <v>3</v>
      </c>
      <c r="E3035" s="3">
        <v>7</v>
      </c>
      <c r="F3035" s="3">
        <v>8</v>
      </c>
      <c r="G3035" s="4">
        <v>19</v>
      </c>
      <c r="H3035" s="3">
        <v>152</v>
      </c>
      <c r="I3035" s="4">
        <v>74.099999999999994</v>
      </c>
      <c r="J3035" s="3">
        <v>61</v>
      </c>
      <c r="K3035" s="21">
        <f>SUMIF(AH$7:AH$3200,A3035,AI$7:AI$3200)+SUMIF(AH$7:AH$3200,VALUE(A3035),AI$7:AI$3200)</f>
        <v>18.38</v>
      </c>
      <c r="L3035" s="8">
        <f>SUMIF(AH$7:AH$3200,A3035,AJ$7:AJ$3200)+SUMIF(AH$7:AH$3200,VALUE(A3035),AJ$7:AJ$3200)</f>
        <v>72.59</v>
      </c>
      <c r="M3035" s="3">
        <v>14</v>
      </c>
      <c r="N3035" s="5">
        <v>4.43</v>
      </c>
      <c r="O3035" s="6">
        <v>6.093</v>
      </c>
      <c r="P3035" s="7">
        <v>-1.1466400000000001</v>
      </c>
      <c r="Q3035" s="7">
        <v>1.482E-2</v>
      </c>
      <c r="R3035" s="7">
        <v>-0.72291000000000005</v>
      </c>
      <c r="S3035" s="7">
        <v>-0.34272999999999998</v>
      </c>
      <c r="T3035" s="7">
        <v>0.77700999999999998</v>
      </c>
      <c r="U3035" s="8">
        <v>0.87417</v>
      </c>
      <c r="V3035">
        <f>(G3035-G$1)/G$2</f>
        <v>-1.1565543538750089</v>
      </c>
      <c r="W3035">
        <f>((65.293683+0.320947*G3035) - I3035)/3.708847</f>
        <v>-0.73023341216286097</v>
      </c>
      <c r="X3035">
        <f t="shared" si="237"/>
        <v>-1.3497524042826967</v>
      </c>
      <c r="Y3035">
        <f t="shared" si="238"/>
        <v>-0.37675081770695834</v>
      </c>
      <c r="Z3035" s="5">
        <v>-0.55000000000000004</v>
      </c>
      <c r="AA3035" s="8">
        <v>3</v>
      </c>
      <c r="AB3035" s="8"/>
      <c r="AC3035" s="18">
        <f t="shared" si="239"/>
        <v>-0.56351776603786974</v>
      </c>
      <c r="AD3035" s="18">
        <f t="shared" si="240"/>
        <v>-0.40323322198965494</v>
      </c>
      <c r="AE3035" s="20">
        <f t="shared" si="241"/>
        <v>0.16028454404821479</v>
      </c>
      <c r="AF3035" s="8"/>
      <c r="AH3035">
        <v>54073</v>
      </c>
      <c r="AI3035">
        <v>31.18</v>
      </c>
      <c r="AJ3035">
        <v>74.72</v>
      </c>
    </row>
    <row r="3036" spans="1:36">
      <c r="A3036" s="2" t="s">
        <v>467</v>
      </c>
      <c r="B3036" s="1" t="s">
        <v>451</v>
      </c>
      <c r="C3036" s="1" t="s">
        <v>468</v>
      </c>
      <c r="D3036" s="3">
        <v>3</v>
      </c>
      <c r="E3036" s="3">
        <v>2</v>
      </c>
      <c r="F3036" s="3">
        <v>2</v>
      </c>
      <c r="G3036" s="4">
        <v>16.8</v>
      </c>
      <c r="H3036" s="3">
        <v>144</v>
      </c>
      <c r="I3036" s="4">
        <v>70.099999999999994</v>
      </c>
      <c r="J3036" s="3">
        <v>59</v>
      </c>
      <c r="K3036" s="21">
        <f>SUMIF(AH$7:AH$3200,A3036,AI$7:AI$3200)+SUMIF(AH$7:AH$3200,VALUE(A3036),AI$7:AI$3200)</f>
        <v>19.78</v>
      </c>
      <c r="L3036" s="8">
        <f>SUMIF(AH$7:AH$3200,A3036,AJ$7:AJ$3200)+SUMIF(AH$7:AH$3200,VALUE(A3036),AJ$7:AJ$3200)</f>
        <v>72.510000000000005</v>
      </c>
      <c r="M3036" s="3">
        <v>14</v>
      </c>
      <c r="N3036" s="5">
        <v>2.93</v>
      </c>
      <c r="O3036" s="6">
        <v>5.6790000000000003</v>
      </c>
      <c r="P3036" s="7">
        <v>-1.32863</v>
      </c>
      <c r="Q3036" s="7">
        <v>-0.22605</v>
      </c>
      <c r="R3036" s="7">
        <v>0.16311999999999999</v>
      </c>
      <c r="S3036" s="7">
        <v>-0.20582</v>
      </c>
      <c r="T3036" s="7">
        <v>0.77700999999999998</v>
      </c>
      <c r="U3036" s="8">
        <v>0.65519000000000005</v>
      </c>
      <c r="V3036">
        <f>(G3036-G$1)/G$2</f>
        <v>-1.339469782273732</v>
      </c>
      <c r="W3036">
        <f>((65.293683+0.320947*G3036) - I3036)/3.708847</f>
        <v>0.15789074070729056</v>
      </c>
      <c r="X3036">
        <f t="shared" si="237"/>
        <v>-1.2243885019724774</v>
      </c>
      <c r="Y3036">
        <f t="shared" si="238"/>
        <v>-0.23403104522780371</v>
      </c>
      <c r="Z3036" s="5">
        <v>-0.17</v>
      </c>
      <c r="AA3036" s="8">
        <v>3</v>
      </c>
      <c r="AB3036" s="8"/>
      <c r="AC3036" s="18">
        <f t="shared" si="239"/>
        <v>-0.1812490415664415</v>
      </c>
      <c r="AD3036" s="18">
        <f t="shared" si="240"/>
        <v>-0.45808954720028117</v>
      </c>
      <c r="AE3036" s="20">
        <f t="shared" si="241"/>
        <v>-0.27684050563383966</v>
      </c>
      <c r="AF3036" s="8"/>
      <c r="AH3036">
        <v>54075</v>
      </c>
      <c r="AI3036">
        <v>26.61</v>
      </c>
      <c r="AJ3036">
        <v>67.86</v>
      </c>
    </row>
    <row r="3037" spans="1:36">
      <c r="A3037" s="2" t="s">
        <v>469</v>
      </c>
      <c r="B3037" s="1" t="s">
        <v>451</v>
      </c>
      <c r="C3037" s="1" t="s">
        <v>1386</v>
      </c>
      <c r="D3037" s="3">
        <v>3</v>
      </c>
      <c r="E3037" s="3">
        <v>4</v>
      </c>
      <c r="F3037" s="3">
        <v>3</v>
      </c>
      <c r="G3037" s="4">
        <v>19.5</v>
      </c>
      <c r="H3037" s="3">
        <v>144</v>
      </c>
      <c r="I3037" s="4">
        <v>72.2</v>
      </c>
      <c r="J3037" s="3">
        <v>59</v>
      </c>
      <c r="K3037" s="21">
        <f>SUMIF(AH$7:AH$3200,A3037,AI$7:AI$3200)+SUMIF(AH$7:AH$3200,VALUE(A3037),AI$7:AI$3200)</f>
        <v>18.87</v>
      </c>
      <c r="L3037" s="8">
        <f>SUMIF(AH$7:AH$3200,A3037,AJ$7:AJ$3200)+SUMIF(AH$7:AH$3200,VALUE(A3037),AJ$7:AJ$3200)</f>
        <v>71.58</v>
      </c>
      <c r="M3037" s="3">
        <v>4</v>
      </c>
      <c r="N3037" s="5">
        <v>2.72</v>
      </c>
      <c r="O3037" s="6">
        <v>5.6059999999999999</v>
      </c>
      <c r="P3037" s="7">
        <v>-1.10527</v>
      </c>
      <c r="Q3037" s="7">
        <v>-0.22605</v>
      </c>
      <c r="R3037" s="7">
        <v>-0.16897000000000001</v>
      </c>
      <c r="S3037" s="7">
        <v>-0.20582</v>
      </c>
      <c r="T3037" s="7">
        <v>-0.73965999999999998</v>
      </c>
      <c r="U3037" s="8">
        <v>0.61651</v>
      </c>
      <c r="V3037">
        <f>(G3037-G$1)/G$2</f>
        <v>-1.1149826656025719</v>
      </c>
      <c r="W3037">
        <f>((65.293683+0.320947*G3037) - I3037)/3.708847</f>
        <v>-0.17467706270978667</v>
      </c>
      <c r="X3037">
        <f t="shared" si="237"/>
        <v>-1.30587503847412</v>
      </c>
      <c r="Y3037">
        <f t="shared" si="238"/>
        <v>-6.2026584003061061E-2</v>
      </c>
      <c r="Z3037" s="5">
        <v>-1.83</v>
      </c>
      <c r="AA3037" s="8">
        <v>3</v>
      </c>
      <c r="AB3037" s="8"/>
      <c r="AC3037" s="18">
        <f t="shared" si="239"/>
        <v>-1.844679728312359</v>
      </c>
      <c r="AD3037" s="18">
        <f t="shared" si="240"/>
        <v>-1.9229216224771815</v>
      </c>
      <c r="AE3037" s="20">
        <f t="shared" si="241"/>
        <v>-7.8241894164822412E-2</v>
      </c>
      <c r="AF3037" s="8"/>
      <c r="AH3037">
        <v>54077</v>
      </c>
      <c r="AI3037">
        <v>28.07</v>
      </c>
      <c r="AJ3037">
        <v>71.08</v>
      </c>
    </row>
    <row r="3038" spans="1:36">
      <c r="A3038" s="2" t="s">
        <v>470</v>
      </c>
      <c r="B3038" s="1" t="s">
        <v>451</v>
      </c>
      <c r="C3038" s="1" t="s">
        <v>471</v>
      </c>
      <c r="D3038" s="3">
        <v>3</v>
      </c>
      <c r="E3038" s="3">
        <v>7</v>
      </c>
      <c r="F3038" s="3">
        <v>8</v>
      </c>
      <c r="G3038" s="4">
        <v>18.2</v>
      </c>
      <c r="H3038" s="3">
        <v>129</v>
      </c>
      <c r="I3038" s="4">
        <v>68.3</v>
      </c>
      <c r="J3038" s="3">
        <v>60</v>
      </c>
      <c r="K3038" s="21">
        <f>SUMIF(AH$7:AH$3200,A3038,AI$7:AI$3200)+SUMIF(AH$7:AH$3200,VALUE(A3038),AI$7:AI$3200)</f>
        <v>19.989999999999998</v>
      </c>
      <c r="L3038" s="8">
        <f>SUMIF(AH$7:AH$3200,A3038,AJ$7:AJ$3200)+SUMIF(AH$7:AH$3200,VALUE(A3038),AJ$7:AJ$3200)</f>
        <v>68.52</v>
      </c>
      <c r="M3038" s="3">
        <v>4</v>
      </c>
      <c r="N3038" s="5">
        <v>75</v>
      </c>
      <c r="O3038" s="6">
        <v>8.923</v>
      </c>
      <c r="P3038" s="7">
        <v>-1.21282</v>
      </c>
      <c r="Q3038" s="7">
        <v>-0.67769000000000001</v>
      </c>
      <c r="R3038" s="7">
        <v>0.76768000000000003</v>
      </c>
      <c r="S3038" s="7">
        <v>-0.27427000000000001</v>
      </c>
      <c r="T3038" s="7">
        <v>-0.73965999999999998</v>
      </c>
      <c r="U3038" s="8">
        <v>1.98749</v>
      </c>
      <c r="V3038">
        <f>(G3038-G$1)/G$2</f>
        <v>-1.2230690551109085</v>
      </c>
      <c r="W3038">
        <f>((65.293683+0.320947*G3038) - I3038)/3.708847</f>
        <v>0.76436649988527605</v>
      </c>
      <c r="X3038">
        <f t="shared" si="237"/>
        <v>-1.2055839166259448</v>
      </c>
      <c r="Y3038">
        <f t="shared" si="238"/>
        <v>0.85994745267195172</v>
      </c>
      <c r="Z3038" s="5">
        <v>-0.15</v>
      </c>
      <c r="AA3038" s="8">
        <v>3</v>
      </c>
      <c r="AB3038" s="8"/>
      <c r="AC3038" s="18">
        <f t="shared" si="239"/>
        <v>-0.16283255522563267</v>
      </c>
      <c r="AD3038" s="18">
        <f t="shared" si="240"/>
        <v>-4.9766463953992757E-2</v>
      </c>
      <c r="AE3038" s="20">
        <f t="shared" si="241"/>
        <v>0.11306609127163991</v>
      </c>
      <c r="AF3038" s="8"/>
      <c r="AH3038">
        <v>54079</v>
      </c>
      <c r="AI3038">
        <v>33.659999999999997</v>
      </c>
      <c r="AJ3038">
        <v>76.239999999999995</v>
      </c>
    </row>
    <row r="3039" spans="1:36">
      <c r="A3039" s="2" t="s">
        <v>472</v>
      </c>
      <c r="B3039" s="1" t="s">
        <v>451</v>
      </c>
      <c r="C3039" s="1" t="s">
        <v>1083</v>
      </c>
      <c r="D3039" s="3">
        <v>3</v>
      </c>
      <c r="E3039" s="3">
        <v>3</v>
      </c>
      <c r="F3039" s="3">
        <v>2</v>
      </c>
      <c r="G3039" s="4">
        <v>11.3</v>
      </c>
      <c r="H3039" s="3">
        <v>139</v>
      </c>
      <c r="I3039" s="4">
        <v>66.099999999999994</v>
      </c>
      <c r="J3039" s="3">
        <v>59</v>
      </c>
      <c r="K3039" s="21">
        <f>SUMIF(AH$7:AH$3200,A3039,AI$7:AI$3200)+SUMIF(AH$7:AH$3200,VALUE(A3039),AI$7:AI$3200)</f>
        <v>12.79</v>
      </c>
      <c r="L3039" s="8">
        <f>SUMIF(AH$7:AH$3200,A3039,AJ$7:AJ$3200)+SUMIF(AH$7:AH$3200,VALUE(A3039),AJ$7:AJ$3200)</f>
        <v>68.19</v>
      </c>
      <c r="M3039" s="3">
        <v>6</v>
      </c>
      <c r="N3039" s="5">
        <v>11.54</v>
      </c>
      <c r="O3039" s="6">
        <v>7.0510000000000002</v>
      </c>
      <c r="P3039" s="7">
        <v>-1.78362</v>
      </c>
      <c r="Q3039" s="7">
        <v>-0.37659999999999999</v>
      </c>
      <c r="R3039" s="7">
        <v>0.76492000000000004</v>
      </c>
      <c r="S3039" s="7">
        <v>-0.20582</v>
      </c>
      <c r="T3039" s="7">
        <v>-0.43633</v>
      </c>
      <c r="U3039" s="8">
        <v>1.3813</v>
      </c>
      <c r="V3039">
        <f>(G3039-G$1)/G$2</f>
        <v>-1.7967583532705396</v>
      </c>
      <c r="W3039">
        <f>((65.293683+0.320947*G3039) - I3039)/3.708847</f>
        <v>0.76044768091000048</v>
      </c>
      <c r="X3039">
        <f t="shared" si="237"/>
        <v>-1.8503125570785004</v>
      </c>
      <c r="Y3039">
        <f t="shared" si="238"/>
        <v>0.32586815525148549</v>
      </c>
      <c r="Z3039" s="5">
        <v>-0.66</v>
      </c>
      <c r="AA3039" s="8">
        <v>3</v>
      </c>
      <c r="AB3039" s="8"/>
      <c r="AC3039" s="18">
        <f t="shared" si="239"/>
        <v>-0.67376067236053894</v>
      </c>
      <c r="AD3039" s="18">
        <f t="shared" si="240"/>
        <v>-1.161894401827015</v>
      </c>
      <c r="AE3039" s="20">
        <f t="shared" si="241"/>
        <v>-0.48813372946647604</v>
      </c>
      <c r="AF3039" s="8"/>
      <c r="AH3039">
        <v>54081</v>
      </c>
      <c r="AI3039">
        <v>31.33</v>
      </c>
      <c r="AJ3039">
        <v>71.760000000000005</v>
      </c>
    </row>
    <row r="3040" spans="1:36">
      <c r="A3040" s="2" t="s">
        <v>473</v>
      </c>
      <c r="B3040" s="1" t="s">
        <v>451</v>
      </c>
      <c r="C3040" s="1" t="s">
        <v>3863</v>
      </c>
      <c r="D3040" s="3">
        <v>3</v>
      </c>
      <c r="E3040" s="3">
        <v>6</v>
      </c>
      <c r="F3040" s="3">
        <v>5</v>
      </c>
      <c r="G3040" s="4">
        <v>13.9</v>
      </c>
      <c r="H3040" s="3">
        <v>143</v>
      </c>
      <c r="I3040" s="4">
        <v>71.8</v>
      </c>
      <c r="J3040" s="3">
        <v>59</v>
      </c>
      <c r="K3040" s="21">
        <f>SUMIF(AH$7:AH$3200,A3040,AI$7:AI$3200)+SUMIF(AH$7:AH$3200,VALUE(A3040),AI$7:AI$3200)</f>
        <v>14.99</v>
      </c>
      <c r="L3040" s="8">
        <f>SUMIF(AH$7:AH$3200,A3040,AJ$7:AJ$3200)+SUMIF(AH$7:AH$3200,VALUE(A3040),AJ$7:AJ$3200)</f>
        <v>71.239999999999995</v>
      </c>
      <c r="M3040" s="3">
        <v>14</v>
      </c>
      <c r="N3040" s="5">
        <v>1.38</v>
      </c>
      <c r="O3040" s="6">
        <v>4.9249999999999998</v>
      </c>
      <c r="P3040" s="7">
        <v>-1.56854</v>
      </c>
      <c r="Q3040" s="7">
        <v>-0.25616</v>
      </c>
      <c r="R3040" s="7">
        <v>-0.54376000000000002</v>
      </c>
      <c r="S3040" s="7">
        <v>-0.20582</v>
      </c>
      <c r="T3040" s="7">
        <v>0.77700999999999998</v>
      </c>
      <c r="U3040" s="8">
        <v>0.25570999999999999</v>
      </c>
      <c r="V3040">
        <f>(G3040-G$1)/G$2</f>
        <v>-1.580585574253867</v>
      </c>
      <c r="W3040">
        <f>((65.293683+0.320947*G3040) - I3040)/3.708847</f>
        <v>-0.55142573958968921</v>
      </c>
      <c r="X3040">
        <f t="shared" si="237"/>
        <v>-1.6533121391624415</v>
      </c>
      <c r="Y3040">
        <f t="shared" si="238"/>
        <v>-0.30611170263965964</v>
      </c>
      <c r="Z3040" s="5">
        <v>-1.54</v>
      </c>
      <c r="AA3040" s="8">
        <v>3</v>
      </c>
      <c r="AB3040" s="8"/>
      <c r="AC3040" s="18">
        <f t="shared" si="239"/>
        <v>-1.5612713138435566</v>
      </c>
      <c r="AD3040" s="18">
        <f t="shared" si="240"/>
        <v>-1.3886838418021012</v>
      </c>
      <c r="AE3040" s="20">
        <f t="shared" si="241"/>
        <v>0.1725874720414553</v>
      </c>
      <c r="AF3040" s="8"/>
      <c r="AH3040">
        <v>54083</v>
      </c>
      <c r="AI3040">
        <v>27.28</v>
      </c>
      <c r="AJ3040">
        <v>68.790000000000006</v>
      </c>
    </row>
    <row r="3041" spans="1:36">
      <c r="A3041" s="2" t="s">
        <v>474</v>
      </c>
      <c r="B3041" s="1" t="s">
        <v>451</v>
      </c>
      <c r="C3041" s="1" t="s">
        <v>475</v>
      </c>
      <c r="D3041" s="3">
        <v>3</v>
      </c>
      <c r="E3041" s="3">
        <v>3</v>
      </c>
      <c r="F3041" s="3">
        <v>2</v>
      </c>
      <c r="G3041" s="4">
        <v>11.7</v>
      </c>
      <c r="H3041" s="3">
        <v>143</v>
      </c>
      <c r="I3041" s="4">
        <v>70.5</v>
      </c>
      <c r="J3041" s="3">
        <v>59</v>
      </c>
      <c r="K3041" s="21">
        <f>SUMIF(AH$7:AH$3200,A3041,AI$7:AI$3200)+SUMIF(AH$7:AH$3200,VALUE(A3041),AI$7:AI$3200)</f>
        <v>15.5</v>
      </c>
      <c r="L3041" s="8">
        <f>SUMIF(AH$7:AH$3200,A3041,AJ$7:AJ$3200)+SUMIF(AH$7:AH$3200,VALUE(A3041),AJ$7:AJ$3200)</f>
        <v>70.95</v>
      </c>
      <c r="M3041" s="3">
        <v>4</v>
      </c>
      <c r="N3041" s="5">
        <v>1.18</v>
      </c>
      <c r="O3041" s="6">
        <v>4.774</v>
      </c>
      <c r="P3041" s="7">
        <v>-1.7505299999999999</v>
      </c>
      <c r="Q3041" s="7">
        <v>-0.25616</v>
      </c>
      <c r="R3041" s="7">
        <v>-0.38369999999999999</v>
      </c>
      <c r="S3041" s="7">
        <v>-0.20582</v>
      </c>
      <c r="T3041" s="7">
        <v>-0.73965999999999998</v>
      </c>
      <c r="U3041" s="8">
        <v>0.17605000000000001</v>
      </c>
      <c r="V3041">
        <f>(G3041-G$1)/G$2</f>
        <v>-1.7635010026525901</v>
      </c>
      <c r="W3041">
        <f>((65.293683+0.320947*G3041) - I3041)/3.708847</f>
        <v>-0.39129063560723865</v>
      </c>
      <c r="X3041">
        <f t="shared" si="237"/>
        <v>-1.6076438604637189</v>
      </c>
      <c r="Y3041">
        <f t="shared" si="238"/>
        <v>-0.1837871715926824</v>
      </c>
      <c r="Z3041" s="5">
        <v>-3.16</v>
      </c>
      <c r="AA3041" s="8">
        <v>2</v>
      </c>
      <c r="AB3041" s="8"/>
      <c r="AC3041" s="18">
        <f t="shared" si="239"/>
        <v>-3.1803816382598287</v>
      </c>
      <c r="AD3041" s="18">
        <f t="shared" si="240"/>
        <v>-2.8170210320564015</v>
      </c>
      <c r="AE3041" s="20">
        <f t="shared" si="241"/>
        <v>0.36336060620342714</v>
      </c>
      <c r="AF3041" s="8"/>
      <c r="AH3041">
        <v>54085</v>
      </c>
      <c r="AI3041">
        <v>31.48</v>
      </c>
      <c r="AJ3041">
        <v>74.760000000000005</v>
      </c>
    </row>
    <row r="3042" spans="1:36">
      <c r="A3042" s="2" t="s">
        <v>476</v>
      </c>
      <c r="B3042" s="1" t="s">
        <v>451</v>
      </c>
      <c r="C3042" s="1" t="s">
        <v>4367</v>
      </c>
      <c r="D3042" s="3">
        <v>3</v>
      </c>
      <c r="E3042" s="3">
        <v>9</v>
      </c>
      <c r="F3042" s="3">
        <v>9</v>
      </c>
      <c r="G3042" s="4">
        <v>11.9</v>
      </c>
      <c r="H3042" s="3">
        <v>112</v>
      </c>
      <c r="I3042" s="4">
        <v>65</v>
      </c>
      <c r="J3042" s="3">
        <v>63</v>
      </c>
      <c r="K3042" s="21">
        <f>SUMIF(AH$7:AH$3200,A3042,AI$7:AI$3200)+SUMIF(AH$7:AH$3200,VALUE(A3042),AI$7:AI$3200)</f>
        <v>14.1</v>
      </c>
      <c r="L3042" s="8">
        <f>SUMIF(AH$7:AH$3200,A3042,AJ$7:AJ$3200)+SUMIF(AH$7:AH$3200,VALUE(A3042),AJ$7:AJ$3200)</f>
        <v>66.89</v>
      </c>
      <c r="M3042" s="3">
        <v>4</v>
      </c>
      <c r="N3042" s="5">
        <v>1.9</v>
      </c>
      <c r="O3042" s="6">
        <v>5.2450000000000001</v>
      </c>
      <c r="P3042" s="7">
        <v>-1.7339899999999999</v>
      </c>
      <c r="Q3042" s="7">
        <v>-1.18954</v>
      </c>
      <c r="R3042" s="7">
        <v>1.11236</v>
      </c>
      <c r="S3042" s="7">
        <v>-0.47965000000000002</v>
      </c>
      <c r="T3042" s="7">
        <v>-0.73965999999999998</v>
      </c>
      <c r="U3042" s="8">
        <v>0.42514999999999997</v>
      </c>
      <c r="V3042">
        <f>(G3042-G$1)/G$2</f>
        <v>-1.7468723273436153</v>
      </c>
      <c r="W3042">
        <f>((65.293683+0.320947*G3042) - I3042)/3.708847</f>
        <v>1.1089571233324005</v>
      </c>
      <c r="X3042">
        <f t="shared" si="237"/>
        <v>-1.733007762773938</v>
      </c>
      <c r="Y3042">
        <f t="shared" si="238"/>
        <v>0.78974293088930336</v>
      </c>
      <c r="Z3042" s="5">
        <v>-2.61</v>
      </c>
      <c r="AA3042" s="8">
        <v>2</v>
      </c>
      <c r="AB3042" s="8"/>
      <c r="AC3042" s="18">
        <f t="shared" si="239"/>
        <v>-2.6216152040112148</v>
      </c>
      <c r="AD3042" s="18">
        <f t="shared" si="240"/>
        <v>-2.9269648318846344</v>
      </c>
      <c r="AE3042" s="20">
        <f t="shared" si="241"/>
        <v>-0.30534962787341957</v>
      </c>
      <c r="AF3042" s="8"/>
      <c r="AH3042">
        <v>54087</v>
      </c>
      <c r="AI3042">
        <v>32.61</v>
      </c>
      <c r="AJ3042">
        <v>74.78</v>
      </c>
    </row>
    <row r="3043" spans="1:36">
      <c r="A3043" s="2" t="s">
        <v>477</v>
      </c>
      <c r="B3043" s="1" t="s">
        <v>451</v>
      </c>
      <c r="C3043" s="1" t="s">
        <v>478</v>
      </c>
      <c r="D3043" s="3">
        <v>3</v>
      </c>
      <c r="E3043" s="3">
        <v>4</v>
      </c>
      <c r="F3043" s="3">
        <v>5</v>
      </c>
      <c r="G3043" s="4">
        <v>17.7</v>
      </c>
      <c r="H3043" s="3">
        <v>129</v>
      </c>
      <c r="I3043" s="4">
        <v>70.900000000000006</v>
      </c>
      <c r="J3043" s="3">
        <v>60</v>
      </c>
      <c r="K3043" s="21">
        <f>SUMIF(AH$7:AH$3200,A3043,AI$7:AI$3200)+SUMIF(AH$7:AH$3200,VALUE(A3043),AI$7:AI$3200)</f>
        <v>18.899999999999999</v>
      </c>
      <c r="L3043" s="8">
        <f>SUMIF(AH$7:AH$3200,A3043,AJ$7:AJ$3200)+SUMIF(AH$7:AH$3200,VALUE(A3043),AJ$7:AJ$3200)</f>
        <v>71.37</v>
      </c>
      <c r="M3043" s="3">
        <v>4</v>
      </c>
      <c r="N3043" s="5">
        <v>5.6</v>
      </c>
      <c r="O3043" s="6">
        <v>6.3280000000000003</v>
      </c>
      <c r="P3043" s="7">
        <v>-1.2541800000000001</v>
      </c>
      <c r="Q3043" s="7">
        <v>-0.67769000000000001</v>
      </c>
      <c r="R3043" s="7">
        <v>2.5530000000000001E-2</v>
      </c>
      <c r="S3043" s="7">
        <v>-0.27427000000000001</v>
      </c>
      <c r="T3043" s="7">
        <v>-0.73965999999999998</v>
      </c>
      <c r="U3043" s="8">
        <v>0.99873999999999996</v>
      </c>
      <c r="V3043">
        <f>(G3043-G$1)/G$2</f>
        <v>-1.2646407433833453</v>
      </c>
      <c r="W3043">
        <f>((65.293683+0.320947*G3043) - I3043)/3.708847</f>
        <v>2.0072248868715517E-2</v>
      </c>
      <c r="X3043">
        <f t="shared" si="237"/>
        <v>-1.3031886691389012</v>
      </c>
      <c r="Y3043">
        <f t="shared" si="238"/>
        <v>-2.809147964314097E-3</v>
      </c>
      <c r="Z3043" s="5">
        <v>-1.92</v>
      </c>
      <c r="AA3043" s="8">
        <v>3</v>
      </c>
      <c r="AB3043" s="8"/>
      <c r="AC3043" s="18">
        <f t="shared" si="239"/>
        <v>-1.9374484945146297</v>
      </c>
      <c r="AD3043" s="18">
        <f t="shared" si="240"/>
        <v>-1.9988778171032153</v>
      </c>
      <c r="AE3043" s="20">
        <f t="shared" si="241"/>
        <v>-6.1429322588585578E-2</v>
      </c>
      <c r="AF3043" s="8"/>
      <c r="AH3043">
        <v>54089</v>
      </c>
      <c r="AI3043">
        <v>32.07</v>
      </c>
      <c r="AJ3043">
        <v>73.02</v>
      </c>
    </row>
    <row r="3044" spans="1:36">
      <c r="A3044" s="2" t="s">
        <v>479</v>
      </c>
      <c r="B3044" s="1" t="s">
        <v>451</v>
      </c>
      <c r="C3044" s="1" t="s">
        <v>4264</v>
      </c>
      <c r="D3044" s="3">
        <v>3</v>
      </c>
      <c r="E3044" s="3">
        <v>9</v>
      </c>
      <c r="F3044" s="3">
        <v>9</v>
      </c>
      <c r="G3044" s="4">
        <v>11.3</v>
      </c>
      <c r="H3044" s="3">
        <v>112</v>
      </c>
      <c r="I3044" s="4">
        <v>65.400000000000006</v>
      </c>
      <c r="J3044" s="3">
        <v>63</v>
      </c>
      <c r="K3044" s="21">
        <f>SUMIF(AH$7:AH$3200,A3044,AI$7:AI$3200)+SUMIF(AH$7:AH$3200,VALUE(A3044),AI$7:AI$3200)</f>
        <v>13.63</v>
      </c>
      <c r="L3044" s="8">
        <f>SUMIF(AH$7:AH$3200,A3044,AJ$7:AJ$3200)+SUMIF(AH$7:AH$3200,VALUE(A3044),AJ$7:AJ$3200)</f>
        <v>65.989999999999995</v>
      </c>
      <c r="M3044" s="3">
        <v>4</v>
      </c>
      <c r="N3044" s="5">
        <v>3.09</v>
      </c>
      <c r="O3044" s="6">
        <v>5.734</v>
      </c>
      <c r="P3044" s="7">
        <v>-1.78362</v>
      </c>
      <c r="Q3044" s="7">
        <v>-1.18954</v>
      </c>
      <c r="R3044" s="7">
        <v>0.95313000000000003</v>
      </c>
      <c r="S3044" s="7">
        <v>-0.47965000000000002</v>
      </c>
      <c r="T3044" s="7">
        <v>-0.73965999999999998</v>
      </c>
      <c r="U3044" s="8">
        <v>0.68408000000000002</v>
      </c>
      <c r="V3044">
        <f>(G3044-G$1)/G$2</f>
        <v>-1.7967583532705396</v>
      </c>
      <c r="W3044">
        <f>((65.293683+0.320947*G3044) - I3044)/3.708847</f>
        <v>0.94918558247347518</v>
      </c>
      <c r="X3044">
        <f t="shared" si="237"/>
        <v>-1.7750942156923686</v>
      </c>
      <c r="Y3044">
        <f t="shared" si="238"/>
        <v>0.99173425325984099</v>
      </c>
      <c r="Z3044" s="5">
        <v>-2.56</v>
      </c>
      <c r="AA3044" s="8">
        <v>2</v>
      </c>
      <c r="AB3044" s="8"/>
      <c r="AC3044" s="18">
        <f t="shared" si="239"/>
        <v>-2.5723427707970643</v>
      </c>
      <c r="AD3044" s="18">
        <f t="shared" si="240"/>
        <v>-2.5081299624325277</v>
      </c>
      <c r="AE3044" s="20">
        <f t="shared" si="241"/>
        <v>6.4212808364536578E-2</v>
      </c>
      <c r="AF3044" s="8"/>
      <c r="AH3044">
        <v>54091</v>
      </c>
      <c r="AI3044">
        <v>31.11</v>
      </c>
      <c r="AJ3044">
        <v>73.510000000000005</v>
      </c>
    </row>
    <row r="3045" spans="1:36">
      <c r="A3045" s="2" t="s">
        <v>480</v>
      </c>
      <c r="B3045" s="1" t="s">
        <v>451</v>
      </c>
      <c r="C3045" s="1" t="s">
        <v>848</v>
      </c>
      <c r="D3045" s="3">
        <v>3</v>
      </c>
      <c r="E3045" s="3">
        <v>6</v>
      </c>
      <c r="F3045" s="3">
        <v>6</v>
      </c>
      <c r="G3045" s="4">
        <v>18.2</v>
      </c>
      <c r="H3045" s="3">
        <v>152</v>
      </c>
      <c r="I3045" s="4">
        <v>72.5</v>
      </c>
      <c r="J3045" s="3">
        <v>61</v>
      </c>
      <c r="K3045" s="21">
        <f>SUMIF(AH$7:AH$3200,A3045,AI$7:AI$3200)+SUMIF(AH$7:AH$3200,VALUE(A3045),AI$7:AI$3200)</f>
        <v>18.97</v>
      </c>
      <c r="L3045" s="8">
        <f>SUMIF(AH$7:AH$3200,A3045,AJ$7:AJ$3200)+SUMIF(AH$7:AH$3200,VALUE(A3045),AJ$7:AJ$3200)</f>
        <v>72.69</v>
      </c>
      <c r="M3045" s="3">
        <v>14</v>
      </c>
      <c r="N3045" s="5">
        <v>3</v>
      </c>
      <c r="O3045" s="6">
        <v>5.7050000000000001</v>
      </c>
      <c r="P3045" s="7">
        <v>-1.21282</v>
      </c>
      <c r="Q3045" s="7">
        <v>1.482E-2</v>
      </c>
      <c r="R3045" s="7">
        <v>-0.36160999999999999</v>
      </c>
      <c r="S3045" s="7">
        <v>-0.34272999999999998</v>
      </c>
      <c r="T3045" s="7">
        <v>0.77700999999999998</v>
      </c>
      <c r="U3045" s="8">
        <v>0.66876000000000002</v>
      </c>
      <c r="V3045">
        <f>(G3045-G$1)/G$2</f>
        <v>-1.2230690551109085</v>
      </c>
      <c r="W3045">
        <f>((65.293683+0.320947*G3045) - I3045)/3.708847</f>
        <v>-0.36806090949559156</v>
      </c>
      <c r="X3045">
        <f t="shared" si="237"/>
        <v>-1.2969204740233902</v>
      </c>
      <c r="Y3045">
        <f t="shared" si="238"/>
        <v>-0.35265741886899044</v>
      </c>
      <c r="Z3045" s="5">
        <v>-0.46</v>
      </c>
      <c r="AA3045" s="8">
        <v>3</v>
      </c>
      <c r="AB3045" s="8"/>
      <c r="AC3045" s="18">
        <f t="shared" si="239"/>
        <v>-0.47326996460649995</v>
      </c>
      <c r="AD3045" s="18">
        <f t="shared" si="240"/>
        <v>-0.53171789289238047</v>
      </c>
      <c r="AE3045" s="20">
        <f t="shared" si="241"/>
        <v>-5.8447928285880524E-2</v>
      </c>
      <c r="AF3045" s="8"/>
      <c r="AH3045">
        <v>54093</v>
      </c>
      <c r="AI3045">
        <v>27.45</v>
      </c>
      <c r="AJ3045">
        <v>69.19</v>
      </c>
    </row>
    <row r="3046" spans="1:36">
      <c r="A3046" s="2" t="s">
        <v>481</v>
      </c>
      <c r="B3046" s="1" t="s">
        <v>451</v>
      </c>
      <c r="C3046" s="1" t="s">
        <v>2336</v>
      </c>
      <c r="D3046" s="3">
        <v>3</v>
      </c>
      <c r="E3046" s="3">
        <v>6</v>
      </c>
      <c r="F3046" s="3">
        <v>5</v>
      </c>
      <c r="G3046" s="4">
        <v>18.3</v>
      </c>
      <c r="H3046" s="3">
        <v>144</v>
      </c>
      <c r="I3046" s="4">
        <v>72.400000000000006</v>
      </c>
      <c r="J3046" s="3">
        <v>59</v>
      </c>
      <c r="K3046" s="21">
        <f>SUMIF(AH$7:AH$3200,A3046,AI$7:AI$3200)+SUMIF(AH$7:AH$3200,VALUE(A3046),AI$7:AI$3200)</f>
        <v>20.190000000000001</v>
      </c>
      <c r="L3046" s="8">
        <f>SUMIF(AH$7:AH$3200,A3046,AJ$7:AJ$3200)+SUMIF(AH$7:AH$3200,VALUE(A3046),AJ$7:AJ$3200)</f>
        <v>72.63</v>
      </c>
      <c r="M3046" s="3">
        <v>14</v>
      </c>
      <c r="N3046" s="5">
        <v>0.1</v>
      </c>
      <c r="O3046" s="6">
        <v>2.2949999999999999</v>
      </c>
      <c r="P3046" s="7">
        <v>-1.2045399999999999</v>
      </c>
      <c r="Q3046" s="7">
        <v>-0.22605</v>
      </c>
      <c r="R3046" s="7">
        <v>-0.32611000000000001</v>
      </c>
      <c r="S3046" s="7">
        <v>-0.20582</v>
      </c>
      <c r="T3046" s="7">
        <v>0.77700999999999998</v>
      </c>
      <c r="U3046" s="8">
        <v>-1.1363799999999999</v>
      </c>
      <c r="V3046">
        <f>(G3046-G$1)/G$2</f>
        <v>-1.2147547174564208</v>
      </c>
      <c r="W3046">
        <f>((65.293683+0.320947*G3046) - I3046)/3.708847</f>
        <v>-0.33244480023036815</v>
      </c>
      <c r="X3046">
        <f t="shared" si="237"/>
        <v>-1.1876747877244846</v>
      </c>
      <c r="Y3046">
        <f t="shared" si="238"/>
        <v>-0.23090655128130114</v>
      </c>
      <c r="Z3046" s="5">
        <v>-2.3199999999999998</v>
      </c>
      <c r="AA3046" s="8">
        <v>2</v>
      </c>
      <c r="AB3046" s="8"/>
      <c r="AC3046" s="18">
        <f t="shared" si="239"/>
        <v>-2.3384395176867887</v>
      </c>
      <c r="AD3046" s="18">
        <f t="shared" si="240"/>
        <v>-2.2098213390057859</v>
      </c>
      <c r="AE3046" s="20">
        <f t="shared" si="241"/>
        <v>0.12861817868100278</v>
      </c>
      <c r="AF3046" s="8"/>
      <c r="AH3046">
        <v>54095</v>
      </c>
      <c r="AI3046">
        <v>30.98</v>
      </c>
      <c r="AJ3046">
        <v>74.510000000000005</v>
      </c>
    </row>
    <row r="3047" spans="1:36">
      <c r="A3047" s="2" t="s">
        <v>482</v>
      </c>
      <c r="B3047" s="1" t="s">
        <v>451</v>
      </c>
      <c r="C3047" s="1" t="s">
        <v>483</v>
      </c>
      <c r="D3047" s="3">
        <v>3</v>
      </c>
      <c r="E3047" s="3">
        <v>6</v>
      </c>
      <c r="F3047" s="3">
        <v>6</v>
      </c>
      <c r="G3047" s="4">
        <v>16.3</v>
      </c>
      <c r="H3047" s="3">
        <v>137</v>
      </c>
      <c r="I3047" s="4">
        <v>70.3</v>
      </c>
      <c r="J3047" s="3">
        <v>59</v>
      </c>
      <c r="K3047" s="21">
        <f>SUMIF(AH$7:AH$3200,A3047,AI$7:AI$3200)+SUMIF(AH$7:AH$3200,VALUE(A3047),AI$7:AI$3200)</f>
        <v>18.64</v>
      </c>
      <c r="L3047" s="8">
        <f>SUMIF(AH$7:AH$3200,A3047,AJ$7:AJ$3200)+SUMIF(AH$7:AH$3200,VALUE(A3047),AJ$7:AJ$3200)</f>
        <v>71.72</v>
      </c>
      <c r="M3047" s="3">
        <v>4</v>
      </c>
      <c r="N3047" s="5">
        <v>6.88</v>
      </c>
      <c r="O3047" s="6">
        <v>6.5330000000000004</v>
      </c>
      <c r="P3047" s="7">
        <v>-1.36999</v>
      </c>
      <c r="Q3047" s="7">
        <v>-0.43681999999999999</v>
      </c>
      <c r="R3047" s="7">
        <v>6.6280000000000006E-2</v>
      </c>
      <c r="S3047" s="7">
        <v>-0.20582</v>
      </c>
      <c r="T3047" s="7">
        <v>-0.73965999999999998</v>
      </c>
      <c r="U3047" s="8">
        <v>1.1072500000000001</v>
      </c>
      <c r="V3047">
        <f>(G3047-G$1)/G$2</f>
        <v>-1.3810414705461691</v>
      </c>
      <c r="W3047">
        <f>((65.293683+0.320947*G3047) - I3047)/3.708847</f>
        <v>6.0697866479798322E-2</v>
      </c>
      <c r="X3047">
        <f t="shared" si="237"/>
        <v>-1.3264705367107987</v>
      </c>
      <c r="Y3047">
        <f t="shared" si="238"/>
        <v>-0.11967733368348595</v>
      </c>
      <c r="Z3047" s="5">
        <v>-1.58</v>
      </c>
      <c r="AA3047" s="8">
        <v>3</v>
      </c>
      <c r="AB3047" s="8"/>
      <c r="AC3047" s="18">
        <f t="shared" si="239"/>
        <v>-1.5953936040663703</v>
      </c>
      <c r="AD3047" s="18">
        <f t="shared" si="240"/>
        <v>-1.7211978703942843</v>
      </c>
      <c r="AE3047" s="20">
        <f t="shared" si="241"/>
        <v>-0.12580426632791397</v>
      </c>
      <c r="AF3047" s="8"/>
      <c r="AH3047">
        <v>54097</v>
      </c>
      <c r="AI3047">
        <v>30.99</v>
      </c>
      <c r="AJ3047">
        <v>72.62</v>
      </c>
    </row>
    <row r="3048" spans="1:36">
      <c r="A3048" s="2" t="s">
        <v>484</v>
      </c>
      <c r="B3048" s="1" t="s">
        <v>451</v>
      </c>
      <c r="C3048" s="1" t="s">
        <v>2017</v>
      </c>
      <c r="D3048" s="3">
        <v>3</v>
      </c>
      <c r="E3048" s="3">
        <v>6</v>
      </c>
      <c r="F3048" s="3">
        <v>6</v>
      </c>
      <c r="G3048" s="4">
        <v>17.600000000000001</v>
      </c>
      <c r="H3048" s="3">
        <v>152</v>
      </c>
      <c r="I3048" s="4">
        <v>71.2</v>
      </c>
      <c r="J3048" s="3">
        <v>61</v>
      </c>
      <c r="K3048" s="21">
        <f>SUMIF(AH$7:AH$3200,A3048,AI$7:AI$3200)+SUMIF(AH$7:AH$3200,VALUE(A3048),AI$7:AI$3200)</f>
        <v>19.02</v>
      </c>
      <c r="L3048" s="8">
        <f>SUMIF(AH$7:AH$3200,A3048,AJ$7:AJ$3200)+SUMIF(AH$7:AH$3200,VALUE(A3048),AJ$7:AJ$3200)</f>
        <v>72.27</v>
      </c>
      <c r="M3048" s="3">
        <v>14</v>
      </c>
      <c r="N3048" s="5">
        <v>0.7</v>
      </c>
      <c r="O3048" s="6">
        <v>4.2549999999999999</v>
      </c>
      <c r="P3048" s="7">
        <v>-1.2624500000000001</v>
      </c>
      <c r="Q3048" s="7">
        <v>1.482E-2</v>
      </c>
      <c r="R3048" s="7">
        <v>-6.3740000000000005E-2</v>
      </c>
      <c r="S3048" s="7">
        <v>-0.34272999999999998</v>
      </c>
      <c r="T3048" s="7">
        <v>0.77700999999999998</v>
      </c>
      <c r="U3048" s="8">
        <v>-9.8900000000000002E-2</v>
      </c>
      <c r="V3048">
        <f>(G3048-G$1)/G$2</f>
        <v>-1.2729550810378327</v>
      </c>
      <c r="W3048">
        <f>((65.293683+0.320947*G3048) - I3048)/3.708847</f>
        <v>-6.946897512892708E-2</v>
      </c>
      <c r="X3048">
        <f t="shared" si="237"/>
        <v>-1.2924431917980252</v>
      </c>
      <c r="Y3048">
        <f t="shared" si="238"/>
        <v>-0.23508790198139445</v>
      </c>
      <c r="Z3048" s="5">
        <v>-0.98</v>
      </c>
      <c r="AA3048" s="8">
        <v>3</v>
      </c>
      <c r="AB3048" s="8"/>
      <c r="AC3048" s="18">
        <f t="shared" si="239"/>
        <v>-0.99222405616675968</v>
      </c>
      <c r="AD3048" s="18">
        <f t="shared" si="240"/>
        <v>-1.1773310937794197</v>
      </c>
      <c r="AE3048" s="20">
        <f t="shared" si="241"/>
        <v>-0.18510703761266001</v>
      </c>
      <c r="AF3048" s="8"/>
      <c r="AH3048">
        <v>54099</v>
      </c>
      <c r="AI3048">
        <v>34.36</v>
      </c>
      <c r="AJ3048">
        <v>76.44</v>
      </c>
    </row>
    <row r="3049" spans="1:36">
      <c r="A3049" s="2" t="s">
        <v>485</v>
      </c>
      <c r="B3049" s="1" t="s">
        <v>451</v>
      </c>
      <c r="C3049" s="1" t="s">
        <v>2712</v>
      </c>
      <c r="D3049" s="3">
        <v>3</v>
      </c>
      <c r="E3049" s="3">
        <v>9</v>
      </c>
      <c r="F3049" s="3">
        <v>9</v>
      </c>
      <c r="G3049" s="4">
        <v>11.7</v>
      </c>
      <c r="H3049" s="3">
        <v>118</v>
      </c>
      <c r="I3049" s="4">
        <v>66.5</v>
      </c>
      <c r="J3049" s="3">
        <v>62</v>
      </c>
      <c r="K3049" s="21">
        <f>SUMIF(AH$7:AH$3200,A3049,AI$7:AI$3200)+SUMIF(AH$7:AH$3200,VALUE(A3049),AI$7:AI$3200)</f>
        <v>12.61</v>
      </c>
      <c r="L3049" s="8">
        <f>SUMIF(AH$7:AH$3200,A3049,AJ$7:AJ$3200)+SUMIF(AH$7:AH$3200,VALUE(A3049),AJ$7:AJ$3200)</f>
        <v>65.97</v>
      </c>
      <c r="M3049" s="3">
        <v>10</v>
      </c>
      <c r="N3049" s="5">
        <v>17.62</v>
      </c>
      <c r="O3049" s="6">
        <v>7.4740000000000002</v>
      </c>
      <c r="P3049" s="7">
        <v>-1.7505299999999999</v>
      </c>
      <c r="Q3049" s="7">
        <v>-1.0088900000000001</v>
      </c>
      <c r="R3049" s="7">
        <v>0.69181999999999999</v>
      </c>
      <c r="S3049" s="7">
        <v>-0.41119</v>
      </c>
      <c r="T3049" s="7">
        <v>0.17033999999999999</v>
      </c>
      <c r="U3049" s="8">
        <v>1.60547</v>
      </c>
      <c r="V3049">
        <f>(G3049-G$1)/G$2</f>
        <v>-1.7635010026525901</v>
      </c>
      <c r="W3049">
        <f>((65.293683+0.320947*G3049) - I3049)/3.708847</f>
        <v>0.68721165904120607</v>
      </c>
      <c r="X3049">
        <f t="shared" si="237"/>
        <v>-1.8664307730898142</v>
      </c>
      <c r="Y3049">
        <f t="shared" si="238"/>
        <v>0.90886053536314781</v>
      </c>
      <c r="Z3049" s="5">
        <v>-0.7</v>
      </c>
      <c r="AA3049" s="8">
        <v>3</v>
      </c>
      <c r="AB3049" s="8"/>
      <c r="AC3049" s="18">
        <f t="shared" si="239"/>
        <v>-0.72055934361138396</v>
      </c>
      <c r="AD3049" s="18">
        <f t="shared" si="240"/>
        <v>-0.6018402377266665</v>
      </c>
      <c r="AE3049" s="20">
        <f t="shared" si="241"/>
        <v>0.11871910588471746</v>
      </c>
      <c r="AF3049" s="8"/>
      <c r="AH3049">
        <v>54101</v>
      </c>
      <c r="AI3049">
        <v>29.33</v>
      </c>
      <c r="AJ3049">
        <v>70.290000000000006</v>
      </c>
    </row>
    <row r="3050" spans="1:36">
      <c r="A3050" s="2" t="s">
        <v>486</v>
      </c>
      <c r="B3050" s="1" t="s">
        <v>451</v>
      </c>
      <c r="C3050" s="1" t="s">
        <v>705</v>
      </c>
      <c r="D3050" s="3">
        <v>3</v>
      </c>
      <c r="E3050" s="3">
        <v>6</v>
      </c>
      <c r="F3050" s="3">
        <v>6</v>
      </c>
      <c r="G3050" s="4">
        <v>13.8</v>
      </c>
      <c r="H3050" s="3">
        <v>143</v>
      </c>
      <c r="I3050" s="4">
        <v>69.099999999999994</v>
      </c>
      <c r="J3050" s="3">
        <v>59</v>
      </c>
      <c r="K3050" s="21">
        <f>SUMIF(AH$7:AH$3200,A3050,AI$7:AI$3200)+SUMIF(AH$7:AH$3200,VALUE(A3050),AI$7:AI$3200)</f>
        <v>16.010000000000002</v>
      </c>
      <c r="L3050" s="8">
        <f>SUMIF(AH$7:AH$3200,A3050,AJ$7:AJ$3200)+SUMIF(AH$7:AH$3200,VALUE(A3050),AJ$7:AJ$3200)</f>
        <v>71.27</v>
      </c>
      <c r="M3050" s="3">
        <v>14</v>
      </c>
      <c r="N3050" s="5">
        <v>1.28</v>
      </c>
      <c r="O3050" s="6">
        <v>4.851</v>
      </c>
      <c r="P3050" s="7">
        <v>-1.57681</v>
      </c>
      <c r="Q3050" s="7">
        <v>-0.25616</v>
      </c>
      <c r="R3050" s="7">
        <v>0.17360999999999999</v>
      </c>
      <c r="S3050" s="7">
        <v>-0.20582</v>
      </c>
      <c r="T3050" s="7">
        <v>0.77700999999999998</v>
      </c>
      <c r="U3050" s="8">
        <v>0.21689</v>
      </c>
      <c r="V3050">
        <f>(G3050-G$1)/G$2</f>
        <v>-1.5888999119083542</v>
      </c>
      <c r="W3050">
        <f>((65.293683+0.320947*G3050) - I3050)/3.708847</f>
        <v>0.16790975739899783</v>
      </c>
      <c r="X3050">
        <f t="shared" si="237"/>
        <v>-1.5619755817649961</v>
      </c>
      <c r="Y3050">
        <f t="shared" si="238"/>
        <v>-0.22593424047958513</v>
      </c>
      <c r="Z3050" s="5">
        <v>-0.87</v>
      </c>
      <c r="AA3050" s="8">
        <v>3</v>
      </c>
      <c r="AB3050" s="8"/>
      <c r="AC3050" s="18">
        <f t="shared" si="239"/>
        <v>-0.88907015450935623</v>
      </c>
      <c r="AD3050" s="18">
        <f t="shared" si="240"/>
        <v>-1.2559898222445813</v>
      </c>
      <c r="AE3050" s="20">
        <f t="shared" si="241"/>
        <v>-0.36691966773522511</v>
      </c>
      <c r="AF3050" s="8"/>
      <c r="AH3050">
        <v>54103</v>
      </c>
      <c r="AI3050">
        <v>30.21</v>
      </c>
      <c r="AJ3050">
        <v>73.790000000000006</v>
      </c>
    </row>
    <row r="3051" spans="1:36">
      <c r="A3051" s="2" t="s">
        <v>487</v>
      </c>
      <c r="B3051" s="1" t="s">
        <v>451</v>
      </c>
      <c r="C3051" s="1" t="s">
        <v>707</v>
      </c>
      <c r="D3051" s="3">
        <v>3</v>
      </c>
      <c r="E3051" s="3">
        <v>4</v>
      </c>
      <c r="F3051" s="3">
        <v>3</v>
      </c>
      <c r="G3051" s="4">
        <v>19.3</v>
      </c>
      <c r="H3051" s="3">
        <v>144</v>
      </c>
      <c r="I3051" s="4">
        <v>72.3</v>
      </c>
      <c r="J3051" s="3">
        <v>59</v>
      </c>
      <c r="K3051" s="21">
        <f>SUMIF(AH$7:AH$3200,A3051,AI$7:AI$3200)+SUMIF(AH$7:AH$3200,VALUE(A3051),AI$7:AI$3200)</f>
        <v>20.37</v>
      </c>
      <c r="L3051" s="8">
        <f>SUMIF(AH$7:AH$3200,A3051,AJ$7:AJ$3200)+SUMIF(AH$7:AH$3200,VALUE(A3051),AJ$7:AJ$3200)</f>
        <v>72.430000000000007</v>
      </c>
      <c r="M3051" s="3">
        <v>4</v>
      </c>
      <c r="N3051" s="5">
        <v>4.42</v>
      </c>
      <c r="O3051" s="6">
        <v>6.0910000000000002</v>
      </c>
      <c r="P3051" s="7">
        <v>-1.12182</v>
      </c>
      <c r="Q3051" s="7">
        <v>-0.22605</v>
      </c>
      <c r="R3051" s="7">
        <v>-0.21309</v>
      </c>
      <c r="S3051" s="7">
        <v>-0.20582</v>
      </c>
      <c r="T3051" s="7">
        <v>-0.73965999999999998</v>
      </c>
      <c r="U3051" s="8">
        <v>0.87294000000000005</v>
      </c>
      <c r="V3051">
        <f>(G3051-G$1)/G$2</f>
        <v>-1.1316113409115467</v>
      </c>
      <c r="W3051">
        <f>((65.293683+0.320947*G3051) - I3051)/3.708847</f>
        <v>-0.21894672387402392</v>
      </c>
      <c r="X3051">
        <f t="shared" si="237"/>
        <v>-1.1715565717131708</v>
      </c>
      <c r="Y3051">
        <f t="shared" si="238"/>
        <v>-0.16140504313065782</v>
      </c>
      <c r="Z3051" s="5">
        <v>-1.63</v>
      </c>
      <c r="AA3051" s="8">
        <v>3</v>
      </c>
      <c r="AB3051" s="8"/>
      <c r="AC3051" s="18">
        <f t="shared" si="239"/>
        <v>-1.6491480647855707</v>
      </c>
      <c r="AD3051" s="18">
        <f t="shared" si="240"/>
        <v>-1.6315516148438289</v>
      </c>
      <c r="AE3051" s="20">
        <f t="shared" si="241"/>
        <v>1.759644994174181E-2</v>
      </c>
      <c r="AF3051" s="8"/>
      <c r="AH3051">
        <v>54105</v>
      </c>
      <c r="AI3051">
        <v>31.91</v>
      </c>
      <c r="AJ3051">
        <v>74.78</v>
      </c>
    </row>
    <row r="3052" spans="1:36">
      <c r="A3052" s="2" t="s">
        <v>488</v>
      </c>
      <c r="B3052" s="1" t="s">
        <v>451</v>
      </c>
      <c r="C3052" s="1" t="s">
        <v>489</v>
      </c>
      <c r="D3052" s="3">
        <v>3</v>
      </c>
      <c r="E3052" s="3">
        <v>7</v>
      </c>
      <c r="F3052" s="3">
        <v>8</v>
      </c>
      <c r="G3052" s="4">
        <v>16.399999999999999</v>
      </c>
      <c r="H3052" s="3">
        <v>137</v>
      </c>
      <c r="I3052" s="4">
        <v>70.900000000000006</v>
      </c>
      <c r="J3052" s="3">
        <v>59</v>
      </c>
      <c r="K3052" s="21">
        <f>SUMIF(AH$7:AH$3200,A3052,AI$7:AI$3200)+SUMIF(AH$7:AH$3200,VALUE(A3052),AI$7:AI$3200)</f>
        <v>17.27</v>
      </c>
      <c r="L3052" s="8">
        <f>SUMIF(AH$7:AH$3200,A3052,AJ$7:AJ$3200)+SUMIF(AH$7:AH$3200,VALUE(A3052),AJ$7:AJ$3200)</f>
        <v>71.23</v>
      </c>
      <c r="M3052" s="3">
        <v>14</v>
      </c>
      <c r="N3052" s="5">
        <v>4.54</v>
      </c>
      <c r="O3052" s="6">
        <v>6.1189999999999998</v>
      </c>
      <c r="P3052" s="7">
        <v>-1.36172</v>
      </c>
      <c r="Q3052" s="7">
        <v>-0.43681999999999999</v>
      </c>
      <c r="R3052" s="7">
        <v>-8.6440000000000003E-2</v>
      </c>
      <c r="S3052" s="7">
        <v>-0.20582</v>
      </c>
      <c r="T3052" s="7">
        <v>0.77700999999999998</v>
      </c>
      <c r="U3052" s="8">
        <v>0.88778999999999997</v>
      </c>
      <c r="V3052">
        <f>(G3052-G$1)/G$2</f>
        <v>-1.3727271328916819</v>
      </c>
      <c r="W3052">
        <f>((65.293683+0.320947*G3052) - I3052)/3.708847</f>
        <v>-9.242392581845682E-2</v>
      </c>
      <c r="X3052">
        <f t="shared" si="237"/>
        <v>-1.449148069685799</v>
      </c>
      <c r="Y3052">
        <f t="shared" si="238"/>
        <v>-0.10611446360553757</v>
      </c>
      <c r="Z3052" s="5">
        <v>-0.43</v>
      </c>
      <c r="AA3052" s="8">
        <v>3</v>
      </c>
      <c r="AB3052" s="8"/>
      <c r="AC3052" s="18">
        <f t="shared" si="239"/>
        <v>-0.44299105871013877</v>
      </c>
      <c r="AD3052" s="18">
        <f t="shared" si="240"/>
        <v>-0.5331025332913365</v>
      </c>
      <c r="AE3052" s="20">
        <f t="shared" si="241"/>
        <v>-9.0111474581197726E-2</v>
      </c>
      <c r="AF3052" s="8"/>
      <c r="AH3052">
        <v>54107</v>
      </c>
      <c r="AI3052">
        <v>31.88</v>
      </c>
      <c r="AJ3052">
        <v>75.38</v>
      </c>
    </row>
    <row r="3053" spans="1:36">
      <c r="A3053" s="2" t="s">
        <v>490</v>
      </c>
      <c r="B3053" s="1" t="s">
        <v>451</v>
      </c>
      <c r="C3053" s="1" t="s">
        <v>491</v>
      </c>
      <c r="D3053" s="3">
        <v>3</v>
      </c>
      <c r="E3053" s="3">
        <v>1</v>
      </c>
      <c r="F3053" s="3">
        <v>1</v>
      </c>
      <c r="G3053" s="4">
        <v>22.3</v>
      </c>
      <c r="H3053" s="3">
        <v>129</v>
      </c>
      <c r="I3053" s="4">
        <v>71.8</v>
      </c>
      <c r="J3053" s="3">
        <v>63</v>
      </c>
      <c r="K3053" s="21">
        <f>SUMIF(AH$7:AH$3200,A3053,AI$7:AI$3200)+SUMIF(AH$7:AH$3200,VALUE(A3053),AI$7:AI$3200)</f>
        <v>22.95</v>
      </c>
      <c r="L3053" s="8">
        <f>SUMIF(AH$7:AH$3200,A3053,AJ$7:AJ$3200)+SUMIF(AH$7:AH$3200,VALUE(A3053),AJ$7:AJ$3200)</f>
        <v>72.760000000000005</v>
      </c>
      <c r="M3053" s="3">
        <v>4</v>
      </c>
      <c r="N3053" s="5">
        <v>63.83</v>
      </c>
      <c r="O3053" s="6">
        <v>8.7609999999999992</v>
      </c>
      <c r="P3053" s="7">
        <v>-0.87363999999999997</v>
      </c>
      <c r="Q3053" s="7">
        <v>-0.67769000000000001</v>
      </c>
      <c r="R3053" s="7">
        <v>0.17974000000000001</v>
      </c>
      <c r="S3053" s="7">
        <v>-0.47965000000000002</v>
      </c>
      <c r="T3053" s="7">
        <v>-0.73965999999999998</v>
      </c>
      <c r="U3053" s="8">
        <v>2.1407799999999999</v>
      </c>
      <c r="V3053">
        <f>(G3053-G$1)/G$2</f>
        <v>-0.88218121127692439</v>
      </c>
      <c r="W3053">
        <f>((65.293683+0.320947*G3053) - I3053)/3.708847</f>
        <v>0.17547261992743554</v>
      </c>
      <c r="X3053">
        <f t="shared" si="237"/>
        <v>-0.94052880888433854</v>
      </c>
      <c r="Y3053">
        <f t="shared" si="238"/>
        <v>-2.7119843444609052E-2</v>
      </c>
      <c r="Z3053" s="5">
        <v>-0.45</v>
      </c>
      <c r="AA3053" s="8">
        <v>3</v>
      </c>
      <c r="AB3053" s="8"/>
      <c r="AC3053" s="18">
        <f t="shared" si="239"/>
        <v>-0.46292859134948872</v>
      </c>
      <c r="AD3053" s="18">
        <f t="shared" si="240"/>
        <v>-0.72386865232894726</v>
      </c>
      <c r="AE3053" s="20">
        <f t="shared" si="241"/>
        <v>-0.26094006097945854</v>
      </c>
      <c r="AF3053" s="8"/>
      <c r="AH3053">
        <v>54109</v>
      </c>
      <c r="AI3053">
        <v>32.909999999999997</v>
      </c>
      <c r="AJ3053">
        <v>73.39</v>
      </c>
    </row>
    <row r="3054" spans="1:36">
      <c r="A3054" s="2" t="s">
        <v>492</v>
      </c>
      <c r="B3054" s="1" t="s">
        <v>451</v>
      </c>
      <c r="C3054" s="1" t="s">
        <v>493</v>
      </c>
      <c r="D3054" s="3">
        <v>3</v>
      </c>
      <c r="E3054" s="3">
        <v>6</v>
      </c>
      <c r="F3054" s="3">
        <v>6</v>
      </c>
      <c r="G3054" s="4">
        <v>19.3</v>
      </c>
      <c r="H3054" s="3">
        <v>129</v>
      </c>
      <c r="I3054" s="4">
        <v>68.099999999999994</v>
      </c>
      <c r="J3054" s="3">
        <v>60</v>
      </c>
      <c r="K3054" s="21">
        <f>SUMIF(AH$7:AH$3200,A3054,AI$7:AI$3200)+SUMIF(AH$7:AH$3200,VALUE(A3054),AI$7:AI$3200)</f>
        <v>19.77</v>
      </c>
      <c r="L3054" s="8">
        <f>SUMIF(AH$7:AH$3200,A3054,AJ$7:AJ$3200)+SUMIF(AH$7:AH$3200,VALUE(A3054),AJ$7:AJ$3200)</f>
        <v>69.47</v>
      </c>
      <c r="M3054" s="3">
        <v>4</v>
      </c>
      <c r="N3054" s="5">
        <v>68.41</v>
      </c>
      <c r="O3054" s="6">
        <v>8.8309999999999995</v>
      </c>
      <c r="P3054" s="7">
        <v>-1.12182</v>
      </c>
      <c r="Q3054" s="7">
        <v>-0.67769000000000001</v>
      </c>
      <c r="R3054" s="7">
        <v>0.91620000000000001</v>
      </c>
      <c r="S3054" s="7">
        <v>-0.27427000000000001</v>
      </c>
      <c r="T3054" s="7">
        <v>-0.73965999999999998</v>
      </c>
      <c r="U3054" s="8">
        <v>2.0692599999999999</v>
      </c>
      <c r="V3054">
        <f>(G3054-G$1)/G$2</f>
        <v>-1.1316113409115467</v>
      </c>
      <c r="W3054">
        <f>((65.293683+0.320947*G3054) - I3054)/3.708847</f>
        <v>0.91348068550684369</v>
      </c>
      <c r="X3054">
        <f t="shared" si="237"/>
        <v>-1.2252839584175506</v>
      </c>
      <c r="Y3054">
        <f t="shared" si="238"/>
        <v>0.58476534351511411</v>
      </c>
      <c r="Z3054" s="5">
        <v>0.17</v>
      </c>
      <c r="AA3054" s="8">
        <v>4</v>
      </c>
      <c r="AB3054" s="8"/>
      <c r="AC3054" s="18">
        <f t="shared" si="239"/>
        <v>0.15950934459529686</v>
      </c>
      <c r="AD3054" s="18">
        <f t="shared" si="240"/>
        <v>-0.26287861490243625</v>
      </c>
      <c r="AE3054" s="20">
        <f t="shared" si="241"/>
        <v>-0.42238795949773311</v>
      </c>
      <c r="AF3054" s="8"/>
      <c r="AH3054">
        <v>55001</v>
      </c>
      <c r="AI3054">
        <v>17.920000000000002</v>
      </c>
      <c r="AJ3054">
        <v>71.17</v>
      </c>
    </row>
    <row r="3055" spans="1:36">
      <c r="A3055" s="2" t="s">
        <v>494</v>
      </c>
      <c r="B3055" s="1" t="s">
        <v>451</v>
      </c>
      <c r="C3055" s="1" t="s">
        <v>495</v>
      </c>
      <c r="D3055" s="3">
        <v>3</v>
      </c>
      <c r="E3055" s="3">
        <v>3</v>
      </c>
      <c r="F3055" s="3">
        <v>2</v>
      </c>
      <c r="G3055" s="4">
        <v>16.100000000000001</v>
      </c>
      <c r="H3055" s="3">
        <v>143</v>
      </c>
      <c r="I3055" s="4">
        <v>72.8</v>
      </c>
      <c r="J3055" s="3">
        <v>59</v>
      </c>
      <c r="K3055" s="21">
        <f>SUMIF(AH$7:AH$3200,A3055,AI$7:AI$3200)+SUMIF(AH$7:AH$3200,VALUE(A3055),AI$7:AI$3200)</f>
        <v>17.170000000000002</v>
      </c>
      <c r="L3055" s="8">
        <f>SUMIF(AH$7:AH$3200,A3055,AJ$7:AJ$3200)+SUMIF(AH$7:AH$3200,VALUE(A3055),AJ$7:AJ$3200)</f>
        <v>72.349999999999994</v>
      </c>
      <c r="M3055" s="3">
        <v>14</v>
      </c>
      <c r="N3055" s="5">
        <v>5.66</v>
      </c>
      <c r="O3055" s="6">
        <v>6.3390000000000004</v>
      </c>
      <c r="P3055" s="7">
        <v>-1.3865400000000001</v>
      </c>
      <c r="Q3055" s="7">
        <v>-0.25616</v>
      </c>
      <c r="R3055" s="7">
        <v>-0.62314999999999998</v>
      </c>
      <c r="S3055" s="7">
        <v>-0.20582</v>
      </c>
      <c r="T3055" s="7">
        <v>0.77700999999999998</v>
      </c>
      <c r="U3055" s="8">
        <v>1.0045200000000001</v>
      </c>
      <c r="V3055">
        <f>(G3055-G$1)/G$2</f>
        <v>-1.3976701458551437</v>
      </c>
      <c r="W3055">
        <f>((65.293683+0.320947*G3055) - I3055)/3.708847</f>
        <v>-0.63067317147350344</v>
      </c>
      <c r="X3055">
        <f t="shared" si="237"/>
        <v>-1.4581026341365289</v>
      </c>
      <c r="Y3055">
        <f t="shared" si="238"/>
        <v>-0.4167486580061095</v>
      </c>
      <c r="Z3055" s="5">
        <v>-0.69</v>
      </c>
      <c r="AA3055" s="8">
        <v>3</v>
      </c>
      <c r="AB3055" s="8"/>
      <c r="AC3055" s="18">
        <f t="shared" si="239"/>
        <v>-0.70879331732864737</v>
      </c>
      <c r="AD3055" s="18">
        <f t="shared" si="240"/>
        <v>-0.55530129214263857</v>
      </c>
      <c r="AE3055" s="20">
        <f t="shared" si="241"/>
        <v>0.1534920251860088</v>
      </c>
      <c r="AF3055" s="8"/>
      <c r="AH3055">
        <v>55003</v>
      </c>
      <c r="AI3055">
        <v>13.11</v>
      </c>
      <c r="AJ3055">
        <v>66.900000000000006</v>
      </c>
    </row>
    <row r="3056" spans="1:36">
      <c r="A3056" s="2" t="s">
        <v>496</v>
      </c>
      <c r="B3056" s="1" t="s">
        <v>451</v>
      </c>
      <c r="C3056" s="1" t="s">
        <v>865</v>
      </c>
      <c r="D3056" s="3">
        <v>3</v>
      </c>
      <c r="E3056" s="3">
        <v>9</v>
      </c>
      <c r="F3056" s="3">
        <v>9</v>
      </c>
      <c r="G3056" s="4">
        <v>18.5</v>
      </c>
      <c r="H3056" s="3">
        <v>152</v>
      </c>
      <c r="I3056" s="4">
        <v>70.900000000000006</v>
      </c>
      <c r="J3056" s="3">
        <v>61</v>
      </c>
      <c r="K3056" s="21">
        <f>SUMIF(AH$7:AH$3200,A3056,AI$7:AI$3200)+SUMIF(AH$7:AH$3200,VALUE(A3056),AI$7:AI$3200)</f>
        <v>19.32</v>
      </c>
      <c r="L3056" s="8">
        <f>SUMIF(AH$7:AH$3200,A3056,AJ$7:AJ$3200)+SUMIF(AH$7:AH$3200,VALUE(A3056),AJ$7:AJ$3200)</f>
        <v>72.22</v>
      </c>
      <c r="M3056" s="3">
        <v>14</v>
      </c>
      <c r="N3056" s="5">
        <v>0.16</v>
      </c>
      <c r="O3056" s="6">
        <v>2.7669999999999999</v>
      </c>
      <c r="P3056" s="7">
        <v>-1.1879999999999999</v>
      </c>
      <c r="Q3056" s="7">
        <v>1.482E-2</v>
      </c>
      <c r="R3056" s="7">
        <v>9.4439999999999996E-2</v>
      </c>
      <c r="S3056" s="7">
        <v>-0.34272999999999998</v>
      </c>
      <c r="T3056" s="7">
        <v>0.77700999999999998</v>
      </c>
      <c r="U3056" s="8">
        <v>-0.88619999999999999</v>
      </c>
      <c r="V3056">
        <f>(G3056-G$1)/G$2</f>
        <v>-1.198126042147446</v>
      </c>
      <c r="W3056">
        <f>((65.293683+0.320947*G3056) - I3056)/3.708847</f>
        <v>8.930066406082246E-2</v>
      </c>
      <c r="X3056">
        <f t="shared" si="237"/>
        <v>-1.2655794984458353</v>
      </c>
      <c r="Y3056">
        <f t="shared" si="238"/>
        <v>-0.19564596760125197</v>
      </c>
      <c r="Z3056" s="5">
        <v>-1.53</v>
      </c>
      <c r="AA3056" s="8">
        <v>3</v>
      </c>
      <c r="AB3056" s="8"/>
      <c r="AC3056" s="18">
        <f t="shared" si="239"/>
        <v>-1.5459253780866233</v>
      </c>
      <c r="AD3056" s="18">
        <f t="shared" si="240"/>
        <v>-1.8983254660470874</v>
      </c>
      <c r="AE3056" s="20">
        <f t="shared" si="241"/>
        <v>-0.35240008796046407</v>
      </c>
      <c r="AF3056" s="8"/>
      <c r="AH3056">
        <v>55005</v>
      </c>
      <c r="AI3056">
        <v>13.51</v>
      </c>
      <c r="AJ3056">
        <v>69.78</v>
      </c>
    </row>
    <row r="3057" spans="1:36">
      <c r="A3057" s="2" t="s">
        <v>497</v>
      </c>
      <c r="B3057" s="1" t="s">
        <v>451</v>
      </c>
      <c r="C3057" s="1" t="s">
        <v>498</v>
      </c>
      <c r="D3057" s="3">
        <v>3</v>
      </c>
      <c r="E3057" s="3">
        <v>6</v>
      </c>
      <c r="F3057" s="3">
        <v>6</v>
      </c>
      <c r="G3057" s="4">
        <v>13.9</v>
      </c>
      <c r="H3057" s="3">
        <v>112</v>
      </c>
      <c r="I3057" s="4">
        <v>68</v>
      </c>
      <c r="J3057" s="3">
        <v>63</v>
      </c>
      <c r="K3057" s="21">
        <f>SUMIF(AH$7:AH$3200,A3057,AI$7:AI$3200)+SUMIF(AH$7:AH$3200,VALUE(A3057),AI$7:AI$3200)</f>
        <v>14.14</v>
      </c>
      <c r="L3057" s="8">
        <f>SUMIF(AH$7:AH$3200,A3057,AJ$7:AJ$3200)+SUMIF(AH$7:AH$3200,VALUE(A3057),AJ$7:AJ$3200)</f>
        <v>67.23</v>
      </c>
      <c r="M3057" s="3">
        <v>4</v>
      </c>
      <c r="N3057" s="5">
        <v>1.71</v>
      </c>
      <c r="O3057" s="6">
        <v>5.1429999999999998</v>
      </c>
      <c r="P3057" s="7">
        <v>-1.56854</v>
      </c>
      <c r="Q3057" s="7">
        <v>-1.18954</v>
      </c>
      <c r="R3057" s="7">
        <v>0.47799000000000003</v>
      </c>
      <c r="S3057" s="7">
        <v>-0.47965000000000002</v>
      </c>
      <c r="T3057" s="7">
        <v>-0.73965999999999998</v>
      </c>
      <c r="U3057" s="8">
        <v>0.37121999999999999</v>
      </c>
      <c r="V3057">
        <f>(G3057-G$1)/G$2</f>
        <v>-1.580585574253867</v>
      </c>
      <c r="W3057">
        <f>((65.293683+0.320947*G3057) - I3057)/3.708847</f>
        <v>0.47315144032633238</v>
      </c>
      <c r="X3057">
        <f t="shared" si="237"/>
        <v>-1.729425936993646</v>
      </c>
      <c r="Y3057">
        <f t="shared" si="238"/>
        <v>0.70153165660379169</v>
      </c>
      <c r="Z3057" s="5">
        <v>-3.13</v>
      </c>
      <c r="AA3057" s="8">
        <v>2</v>
      </c>
      <c r="AB3057" s="8"/>
      <c r="AC3057" s="18">
        <f t="shared" si="239"/>
        <v>-3.1450641339275345</v>
      </c>
      <c r="AD3057" s="18">
        <f t="shared" si="240"/>
        <v>-3.0655242803898544</v>
      </c>
      <c r="AE3057" s="20">
        <f t="shared" si="241"/>
        <v>7.9539853537680116E-2</v>
      </c>
      <c r="AF3057" s="8"/>
      <c r="AH3057">
        <v>55007</v>
      </c>
      <c r="AI3057">
        <v>13.51</v>
      </c>
      <c r="AJ3057">
        <v>67.5</v>
      </c>
    </row>
    <row r="3058" spans="1:36">
      <c r="A3058" s="2" t="s">
        <v>499</v>
      </c>
      <c r="B3058" s="1" t="s">
        <v>451</v>
      </c>
      <c r="C3058" s="1" t="s">
        <v>869</v>
      </c>
      <c r="D3058" s="3">
        <v>3</v>
      </c>
      <c r="E3058" s="3">
        <v>6</v>
      </c>
      <c r="F3058" s="3">
        <v>6</v>
      </c>
      <c r="G3058" s="4">
        <v>13.2</v>
      </c>
      <c r="H3058" s="3">
        <v>118</v>
      </c>
      <c r="I3058" s="4">
        <v>68.8</v>
      </c>
      <c r="J3058" s="3">
        <v>62</v>
      </c>
      <c r="K3058" s="21">
        <f>SUMIF(AH$7:AH$3200,A3058,AI$7:AI$3200)+SUMIF(AH$7:AH$3200,VALUE(A3058),AI$7:AI$3200)</f>
        <v>13.86</v>
      </c>
      <c r="L3058" s="8">
        <f>SUMIF(AH$7:AH$3200,A3058,AJ$7:AJ$3200)+SUMIF(AH$7:AH$3200,VALUE(A3058),AJ$7:AJ$3200)</f>
        <v>67.959999999999994</v>
      </c>
      <c r="M3058" s="3">
        <v>4</v>
      </c>
      <c r="N3058" s="5">
        <v>2.64</v>
      </c>
      <c r="O3058" s="6">
        <v>5.5750000000000002</v>
      </c>
      <c r="P3058" s="7">
        <v>-1.6264400000000001</v>
      </c>
      <c r="Q3058" s="7">
        <v>-1.0088900000000001</v>
      </c>
      <c r="R3058" s="7">
        <v>0.20258999999999999</v>
      </c>
      <c r="S3058" s="7">
        <v>-0.41119</v>
      </c>
      <c r="T3058" s="7">
        <v>-0.73965999999999998</v>
      </c>
      <c r="U3058" s="8">
        <v>0.60024</v>
      </c>
      <c r="V3058">
        <f>(G3058-G$1)/G$2</f>
        <v>-1.6387859378352789</v>
      </c>
      <c r="W3058">
        <f>((65.293683+0.320947*G3058) - I3058)/3.708847</f>
        <v>0.19687611810355116</v>
      </c>
      <c r="X3058">
        <f t="shared" si="237"/>
        <v>-1.7544987174556901</v>
      </c>
      <c r="Y3058">
        <f t="shared" si="238"/>
        <v>0.48047504251321532</v>
      </c>
      <c r="Z3058" s="5">
        <v>-2.98</v>
      </c>
      <c r="AA3058" s="8">
        <v>2</v>
      </c>
      <c r="AB3058" s="8"/>
      <c r="AC3058" s="18">
        <f t="shared" si="239"/>
        <v>-3.001409819731728</v>
      </c>
      <c r="AD3058" s="18">
        <f t="shared" si="240"/>
        <v>-2.8335236749424753</v>
      </c>
      <c r="AE3058" s="20">
        <f t="shared" si="241"/>
        <v>0.16788614478925279</v>
      </c>
      <c r="AF3058" s="8"/>
      <c r="AH3058">
        <v>55009</v>
      </c>
      <c r="AI3058">
        <v>19.54</v>
      </c>
      <c r="AJ3058">
        <v>70.489999999999995</v>
      </c>
    </row>
    <row r="3059" spans="1:36">
      <c r="A3059" s="2" t="s">
        <v>500</v>
      </c>
      <c r="B3059" s="1" t="s">
        <v>451</v>
      </c>
      <c r="C3059" s="1" t="s">
        <v>501</v>
      </c>
      <c r="D3059" s="3">
        <v>3</v>
      </c>
      <c r="E3059" s="3">
        <v>4</v>
      </c>
      <c r="F3059" s="3">
        <v>5</v>
      </c>
      <c r="G3059" s="4">
        <v>20.2</v>
      </c>
      <c r="H3059" s="3">
        <v>129</v>
      </c>
      <c r="I3059" s="4">
        <v>70</v>
      </c>
      <c r="J3059" s="3">
        <v>60</v>
      </c>
      <c r="K3059" s="21">
        <f>SUMIF(AH$7:AH$3200,A3059,AI$7:AI$3200)+SUMIF(AH$7:AH$3200,VALUE(A3059),AI$7:AI$3200)</f>
        <v>20.13</v>
      </c>
      <c r="L3059" s="8">
        <f>SUMIF(AH$7:AH$3200,A3059,AJ$7:AJ$3200)+SUMIF(AH$7:AH$3200,VALUE(A3059),AJ$7:AJ$3200)</f>
        <v>70.25</v>
      </c>
      <c r="M3059" s="3">
        <v>4</v>
      </c>
      <c r="N3059" s="5">
        <v>60.4</v>
      </c>
      <c r="O3059" s="6">
        <v>8.7059999999999995</v>
      </c>
      <c r="P3059" s="7">
        <v>-1.0473600000000001</v>
      </c>
      <c r="Q3059" s="7">
        <v>-0.67769000000000001</v>
      </c>
      <c r="R3059" s="7">
        <v>0.48285</v>
      </c>
      <c r="S3059" s="7">
        <v>-0.27427000000000001</v>
      </c>
      <c r="T3059" s="7">
        <v>-0.73965999999999998</v>
      </c>
      <c r="U3059" s="8">
        <v>1.88784</v>
      </c>
      <c r="V3059">
        <f>(G3059-G$1)/G$2</f>
        <v>-1.0567823020211602</v>
      </c>
      <c r="W3059">
        <f>((65.293683+0.320947*G3059) - I3059)/3.708847</f>
        <v>0.47907406263995178</v>
      </c>
      <c r="X3059">
        <f t="shared" si="237"/>
        <v>-1.193047526394923</v>
      </c>
      <c r="Y3059">
        <f t="shared" si="238"/>
        <v>0.40561018289511541</v>
      </c>
      <c r="Z3059" s="5">
        <v>-0.37</v>
      </c>
      <c r="AA3059" s="8">
        <v>3</v>
      </c>
      <c r="AB3059" s="8"/>
      <c r="AC3059" s="18">
        <f t="shared" si="239"/>
        <v>-0.38148823938120846</v>
      </c>
      <c r="AD3059" s="18">
        <f t="shared" si="240"/>
        <v>-0.59121734349980737</v>
      </c>
      <c r="AE3059" s="20">
        <f t="shared" si="241"/>
        <v>-0.20972910411859891</v>
      </c>
      <c r="AF3059" s="8"/>
      <c r="AH3059">
        <v>55011</v>
      </c>
      <c r="AI3059">
        <v>16.440000000000001</v>
      </c>
      <c r="AJ3059">
        <v>72.5</v>
      </c>
    </row>
    <row r="3060" spans="1:36">
      <c r="A3060" s="2" t="s">
        <v>502</v>
      </c>
      <c r="B3060" s="1" t="s">
        <v>451</v>
      </c>
      <c r="C3060" s="1" t="s">
        <v>503</v>
      </c>
      <c r="D3060" s="3">
        <v>3</v>
      </c>
      <c r="E3060" s="3">
        <v>3</v>
      </c>
      <c r="F3060" s="3">
        <v>2</v>
      </c>
      <c r="G3060" s="4">
        <v>12.4</v>
      </c>
      <c r="H3060" s="3">
        <v>118</v>
      </c>
      <c r="I3060" s="4">
        <v>68.900000000000006</v>
      </c>
      <c r="J3060" s="3">
        <v>62</v>
      </c>
      <c r="K3060" s="21">
        <f>SUMIF(AH$7:AH$3200,A3060,AI$7:AI$3200)+SUMIF(AH$7:AH$3200,VALUE(A3060),AI$7:AI$3200)</f>
        <v>15.19</v>
      </c>
      <c r="L3060" s="8">
        <f>SUMIF(AH$7:AH$3200,A3060,AJ$7:AJ$3200)+SUMIF(AH$7:AH$3200,VALUE(A3060),AJ$7:AJ$3200)</f>
        <v>69.5</v>
      </c>
      <c r="M3060" s="3">
        <v>4</v>
      </c>
      <c r="N3060" s="5">
        <v>1.98</v>
      </c>
      <c r="O3060" s="6">
        <v>5.2869999999999999</v>
      </c>
      <c r="P3060" s="7">
        <v>-1.69262</v>
      </c>
      <c r="Q3060" s="7">
        <v>-1.0088900000000001</v>
      </c>
      <c r="R3060" s="7">
        <v>0.10680000000000001</v>
      </c>
      <c r="S3060" s="7">
        <v>-0.41119</v>
      </c>
      <c r="T3060" s="7">
        <v>-0.73965999999999998</v>
      </c>
      <c r="U3060" s="8">
        <v>0.44758999999999999</v>
      </c>
      <c r="V3060">
        <f>(G3060-G$1)/G$2</f>
        <v>-1.7053006390711782</v>
      </c>
      <c r="W3060">
        <f>((65.293683+0.320947*G3060) - I3060)/3.708847</f>
        <v>0.10068514554523079</v>
      </c>
      <c r="X3060">
        <f t="shared" si="237"/>
        <v>-1.635403010260982</v>
      </c>
      <c r="Y3060">
        <f t="shared" si="238"/>
        <v>0.18034389933044007</v>
      </c>
      <c r="Z3060" s="5">
        <v>-3.3</v>
      </c>
      <c r="AA3060" s="8">
        <v>2</v>
      </c>
      <c r="AB3060" s="8"/>
      <c r="AC3060" s="18">
        <f t="shared" si="239"/>
        <v>-3.3167654935259474</v>
      </c>
      <c r="AD3060" s="18">
        <f t="shared" si="240"/>
        <v>-3.1672091109305418</v>
      </c>
      <c r="AE3060" s="20">
        <f t="shared" si="241"/>
        <v>0.1495563825954056</v>
      </c>
      <c r="AF3060" s="8"/>
      <c r="AH3060">
        <v>55013</v>
      </c>
      <c r="AI3060">
        <v>13.05</v>
      </c>
      <c r="AJ3060">
        <v>70.150000000000006</v>
      </c>
    </row>
    <row r="3061" spans="1:36">
      <c r="A3061" s="2" t="s">
        <v>504</v>
      </c>
      <c r="B3061" s="1" t="s">
        <v>451</v>
      </c>
      <c r="C3061" s="1" t="s">
        <v>505</v>
      </c>
      <c r="D3061" s="3">
        <v>3</v>
      </c>
      <c r="E3061" s="3">
        <v>7</v>
      </c>
      <c r="F3061" s="3">
        <v>7</v>
      </c>
      <c r="G3061" s="4">
        <v>19.2</v>
      </c>
      <c r="H3061" s="3">
        <v>112</v>
      </c>
      <c r="I3061" s="4">
        <v>71.099999999999994</v>
      </c>
      <c r="J3061" s="3">
        <v>63</v>
      </c>
      <c r="K3061" s="21">
        <f>SUMIF(AH$7:AH$3200,A3061,AI$7:AI$3200)+SUMIF(AH$7:AH$3200,VALUE(A3061),AI$7:AI$3200)</f>
        <v>17.09</v>
      </c>
      <c r="L3061" s="8">
        <f>SUMIF(AH$7:AH$3200,A3061,AJ$7:AJ$3200)+SUMIF(AH$7:AH$3200,VALUE(A3061),AJ$7:AJ$3200)</f>
        <v>68.680000000000007</v>
      </c>
      <c r="M3061" s="3">
        <v>4</v>
      </c>
      <c r="N3061" s="5">
        <v>9.57</v>
      </c>
      <c r="O3061" s="6">
        <v>6.8630000000000004</v>
      </c>
      <c r="P3061" s="7">
        <v>-1.13009</v>
      </c>
      <c r="Q3061" s="7">
        <v>-1.18954</v>
      </c>
      <c r="R3061" s="7">
        <v>0.10095</v>
      </c>
      <c r="S3061" s="7">
        <v>-0.47965000000000002</v>
      </c>
      <c r="T3061" s="7">
        <v>-0.73965999999999998</v>
      </c>
      <c r="U3061" s="8">
        <v>1.2820100000000001</v>
      </c>
      <c r="V3061">
        <f>(G3061-G$1)/G$2</f>
        <v>-1.1399256785660343</v>
      </c>
      <c r="W3061">
        <f>((65.293683+0.320947*G3061) - I3061)/3.708847</f>
        <v>9.5950412621500211E-2</v>
      </c>
      <c r="X3061">
        <f t="shared" si="237"/>
        <v>-1.465266285697113</v>
      </c>
      <c r="Y3061">
        <f t="shared" si="238"/>
        <v>0.56585435581462096</v>
      </c>
      <c r="Z3061" s="5">
        <v>-2.16</v>
      </c>
      <c r="AA3061" s="8">
        <v>3</v>
      </c>
      <c r="AB3061" s="8"/>
      <c r="AC3061" s="18">
        <f t="shared" si="239"/>
        <v>-2.1708152659445337</v>
      </c>
      <c r="AD3061" s="18">
        <f t="shared" si="240"/>
        <v>-2.0262519298824917</v>
      </c>
      <c r="AE3061" s="20">
        <f t="shared" si="241"/>
        <v>0.14456333606204197</v>
      </c>
      <c r="AF3061" s="8"/>
      <c r="AH3061">
        <v>55015</v>
      </c>
      <c r="AI3061">
        <v>19.14</v>
      </c>
      <c r="AJ3061">
        <v>71.16</v>
      </c>
    </row>
    <row r="3062" spans="1:36">
      <c r="A3062" s="2" t="s">
        <v>506</v>
      </c>
      <c r="B3062" s="1" t="s">
        <v>451</v>
      </c>
      <c r="C3062" s="1" t="s">
        <v>2740</v>
      </c>
      <c r="D3062" s="3">
        <v>3</v>
      </c>
      <c r="E3062" s="3">
        <v>9</v>
      </c>
      <c r="F3062" s="3">
        <v>9</v>
      </c>
      <c r="G3062" s="4">
        <v>16.3</v>
      </c>
      <c r="H3062" s="3">
        <v>137</v>
      </c>
      <c r="I3062" s="4">
        <v>70.3</v>
      </c>
      <c r="J3062" s="3">
        <v>59</v>
      </c>
      <c r="K3062" s="21">
        <f>SUMIF(AH$7:AH$3200,A3062,AI$7:AI$3200)+SUMIF(AH$7:AH$3200,VALUE(A3062),AI$7:AI$3200)</f>
        <v>18.77</v>
      </c>
      <c r="L3062" s="8">
        <f>SUMIF(AH$7:AH$3200,A3062,AJ$7:AJ$3200)+SUMIF(AH$7:AH$3200,VALUE(A3062),AJ$7:AJ$3200)</f>
        <v>71.77</v>
      </c>
      <c r="M3062" s="3">
        <v>4</v>
      </c>
      <c r="N3062" s="5">
        <v>1.92</v>
      </c>
      <c r="O3062" s="6">
        <v>5.258</v>
      </c>
      <c r="P3062" s="7">
        <v>-1.36999</v>
      </c>
      <c r="Q3062" s="7">
        <v>-0.43681999999999999</v>
      </c>
      <c r="R3062" s="7">
        <v>6.6280000000000006E-2</v>
      </c>
      <c r="S3062" s="7">
        <v>-0.20582</v>
      </c>
      <c r="T3062" s="7">
        <v>-0.73965999999999998</v>
      </c>
      <c r="U3062" s="8">
        <v>0.43212</v>
      </c>
      <c r="V3062">
        <f>(G3062-G$1)/G$2</f>
        <v>-1.3810414705461691</v>
      </c>
      <c r="W3062">
        <f>((65.293683+0.320947*G3062) - I3062)/3.708847</f>
        <v>6.0697866479798322E-2</v>
      </c>
      <c r="X3062">
        <f t="shared" si="237"/>
        <v>-1.3148296029248501</v>
      </c>
      <c r="Y3062">
        <f t="shared" si="238"/>
        <v>-0.12190899489787542</v>
      </c>
      <c r="Z3062" s="5">
        <v>-2.25</v>
      </c>
      <c r="AA3062" s="8">
        <v>2</v>
      </c>
      <c r="AB3062" s="8"/>
      <c r="AC3062" s="18">
        <f t="shared" si="239"/>
        <v>-2.2705236040663705</v>
      </c>
      <c r="AD3062" s="18">
        <f t="shared" si="240"/>
        <v>-2.3869185978227256</v>
      </c>
      <c r="AE3062" s="20">
        <f t="shared" si="241"/>
        <v>-0.11639499375635509</v>
      </c>
      <c r="AF3062" s="8"/>
      <c r="AH3062">
        <v>55017</v>
      </c>
      <c r="AI3062">
        <v>14.75</v>
      </c>
      <c r="AJ3062">
        <v>69.989999999999995</v>
      </c>
    </row>
    <row r="3063" spans="1:36">
      <c r="A3063" s="2" t="s">
        <v>507</v>
      </c>
      <c r="B3063" s="1" t="s">
        <v>451</v>
      </c>
      <c r="C3063" s="1" t="s">
        <v>2745</v>
      </c>
      <c r="D3063" s="3">
        <v>4</v>
      </c>
      <c r="E3063" s="3">
        <v>9</v>
      </c>
      <c r="F3063" s="3">
        <v>9</v>
      </c>
      <c r="G3063" s="4">
        <v>16.2</v>
      </c>
      <c r="H3063" s="3">
        <v>112</v>
      </c>
      <c r="I3063" s="4">
        <v>70.599999999999994</v>
      </c>
      <c r="J3063" s="3">
        <v>63</v>
      </c>
      <c r="K3063" s="21">
        <f>SUMIF(AH$7:AH$3200,A3063,AI$7:AI$3200)+SUMIF(AH$7:AH$3200,VALUE(A3063),AI$7:AI$3200)</f>
        <v>16.510000000000002</v>
      </c>
      <c r="L3063" s="8">
        <f>SUMIF(AH$7:AH$3200,A3063,AJ$7:AJ$3200)+SUMIF(AH$7:AH$3200,VALUE(A3063),AJ$7:AJ$3200)</f>
        <v>69.010000000000005</v>
      </c>
      <c r="M3063" s="3">
        <v>4</v>
      </c>
      <c r="N3063" s="5">
        <v>1.93</v>
      </c>
      <c r="O3063" s="6">
        <v>5.2610000000000001</v>
      </c>
      <c r="P3063" s="7">
        <v>-1.3782700000000001</v>
      </c>
      <c r="Q3063" s="7">
        <v>-1.18954</v>
      </c>
      <c r="R3063" s="7">
        <v>-2.3E-2</v>
      </c>
      <c r="S3063" s="7">
        <v>-0.47965000000000002</v>
      </c>
      <c r="T3063" s="7">
        <v>-0.73965999999999998</v>
      </c>
      <c r="U3063" s="8">
        <v>0.43361</v>
      </c>
      <c r="V3063">
        <f>(G3063-G$1)/G$2</f>
        <v>-1.3893558082006565</v>
      </c>
      <c r="W3063">
        <f>((65.293683+0.320947*G3063) - I3063)/3.708847</f>
        <v>-2.8843357517848105E-2</v>
      </c>
      <c r="X3063">
        <f t="shared" si="237"/>
        <v>-1.5172027595113464</v>
      </c>
      <c r="Y3063">
        <f t="shared" si="238"/>
        <v>0.42668731549184902</v>
      </c>
      <c r="Z3063" s="5">
        <v>-3.38</v>
      </c>
      <c r="AA3063" s="8">
        <v>2</v>
      </c>
      <c r="AB3063" s="8"/>
      <c r="AC3063" s="18">
        <f t="shared" si="239"/>
        <v>-3.3934391657185046</v>
      </c>
      <c r="AD3063" s="18">
        <f t="shared" si="240"/>
        <v>-3.0657554440194978</v>
      </c>
      <c r="AE3063" s="20">
        <f t="shared" si="241"/>
        <v>0.32768372169900672</v>
      </c>
      <c r="AF3063" s="8"/>
      <c r="AH3063">
        <v>55019</v>
      </c>
      <c r="AI3063">
        <v>14.85</v>
      </c>
      <c r="AJ3063">
        <v>69.81</v>
      </c>
    </row>
    <row r="3064" spans="1:36">
      <c r="A3064" s="2" t="s">
        <v>508</v>
      </c>
      <c r="B3064" s="1" t="s">
        <v>451</v>
      </c>
      <c r="C3064" s="1" t="s">
        <v>509</v>
      </c>
      <c r="D3064" s="3">
        <v>3</v>
      </c>
      <c r="E3064" s="3">
        <v>0</v>
      </c>
      <c r="F3064" s="3">
        <v>1</v>
      </c>
      <c r="G3064" s="4">
        <v>19.399999999999999</v>
      </c>
      <c r="H3064" s="3">
        <v>129</v>
      </c>
      <c r="I3064" s="4">
        <v>69.900000000000006</v>
      </c>
      <c r="J3064" s="3">
        <v>63</v>
      </c>
      <c r="K3064" s="21">
        <f>SUMIF(AH$7:AH$3200,A3064,AI$7:AI$3200)+SUMIF(AH$7:AH$3200,VALUE(A3064),AI$7:AI$3200)</f>
        <v>23.15</v>
      </c>
      <c r="L3064" s="8">
        <f>SUMIF(AH$7:AH$3200,A3064,AJ$7:AJ$3200)+SUMIF(AH$7:AH$3200,VALUE(A3064),AJ$7:AJ$3200)</f>
        <v>72.489999999999995</v>
      </c>
      <c r="M3064" s="3">
        <v>4</v>
      </c>
      <c r="N3064" s="5">
        <v>75</v>
      </c>
      <c r="O3064" s="6">
        <v>8.923</v>
      </c>
      <c r="P3064" s="7">
        <v>-1.11355</v>
      </c>
      <c r="Q3064" s="7">
        <v>-0.67769000000000001</v>
      </c>
      <c r="R3064" s="7">
        <v>0.44083</v>
      </c>
      <c r="S3064" s="7">
        <v>-0.47965000000000002</v>
      </c>
      <c r="T3064" s="7">
        <v>-0.73965999999999998</v>
      </c>
      <c r="U3064" s="8">
        <v>2.1678600000000001</v>
      </c>
      <c r="V3064">
        <f>(G3064-G$1)/G$2</f>
        <v>-1.1232970032570595</v>
      </c>
      <c r="W3064">
        <f>((65.293683+0.320947*G3064) - I3064)/3.708847</f>
        <v>0.43680820481405441</v>
      </c>
      <c r="X3064">
        <f t="shared" si="237"/>
        <v>-0.92261967998287875</v>
      </c>
      <c r="Y3064">
        <f t="shared" si="238"/>
        <v>6.2986165242191416E-2</v>
      </c>
      <c r="Z3064" s="5">
        <v>-0.4</v>
      </c>
      <c r="AA3064" s="8">
        <v>3</v>
      </c>
      <c r="AB3064" s="8"/>
      <c r="AC3064" s="18">
        <f t="shared" si="239"/>
        <v>-0.41562879844300493</v>
      </c>
      <c r="AD3064" s="18">
        <f t="shared" si="240"/>
        <v>-0.58877351474068718</v>
      </c>
      <c r="AE3064" s="20">
        <f t="shared" si="241"/>
        <v>-0.17314471629768224</v>
      </c>
      <c r="AF3064" s="8"/>
      <c r="AH3064">
        <v>55021</v>
      </c>
      <c r="AI3064">
        <v>19.190000000000001</v>
      </c>
      <c r="AJ3064">
        <v>72.16</v>
      </c>
    </row>
    <row r="3065" spans="1:36">
      <c r="A3065" s="2" t="s">
        <v>510</v>
      </c>
      <c r="B3065" s="1" t="s">
        <v>451</v>
      </c>
      <c r="C3065" s="1" t="s">
        <v>733</v>
      </c>
      <c r="D3065" s="3">
        <v>3</v>
      </c>
      <c r="E3065" s="3">
        <v>6</v>
      </c>
      <c r="F3065" s="3">
        <v>6</v>
      </c>
      <c r="G3065" s="4">
        <v>15.9</v>
      </c>
      <c r="H3065" s="3">
        <v>143</v>
      </c>
      <c r="I3065" s="4">
        <v>71.400000000000006</v>
      </c>
      <c r="J3065" s="3">
        <v>59</v>
      </c>
      <c r="K3065" s="21">
        <f>SUMIF(AH$7:AH$3200,A3065,AI$7:AI$3200)+SUMIF(AH$7:AH$3200,VALUE(A3065),AI$7:AI$3200)</f>
        <v>16.07</v>
      </c>
      <c r="L3065" s="8">
        <f>SUMIF(AH$7:AH$3200,A3065,AJ$7:AJ$3200)+SUMIF(AH$7:AH$3200,VALUE(A3065),AJ$7:AJ$3200)</f>
        <v>70.989999999999995</v>
      </c>
      <c r="M3065" s="3">
        <v>14</v>
      </c>
      <c r="N3065" s="5">
        <v>0.83</v>
      </c>
      <c r="O3065" s="6">
        <v>4.4189999999999996</v>
      </c>
      <c r="P3065" s="7">
        <v>-1.4030800000000001</v>
      </c>
      <c r="Q3065" s="7">
        <v>-0.25616</v>
      </c>
      <c r="R3065" s="7">
        <v>-0.26394000000000001</v>
      </c>
      <c r="S3065" s="7">
        <v>-0.20582</v>
      </c>
      <c r="T3065" s="7">
        <v>0.77700999999999998</v>
      </c>
      <c r="U3065" s="8">
        <v>-1.1979999999999999E-2</v>
      </c>
      <c r="V3065">
        <f>(G3065-G$1)/G$2</f>
        <v>-1.4142988211641188</v>
      </c>
      <c r="W3065">
        <f>((65.293683+0.320947*G3065) - I3065)/3.708847</f>
        <v>-0.27050447214457779</v>
      </c>
      <c r="X3065">
        <f t="shared" si="237"/>
        <v>-1.5566028430945582</v>
      </c>
      <c r="Y3065">
        <f t="shared" si="238"/>
        <v>-0.14524694871478694</v>
      </c>
      <c r="Z3065" s="5">
        <v>-1.36</v>
      </c>
      <c r="AA3065" s="8">
        <v>3</v>
      </c>
      <c r="AB3065" s="8"/>
      <c r="AC3065" s="18">
        <f t="shared" si="239"/>
        <v>-1.3817532933086967</v>
      </c>
      <c r="AD3065" s="18">
        <f t="shared" si="240"/>
        <v>-1.3987997918093451</v>
      </c>
      <c r="AE3065" s="20">
        <f t="shared" si="241"/>
        <v>-1.7046498500648433E-2</v>
      </c>
      <c r="AF3065" s="8"/>
      <c r="AH3065">
        <v>55023</v>
      </c>
      <c r="AI3065">
        <v>18.38</v>
      </c>
      <c r="AJ3065">
        <v>72.59</v>
      </c>
    </row>
    <row r="3066" spans="1:36">
      <c r="A3066" s="2" t="s">
        <v>511</v>
      </c>
      <c r="B3066" s="1" t="s">
        <v>451</v>
      </c>
      <c r="C3066" s="1" t="s">
        <v>512</v>
      </c>
      <c r="D3066" s="3">
        <v>3</v>
      </c>
      <c r="E3066" s="3">
        <v>6</v>
      </c>
      <c r="F3066" s="3">
        <v>6</v>
      </c>
      <c r="G3066" s="4">
        <v>17.5</v>
      </c>
      <c r="H3066" s="3">
        <v>112</v>
      </c>
      <c r="I3066" s="4">
        <v>69.900000000000006</v>
      </c>
      <c r="J3066" s="3">
        <v>63</v>
      </c>
      <c r="K3066" s="21">
        <f>SUMIF(AH$7:AH$3200,A3066,AI$7:AI$3200)+SUMIF(AH$7:AH$3200,VALUE(A3066),AI$7:AI$3200)</f>
        <v>17.73</v>
      </c>
      <c r="L3066" s="8">
        <f>SUMIF(AH$7:AH$3200,A3066,AJ$7:AJ$3200)+SUMIF(AH$7:AH$3200,VALUE(A3066),AJ$7:AJ$3200)</f>
        <v>69.069999999999993</v>
      </c>
      <c r="M3066" s="3">
        <v>4</v>
      </c>
      <c r="N3066" s="5">
        <v>13.15</v>
      </c>
      <c r="O3066" s="6">
        <v>7.181</v>
      </c>
      <c r="P3066" s="7">
        <v>-1.2707200000000001</v>
      </c>
      <c r="Q3066" s="7">
        <v>-1.18954</v>
      </c>
      <c r="R3066" s="7">
        <v>0.27718999999999999</v>
      </c>
      <c r="S3066" s="7">
        <v>-0.47965000000000002</v>
      </c>
      <c r="T3066" s="7">
        <v>-0.73965999999999998</v>
      </c>
      <c r="U3066" s="8">
        <v>1.45038</v>
      </c>
      <c r="V3066">
        <f>(G3066-G$1)/G$2</f>
        <v>-1.2812694186923201</v>
      </c>
      <c r="W3066">
        <f>((65.293683+0.320947*G3066) - I3066)/3.708847</f>
        <v>0.27239071873280279</v>
      </c>
      <c r="X3066">
        <f t="shared" si="237"/>
        <v>-1.4079570732124413</v>
      </c>
      <c r="Y3066">
        <f t="shared" si="238"/>
        <v>0.51608311424008757</v>
      </c>
      <c r="Z3066" s="5">
        <v>-1.95</v>
      </c>
      <c r="AA3066" s="8">
        <v>3</v>
      </c>
      <c r="AB3066" s="8"/>
      <c r="AC3066" s="18">
        <f t="shared" si="239"/>
        <v>-1.9673486999595173</v>
      </c>
      <c r="AD3066" s="18">
        <f t="shared" si="240"/>
        <v>-1.8503439589723536</v>
      </c>
      <c r="AE3066" s="20">
        <f t="shared" si="241"/>
        <v>0.11700474098716374</v>
      </c>
      <c r="AF3066" s="8"/>
      <c r="AH3066">
        <v>55025</v>
      </c>
      <c r="AI3066">
        <v>19.78</v>
      </c>
      <c r="AJ3066">
        <v>72.510000000000005</v>
      </c>
    </row>
    <row r="3067" spans="1:36">
      <c r="A3067" s="2" t="s">
        <v>513</v>
      </c>
      <c r="B3067" s="1" t="s">
        <v>451</v>
      </c>
      <c r="C3067" s="1" t="s">
        <v>1641</v>
      </c>
      <c r="D3067" s="3">
        <v>3</v>
      </c>
      <c r="E3067" s="3">
        <v>7</v>
      </c>
      <c r="F3067" s="3">
        <v>8</v>
      </c>
      <c r="G3067" s="4">
        <v>12.3</v>
      </c>
      <c r="H3067" s="3">
        <v>118</v>
      </c>
      <c r="I3067" s="4">
        <v>67.7</v>
      </c>
      <c r="J3067" s="3">
        <v>62</v>
      </c>
      <c r="K3067" s="21">
        <f>SUMIF(AH$7:AH$3200,A3067,AI$7:AI$3200)+SUMIF(AH$7:AH$3200,VALUE(A3067),AI$7:AI$3200)</f>
        <v>13.24</v>
      </c>
      <c r="L3067" s="8">
        <f>SUMIF(AH$7:AH$3200,A3067,AJ$7:AJ$3200)+SUMIF(AH$7:AH$3200,VALUE(A3067),AJ$7:AJ$3200)</f>
        <v>66.16</v>
      </c>
      <c r="M3067" s="3">
        <v>4</v>
      </c>
      <c r="N3067" s="5">
        <v>9.01</v>
      </c>
      <c r="O3067" s="6">
        <v>6.8040000000000003</v>
      </c>
      <c r="P3067" s="7">
        <v>-1.7009000000000001</v>
      </c>
      <c r="Q3067" s="7">
        <v>-1.0088900000000001</v>
      </c>
      <c r="R3067" s="7">
        <v>0.42083999999999999</v>
      </c>
      <c r="S3067" s="7">
        <v>-0.41119</v>
      </c>
      <c r="T3067" s="7">
        <v>-0.73965999999999998</v>
      </c>
      <c r="U3067" s="8">
        <v>1.25037</v>
      </c>
      <c r="V3067">
        <f>(G3067-G$1)/G$2</f>
        <v>-1.7136149767256654</v>
      </c>
      <c r="W3067">
        <f>((65.293683+0.320947*G3067) - I3067)/3.708847</f>
        <v>0.41558228204075109</v>
      </c>
      <c r="X3067">
        <f t="shared" si="237"/>
        <v>-1.8100170170502154</v>
      </c>
      <c r="Y3067">
        <f t="shared" si="238"/>
        <v>0.91214905333113183</v>
      </c>
      <c r="Z3067" s="5">
        <v>-2.19</v>
      </c>
      <c r="AA3067" s="8">
        <v>3</v>
      </c>
      <c r="AB3067" s="8"/>
      <c r="AC3067" s="18">
        <f t="shared" si="239"/>
        <v>-2.2074026946849141</v>
      </c>
      <c r="AD3067" s="18">
        <f t="shared" si="240"/>
        <v>-1.8072379637190841</v>
      </c>
      <c r="AE3067" s="20">
        <f t="shared" si="241"/>
        <v>0.40016473096583005</v>
      </c>
      <c r="AF3067" s="8"/>
      <c r="AH3067">
        <v>55027</v>
      </c>
      <c r="AI3067">
        <v>18.87</v>
      </c>
      <c r="AJ3067">
        <v>71.58</v>
      </c>
    </row>
    <row r="3068" spans="1:36">
      <c r="A3068" s="2" t="s">
        <v>514</v>
      </c>
      <c r="B3068" s="1" t="s">
        <v>451</v>
      </c>
      <c r="C3068" s="1" t="s">
        <v>515</v>
      </c>
      <c r="D3068" s="3">
        <v>3</v>
      </c>
      <c r="E3068" s="3">
        <v>2</v>
      </c>
      <c r="F3068" s="3">
        <v>2</v>
      </c>
      <c r="G3068" s="4">
        <v>16.899999999999999</v>
      </c>
      <c r="H3068" s="3">
        <v>129</v>
      </c>
      <c r="I3068" s="4">
        <v>71.400000000000006</v>
      </c>
      <c r="J3068" s="3">
        <v>60</v>
      </c>
      <c r="K3068" s="21">
        <f>SUMIF(AH$7:AH$3200,A3068,AI$7:AI$3200)+SUMIF(AH$7:AH$3200,VALUE(A3068),AI$7:AI$3200)</f>
        <v>18.78</v>
      </c>
      <c r="L3068" s="8">
        <f>SUMIF(AH$7:AH$3200,A3068,AJ$7:AJ$3200)+SUMIF(AH$7:AH$3200,VALUE(A3068),AJ$7:AJ$3200)</f>
        <v>71.099999999999994</v>
      </c>
      <c r="M3068" s="3">
        <v>4</v>
      </c>
      <c r="N3068" s="5">
        <v>0.63</v>
      </c>
      <c r="O3068" s="6">
        <v>4.1459999999999999</v>
      </c>
      <c r="P3068" s="7">
        <v>-1.32036</v>
      </c>
      <c r="Q3068" s="7">
        <v>-0.67769000000000001</v>
      </c>
      <c r="R3068" s="7">
        <v>-0.17781</v>
      </c>
      <c r="S3068" s="7">
        <v>-0.27427000000000001</v>
      </c>
      <c r="T3068" s="7">
        <v>-0.73965999999999998</v>
      </c>
      <c r="U3068" s="8">
        <v>-0.15661</v>
      </c>
      <c r="V3068">
        <f>(G3068-G$1)/G$2</f>
        <v>-1.3311554446192448</v>
      </c>
      <c r="W3068">
        <f>((65.293683+0.320947*G3068) - I3068)/3.708847</f>
        <v>-0.183968953154447</v>
      </c>
      <c r="X3068">
        <f t="shared" si="237"/>
        <v>-1.3139341464797769</v>
      </c>
      <c r="Y3068">
        <f t="shared" si="238"/>
        <v>5.9605494645641292E-2</v>
      </c>
      <c r="Z3068" s="5">
        <v>-3.35</v>
      </c>
      <c r="AA3068" s="8">
        <v>2</v>
      </c>
      <c r="AB3068" s="8"/>
      <c r="AC3068" s="18">
        <f t="shared" si="239"/>
        <v>-3.3633543977736919</v>
      </c>
      <c r="AD3068" s="18">
        <f t="shared" si="240"/>
        <v>-3.1025586518341357</v>
      </c>
      <c r="AE3068" s="20">
        <f t="shared" si="241"/>
        <v>0.26079574593955623</v>
      </c>
      <c r="AF3068" s="8"/>
      <c r="AH3068">
        <v>55029</v>
      </c>
      <c r="AI3068">
        <v>19.989999999999998</v>
      </c>
      <c r="AJ3068">
        <v>68.52</v>
      </c>
    </row>
    <row r="3069" spans="1:36">
      <c r="A3069" s="2" t="s">
        <v>516</v>
      </c>
      <c r="B3069" s="1" t="s">
        <v>451</v>
      </c>
      <c r="C3069" s="1" t="s">
        <v>517</v>
      </c>
      <c r="D3069" s="3">
        <v>3</v>
      </c>
      <c r="E3069" s="3">
        <v>0</v>
      </c>
      <c r="F3069" s="3">
        <v>1</v>
      </c>
      <c r="G3069" s="4">
        <v>19.399999999999999</v>
      </c>
      <c r="H3069" s="3">
        <v>129</v>
      </c>
      <c r="I3069" s="4">
        <v>69.900000000000006</v>
      </c>
      <c r="J3069" s="3">
        <v>63</v>
      </c>
      <c r="K3069" s="21">
        <f>SUMIF(AH$7:AH$3200,A3069,AI$7:AI$3200)+SUMIF(AH$7:AH$3200,VALUE(A3069),AI$7:AI$3200)</f>
        <v>21.79</v>
      </c>
      <c r="L3069" s="8">
        <f>SUMIF(AH$7:AH$3200,A3069,AJ$7:AJ$3200)+SUMIF(AH$7:AH$3200,VALUE(A3069),AJ$7:AJ$3200)</f>
        <v>71.41</v>
      </c>
      <c r="M3069" s="3">
        <v>4</v>
      </c>
      <c r="N3069" s="5">
        <v>75</v>
      </c>
      <c r="O3069" s="6">
        <v>8.923</v>
      </c>
      <c r="P3069" s="7">
        <v>-1.11355</v>
      </c>
      <c r="Q3069" s="7">
        <v>-0.67769000000000001</v>
      </c>
      <c r="R3069" s="7">
        <v>0.44083</v>
      </c>
      <c r="S3069" s="7">
        <v>-0.47965000000000002</v>
      </c>
      <c r="T3069" s="7">
        <v>-0.73965999999999998</v>
      </c>
      <c r="U3069" s="8">
        <v>2.1793399999999998</v>
      </c>
      <c r="V3069">
        <f>(G3069-G$1)/G$2</f>
        <v>-1.1232970032570595</v>
      </c>
      <c r="W3069">
        <f>((65.293683+0.320947*G3069) - I3069)/3.708847</f>
        <v>0.43680820481405441</v>
      </c>
      <c r="X3069">
        <f t="shared" si="237"/>
        <v>-1.0444017565128059</v>
      </c>
      <c r="Y3069">
        <f t="shared" si="238"/>
        <v>0.23649347897068806</v>
      </c>
      <c r="Z3069" s="5">
        <v>-0.39</v>
      </c>
      <c r="AA3069" s="8">
        <v>3</v>
      </c>
      <c r="AB3069" s="8"/>
      <c r="AC3069" s="18">
        <f t="shared" si="239"/>
        <v>-0.40414879844300522</v>
      </c>
      <c r="AD3069" s="18">
        <f t="shared" si="240"/>
        <v>-0.52556827754211799</v>
      </c>
      <c r="AE3069" s="20">
        <f t="shared" si="241"/>
        <v>-0.12141947909911277</v>
      </c>
      <c r="AF3069" s="8"/>
      <c r="AH3069">
        <v>55031</v>
      </c>
      <c r="AI3069">
        <v>12.79</v>
      </c>
      <c r="AJ3069">
        <v>68.19</v>
      </c>
    </row>
    <row r="3070" spans="1:36">
      <c r="A3070" s="2" t="s">
        <v>518</v>
      </c>
      <c r="B3070" s="1" t="s">
        <v>451</v>
      </c>
      <c r="C3070" s="1" t="s">
        <v>519</v>
      </c>
      <c r="D3070" s="3">
        <v>3</v>
      </c>
      <c r="E3070" s="3">
        <v>8</v>
      </c>
      <c r="F3070" s="3">
        <v>4</v>
      </c>
      <c r="G3070" s="4">
        <v>13.9</v>
      </c>
      <c r="H3070" s="3">
        <v>143</v>
      </c>
      <c r="I3070" s="4">
        <v>71.8</v>
      </c>
      <c r="J3070" s="3">
        <v>59</v>
      </c>
      <c r="K3070" s="21">
        <f>SUMIF(AH$7:AH$3200,A3070,AI$7:AI$3200)+SUMIF(AH$7:AH$3200,VALUE(A3070),AI$7:AI$3200)</f>
        <v>15.85</v>
      </c>
      <c r="L3070" s="8">
        <f>SUMIF(AH$7:AH$3200,A3070,AJ$7:AJ$3200)+SUMIF(AH$7:AH$3200,VALUE(A3070),AJ$7:AJ$3200)</f>
        <v>72.38</v>
      </c>
      <c r="M3070" s="3">
        <v>14</v>
      </c>
      <c r="N3070" s="5">
        <v>6.59</v>
      </c>
      <c r="O3070" s="6">
        <v>6.49</v>
      </c>
      <c r="P3070" s="7">
        <v>-1.56854</v>
      </c>
      <c r="Q3070" s="7">
        <v>-0.25616</v>
      </c>
      <c r="R3070" s="7">
        <v>-0.54376000000000002</v>
      </c>
      <c r="S3070" s="7">
        <v>-0.20582</v>
      </c>
      <c r="T3070" s="7">
        <v>0.77700999999999998</v>
      </c>
      <c r="U3070" s="8">
        <v>1.08447</v>
      </c>
      <c r="V3070">
        <f>(G3070-G$1)/G$2</f>
        <v>-1.580585574253867</v>
      </c>
      <c r="W3070">
        <f>((65.293683+0.320947*G3070) - I3070)/3.708847</f>
        <v>-0.55142573958968921</v>
      </c>
      <c r="X3070">
        <f t="shared" si="237"/>
        <v>-1.576302884886164</v>
      </c>
      <c r="Y3070">
        <f t="shared" si="238"/>
        <v>-0.53906431028295287</v>
      </c>
      <c r="Z3070" s="5">
        <v>-0.71</v>
      </c>
      <c r="AA3070" s="8">
        <v>3</v>
      </c>
      <c r="AB3070" s="8"/>
      <c r="AC3070" s="18">
        <f t="shared" si="239"/>
        <v>-0.73251131384355639</v>
      </c>
      <c r="AD3070" s="18">
        <f t="shared" si="240"/>
        <v>-0.7158671951691169</v>
      </c>
      <c r="AE3070" s="20">
        <f t="shared" si="241"/>
        <v>1.664411867443949E-2</v>
      </c>
      <c r="AF3070" s="8"/>
      <c r="AH3070">
        <v>55033</v>
      </c>
      <c r="AI3070">
        <v>14.99</v>
      </c>
      <c r="AJ3070">
        <v>71.239999999999995</v>
      </c>
    </row>
    <row r="3071" spans="1:36">
      <c r="A3071" s="2" t="s">
        <v>520</v>
      </c>
      <c r="B3071" s="1" t="s">
        <v>451</v>
      </c>
      <c r="C3071" s="1" t="s">
        <v>1500</v>
      </c>
      <c r="D3071" s="3">
        <v>3</v>
      </c>
      <c r="E3071" s="3">
        <v>1</v>
      </c>
      <c r="F3071" s="3">
        <v>1</v>
      </c>
      <c r="G3071" s="4">
        <v>12.8</v>
      </c>
      <c r="H3071" s="3">
        <v>143</v>
      </c>
      <c r="I3071" s="4">
        <v>71.099999999999994</v>
      </c>
      <c r="J3071" s="3">
        <v>59</v>
      </c>
      <c r="K3071" s="21">
        <f>SUMIF(AH$7:AH$3200,A3071,AI$7:AI$3200)+SUMIF(AH$7:AH$3200,VALUE(A3071),AI$7:AI$3200)</f>
        <v>14.85</v>
      </c>
      <c r="L3071" s="8">
        <f>SUMIF(AH$7:AH$3200,A3071,AJ$7:AJ$3200)+SUMIF(AH$7:AH$3200,VALUE(A3071),AJ$7:AJ$3200)</f>
        <v>71.680000000000007</v>
      </c>
      <c r="M3071" s="3">
        <v>14</v>
      </c>
      <c r="N3071" s="5">
        <v>2.5499999999999998</v>
      </c>
      <c r="O3071" s="6">
        <v>5.5419999999999998</v>
      </c>
      <c r="P3071" s="7">
        <v>-1.6595299999999999</v>
      </c>
      <c r="Q3071" s="7">
        <v>-0.25616</v>
      </c>
      <c r="R3071" s="7">
        <v>-0.45028000000000001</v>
      </c>
      <c r="S3071" s="7">
        <v>-0.20582</v>
      </c>
      <c r="T3071" s="7">
        <v>0.77700999999999998</v>
      </c>
      <c r="U3071" s="8">
        <v>0.58267000000000002</v>
      </c>
      <c r="V3071">
        <f>(G3071-G$1)/G$2</f>
        <v>-1.6720432884532284</v>
      </c>
      <c r="W3071">
        <f>((65.293683+0.320947*G3071) - I3071)/3.708847</f>
        <v>-0.45787690891535532</v>
      </c>
      <c r="X3071">
        <f t="shared" si="237"/>
        <v>-1.6658485293934635</v>
      </c>
      <c r="Y3071">
        <f t="shared" si="238"/>
        <v>-0.43686192770960891</v>
      </c>
      <c r="Z3071" s="5">
        <v>-1.21</v>
      </c>
      <c r="AA3071" s="8">
        <v>3</v>
      </c>
      <c r="AB3071" s="8"/>
      <c r="AC3071" s="18">
        <f t="shared" si="239"/>
        <v>-1.2322201973685836</v>
      </c>
      <c r="AD3071" s="18">
        <f t="shared" si="240"/>
        <v>-1.2050104571030724</v>
      </c>
      <c r="AE3071" s="20">
        <f t="shared" si="241"/>
        <v>2.7209740265511151E-2</v>
      </c>
      <c r="AF3071" s="8"/>
      <c r="AH3071">
        <v>55035</v>
      </c>
      <c r="AI3071">
        <v>15.5</v>
      </c>
      <c r="AJ3071">
        <v>70.95</v>
      </c>
    </row>
    <row r="3072" spans="1:36">
      <c r="A3072" s="2" t="s">
        <v>521</v>
      </c>
      <c r="B3072" s="1" t="s">
        <v>451</v>
      </c>
      <c r="C3072" s="1" t="s">
        <v>897</v>
      </c>
      <c r="D3072" s="3">
        <v>3</v>
      </c>
      <c r="E3072" s="3">
        <v>6</v>
      </c>
      <c r="F3072" s="3">
        <v>4</v>
      </c>
      <c r="G3072" s="4">
        <v>11.4</v>
      </c>
      <c r="H3072" s="3">
        <v>139</v>
      </c>
      <c r="I3072" s="4">
        <v>70.7</v>
      </c>
      <c r="J3072" s="3">
        <v>59</v>
      </c>
      <c r="K3072" s="21">
        <f>SUMIF(AH$7:AH$3200,A3072,AI$7:AI$3200)+SUMIF(AH$7:AH$3200,VALUE(A3072),AI$7:AI$3200)</f>
        <v>13.85</v>
      </c>
      <c r="L3072" s="8">
        <f>SUMIF(AH$7:AH$3200,A3072,AJ$7:AJ$3200)+SUMIF(AH$7:AH$3200,VALUE(A3072),AJ$7:AJ$3200)</f>
        <v>70.63</v>
      </c>
      <c r="M3072" s="3">
        <v>4</v>
      </c>
      <c r="N3072" s="5">
        <v>4.08</v>
      </c>
      <c r="O3072" s="6">
        <v>6.0110000000000001</v>
      </c>
      <c r="P3072" s="7">
        <v>-1.77535</v>
      </c>
      <c r="Q3072" s="7">
        <v>-0.37659999999999999</v>
      </c>
      <c r="R3072" s="7">
        <v>-0.46332000000000001</v>
      </c>
      <c r="S3072" s="7">
        <v>-0.20582</v>
      </c>
      <c r="T3072" s="7">
        <v>-0.73965999999999998</v>
      </c>
      <c r="U3072" s="8">
        <v>0.83087</v>
      </c>
      <c r="V3072">
        <f>(G3072-G$1)/G$2</f>
        <v>-1.7884440156160524</v>
      </c>
      <c r="W3072">
        <f>((65.293683+0.320947*G3072) - I3072)/3.708847</f>
        <v>-0.47117640603670319</v>
      </c>
      <c r="X3072">
        <f t="shared" si="237"/>
        <v>-1.7553941739007628</v>
      </c>
      <c r="Y3072">
        <f t="shared" si="238"/>
        <v>-0.24029059435452374</v>
      </c>
      <c r="Z3072" s="5">
        <v>-2.73</v>
      </c>
      <c r="AA3072" s="8">
        <v>2</v>
      </c>
      <c r="AB3072" s="8"/>
      <c r="AC3072" s="18">
        <f t="shared" si="239"/>
        <v>-2.750830421652755</v>
      </c>
      <c r="AD3072" s="18">
        <f t="shared" si="240"/>
        <v>-2.4868947682552864</v>
      </c>
      <c r="AE3072" s="20">
        <f t="shared" si="241"/>
        <v>0.26393565339746861</v>
      </c>
      <c r="AF3072" s="8"/>
      <c r="AH3072">
        <v>55037</v>
      </c>
      <c r="AI3072">
        <v>14.1</v>
      </c>
      <c r="AJ3072">
        <v>66.89</v>
      </c>
    </row>
    <row r="3073" spans="1:36">
      <c r="A3073" s="2" t="s">
        <v>522</v>
      </c>
      <c r="B3073" s="1" t="s">
        <v>451</v>
      </c>
      <c r="C3073" s="1" t="s">
        <v>4020</v>
      </c>
      <c r="D3073" s="3">
        <v>3</v>
      </c>
      <c r="E3073" s="3">
        <v>4</v>
      </c>
      <c r="F3073" s="3">
        <v>5</v>
      </c>
      <c r="G3073" s="4">
        <v>14.8</v>
      </c>
      <c r="H3073" s="3">
        <v>137</v>
      </c>
      <c r="I3073" s="4">
        <v>70.5</v>
      </c>
      <c r="J3073" s="3">
        <v>59</v>
      </c>
      <c r="K3073" s="21">
        <f>SUMIF(AH$7:AH$3200,A3073,AI$7:AI$3200)+SUMIF(AH$7:AH$3200,VALUE(A3073),AI$7:AI$3200)</f>
        <v>16.760000000000002</v>
      </c>
      <c r="L3073" s="8">
        <f>SUMIF(AH$7:AH$3200,A3073,AJ$7:AJ$3200)+SUMIF(AH$7:AH$3200,VALUE(A3073),AJ$7:AJ$3200)</f>
        <v>70.58</v>
      </c>
      <c r="M3073" s="3">
        <v>4</v>
      </c>
      <c r="N3073" s="5">
        <v>2</v>
      </c>
      <c r="O3073" s="6">
        <v>5.298</v>
      </c>
      <c r="P3073" s="7">
        <v>-1.4940800000000001</v>
      </c>
      <c r="Q3073" s="7">
        <v>-0.43681999999999999</v>
      </c>
      <c r="R3073" s="7">
        <v>-0.11669</v>
      </c>
      <c r="S3073" s="7">
        <v>-0.20582</v>
      </c>
      <c r="T3073" s="7">
        <v>-0.73965999999999998</v>
      </c>
      <c r="U3073" s="8">
        <v>0.45338000000000001</v>
      </c>
      <c r="V3073">
        <f>(G3073-G$1)/G$2</f>
        <v>-1.5057565353634803</v>
      </c>
      <c r="W3073">
        <f>((65.293683+0.320947*G3073) - I3073)/3.708847</f>
        <v>-0.12303052673782471</v>
      </c>
      <c r="X3073">
        <f t="shared" si="237"/>
        <v>-1.4948163483845216</v>
      </c>
      <c r="Y3073">
        <f t="shared" si="238"/>
        <v>2.5009044589869054E-2</v>
      </c>
      <c r="Z3073" s="5">
        <v>-2.54</v>
      </c>
      <c r="AA3073" s="8">
        <v>2</v>
      </c>
      <c r="AB3073" s="8"/>
      <c r="AC3073" s="18">
        <f t="shared" si="239"/>
        <v>-2.5577070621013052</v>
      </c>
      <c r="AD3073" s="18">
        <f t="shared" si="240"/>
        <v>-2.3987273037946526</v>
      </c>
      <c r="AE3073" s="20">
        <f t="shared" si="241"/>
        <v>0.15897975830665256</v>
      </c>
      <c r="AF3073" s="8"/>
      <c r="AH3073">
        <v>55039</v>
      </c>
      <c r="AI3073">
        <v>18.899999999999999</v>
      </c>
      <c r="AJ3073">
        <v>71.37</v>
      </c>
    </row>
    <row r="3074" spans="1:36">
      <c r="A3074" s="2" t="s">
        <v>523</v>
      </c>
      <c r="B3074" s="1" t="s">
        <v>451</v>
      </c>
      <c r="C3074" s="1" t="s">
        <v>524</v>
      </c>
      <c r="D3074" s="3">
        <v>3</v>
      </c>
      <c r="E3074" s="3">
        <v>7</v>
      </c>
      <c r="F3074" s="3">
        <v>8</v>
      </c>
      <c r="G3074" s="4">
        <v>10.7</v>
      </c>
      <c r="H3074" s="3">
        <v>118</v>
      </c>
      <c r="I3074" s="4">
        <v>65.5</v>
      </c>
      <c r="J3074" s="3">
        <v>62</v>
      </c>
      <c r="K3074" s="21">
        <f>SUMIF(AH$7:AH$3200,A3074,AI$7:AI$3200)+SUMIF(AH$7:AH$3200,VALUE(A3074),AI$7:AI$3200)</f>
        <v>12.77</v>
      </c>
      <c r="L3074" s="8">
        <f>SUMIF(AH$7:AH$3200,A3074,AJ$7:AJ$3200)+SUMIF(AH$7:AH$3200,VALUE(A3074),AJ$7:AJ$3200)</f>
        <v>67</v>
      </c>
      <c r="M3074" s="3">
        <v>4</v>
      </c>
      <c r="N3074" s="5">
        <v>2.02</v>
      </c>
      <c r="O3074" s="6">
        <v>5.31</v>
      </c>
      <c r="P3074" s="7">
        <v>-1.8332599999999999</v>
      </c>
      <c r="Q3074" s="7">
        <v>-1.0088900000000001</v>
      </c>
      <c r="R3074" s="7">
        <v>0.87456999999999996</v>
      </c>
      <c r="S3074" s="7">
        <v>-0.41119</v>
      </c>
      <c r="T3074" s="7">
        <v>-0.73965999999999998</v>
      </c>
      <c r="U3074" s="8">
        <v>0.45994000000000002</v>
      </c>
      <c r="V3074">
        <f>(G3074-G$1)/G$2</f>
        <v>-1.8466443791974643</v>
      </c>
      <c r="W3074">
        <f>((65.293683+0.320947*G3074) - I3074)/3.708847</f>
        <v>0.87030171371318255</v>
      </c>
      <c r="X3074">
        <f t="shared" si="237"/>
        <v>-1.8521034699686463</v>
      </c>
      <c r="Y3074">
        <f t="shared" si="238"/>
        <v>0.64499187752959364</v>
      </c>
      <c r="Z3074" s="5">
        <v>-2.66</v>
      </c>
      <c r="AA3074" s="8">
        <v>2</v>
      </c>
      <c r="AB3074" s="8"/>
      <c r="AC3074" s="18">
        <f t="shared" si="239"/>
        <v>-2.6761426654842819</v>
      </c>
      <c r="AD3074" s="18">
        <f t="shared" si="240"/>
        <v>-2.9069115924390529</v>
      </c>
      <c r="AE3074" s="20">
        <f t="shared" si="241"/>
        <v>-0.23076892695477103</v>
      </c>
      <c r="AF3074" s="8"/>
      <c r="AH3074">
        <v>55041</v>
      </c>
      <c r="AI3074">
        <v>13.63</v>
      </c>
      <c r="AJ3074">
        <v>65.989999999999995</v>
      </c>
    </row>
    <row r="3075" spans="1:36">
      <c r="A3075" s="2" t="s">
        <v>525</v>
      </c>
      <c r="B3075" s="1" t="s">
        <v>451</v>
      </c>
      <c r="C3075" s="1" t="s">
        <v>526</v>
      </c>
      <c r="D3075" s="3">
        <v>3</v>
      </c>
      <c r="E3075" s="3">
        <v>3</v>
      </c>
      <c r="F3075" s="3">
        <v>2</v>
      </c>
      <c r="G3075" s="4">
        <v>22.3</v>
      </c>
      <c r="H3075" s="3">
        <v>129</v>
      </c>
      <c r="I3075" s="4">
        <v>71.8</v>
      </c>
      <c r="J3075" s="3">
        <v>63</v>
      </c>
      <c r="K3075" s="21">
        <f>SUMIF(AH$7:AH$3200,A3075,AI$7:AI$3200)+SUMIF(AH$7:AH$3200,VALUE(A3075),AI$7:AI$3200)</f>
        <v>22.55</v>
      </c>
      <c r="L3075" s="8">
        <f>SUMIF(AH$7:AH$3200,A3075,AJ$7:AJ$3200)+SUMIF(AH$7:AH$3200,VALUE(A3075),AJ$7:AJ$3200)</f>
        <v>72.44</v>
      </c>
      <c r="M3075" s="3">
        <v>4</v>
      </c>
      <c r="N3075" s="5">
        <v>57.94</v>
      </c>
      <c r="O3075" s="6">
        <v>8.6649999999999991</v>
      </c>
      <c r="P3075" s="7">
        <v>-0.87363999999999997</v>
      </c>
      <c r="Q3075" s="7">
        <v>-0.67769000000000001</v>
      </c>
      <c r="R3075" s="7">
        <v>0.17974000000000001</v>
      </c>
      <c r="S3075" s="7">
        <v>-0.47965000000000002</v>
      </c>
      <c r="T3075" s="7">
        <v>-0.73965999999999998</v>
      </c>
      <c r="U3075" s="8">
        <v>2.0845899999999999</v>
      </c>
      <c r="V3075">
        <f>(G3075-G$1)/G$2</f>
        <v>-0.88218121127692439</v>
      </c>
      <c r="W3075">
        <f>((65.293683+0.320947*G3075) - I3075)/3.708847</f>
        <v>0.17547261992743554</v>
      </c>
      <c r="X3075">
        <f t="shared" si="237"/>
        <v>-0.97634706668725824</v>
      </c>
      <c r="Y3075">
        <f t="shared" si="238"/>
        <v>2.4546132531216958E-2</v>
      </c>
      <c r="Z3075" s="5">
        <v>-0.51</v>
      </c>
      <c r="AA3075" s="8">
        <v>3</v>
      </c>
      <c r="AB3075" s="8"/>
      <c r="AC3075" s="18">
        <f t="shared" si="239"/>
        <v>-0.51911859134948868</v>
      </c>
      <c r="AD3075" s="18">
        <f t="shared" si="240"/>
        <v>-0.76421093415604124</v>
      </c>
      <c r="AE3075" s="20">
        <f t="shared" si="241"/>
        <v>-0.24509234280655257</v>
      </c>
      <c r="AF3075" s="8"/>
      <c r="AH3075">
        <v>55043</v>
      </c>
      <c r="AI3075">
        <v>18.97</v>
      </c>
      <c r="AJ3075">
        <v>72.69</v>
      </c>
    </row>
    <row r="3076" spans="1:36">
      <c r="A3076" s="2" t="s">
        <v>527</v>
      </c>
      <c r="B3076" s="1" t="s">
        <v>451</v>
      </c>
      <c r="C3076" s="1" t="s">
        <v>1778</v>
      </c>
      <c r="D3076" s="3">
        <v>3</v>
      </c>
      <c r="E3076" s="3">
        <v>7</v>
      </c>
      <c r="F3076" s="3">
        <v>8</v>
      </c>
      <c r="G3076" s="4">
        <v>18</v>
      </c>
      <c r="H3076" s="3">
        <v>152</v>
      </c>
      <c r="I3076" s="4">
        <v>72.099999999999994</v>
      </c>
      <c r="J3076" s="3">
        <v>61</v>
      </c>
      <c r="K3076" s="21">
        <f>SUMIF(AH$7:AH$3200,A3076,AI$7:AI$3200)+SUMIF(AH$7:AH$3200,VALUE(A3076),AI$7:AI$3200)</f>
        <v>18.55</v>
      </c>
      <c r="L3076" s="8">
        <f>SUMIF(AH$7:AH$3200,A3076,AJ$7:AJ$3200)+SUMIF(AH$7:AH$3200,VALUE(A3076),AJ$7:AJ$3200)</f>
        <v>72.11</v>
      </c>
      <c r="M3076" s="3">
        <v>14</v>
      </c>
      <c r="N3076" s="5">
        <v>0.54</v>
      </c>
      <c r="O3076" s="6">
        <v>3.988</v>
      </c>
      <c r="P3076" s="7">
        <v>-1.22936</v>
      </c>
      <c r="Q3076" s="7">
        <v>1.482E-2</v>
      </c>
      <c r="R3076" s="7">
        <v>-0.27128000000000002</v>
      </c>
      <c r="S3076" s="7">
        <v>-0.34272999999999998</v>
      </c>
      <c r="T3076" s="7">
        <v>0.77700999999999998</v>
      </c>
      <c r="U3076" s="8">
        <v>-0.24</v>
      </c>
      <c r="V3076">
        <f>(G3076-G$1)/G$2</f>
        <v>-1.2396977304198831</v>
      </c>
      <c r="W3076">
        <f>((65.293683+0.320947*G3076) - I3076)/3.708847</f>
        <v>-0.27751778382877329</v>
      </c>
      <c r="X3076">
        <f t="shared" si="237"/>
        <v>-1.3345296447164559</v>
      </c>
      <c r="Y3076">
        <f t="shared" si="238"/>
        <v>-0.23261950412082152</v>
      </c>
      <c r="Z3076" s="5">
        <v>-1.29</v>
      </c>
      <c r="AA3076" s="8">
        <v>3</v>
      </c>
      <c r="AB3076" s="8"/>
      <c r="AC3076" s="18">
        <f t="shared" si="239"/>
        <v>-1.3081155142486562</v>
      </c>
      <c r="AD3076" s="18">
        <f t="shared" si="240"/>
        <v>-1.3580491488372772</v>
      </c>
      <c r="AE3076" s="20">
        <f t="shared" si="241"/>
        <v>-4.993363458862099E-2</v>
      </c>
      <c r="AF3076" s="8"/>
      <c r="AH3076">
        <v>55045</v>
      </c>
      <c r="AI3076">
        <v>20.190000000000001</v>
      </c>
      <c r="AJ3076">
        <v>72.63</v>
      </c>
    </row>
    <row r="3077" spans="1:36">
      <c r="A3077" s="2" t="s">
        <v>528</v>
      </c>
      <c r="B3077" s="1" t="s">
        <v>451</v>
      </c>
      <c r="C3077" s="1" t="s">
        <v>2908</v>
      </c>
      <c r="D3077" s="3">
        <v>3</v>
      </c>
      <c r="E3077" s="3">
        <v>3</v>
      </c>
      <c r="F3077" s="3">
        <v>2</v>
      </c>
      <c r="G3077" s="4">
        <v>21.1</v>
      </c>
      <c r="H3077" s="3">
        <v>144</v>
      </c>
      <c r="I3077" s="4">
        <v>73.7</v>
      </c>
      <c r="J3077" s="3">
        <v>59</v>
      </c>
      <c r="K3077" s="21">
        <f>SUMIF(AH$7:AH$3200,A3077,AI$7:AI$3200)+SUMIF(AH$7:AH$3200,VALUE(A3077),AI$7:AI$3200)</f>
        <v>20.61</v>
      </c>
      <c r="L3077" s="8">
        <f>SUMIF(AH$7:AH$3200,A3077,AJ$7:AJ$3200)+SUMIF(AH$7:AH$3200,VALUE(A3077),AJ$7:AJ$3200)</f>
        <v>73.06</v>
      </c>
      <c r="M3077" s="3">
        <v>4</v>
      </c>
      <c r="N3077" s="5">
        <v>0.79</v>
      </c>
      <c r="O3077" s="6">
        <v>4.3659999999999997</v>
      </c>
      <c r="P3077" s="7">
        <v>-0.97291000000000005</v>
      </c>
      <c r="Q3077" s="7">
        <v>-0.22605</v>
      </c>
      <c r="R3077" s="7">
        <v>-0.43447999999999998</v>
      </c>
      <c r="S3077" s="7">
        <v>-0.20582</v>
      </c>
      <c r="T3077" s="7">
        <v>-0.73965999999999998</v>
      </c>
      <c r="U3077" s="8">
        <v>-3.9719999999999998E-2</v>
      </c>
      <c r="V3077">
        <f>(G3077-G$1)/G$2</f>
        <v>-0.98195326313077325</v>
      </c>
      <c r="W3077">
        <f>((65.293683+0.320947*G3077) - I3077)/3.708847</f>
        <v>-0.44065859281873954</v>
      </c>
      <c r="X3077">
        <f t="shared" si="237"/>
        <v>-1.1500656170314192</v>
      </c>
      <c r="Y3077">
        <f t="shared" si="238"/>
        <v>-0.31050062998015188</v>
      </c>
      <c r="Z3077" s="5">
        <v>-2.62</v>
      </c>
      <c r="AA3077" s="8">
        <v>2</v>
      </c>
      <c r="AB3077" s="8"/>
      <c r="AC3077" s="18">
        <f t="shared" si="239"/>
        <v>-2.6338618559495126</v>
      </c>
      <c r="AD3077" s="18">
        <f t="shared" si="240"/>
        <v>-2.6718162470115709</v>
      </c>
      <c r="AE3077" s="20">
        <f t="shared" si="241"/>
        <v>-3.7954391062058335E-2</v>
      </c>
      <c r="AF3077" s="8"/>
      <c r="AH3077">
        <v>55047</v>
      </c>
      <c r="AI3077">
        <v>18.64</v>
      </c>
      <c r="AJ3077">
        <v>71.72</v>
      </c>
    </row>
    <row r="3078" spans="1:36">
      <c r="A3078" s="2" t="s">
        <v>529</v>
      </c>
      <c r="B3078" s="1" t="s">
        <v>451</v>
      </c>
      <c r="C3078" s="1" t="s">
        <v>4954</v>
      </c>
      <c r="D3078" s="3">
        <v>3</v>
      </c>
      <c r="E3078" s="3">
        <v>7</v>
      </c>
      <c r="F3078" s="3">
        <v>8</v>
      </c>
      <c r="G3078" s="4">
        <v>11.3</v>
      </c>
      <c r="H3078" s="3">
        <v>139</v>
      </c>
      <c r="I3078" s="4">
        <v>67.599999999999994</v>
      </c>
      <c r="J3078" s="3">
        <v>59</v>
      </c>
      <c r="K3078" s="21">
        <f>SUMIF(AH$7:AH$3200,A3078,AI$7:AI$3200)+SUMIF(AH$7:AH$3200,VALUE(A3078),AI$7:AI$3200)</f>
        <v>13.62</v>
      </c>
      <c r="L3078" s="8">
        <f>SUMIF(AH$7:AH$3200,A3078,AJ$7:AJ$3200)+SUMIF(AH$7:AH$3200,VALUE(A3078),AJ$7:AJ$3200)</f>
        <v>68.45</v>
      </c>
      <c r="M3078" s="3">
        <v>4</v>
      </c>
      <c r="N3078" s="5">
        <v>1.91</v>
      </c>
      <c r="O3078" s="6">
        <v>5.2519999999999998</v>
      </c>
      <c r="P3078" s="7">
        <v>-1.78362</v>
      </c>
      <c r="Q3078" s="7">
        <v>-0.37659999999999999</v>
      </c>
      <c r="R3078" s="7">
        <v>0.36159999999999998</v>
      </c>
      <c r="S3078" s="7">
        <v>-0.20582</v>
      </c>
      <c r="T3078" s="7">
        <v>-0.73965999999999998</v>
      </c>
      <c r="U3078" s="8">
        <v>0.42886999999999997</v>
      </c>
      <c r="V3078">
        <f>(G3078-G$1)/G$2</f>
        <v>-1.7967583532705396</v>
      </c>
      <c r="W3078">
        <f>((65.293683+0.320947*G3078) - I3078)/3.708847</f>
        <v>0.3560093204168337</v>
      </c>
      <c r="X3078">
        <f t="shared" si="237"/>
        <v>-1.775989672137442</v>
      </c>
      <c r="Y3078">
        <f t="shared" si="238"/>
        <v>0.3275899868611436</v>
      </c>
      <c r="Z3078" s="5">
        <v>-2.3199999999999998</v>
      </c>
      <c r="AA3078" s="8">
        <v>2</v>
      </c>
      <c r="AB3078" s="8"/>
      <c r="AC3078" s="18">
        <f t="shared" si="239"/>
        <v>-2.3339590328537057</v>
      </c>
      <c r="AD3078" s="18">
        <f t="shared" si="240"/>
        <v>-2.3416096852762989</v>
      </c>
      <c r="AE3078" s="20">
        <f t="shared" si="241"/>
        <v>-7.6506524225932182E-3</v>
      </c>
      <c r="AF3078" s="8"/>
      <c r="AH3078">
        <v>55049</v>
      </c>
      <c r="AI3078">
        <v>19.02</v>
      </c>
      <c r="AJ3078">
        <v>72.27</v>
      </c>
    </row>
    <row r="3079" spans="1:36">
      <c r="A3079" s="2" t="s">
        <v>530</v>
      </c>
      <c r="B3079" s="1" t="s">
        <v>451</v>
      </c>
      <c r="C3079" s="1" t="s">
        <v>531</v>
      </c>
      <c r="D3079" s="3">
        <v>3</v>
      </c>
      <c r="E3079" s="3">
        <v>1</v>
      </c>
      <c r="F3079" s="3">
        <v>1</v>
      </c>
      <c r="G3079" s="4">
        <v>12.8</v>
      </c>
      <c r="H3079" s="3">
        <v>143</v>
      </c>
      <c r="I3079" s="4">
        <v>71.099999999999994</v>
      </c>
      <c r="J3079" s="3">
        <v>59</v>
      </c>
      <c r="K3079" s="21">
        <f>SUMIF(AH$7:AH$3200,A3079,AI$7:AI$3200)+SUMIF(AH$7:AH$3200,VALUE(A3079),AI$7:AI$3200)</f>
        <v>14.55</v>
      </c>
      <c r="L3079" s="8">
        <f>SUMIF(AH$7:AH$3200,A3079,AJ$7:AJ$3200)+SUMIF(AH$7:AH$3200,VALUE(A3079),AJ$7:AJ$3200)</f>
        <v>71.33</v>
      </c>
      <c r="M3079" s="3">
        <v>14</v>
      </c>
      <c r="N3079" s="5">
        <v>1.89</v>
      </c>
      <c r="O3079" s="6">
        <v>5.24</v>
      </c>
      <c r="P3079" s="7">
        <v>-1.6595299999999999</v>
      </c>
      <c r="Q3079" s="7">
        <v>-0.25616</v>
      </c>
      <c r="R3079" s="7">
        <v>-0.45028000000000001</v>
      </c>
      <c r="S3079" s="7">
        <v>-0.20582</v>
      </c>
      <c r="T3079" s="7">
        <v>0.77700999999999998</v>
      </c>
      <c r="U3079" s="8">
        <v>0.42297000000000001</v>
      </c>
      <c r="V3079">
        <f>(G3079-G$1)/G$2</f>
        <v>-1.6720432884532284</v>
      </c>
      <c r="W3079">
        <f>((65.293683+0.320947*G3079) - I3079)/3.708847</f>
        <v>-0.45787690891535532</v>
      </c>
      <c r="X3079">
        <f t="shared" si="237"/>
        <v>-1.6927122227456532</v>
      </c>
      <c r="Y3079">
        <f t="shared" si="238"/>
        <v>-0.36845363262490921</v>
      </c>
      <c r="Z3079" s="5">
        <v>-1.37</v>
      </c>
      <c r="AA3079" s="8">
        <v>3</v>
      </c>
      <c r="AB3079" s="8"/>
      <c r="AC3079" s="18">
        <f t="shared" si="239"/>
        <v>-1.3919201973685835</v>
      </c>
      <c r="AD3079" s="18">
        <f t="shared" si="240"/>
        <v>-1.3231658553705623</v>
      </c>
      <c r="AE3079" s="20">
        <f t="shared" si="241"/>
        <v>6.8754341998021218E-2</v>
      </c>
      <c r="AF3079" s="8"/>
      <c r="AH3079">
        <v>55051</v>
      </c>
      <c r="AI3079">
        <v>12.61</v>
      </c>
      <c r="AJ3079">
        <v>65.97</v>
      </c>
    </row>
    <row r="3080" spans="1:36">
      <c r="A3080" s="2" t="s">
        <v>532</v>
      </c>
      <c r="B3080" s="1" t="s">
        <v>451</v>
      </c>
      <c r="C3080" s="1" t="s">
        <v>533</v>
      </c>
      <c r="D3080" s="3">
        <v>3</v>
      </c>
      <c r="E3080" s="3">
        <v>6</v>
      </c>
      <c r="F3080" s="3">
        <v>6</v>
      </c>
      <c r="G3080" s="4">
        <v>17.3</v>
      </c>
      <c r="H3080" s="3">
        <v>152</v>
      </c>
      <c r="I3080" s="4">
        <v>72.3</v>
      </c>
      <c r="J3080" s="3">
        <v>61</v>
      </c>
      <c r="K3080" s="21">
        <f>SUMIF(AH$7:AH$3200,A3080,AI$7:AI$3200)+SUMIF(AH$7:AH$3200,VALUE(A3080),AI$7:AI$3200)</f>
        <v>18.739999999999998</v>
      </c>
      <c r="L3080" s="8">
        <f>SUMIF(AH$7:AH$3200,A3080,AJ$7:AJ$3200)+SUMIF(AH$7:AH$3200,VALUE(A3080),AJ$7:AJ$3200)</f>
        <v>71.97</v>
      </c>
      <c r="M3080" s="3">
        <v>14</v>
      </c>
      <c r="N3080" s="5">
        <v>1.27</v>
      </c>
      <c r="O3080" s="6">
        <v>4.8460000000000001</v>
      </c>
      <c r="P3080" s="7">
        <v>-1.2872699999999999</v>
      </c>
      <c r="Q3080" s="7">
        <v>1.482E-2</v>
      </c>
      <c r="R3080" s="7">
        <v>-0.38535000000000003</v>
      </c>
      <c r="S3080" s="7">
        <v>-0.34272999999999998</v>
      </c>
      <c r="T3080" s="7">
        <v>0.77700999999999998</v>
      </c>
      <c r="U3080" s="8">
        <v>0.21437</v>
      </c>
      <c r="V3080">
        <f>(G3080-G$1)/G$2</f>
        <v>-1.297898094001295</v>
      </c>
      <c r="W3080">
        <f>((65.293683+0.320947*G3080) - I3080)/3.708847</f>
        <v>-0.39201776185428938</v>
      </c>
      <c r="X3080">
        <f t="shared" si="237"/>
        <v>-1.3175159722600691</v>
      </c>
      <c r="Y3080">
        <f t="shared" si="238"/>
        <v>-0.17843017519999987</v>
      </c>
      <c r="Z3080" s="5">
        <v>-1.01</v>
      </c>
      <c r="AA3080" s="8">
        <v>3</v>
      </c>
      <c r="AB3080" s="8"/>
      <c r="AC3080" s="18">
        <f t="shared" si="239"/>
        <v>-1.026445855855584</v>
      </c>
      <c r="AD3080" s="18">
        <f t="shared" si="240"/>
        <v>-0.83247614746006904</v>
      </c>
      <c r="AE3080" s="20">
        <f t="shared" si="241"/>
        <v>0.19396970839551497</v>
      </c>
      <c r="AF3080" s="8"/>
      <c r="AH3080">
        <v>55053</v>
      </c>
      <c r="AI3080">
        <v>16.010000000000002</v>
      </c>
      <c r="AJ3080">
        <v>71.27</v>
      </c>
    </row>
    <row r="3081" spans="1:36">
      <c r="A3081" s="2" t="s">
        <v>534</v>
      </c>
      <c r="B3081" s="1" t="s">
        <v>451</v>
      </c>
      <c r="C3081" s="1" t="s">
        <v>535</v>
      </c>
      <c r="D3081" s="3">
        <v>3</v>
      </c>
      <c r="E3081" s="3">
        <v>9</v>
      </c>
      <c r="F3081" s="3">
        <v>9</v>
      </c>
      <c r="G3081" s="4">
        <v>8.4</v>
      </c>
      <c r="H3081" s="3">
        <v>139</v>
      </c>
      <c r="I3081" s="4">
        <v>65</v>
      </c>
      <c r="J3081" s="3">
        <v>59</v>
      </c>
      <c r="K3081" s="21">
        <f>SUMIF(AH$7:AH$3200,A3081,AI$7:AI$3200)+SUMIF(AH$7:AH$3200,VALUE(A3081),AI$7:AI$3200)</f>
        <v>12.57</v>
      </c>
      <c r="L3081" s="8">
        <f>SUMIF(AH$7:AH$3200,A3081,AJ$7:AJ$3200)+SUMIF(AH$7:AH$3200,VALUE(A3081),AJ$7:AJ$3200)</f>
        <v>67.459999999999994</v>
      </c>
      <c r="M3081" s="3">
        <v>4</v>
      </c>
      <c r="N3081" s="5">
        <v>6.95</v>
      </c>
      <c r="O3081" s="6">
        <v>6.5439999999999996</v>
      </c>
      <c r="P3081" s="7">
        <v>-2.0235300000000001</v>
      </c>
      <c r="Q3081" s="7">
        <v>-0.37659999999999999</v>
      </c>
      <c r="R3081" s="7">
        <v>0.81091000000000002</v>
      </c>
      <c r="S3081" s="7">
        <v>-0.20582</v>
      </c>
      <c r="T3081" s="7">
        <v>-0.73965999999999998</v>
      </c>
      <c r="U3081" s="8">
        <v>1.11324</v>
      </c>
      <c r="V3081">
        <f>(G3081-G$1)/G$2</f>
        <v>-2.0378741452506746</v>
      </c>
      <c r="W3081">
        <f>((65.293683+0.320947*G3081) - I3081)/3.708847</f>
        <v>0.80608280686693112</v>
      </c>
      <c r="X3081">
        <f t="shared" ref="X3081:X3118" si="242">(K3081-K$1)/K$2</f>
        <v>-1.8700125988701062</v>
      </c>
      <c r="Y3081">
        <f t="shared" ref="Y3081:Y3118" si="243">((65.293683+0.320947*K3081) - L3081)/3.708847</f>
        <v>0.50365700984699646</v>
      </c>
      <c r="Z3081" s="5">
        <v>-1.42</v>
      </c>
      <c r="AA3081" s="8">
        <v>3</v>
      </c>
      <c r="AB3081" s="8"/>
      <c r="AC3081" s="18">
        <f t="shared" ref="AC3081:AC3118" si="244">SUM(V3081+W3081+Q3081+S3081+T3081+U3081)</f>
        <v>-1.4406313383837432</v>
      </c>
      <c r="AD3081" s="18">
        <f t="shared" ref="AD3081:AD3118" si="245">SUM(X3081+Y3081+Q3081+S3081+T3081+U3081)</f>
        <v>-1.5751955890231095</v>
      </c>
      <c r="AE3081" s="20">
        <f t="shared" ref="AE3081:AE3118" si="246">AD3081-AC3081</f>
        <v>-0.13456425063936628</v>
      </c>
      <c r="AF3081" s="8"/>
      <c r="AH3081">
        <v>55055</v>
      </c>
      <c r="AI3081">
        <v>20.37</v>
      </c>
      <c r="AJ3081">
        <v>72.430000000000007</v>
      </c>
    </row>
    <row r="3082" spans="1:36">
      <c r="A3082" s="2" t="s">
        <v>536</v>
      </c>
      <c r="B3082" s="1" t="s">
        <v>451</v>
      </c>
      <c r="C3082" s="1" t="s">
        <v>537</v>
      </c>
      <c r="D3082" s="3">
        <v>4</v>
      </c>
      <c r="E3082" s="3">
        <v>6</v>
      </c>
      <c r="F3082" s="3">
        <v>6</v>
      </c>
      <c r="G3082" s="4">
        <v>16.2</v>
      </c>
      <c r="H3082" s="3">
        <v>112</v>
      </c>
      <c r="I3082" s="4">
        <v>70.599999999999994</v>
      </c>
      <c r="J3082" s="3">
        <v>63</v>
      </c>
      <c r="K3082" s="21">
        <f>SUMIF(AH$7:AH$3200,A3082,AI$7:AI$3200)+SUMIF(AH$7:AH$3200,VALUE(A3082),AI$7:AI$3200)</f>
        <v>17.079999999999998</v>
      </c>
      <c r="L3082" s="8">
        <f>SUMIF(AH$7:AH$3200,A3082,AJ$7:AJ$3200)+SUMIF(AH$7:AH$3200,VALUE(A3082),AJ$7:AJ$3200)</f>
        <v>70.040000000000006</v>
      </c>
      <c r="M3082" s="3">
        <v>4</v>
      </c>
      <c r="N3082" s="5">
        <v>1.85</v>
      </c>
      <c r="O3082" s="6">
        <v>5.22</v>
      </c>
      <c r="P3082" s="7">
        <v>-1.3782700000000001</v>
      </c>
      <c r="Q3082" s="7">
        <v>-1.18954</v>
      </c>
      <c r="R3082" s="7">
        <v>-2.3E-2</v>
      </c>
      <c r="S3082" s="7">
        <v>-0.47965000000000002</v>
      </c>
      <c r="T3082" s="7">
        <v>-0.73965999999999998</v>
      </c>
      <c r="U3082" s="8">
        <v>0.41220000000000001</v>
      </c>
      <c r="V3082">
        <f>(G3082-G$1)/G$2</f>
        <v>-1.3893558082006565</v>
      </c>
      <c r="W3082">
        <f>((65.293683+0.320947*G3082) - I3082)/3.708847</f>
        <v>-2.8843357517848105E-2</v>
      </c>
      <c r="X3082">
        <f t="shared" si="242"/>
        <v>-1.4661617421421862</v>
      </c>
      <c r="Y3082">
        <f t="shared" si="243"/>
        <v>0.19829822044424819</v>
      </c>
      <c r="Z3082" s="5">
        <v>-3.4</v>
      </c>
      <c r="AA3082" s="8">
        <v>2</v>
      </c>
      <c r="AB3082" s="8"/>
      <c r="AC3082" s="18">
        <f t="shared" si="244"/>
        <v>-3.4148491657185045</v>
      </c>
      <c r="AD3082" s="18">
        <f t="shared" si="245"/>
        <v>-3.2645135216979377</v>
      </c>
      <c r="AE3082" s="20">
        <f t="shared" si="246"/>
        <v>0.15033564402056676</v>
      </c>
      <c r="AF3082" s="8"/>
      <c r="AH3082">
        <v>55057</v>
      </c>
      <c r="AI3082">
        <v>17.27</v>
      </c>
      <c r="AJ3082">
        <v>71.23</v>
      </c>
    </row>
    <row r="3083" spans="1:36">
      <c r="A3083" s="2" t="s">
        <v>538</v>
      </c>
      <c r="B3083" s="1" t="s">
        <v>451</v>
      </c>
      <c r="C3083" s="1" t="s">
        <v>539</v>
      </c>
      <c r="D3083" s="3">
        <v>3</v>
      </c>
      <c r="E3083" s="3">
        <v>3</v>
      </c>
      <c r="F3083" s="3">
        <v>2</v>
      </c>
      <c r="G3083" s="4">
        <v>20.5</v>
      </c>
      <c r="H3083" s="3">
        <v>129</v>
      </c>
      <c r="I3083" s="4">
        <v>70.400000000000006</v>
      </c>
      <c r="J3083" s="3">
        <v>60</v>
      </c>
      <c r="K3083" s="21">
        <f>SUMIF(AH$7:AH$3200,A3083,AI$7:AI$3200)+SUMIF(AH$7:AH$3200,VALUE(A3083),AI$7:AI$3200)</f>
        <v>20.45</v>
      </c>
      <c r="L3083" s="8">
        <f>SUMIF(AH$7:AH$3200,A3083,AJ$7:AJ$3200)+SUMIF(AH$7:AH$3200,VALUE(A3083),AJ$7:AJ$3200)</f>
        <v>70.849999999999994</v>
      </c>
      <c r="M3083" s="3">
        <v>4</v>
      </c>
      <c r="N3083" s="5">
        <v>59.59</v>
      </c>
      <c r="O3083" s="6">
        <v>8.6929999999999996</v>
      </c>
      <c r="P3083" s="7">
        <v>-1.0225500000000001</v>
      </c>
      <c r="Q3083" s="7">
        <v>-0.67769000000000001</v>
      </c>
      <c r="R3083" s="7">
        <v>0.40114</v>
      </c>
      <c r="S3083" s="7">
        <v>-0.27427000000000001</v>
      </c>
      <c r="T3083" s="7">
        <v>-0.73965999999999998</v>
      </c>
      <c r="U3083" s="8">
        <v>1.9393400000000001</v>
      </c>
      <c r="V3083">
        <f>(G3083-G$1)/G$2</f>
        <v>-1.031839289057698</v>
      </c>
      <c r="W3083">
        <f>((65.293683+0.320947*G3083) - I3083)/3.708847</f>
        <v>0.3971844888721473</v>
      </c>
      <c r="X3083">
        <f t="shared" si="242"/>
        <v>-1.1643929201525871</v>
      </c>
      <c r="Y3083">
        <f t="shared" si="243"/>
        <v>0.27152620477469153</v>
      </c>
      <c r="Z3083" s="5">
        <v>-0.37</v>
      </c>
      <c r="AA3083" s="8">
        <v>3</v>
      </c>
      <c r="AB3083" s="8"/>
      <c r="AC3083" s="18">
        <f t="shared" si="244"/>
        <v>-0.38693480018555038</v>
      </c>
      <c r="AD3083" s="18">
        <f t="shared" si="245"/>
        <v>-0.64514671537789559</v>
      </c>
      <c r="AE3083" s="20">
        <f t="shared" si="246"/>
        <v>-0.25821191519234521</v>
      </c>
      <c r="AF3083" s="8"/>
      <c r="AH3083">
        <v>55059</v>
      </c>
      <c r="AI3083">
        <v>22.95</v>
      </c>
      <c r="AJ3083">
        <v>72.760000000000005</v>
      </c>
    </row>
    <row r="3084" spans="1:36">
      <c r="A3084" s="2" t="s">
        <v>540</v>
      </c>
      <c r="B3084" s="1" t="s">
        <v>451</v>
      </c>
      <c r="C3084" s="1" t="s">
        <v>1300</v>
      </c>
      <c r="D3084" s="3">
        <v>3</v>
      </c>
      <c r="E3084" s="3">
        <v>6</v>
      </c>
      <c r="F3084" s="3">
        <v>6</v>
      </c>
      <c r="G3084" s="4">
        <v>12</v>
      </c>
      <c r="H3084" s="3">
        <v>118</v>
      </c>
      <c r="I3084" s="4">
        <v>67.599999999999994</v>
      </c>
      <c r="J3084" s="3">
        <v>62</v>
      </c>
      <c r="K3084" s="21">
        <f>SUMIF(AH$7:AH$3200,A3084,AI$7:AI$3200)+SUMIF(AH$7:AH$3200,VALUE(A3084),AI$7:AI$3200)</f>
        <v>13.56</v>
      </c>
      <c r="L3084" s="8">
        <f>SUMIF(AH$7:AH$3200,A3084,AJ$7:AJ$3200)+SUMIF(AH$7:AH$3200,VALUE(A3084),AJ$7:AJ$3200)</f>
        <v>68.23</v>
      </c>
      <c r="M3084" s="3">
        <v>4</v>
      </c>
      <c r="N3084" s="5">
        <v>0.98</v>
      </c>
      <c r="O3084" s="6">
        <v>4.5819999999999999</v>
      </c>
      <c r="P3084" s="7">
        <v>-1.7257100000000001</v>
      </c>
      <c r="Q3084" s="7">
        <v>-1.0088900000000001</v>
      </c>
      <c r="R3084" s="7">
        <v>0.42188999999999999</v>
      </c>
      <c r="S3084" s="7">
        <v>-0.41119</v>
      </c>
      <c r="T3084" s="7">
        <v>-0.73965999999999998</v>
      </c>
      <c r="U3084" s="8">
        <v>7.4389999999999998E-2</v>
      </c>
      <c r="V3084">
        <f>(G3084-G$1)/G$2</f>
        <v>-1.7385579896891277</v>
      </c>
      <c r="W3084">
        <f>((65.293683+0.320947*G3084) - I3084)/3.708847</f>
        <v>0.41658418370992684</v>
      </c>
      <c r="X3084">
        <f t="shared" si="242"/>
        <v>-1.7813624108078796</v>
      </c>
      <c r="Y3084">
        <f t="shared" si="243"/>
        <v>0.38171548192740101</v>
      </c>
      <c r="Z3084" s="5">
        <v>-3.39</v>
      </c>
      <c r="AA3084" s="8">
        <v>2</v>
      </c>
      <c r="AB3084" s="8"/>
      <c r="AC3084" s="18">
        <f t="shared" si="244"/>
        <v>-3.4073238059792006</v>
      </c>
      <c r="AD3084" s="18">
        <f t="shared" si="245"/>
        <v>-3.4849969288804781</v>
      </c>
      <c r="AE3084" s="20">
        <f t="shared" si="246"/>
        <v>-7.767312290127748E-2</v>
      </c>
      <c r="AF3084" s="8"/>
      <c r="AH3084">
        <v>55061</v>
      </c>
      <c r="AI3084">
        <v>19.77</v>
      </c>
      <c r="AJ3084">
        <v>69.47</v>
      </c>
    </row>
    <row r="3085" spans="1:36">
      <c r="A3085" s="2" t="s">
        <v>541</v>
      </c>
      <c r="B3085" s="1" t="s">
        <v>451</v>
      </c>
      <c r="C3085" s="1" t="s">
        <v>542</v>
      </c>
      <c r="D3085" s="3">
        <v>3</v>
      </c>
      <c r="E3085" s="3">
        <v>8</v>
      </c>
      <c r="F3085" s="3">
        <v>6</v>
      </c>
      <c r="G3085" s="4">
        <v>14.3</v>
      </c>
      <c r="H3085" s="3">
        <v>143</v>
      </c>
      <c r="I3085" s="4">
        <v>71.099999999999994</v>
      </c>
      <c r="J3085" s="3">
        <v>59</v>
      </c>
      <c r="K3085" s="21">
        <f>SUMIF(AH$7:AH$3200,A3085,AI$7:AI$3200)+SUMIF(AH$7:AH$3200,VALUE(A3085),AI$7:AI$3200)</f>
        <v>16.53</v>
      </c>
      <c r="L3085" s="8">
        <f>SUMIF(AH$7:AH$3200,A3085,AJ$7:AJ$3200)+SUMIF(AH$7:AH$3200,VALUE(A3085),AJ$7:AJ$3200)</f>
        <v>72.06</v>
      </c>
      <c r="M3085" s="3">
        <v>14</v>
      </c>
      <c r="N3085" s="5">
        <v>1.06</v>
      </c>
      <c r="O3085" s="6">
        <v>4.6680000000000001</v>
      </c>
      <c r="P3085" s="7">
        <v>-1.53545</v>
      </c>
      <c r="Q3085" s="7">
        <v>-0.25616</v>
      </c>
      <c r="R3085" s="7">
        <v>-0.32108999999999999</v>
      </c>
      <c r="S3085" s="7">
        <v>-0.20582</v>
      </c>
      <c r="T3085" s="7">
        <v>0.77700999999999998</v>
      </c>
      <c r="U3085" s="8">
        <v>0.11982</v>
      </c>
      <c r="V3085">
        <f>(G3085-G$1)/G$2</f>
        <v>-1.5473282236359172</v>
      </c>
      <c r="W3085">
        <f>((65.293683+0.320947*G3085) - I3085)/3.708847</f>
        <v>-0.32807363043015525</v>
      </c>
      <c r="X3085">
        <f t="shared" si="242"/>
        <v>-1.5154118466212005</v>
      </c>
      <c r="Y3085">
        <f t="shared" si="243"/>
        <v>-0.39393997379778573</v>
      </c>
      <c r="Z3085" s="5">
        <v>-1.42</v>
      </c>
      <c r="AA3085" s="8">
        <v>3</v>
      </c>
      <c r="AB3085" s="8"/>
      <c r="AC3085" s="18">
        <f t="shared" si="244"/>
        <v>-1.4405518540660727</v>
      </c>
      <c r="AD3085" s="18">
        <f t="shared" si="245"/>
        <v>-1.4745018204189866</v>
      </c>
      <c r="AE3085" s="20">
        <f t="shared" si="246"/>
        <v>-3.3949966352913918E-2</v>
      </c>
      <c r="AF3085" s="8"/>
      <c r="AH3085">
        <v>55063</v>
      </c>
      <c r="AI3085">
        <v>17.170000000000002</v>
      </c>
      <c r="AJ3085">
        <v>72.349999999999994</v>
      </c>
    </row>
    <row r="3086" spans="1:36">
      <c r="A3086" s="2" t="s">
        <v>543</v>
      </c>
      <c r="B3086" s="1" t="s">
        <v>451</v>
      </c>
      <c r="C3086" s="1" t="s">
        <v>2544</v>
      </c>
      <c r="D3086" s="3">
        <v>3</v>
      </c>
      <c r="E3086" s="3">
        <v>6</v>
      </c>
      <c r="F3086" s="3">
        <v>6</v>
      </c>
      <c r="G3086" s="4">
        <v>15.2</v>
      </c>
      <c r="H3086" s="3">
        <v>152</v>
      </c>
      <c r="I3086" s="4">
        <v>71.099999999999994</v>
      </c>
      <c r="J3086" s="3">
        <v>61</v>
      </c>
      <c r="K3086" s="21">
        <f>SUMIF(AH$7:AH$3200,A3086,AI$7:AI$3200)+SUMIF(AH$7:AH$3200,VALUE(A3086),AI$7:AI$3200)</f>
        <v>17.05</v>
      </c>
      <c r="L3086" s="8">
        <f>SUMIF(AH$7:AH$3200,A3086,AJ$7:AJ$3200)+SUMIF(AH$7:AH$3200,VALUE(A3086),AJ$7:AJ$3200)</f>
        <v>71.510000000000005</v>
      </c>
      <c r="M3086" s="3">
        <v>14</v>
      </c>
      <c r="N3086" s="5">
        <v>2.64</v>
      </c>
      <c r="O3086" s="6">
        <v>5.5759999999999996</v>
      </c>
      <c r="P3086" s="7">
        <v>-1.46099</v>
      </c>
      <c r="Q3086" s="7">
        <v>1.482E-2</v>
      </c>
      <c r="R3086" s="7">
        <v>-0.24357000000000001</v>
      </c>
      <c r="S3086" s="7">
        <v>-0.34272999999999998</v>
      </c>
      <c r="T3086" s="7">
        <v>0.77700999999999998</v>
      </c>
      <c r="U3086" s="8">
        <v>0.60041</v>
      </c>
      <c r="V3086">
        <f>(G3086-G$1)/G$2</f>
        <v>-1.4724991847455307</v>
      </c>
      <c r="W3086">
        <f>((65.293683+0.320947*G3086) - I3086)/3.708847</f>
        <v>-0.25019166333903448</v>
      </c>
      <c r="X3086">
        <f t="shared" si="242"/>
        <v>-1.4688481114774048</v>
      </c>
      <c r="Y3086">
        <f t="shared" si="243"/>
        <v>-0.2006474384087564</v>
      </c>
      <c r="Z3086" s="5">
        <v>-0.66</v>
      </c>
      <c r="AA3086" s="8">
        <v>3</v>
      </c>
      <c r="AB3086" s="8"/>
      <c r="AC3086" s="18">
        <f t="shared" si="244"/>
        <v>-0.67318084808456502</v>
      </c>
      <c r="AD3086" s="18">
        <f t="shared" si="245"/>
        <v>-0.61998554988616117</v>
      </c>
      <c r="AE3086" s="20">
        <f t="shared" si="246"/>
        <v>5.3195298198403851E-2</v>
      </c>
      <c r="AF3086" s="8"/>
      <c r="AH3086">
        <v>55065</v>
      </c>
      <c r="AI3086">
        <v>19.32</v>
      </c>
      <c r="AJ3086">
        <v>72.22</v>
      </c>
    </row>
    <row r="3087" spans="1:36">
      <c r="A3087" s="2" t="s">
        <v>544</v>
      </c>
      <c r="B3087" s="1" t="s">
        <v>451</v>
      </c>
      <c r="C3087" s="1" t="s">
        <v>545</v>
      </c>
      <c r="D3087" s="3">
        <v>3</v>
      </c>
      <c r="E3087" s="3">
        <v>9</v>
      </c>
      <c r="F3087" s="3">
        <v>9</v>
      </c>
      <c r="G3087" s="4">
        <v>10.8</v>
      </c>
      <c r="H3087" s="3">
        <v>118</v>
      </c>
      <c r="I3087" s="4">
        <v>65.400000000000006</v>
      </c>
      <c r="J3087" s="3">
        <v>62</v>
      </c>
      <c r="K3087" s="21">
        <f>SUMIF(AH$7:AH$3200,A3087,AI$7:AI$3200)+SUMIF(AH$7:AH$3200,VALUE(A3087),AI$7:AI$3200)</f>
        <v>12.69</v>
      </c>
      <c r="L3087" s="8">
        <f>SUMIF(AH$7:AH$3200,A3087,AJ$7:AJ$3200)+SUMIF(AH$7:AH$3200,VALUE(A3087),AJ$7:AJ$3200)</f>
        <v>65.42</v>
      </c>
      <c r="M3087" s="3">
        <v>4</v>
      </c>
      <c r="N3087" s="5">
        <v>14.26</v>
      </c>
      <c r="O3087" s="6">
        <v>7.2619999999999996</v>
      </c>
      <c r="P3087" s="7">
        <v>-1.8249899999999999</v>
      </c>
      <c r="Q3087" s="7">
        <v>-1.0088900000000001</v>
      </c>
      <c r="R3087" s="7">
        <v>0.91007000000000005</v>
      </c>
      <c r="S3087" s="7">
        <v>-0.41119</v>
      </c>
      <c r="T3087" s="7">
        <v>-0.73965999999999998</v>
      </c>
      <c r="U3087" s="8">
        <v>1.49325</v>
      </c>
      <c r="V3087">
        <f>(G3087-G$1)/G$2</f>
        <v>-1.8383300415429766</v>
      </c>
      <c r="W3087">
        <f>((65.293683+0.320947*G3087) - I3087)/3.708847</f>
        <v>0.90591782297840595</v>
      </c>
      <c r="X3087">
        <f t="shared" si="242"/>
        <v>-1.8592671215292305</v>
      </c>
      <c r="Y3087">
        <f t="shared" si="243"/>
        <v>1.0640774423965185</v>
      </c>
      <c r="Z3087" s="5">
        <v>-1.58</v>
      </c>
      <c r="AA3087" s="8">
        <v>3</v>
      </c>
      <c r="AB3087" s="8"/>
      <c r="AC3087" s="18">
        <f t="shared" si="244"/>
        <v>-1.5989022185645705</v>
      </c>
      <c r="AD3087" s="18">
        <f t="shared" si="245"/>
        <v>-1.4616796791327118</v>
      </c>
      <c r="AE3087" s="20">
        <f t="shared" si="246"/>
        <v>0.13722253943185869</v>
      </c>
      <c r="AF3087" s="8"/>
      <c r="AH3087">
        <v>55067</v>
      </c>
      <c r="AI3087">
        <v>14.14</v>
      </c>
      <c r="AJ3087">
        <v>67.23</v>
      </c>
    </row>
    <row r="3088" spans="1:36">
      <c r="A3088" s="2" t="s">
        <v>546</v>
      </c>
      <c r="B3088" s="1" t="s">
        <v>451</v>
      </c>
      <c r="C3088" s="1" t="s">
        <v>4505</v>
      </c>
      <c r="D3088" s="3">
        <v>3</v>
      </c>
      <c r="E3088" s="3">
        <v>4</v>
      </c>
      <c r="F3088" s="3">
        <v>3</v>
      </c>
      <c r="G3088" s="4">
        <v>19.3</v>
      </c>
      <c r="H3088" s="3">
        <v>129</v>
      </c>
      <c r="I3088" s="4">
        <v>72.3</v>
      </c>
      <c r="J3088" s="3">
        <v>63</v>
      </c>
      <c r="K3088" s="21">
        <f>SUMIF(AH$7:AH$3200,A3088,AI$7:AI$3200)+SUMIF(AH$7:AH$3200,VALUE(A3088),AI$7:AI$3200)</f>
        <v>20.91</v>
      </c>
      <c r="L3088" s="8">
        <f>SUMIF(AH$7:AH$3200,A3088,AJ$7:AJ$3200)+SUMIF(AH$7:AH$3200,VALUE(A3088),AJ$7:AJ$3200)</f>
        <v>72.33</v>
      </c>
      <c r="M3088" s="3">
        <v>4</v>
      </c>
      <c r="N3088" s="5">
        <v>3.67</v>
      </c>
      <c r="O3088" s="6">
        <v>5.9050000000000002</v>
      </c>
      <c r="P3088" s="7">
        <v>-1.12182</v>
      </c>
      <c r="Q3088" s="7">
        <v>-0.67769000000000001</v>
      </c>
      <c r="R3088" s="7">
        <v>-0.21309</v>
      </c>
      <c r="S3088" s="7">
        <v>-0.47965000000000002</v>
      </c>
      <c r="T3088" s="7">
        <v>-0.73965999999999998</v>
      </c>
      <c r="U3088" s="8">
        <v>0.77468000000000004</v>
      </c>
      <c r="V3088">
        <f>(G3088-G$1)/G$2</f>
        <v>-1.1316113409115467</v>
      </c>
      <c r="W3088">
        <f>((65.293683+0.320947*G3088) - I3088)/3.708847</f>
        <v>-0.21894672387402392</v>
      </c>
      <c r="X3088">
        <f t="shared" si="242"/>
        <v>-1.1232019236792292</v>
      </c>
      <c r="Y3088">
        <f t="shared" si="243"/>
        <v>-8.7713305509771924E-2</v>
      </c>
      <c r="Z3088" s="5">
        <v>-2.46</v>
      </c>
      <c r="AA3088" s="8">
        <v>2</v>
      </c>
      <c r="AB3088" s="8"/>
      <c r="AC3088" s="18">
        <f t="shared" si="244"/>
        <v>-2.4728780647855704</v>
      </c>
      <c r="AD3088" s="18">
        <f t="shared" si="245"/>
        <v>-2.3332352291890013</v>
      </c>
      <c r="AE3088" s="20">
        <f t="shared" si="246"/>
        <v>0.13964283559656909</v>
      </c>
      <c r="AF3088" s="8"/>
      <c r="AH3088">
        <v>55069</v>
      </c>
      <c r="AI3088">
        <v>13.86</v>
      </c>
      <c r="AJ3088">
        <v>67.959999999999994</v>
      </c>
    </row>
    <row r="3089" spans="1:36">
      <c r="A3089" s="2" t="s">
        <v>547</v>
      </c>
      <c r="B3089" s="1" t="s">
        <v>451</v>
      </c>
      <c r="C3089" s="1" t="s">
        <v>548</v>
      </c>
      <c r="D3089" s="3">
        <v>3</v>
      </c>
      <c r="E3089" s="3">
        <v>9</v>
      </c>
      <c r="F3089" s="3">
        <v>9</v>
      </c>
      <c r="G3089" s="4">
        <v>10.8</v>
      </c>
      <c r="H3089" s="3">
        <v>139</v>
      </c>
      <c r="I3089" s="4">
        <v>69</v>
      </c>
      <c r="J3089" s="3">
        <v>59</v>
      </c>
      <c r="K3089" s="21">
        <f>SUMIF(AH$7:AH$3200,A3089,AI$7:AI$3200)+SUMIF(AH$7:AH$3200,VALUE(A3089),AI$7:AI$3200)</f>
        <v>12.62</v>
      </c>
      <c r="L3089" s="8">
        <f>SUMIF(AH$7:AH$3200,A3089,AJ$7:AJ$3200)+SUMIF(AH$7:AH$3200,VALUE(A3089),AJ$7:AJ$3200)</f>
        <v>68.849999999999994</v>
      </c>
      <c r="M3089" s="3">
        <v>4</v>
      </c>
      <c r="N3089" s="5">
        <v>5.08</v>
      </c>
      <c r="O3089" s="6">
        <v>6.2309999999999999</v>
      </c>
      <c r="P3089" s="7">
        <v>-1.8249899999999999</v>
      </c>
      <c r="Q3089" s="7">
        <v>-0.37659999999999999</v>
      </c>
      <c r="R3089" s="7">
        <v>-5.79E-2</v>
      </c>
      <c r="S3089" s="7">
        <v>-0.20582</v>
      </c>
      <c r="T3089" s="7">
        <v>-0.73965999999999998</v>
      </c>
      <c r="U3089" s="8">
        <v>0.94752000000000003</v>
      </c>
      <c r="V3089">
        <f>(G3089-G$1)/G$2</f>
        <v>-1.8383300415429766</v>
      </c>
      <c r="W3089">
        <f>((65.293683+0.320947*G3089) - I3089)/3.708847</f>
        <v>-6.4734242205192666E-2</v>
      </c>
      <c r="X3089">
        <f t="shared" si="242"/>
        <v>-1.8655353166447415</v>
      </c>
      <c r="Y3089">
        <f t="shared" si="243"/>
        <v>0.13320423840617066</v>
      </c>
      <c r="Z3089" s="5">
        <v>-2.2599999999999998</v>
      </c>
      <c r="AA3089" s="8">
        <v>2</v>
      </c>
      <c r="AB3089" s="8"/>
      <c r="AC3089" s="18">
        <f t="shared" si="244"/>
        <v>-2.2776242837481693</v>
      </c>
      <c r="AD3089" s="18">
        <f t="shared" si="245"/>
        <v>-2.1068910782385712</v>
      </c>
      <c r="AE3089" s="20">
        <f t="shared" si="246"/>
        <v>0.17073320550959803</v>
      </c>
      <c r="AF3089" s="8"/>
      <c r="AH3089">
        <v>55071</v>
      </c>
      <c r="AI3089">
        <v>20.13</v>
      </c>
      <c r="AJ3089">
        <v>70.25</v>
      </c>
    </row>
    <row r="3090" spans="1:36">
      <c r="A3090" s="2" t="s">
        <v>549</v>
      </c>
      <c r="B3090" s="1" t="s">
        <v>451</v>
      </c>
      <c r="C3090" s="1" t="s">
        <v>763</v>
      </c>
      <c r="D3090" s="3">
        <v>3</v>
      </c>
      <c r="E3090" s="3">
        <v>1</v>
      </c>
      <c r="F3090" s="3">
        <v>1</v>
      </c>
      <c r="G3090" s="4">
        <v>19</v>
      </c>
      <c r="H3090" s="3">
        <v>129</v>
      </c>
      <c r="I3090" s="4">
        <v>70.5</v>
      </c>
      <c r="J3090" s="3">
        <v>63</v>
      </c>
      <c r="K3090" s="21">
        <f>SUMIF(AH$7:AH$3200,A3090,AI$7:AI$3200)+SUMIF(AH$7:AH$3200,VALUE(A3090),AI$7:AI$3200)</f>
        <v>19.510000000000002</v>
      </c>
      <c r="L3090" s="8">
        <f>SUMIF(AH$7:AH$3200,A3090,AJ$7:AJ$3200)+SUMIF(AH$7:AH$3200,VALUE(A3090),AJ$7:AJ$3200)</f>
        <v>71.17</v>
      </c>
      <c r="M3090" s="3">
        <v>4</v>
      </c>
      <c r="N3090" s="5">
        <v>1.1599999999999999</v>
      </c>
      <c r="O3090" s="6">
        <v>4.7560000000000002</v>
      </c>
      <c r="P3090" s="7">
        <v>-1.1466400000000001</v>
      </c>
      <c r="Q3090" s="7">
        <v>-0.67769000000000001</v>
      </c>
      <c r="R3090" s="7">
        <v>0.24504999999999999</v>
      </c>
      <c r="S3090" s="7">
        <v>-0.47965000000000002</v>
      </c>
      <c r="T3090" s="7">
        <v>-0.73965999999999998</v>
      </c>
      <c r="U3090" s="8">
        <v>0.16663</v>
      </c>
      <c r="V3090">
        <f>(G3090-G$1)/G$2</f>
        <v>-1.1565543538750089</v>
      </c>
      <c r="W3090">
        <f>((65.293683+0.320947*G3090) - I3090)/3.708847</f>
        <v>0.2404186530207377</v>
      </c>
      <c r="X3090">
        <f t="shared" si="242"/>
        <v>-1.2485658259894483</v>
      </c>
      <c r="Y3090">
        <f t="shared" si="243"/>
        <v>0.10390263335208992</v>
      </c>
      <c r="Z3090" s="5">
        <v>-2.63</v>
      </c>
      <c r="AA3090" s="8">
        <v>2</v>
      </c>
      <c r="AB3090" s="8"/>
      <c r="AC3090" s="18">
        <f t="shared" si="244"/>
        <v>-2.6465057008542714</v>
      </c>
      <c r="AD3090" s="18">
        <f t="shared" si="245"/>
        <v>-2.8750331926373582</v>
      </c>
      <c r="AE3090" s="20">
        <f t="shared" si="246"/>
        <v>-0.22852749178308684</v>
      </c>
      <c r="AF3090" s="8"/>
      <c r="AH3090">
        <v>55073</v>
      </c>
      <c r="AI3090">
        <v>15.19</v>
      </c>
      <c r="AJ3090">
        <v>69.5</v>
      </c>
    </row>
    <row r="3091" spans="1:36">
      <c r="A3091" s="2" t="s">
        <v>550</v>
      </c>
      <c r="B3091" s="1" t="s">
        <v>451</v>
      </c>
      <c r="C3091" s="1" t="s">
        <v>551</v>
      </c>
      <c r="D3091" s="3">
        <v>3</v>
      </c>
      <c r="E3091" s="3">
        <v>0</v>
      </c>
      <c r="F3091" s="3">
        <v>1</v>
      </c>
      <c r="G3091" s="4">
        <v>19.3</v>
      </c>
      <c r="H3091" s="3">
        <v>129</v>
      </c>
      <c r="I3091" s="4">
        <v>71.3</v>
      </c>
      <c r="J3091" s="3">
        <v>63</v>
      </c>
      <c r="K3091" s="21">
        <f>SUMIF(AH$7:AH$3200,A3091,AI$7:AI$3200)+SUMIF(AH$7:AH$3200,VALUE(A3091),AI$7:AI$3200)</f>
        <v>20.94</v>
      </c>
      <c r="L3091" s="8">
        <f>SUMIF(AH$7:AH$3200,A3091,AJ$7:AJ$3200)+SUMIF(AH$7:AH$3200,VALUE(A3091),AJ$7:AJ$3200)</f>
        <v>71.930000000000007</v>
      </c>
      <c r="M3091" s="3">
        <v>4</v>
      </c>
      <c r="N3091" s="5">
        <v>4.29</v>
      </c>
      <c r="O3091" s="6">
        <v>6.0620000000000003</v>
      </c>
      <c r="P3091" s="7">
        <v>-1.12182</v>
      </c>
      <c r="Q3091" s="7">
        <v>-0.67769000000000001</v>
      </c>
      <c r="R3091" s="7">
        <v>5.5789999999999999E-2</v>
      </c>
      <c r="S3091" s="7">
        <v>-0.47965000000000002</v>
      </c>
      <c r="T3091" s="7">
        <v>-0.73965999999999998</v>
      </c>
      <c r="U3091" s="8">
        <v>0.85787999999999998</v>
      </c>
      <c r="V3091">
        <f>(G3091-G$1)/G$2</f>
        <v>-1.1316113409115467</v>
      </c>
      <c r="W3091">
        <f>((65.293683+0.320947*G3091) - I3091)/3.708847</f>
        <v>5.0678849788087232E-2</v>
      </c>
      <c r="X3091">
        <f t="shared" si="242"/>
        <v>-1.1205155543440102</v>
      </c>
      <c r="Y3091">
        <f t="shared" si="243"/>
        <v>2.2732989524775548E-2</v>
      </c>
      <c r="Z3091" s="5">
        <v>-2.11</v>
      </c>
      <c r="AA3091" s="8">
        <v>3</v>
      </c>
      <c r="AB3091" s="8"/>
      <c r="AC3091" s="18">
        <f t="shared" si="244"/>
        <v>-2.1200524911234595</v>
      </c>
      <c r="AD3091" s="18">
        <f t="shared" si="245"/>
        <v>-2.136902564819235</v>
      </c>
      <c r="AE3091" s="20">
        <f t="shared" si="246"/>
        <v>-1.6850073695775514E-2</v>
      </c>
      <c r="AF3091" s="8"/>
      <c r="AH3091">
        <v>55075</v>
      </c>
      <c r="AI3091">
        <v>17.09</v>
      </c>
      <c r="AJ3091">
        <v>68.680000000000007</v>
      </c>
    </row>
    <row r="3092" spans="1:36">
      <c r="A3092" s="2" t="s">
        <v>552</v>
      </c>
      <c r="B3092" s="1" t="s">
        <v>451</v>
      </c>
      <c r="C3092" s="1" t="s">
        <v>553</v>
      </c>
      <c r="D3092" s="3">
        <v>3</v>
      </c>
      <c r="E3092" s="3">
        <v>6</v>
      </c>
      <c r="F3092" s="3">
        <v>6</v>
      </c>
      <c r="G3092" s="4">
        <v>16.2</v>
      </c>
      <c r="H3092" s="3">
        <v>137</v>
      </c>
      <c r="I3092" s="4">
        <v>71</v>
      </c>
      <c r="J3092" s="3">
        <v>59</v>
      </c>
      <c r="K3092" s="21">
        <f>SUMIF(AH$7:AH$3200,A3092,AI$7:AI$3200)+SUMIF(AH$7:AH$3200,VALUE(A3092),AI$7:AI$3200)</f>
        <v>17.73</v>
      </c>
      <c r="L3092" s="8">
        <f>SUMIF(AH$7:AH$3200,A3092,AJ$7:AJ$3200)+SUMIF(AH$7:AH$3200,VALUE(A3092),AJ$7:AJ$3200)</f>
        <v>71.11</v>
      </c>
      <c r="M3092" s="3">
        <v>4</v>
      </c>
      <c r="N3092" s="5">
        <v>1.86</v>
      </c>
      <c r="O3092" s="6">
        <v>5.226</v>
      </c>
      <c r="P3092" s="7">
        <v>-1.3782700000000001</v>
      </c>
      <c r="Q3092" s="7">
        <v>-0.43681999999999999</v>
      </c>
      <c r="R3092" s="7">
        <v>-0.13055</v>
      </c>
      <c r="S3092" s="7">
        <v>-0.20582</v>
      </c>
      <c r="T3092" s="7">
        <v>-0.73965999999999998</v>
      </c>
      <c r="U3092" s="8">
        <v>0.41532000000000002</v>
      </c>
      <c r="V3092">
        <f>(G3092-G$1)/G$2</f>
        <v>-1.3893558082006565</v>
      </c>
      <c r="W3092">
        <f>((65.293683+0.320947*G3092) - I3092)/3.708847</f>
        <v>-0.1366935869826941</v>
      </c>
      <c r="X3092">
        <f t="shared" si="242"/>
        <v>-1.4079570732124413</v>
      </c>
      <c r="Y3092">
        <f t="shared" si="243"/>
        <v>-3.3953056030620841E-2</v>
      </c>
      <c r="Z3092" s="5">
        <v>-2.48</v>
      </c>
      <c r="AA3092" s="8">
        <v>2</v>
      </c>
      <c r="AB3092" s="8"/>
      <c r="AC3092" s="18">
        <f t="shared" si="244"/>
        <v>-2.4930293951833504</v>
      </c>
      <c r="AD3092" s="18">
        <f t="shared" si="245"/>
        <v>-2.4088901292430625</v>
      </c>
      <c r="AE3092" s="20">
        <f t="shared" si="246"/>
        <v>8.4139265940287977E-2</v>
      </c>
      <c r="AF3092" s="8"/>
      <c r="AH3092">
        <v>55077</v>
      </c>
      <c r="AI3092">
        <v>18.77</v>
      </c>
      <c r="AJ3092">
        <v>71.77</v>
      </c>
    </row>
    <row r="3093" spans="1:36">
      <c r="A3093" s="2" t="s">
        <v>554</v>
      </c>
      <c r="B3093" s="1" t="s">
        <v>451</v>
      </c>
      <c r="C3093" s="1" t="s">
        <v>555</v>
      </c>
      <c r="D3093" s="3">
        <v>3</v>
      </c>
      <c r="E3093" s="3">
        <v>8</v>
      </c>
      <c r="F3093" s="3">
        <v>6</v>
      </c>
      <c r="G3093" s="4">
        <v>14.6</v>
      </c>
      <c r="H3093" s="3">
        <v>137</v>
      </c>
      <c r="I3093" s="4">
        <v>70.400000000000006</v>
      </c>
      <c r="J3093" s="3">
        <v>59</v>
      </c>
      <c r="K3093" s="21">
        <f>SUMIF(AH$7:AH$3200,A3093,AI$7:AI$3200)+SUMIF(AH$7:AH$3200,VALUE(A3093),AI$7:AI$3200)</f>
        <v>18.28</v>
      </c>
      <c r="L3093" s="8">
        <f>SUMIF(AH$7:AH$3200,A3093,AJ$7:AJ$3200)+SUMIF(AH$7:AH$3200,VALUE(A3093),AJ$7:AJ$3200)</f>
        <v>71.27</v>
      </c>
      <c r="M3093" s="3">
        <v>4</v>
      </c>
      <c r="N3093" s="5">
        <v>1.78</v>
      </c>
      <c r="O3093" s="6">
        <v>5.1829999999999998</v>
      </c>
      <c r="P3093" s="7">
        <v>-1.5106299999999999</v>
      </c>
      <c r="Q3093" s="7">
        <v>-0.43681999999999999</v>
      </c>
      <c r="R3093" s="7">
        <v>-0.10703</v>
      </c>
      <c r="S3093" s="7">
        <v>-0.20582</v>
      </c>
      <c r="T3093" s="7">
        <v>-0.73965999999999998</v>
      </c>
      <c r="U3093" s="8">
        <v>0.39252999999999999</v>
      </c>
      <c r="V3093">
        <f>(G3093-G$1)/G$2</f>
        <v>-1.5223852106724549</v>
      </c>
      <c r="W3093">
        <f>((65.293683+0.320947*G3093) - I3093)/3.708847</f>
        <v>-0.11337507316964282</v>
      </c>
      <c r="X3093">
        <f t="shared" si="242"/>
        <v>-1.3587069687334266</v>
      </c>
      <c r="Y3093">
        <f t="shared" si="243"/>
        <v>-2.9498612371983465E-2</v>
      </c>
      <c r="Z3093" s="5">
        <v>-2.61</v>
      </c>
      <c r="AA3093" s="8">
        <v>2</v>
      </c>
      <c r="AB3093" s="8"/>
      <c r="AC3093" s="18">
        <f t="shared" si="244"/>
        <v>-2.6255302838420977</v>
      </c>
      <c r="AD3093" s="18">
        <f t="shared" si="245"/>
        <v>-2.3779755811054102</v>
      </c>
      <c r="AE3093" s="20">
        <f t="shared" si="246"/>
        <v>0.24755470273668756</v>
      </c>
      <c r="AF3093" s="8"/>
      <c r="AH3093">
        <v>55078</v>
      </c>
      <c r="AI3093">
        <v>16.510000000000002</v>
      </c>
      <c r="AJ3093">
        <v>69.010000000000005</v>
      </c>
    </row>
    <row r="3094" spans="1:36">
      <c r="A3094" s="2" t="s">
        <v>556</v>
      </c>
      <c r="B3094" s="1" t="s">
        <v>451</v>
      </c>
      <c r="C3094" s="1" t="s">
        <v>1811</v>
      </c>
      <c r="D3094" s="3">
        <v>3</v>
      </c>
      <c r="E3094" s="3">
        <v>2</v>
      </c>
      <c r="F3094" s="3">
        <v>2</v>
      </c>
      <c r="G3094" s="4">
        <v>17</v>
      </c>
      <c r="H3094" s="3">
        <v>129</v>
      </c>
      <c r="I3094" s="4">
        <v>71.3</v>
      </c>
      <c r="J3094" s="3">
        <v>60</v>
      </c>
      <c r="K3094" s="21">
        <f>SUMIF(AH$7:AH$3200,A3094,AI$7:AI$3200)+SUMIF(AH$7:AH$3200,VALUE(A3094),AI$7:AI$3200)</f>
        <v>18.97</v>
      </c>
      <c r="L3094" s="8">
        <f>SUMIF(AH$7:AH$3200,A3094,AJ$7:AJ$3200)+SUMIF(AH$7:AH$3200,VALUE(A3094),AJ$7:AJ$3200)</f>
        <v>71.77</v>
      </c>
      <c r="M3094" s="3">
        <v>4</v>
      </c>
      <c r="N3094" s="5">
        <v>24.21</v>
      </c>
      <c r="O3094" s="6">
        <v>7.7919999999999998</v>
      </c>
      <c r="P3094" s="7">
        <v>-1.31209</v>
      </c>
      <c r="Q3094" s="7">
        <v>-0.67769000000000001</v>
      </c>
      <c r="R3094" s="7">
        <v>-0.14230999999999999</v>
      </c>
      <c r="S3094" s="7">
        <v>-0.27427000000000001</v>
      </c>
      <c r="T3094" s="7">
        <v>-0.73965999999999998</v>
      </c>
      <c r="U3094" s="8">
        <v>1.7735799999999999</v>
      </c>
      <c r="V3094">
        <f>(G3094-G$1)/G$2</f>
        <v>-1.3228411069647572</v>
      </c>
      <c r="W3094">
        <f>((65.293683+0.320947*G3094) - I3094)/3.708847</f>
        <v>-0.14835284388921974</v>
      </c>
      <c r="X3094">
        <f t="shared" si="242"/>
        <v>-1.2969204740233902</v>
      </c>
      <c r="Y3094">
        <f t="shared" si="243"/>
        <v>-0.10460189109984772</v>
      </c>
      <c r="Z3094" s="5">
        <v>-1.37</v>
      </c>
      <c r="AA3094" s="8">
        <v>3</v>
      </c>
      <c r="AB3094" s="8"/>
      <c r="AC3094" s="18">
        <f t="shared" si="244"/>
        <v>-1.3892339508539768</v>
      </c>
      <c r="AD3094" s="18">
        <f t="shared" si="245"/>
        <v>-1.3195623651232378</v>
      </c>
      <c r="AE3094" s="20">
        <f t="shared" si="246"/>
        <v>6.9671585730739061E-2</v>
      </c>
      <c r="AF3094" s="8"/>
      <c r="AH3094">
        <v>55079</v>
      </c>
      <c r="AI3094">
        <v>23.15</v>
      </c>
      <c r="AJ3094">
        <v>72.489999999999995</v>
      </c>
    </row>
    <row r="3095" spans="1:36">
      <c r="A3095" s="2" t="s">
        <v>557</v>
      </c>
      <c r="B3095" s="1" t="s">
        <v>451</v>
      </c>
      <c r="C3095" s="1" t="s">
        <v>4049</v>
      </c>
      <c r="D3095" s="3">
        <v>3</v>
      </c>
      <c r="E3095" s="3">
        <v>4</v>
      </c>
      <c r="F3095" s="3">
        <v>5</v>
      </c>
      <c r="G3095" s="4">
        <v>14.2</v>
      </c>
      <c r="H3095" s="3">
        <v>137</v>
      </c>
      <c r="I3095" s="4">
        <v>69.8</v>
      </c>
      <c r="J3095" s="3">
        <v>59</v>
      </c>
      <c r="K3095" s="21">
        <f>SUMIF(AH$7:AH$3200,A3095,AI$7:AI$3200)+SUMIF(AH$7:AH$3200,VALUE(A3095),AI$7:AI$3200)</f>
        <v>16.21</v>
      </c>
      <c r="L3095" s="8">
        <f>SUMIF(AH$7:AH$3200,A3095,AJ$7:AJ$3200)+SUMIF(AH$7:AH$3200,VALUE(A3095),AJ$7:AJ$3200)</f>
        <v>70.53</v>
      </c>
      <c r="M3095" s="3">
        <v>4</v>
      </c>
      <c r="N3095" s="5">
        <v>2.06</v>
      </c>
      <c r="O3095" s="6">
        <v>5.3259999999999996</v>
      </c>
      <c r="P3095" s="7">
        <v>-1.54372</v>
      </c>
      <c r="Q3095" s="7">
        <v>-0.43681999999999999</v>
      </c>
      <c r="R3095" s="7">
        <v>1.984E-2</v>
      </c>
      <c r="S3095" s="7">
        <v>-0.20582</v>
      </c>
      <c r="T3095" s="7">
        <v>-0.73965999999999998</v>
      </c>
      <c r="U3095" s="8">
        <v>0.46840999999999999</v>
      </c>
      <c r="V3095">
        <f>(G3095-G$1)/G$2</f>
        <v>-1.5556425612904048</v>
      </c>
      <c r="W3095">
        <f>((65.293683+0.320947*G3095) - I3095)/3.708847</f>
        <v>1.3786063431574621E-2</v>
      </c>
      <c r="X3095">
        <f t="shared" si="242"/>
        <v>-1.5440664528635364</v>
      </c>
      <c r="Y3095">
        <f t="shared" si="243"/>
        <v>-9.1042121716003958E-3</v>
      </c>
      <c r="Z3095" s="5">
        <v>-2.44</v>
      </c>
      <c r="AA3095" s="8">
        <v>2</v>
      </c>
      <c r="AB3095" s="8"/>
      <c r="AC3095" s="18">
        <f t="shared" si="244"/>
        <v>-2.4557464978588306</v>
      </c>
      <c r="AD3095" s="18">
        <f t="shared" si="245"/>
        <v>-2.4670606650351368</v>
      </c>
      <c r="AE3095" s="20">
        <f t="shared" si="246"/>
        <v>-1.1314167176306178E-2</v>
      </c>
      <c r="AF3095" s="8"/>
      <c r="AH3095">
        <v>55081</v>
      </c>
      <c r="AI3095">
        <v>16.07</v>
      </c>
      <c r="AJ3095">
        <v>70.989999999999995</v>
      </c>
    </row>
    <row r="3096" spans="1:36">
      <c r="A3096" s="2" t="s">
        <v>558</v>
      </c>
      <c r="B3096" s="1" t="s">
        <v>559</v>
      </c>
      <c r="C3096" s="1" t="s">
        <v>3584</v>
      </c>
      <c r="D3096" s="3">
        <v>8</v>
      </c>
      <c r="E3096" s="3">
        <v>5</v>
      </c>
      <c r="F3096" s="3">
        <v>7</v>
      </c>
      <c r="G3096" s="4">
        <v>20.7</v>
      </c>
      <c r="H3096" s="3">
        <v>190</v>
      </c>
      <c r="I3096" s="4">
        <v>64.3</v>
      </c>
      <c r="J3096" s="3">
        <v>32</v>
      </c>
      <c r="K3096" s="21">
        <f>SUMIF(AH$7:AH$3200,A3096,AI$7:AI$3200)+SUMIF(AH$7:AH$3200,VALUE(A3096),AI$7:AI$3200)</f>
        <v>22.59</v>
      </c>
      <c r="L3096" s="8">
        <f>SUMIF(AH$7:AH$3200,A3096,AJ$7:AJ$3200)+SUMIF(AH$7:AH$3200,VALUE(A3096),AJ$7:AJ$3200)</f>
        <v>64.709999999999994</v>
      </c>
      <c r="M3096" s="3">
        <v>16</v>
      </c>
      <c r="N3096" s="5">
        <v>0.82</v>
      </c>
      <c r="O3096" s="6">
        <v>4.4029999999999996</v>
      </c>
      <c r="P3096" s="7">
        <v>-1.006</v>
      </c>
      <c r="Q3096" s="7">
        <v>1.15896</v>
      </c>
      <c r="R3096" s="7">
        <v>2.0585300000000002</v>
      </c>
      <c r="S3096" s="7">
        <v>1.64252</v>
      </c>
      <c r="T3096" s="7">
        <v>1.0803499999999999</v>
      </c>
      <c r="U3096" s="8">
        <v>-2.0539999999999999E-2</v>
      </c>
      <c r="V3096">
        <f>(G3096-G$1)/G$2</f>
        <v>-1.0152106137487231</v>
      </c>
      <c r="W3096">
        <f>((65.293683+0.320947*G3096) - I3096)/3.708847</f>
        <v>2.0592075920090553</v>
      </c>
      <c r="X3096">
        <f t="shared" si="242"/>
        <v>-0.97276524090696626</v>
      </c>
      <c r="Y3096">
        <f t="shared" si="243"/>
        <v>2.1122132376989406</v>
      </c>
      <c r="Z3096" s="5">
        <v>4.91</v>
      </c>
      <c r="AA3096" s="8">
        <v>6</v>
      </c>
      <c r="AB3096" s="8"/>
      <c r="AC3096" s="18">
        <f t="shared" si="244"/>
        <v>4.9052869782603326</v>
      </c>
      <c r="AD3096" s="18">
        <f t="shared" si="245"/>
        <v>5.0007379967919752</v>
      </c>
      <c r="AE3096" s="20">
        <f t="shared" si="246"/>
        <v>9.5451018531642617E-2</v>
      </c>
      <c r="AF3096" s="8"/>
      <c r="AH3096">
        <v>55083</v>
      </c>
      <c r="AI3096">
        <v>17.73</v>
      </c>
      <c r="AJ3096">
        <v>69.069999999999993</v>
      </c>
    </row>
    <row r="3097" spans="1:36">
      <c r="A3097" s="2" t="s">
        <v>560</v>
      </c>
      <c r="B3097" s="1" t="s">
        <v>559</v>
      </c>
      <c r="C3097" s="1" t="s">
        <v>3220</v>
      </c>
      <c r="D3097" s="3">
        <v>8</v>
      </c>
      <c r="E3097" s="3">
        <v>9</v>
      </c>
      <c r="F3097" s="3">
        <v>9</v>
      </c>
      <c r="G3097" s="4">
        <v>17.3</v>
      </c>
      <c r="H3097" s="3">
        <v>167</v>
      </c>
      <c r="I3097" s="4">
        <v>71.599999999999994</v>
      </c>
      <c r="J3097" s="3">
        <v>30</v>
      </c>
      <c r="K3097" s="21">
        <f>SUMIF(AH$7:AH$3200,A3097,AI$7:AI$3200)+SUMIF(AH$7:AH$3200,VALUE(A3097),AI$7:AI$3200)</f>
        <v>21.73</v>
      </c>
      <c r="L3097" s="8">
        <f>SUMIF(AH$7:AH$3200,A3097,AJ$7:AJ$3200)+SUMIF(AH$7:AH$3200,VALUE(A3097),AJ$7:AJ$3200)</f>
        <v>69.5</v>
      </c>
      <c r="M3097" s="3">
        <v>21</v>
      </c>
      <c r="N3097" s="5">
        <v>0.7</v>
      </c>
      <c r="O3097" s="6">
        <v>4.242</v>
      </c>
      <c r="P3097" s="7">
        <v>-1.2872699999999999</v>
      </c>
      <c r="Q3097" s="7">
        <v>0.46644999999999998</v>
      </c>
      <c r="R3097" s="7">
        <v>-0.19713</v>
      </c>
      <c r="S3097" s="7">
        <v>1.7794399999999999</v>
      </c>
      <c r="T3097" s="7">
        <v>1.8386800000000001</v>
      </c>
      <c r="U3097" s="8">
        <v>-0.10557999999999999</v>
      </c>
      <c r="V3097">
        <f>(G3097-G$1)/G$2</f>
        <v>-1.297898094001295</v>
      </c>
      <c r="W3097">
        <f>((65.293683+0.320947*G3097) - I3097)/3.708847</f>
        <v>-0.2032798602908108</v>
      </c>
      <c r="X3097">
        <f t="shared" si="242"/>
        <v>-1.0497744951832437</v>
      </c>
      <c r="Y3097">
        <f t="shared" si="243"/>
        <v>0.74628619352591263</v>
      </c>
      <c r="Z3097" s="5">
        <v>2.4900000000000002</v>
      </c>
      <c r="AA3097" s="8">
        <v>5</v>
      </c>
      <c r="AB3097" s="8"/>
      <c r="AC3097" s="18">
        <f t="shared" si="244"/>
        <v>2.4778120457078945</v>
      </c>
      <c r="AD3097" s="18">
        <f t="shared" si="245"/>
        <v>3.6755016983426692</v>
      </c>
      <c r="AE3097" s="20">
        <f t="shared" si="246"/>
        <v>1.1976896526347747</v>
      </c>
      <c r="AF3097" s="8"/>
      <c r="AH3097">
        <v>55085</v>
      </c>
      <c r="AI3097">
        <v>13.24</v>
      </c>
      <c r="AJ3097">
        <v>66.16</v>
      </c>
    </row>
    <row r="3098" spans="1:36">
      <c r="A3098" s="2" t="s">
        <v>561</v>
      </c>
      <c r="B3098" s="1" t="s">
        <v>559</v>
      </c>
      <c r="C3098" s="1" t="s">
        <v>2300</v>
      </c>
      <c r="D3098" s="3">
        <v>8</v>
      </c>
      <c r="E3098" s="3">
        <v>7</v>
      </c>
      <c r="F3098" s="3">
        <v>7</v>
      </c>
      <c r="G3098" s="4">
        <v>21.7</v>
      </c>
      <c r="H3098" s="3">
        <v>158</v>
      </c>
      <c r="I3098" s="4">
        <v>70.7</v>
      </c>
      <c r="J3098" s="3">
        <v>37</v>
      </c>
      <c r="K3098" s="21">
        <f>SUMIF(AH$7:AH$3200,A3098,AI$7:AI$3200)+SUMIF(AH$7:AH$3200,VALUE(A3098),AI$7:AI$3200)</f>
        <v>23.93</v>
      </c>
      <c r="L3098" s="8">
        <f>SUMIF(AH$7:AH$3200,A3098,AJ$7:AJ$3200)+SUMIF(AH$7:AH$3200,VALUE(A3098),AJ$7:AJ$3200)</f>
        <v>71.650000000000006</v>
      </c>
      <c r="M3098" s="3">
        <v>15</v>
      </c>
      <c r="N3098" s="5">
        <v>0.1</v>
      </c>
      <c r="O3098" s="6">
        <v>2.302</v>
      </c>
      <c r="P3098" s="7">
        <v>-0.92327999999999999</v>
      </c>
      <c r="Q3098" s="7">
        <v>0.19547</v>
      </c>
      <c r="R3098" s="7">
        <v>0.42382999999999998</v>
      </c>
      <c r="S3098" s="7">
        <v>1.3002400000000001</v>
      </c>
      <c r="T3098" s="7">
        <v>0.92867999999999995</v>
      </c>
      <c r="U3098" s="8">
        <v>-1.13236</v>
      </c>
      <c r="V3098">
        <f>(G3098-G$1)/G$2</f>
        <v>-0.93206723720384899</v>
      </c>
      <c r="W3098">
        <f>((65.293683+0.320947*G3098) - I3098)/3.708847</f>
        <v>0.42013943956167321</v>
      </c>
      <c r="X3098">
        <f t="shared" si="242"/>
        <v>-0.85277407726718513</v>
      </c>
      <c r="Y3098">
        <f t="shared" si="243"/>
        <v>0.35696935193066526</v>
      </c>
      <c r="Z3098" s="5">
        <v>0.79</v>
      </c>
      <c r="AA3098" s="8">
        <v>4</v>
      </c>
      <c r="AB3098" s="8"/>
      <c r="AC3098" s="18">
        <f t="shared" si="244"/>
        <v>0.78010220235782435</v>
      </c>
      <c r="AD3098" s="18">
        <f t="shared" si="245"/>
        <v>0.79622527466348014</v>
      </c>
      <c r="AE3098" s="20">
        <f t="shared" si="246"/>
        <v>1.6123072305655795E-2</v>
      </c>
      <c r="AF3098" s="8"/>
      <c r="AH3098">
        <v>55087</v>
      </c>
      <c r="AI3098">
        <v>18.78</v>
      </c>
      <c r="AJ3098">
        <v>71.099999999999994</v>
      </c>
    </row>
    <row r="3099" spans="1:36">
      <c r="A3099" s="2" t="s">
        <v>562</v>
      </c>
      <c r="B3099" s="1" t="s">
        <v>559</v>
      </c>
      <c r="C3099" s="1" t="s">
        <v>3225</v>
      </c>
      <c r="D3099" s="3">
        <v>8</v>
      </c>
      <c r="E3099" s="3">
        <v>7</v>
      </c>
      <c r="F3099" s="3">
        <v>8</v>
      </c>
      <c r="G3099" s="4">
        <v>21.7</v>
      </c>
      <c r="H3099" s="3">
        <v>190</v>
      </c>
      <c r="I3099" s="4">
        <v>66</v>
      </c>
      <c r="J3099" s="3">
        <v>32</v>
      </c>
      <c r="K3099" s="21">
        <f>SUMIF(AH$7:AH$3200,A3099,AI$7:AI$3200)+SUMIF(AH$7:AH$3200,VALUE(A3099),AI$7:AI$3200)</f>
        <v>22.07</v>
      </c>
      <c r="L3099" s="8">
        <f>SUMIF(AH$7:AH$3200,A3099,AJ$7:AJ$3200)+SUMIF(AH$7:AH$3200,VALUE(A3099),AJ$7:AJ$3200)</f>
        <v>66.42</v>
      </c>
      <c r="M3099" s="3">
        <v>21</v>
      </c>
      <c r="N3099" s="5">
        <v>0.85</v>
      </c>
      <c r="O3099" s="6">
        <v>4.4450000000000003</v>
      </c>
      <c r="P3099" s="7">
        <v>-0.92327999999999999</v>
      </c>
      <c r="Q3099" s="7">
        <v>1.15896</v>
      </c>
      <c r="R3099" s="7">
        <v>1.68757</v>
      </c>
      <c r="S3099" s="7">
        <v>1.64252</v>
      </c>
      <c r="T3099" s="7">
        <v>1.8386800000000001</v>
      </c>
      <c r="U3099" s="8">
        <v>1.91E-3</v>
      </c>
      <c r="V3099">
        <f>(G3099-G$1)/G$2</f>
        <v>-0.93206723720384899</v>
      </c>
      <c r="W3099">
        <f>((65.293683+0.320947*G3099) - I3099)/3.708847</f>
        <v>1.6873796357735964</v>
      </c>
      <c r="X3099">
        <f t="shared" si="242"/>
        <v>-1.019328976050762</v>
      </c>
      <c r="Y3099">
        <f t="shared" si="243"/>
        <v>1.6061550368618593</v>
      </c>
      <c r="Z3099" s="5">
        <v>5.41</v>
      </c>
      <c r="AA3099" s="8">
        <v>6</v>
      </c>
      <c r="AB3099" s="8"/>
      <c r="AC3099" s="18">
        <f t="shared" si="244"/>
        <v>5.3973823985697473</v>
      </c>
      <c r="AD3099" s="18">
        <f t="shared" si="245"/>
        <v>5.2288960608110973</v>
      </c>
      <c r="AE3099" s="20">
        <f t="shared" si="246"/>
        <v>-0.16848633775865007</v>
      </c>
      <c r="AF3099" s="8"/>
      <c r="AH3099">
        <v>55089</v>
      </c>
      <c r="AI3099">
        <v>21.79</v>
      </c>
      <c r="AJ3099">
        <v>71.41</v>
      </c>
    </row>
    <row r="3100" spans="1:36">
      <c r="A3100" s="2" t="s">
        <v>563</v>
      </c>
      <c r="B3100" s="1" t="s">
        <v>559</v>
      </c>
      <c r="C3100" s="1" t="s">
        <v>564</v>
      </c>
      <c r="D3100" s="3">
        <v>8</v>
      </c>
      <c r="E3100" s="3">
        <v>6</v>
      </c>
      <c r="F3100" s="3">
        <v>6</v>
      </c>
      <c r="G3100" s="4">
        <v>25.8</v>
      </c>
      <c r="H3100" s="3">
        <v>184</v>
      </c>
      <c r="I3100" s="4">
        <v>72.099999999999994</v>
      </c>
      <c r="J3100" s="3">
        <v>32</v>
      </c>
      <c r="K3100" s="21">
        <f>SUMIF(AH$7:AH$3200,A3100,AI$7:AI$3200)+SUMIF(AH$7:AH$3200,VALUE(A3100),AI$7:AI$3200)</f>
        <v>24.89</v>
      </c>
      <c r="L3100" s="8">
        <f>SUMIF(AH$7:AH$3200,A3100,AJ$7:AJ$3200)+SUMIF(AH$7:AH$3200,VALUE(A3100),AJ$7:AJ$3200)</f>
        <v>70.25</v>
      </c>
      <c r="M3100" s="3">
        <v>16</v>
      </c>
      <c r="N3100" s="5">
        <v>0.24</v>
      </c>
      <c r="O3100" s="6">
        <v>3.1949999999999998</v>
      </c>
      <c r="P3100" s="7">
        <v>-0.58409999999999995</v>
      </c>
      <c r="Q3100" s="7">
        <v>0.97831000000000001</v>
      </c>
      <c r="R3100" s="7">
        <v>0.40054000000000001</v>
      </c>
      <c r="S3100" s="7">
        <v>1.64252</v>
      </c>
      <c r="T3100" s="7">
        <v>1.0803499999999999</v>
      </c>
      <c r="U3100" s="8">
        <v>-0.65986999999999996</v>
      </c>
      <c r="V3100">
        <f>(G3100-G$1)/G$2</f>
        <v>-0.59117939336986502</v>
      </c>
      <c r="W3100">
        <f>((65.293683+0.320947*G3100) - I3100)/3.708847</f>
        <v>0.39745926429426842</v>
      </c>
      <c r="X3100">
        <f t="shared" si="242"/>
        <v>-0.76681025854017759</v>
      </c>
      <c r="Y3100">
        <f t="shared" si="243"/>
        <v>0.81751925328815001</v>
      </c>
      <c r="Z3100" s="5">
        <v>2.86</v>
      </c>
      <c r="AA3100" s="8">
        <v>5</v>
      </c>
      <c r="AB3100" s="8"/>
      <c r="AC3100" s="18">
        <f t="shared" si="244"/>
        <v>2.8475898709244039</v>
      </c>
      <c r="AD3100" s="18">
        <f t="shared" si="245"/>
        <v>3.0920189947479724</v>
      </c>
      <c r="AE3100" s="20">
        <f t="shared" si="246"/>
        <v>0.24442912382356852</v>
      </c>
      <c r="AF3100" s="8"/>
      <c r="AH3100">
        <v>55091</v>
      </c>
      <c r="AI3100">
        <v>15.85</v>
      </c>
      <c r="AJ3100">
        <v>72.38</v>
      </c>
    </row>
    <row r="3101" spans="1:36">
      <c r="A3101" s="2" t="s">
        <v>565</v>
      </c>
      <c r="B3101" s="1" t="s">
        <v>559</v>
      </c>
      <c r="C3101" s="1" t="s">
        <v>4181</v>
      </c>
      <c r="D3101" s="3">
        <v>8</v>
      </c>
      <c r="E3101" s="3">
        <v>9</v>
      </c>
      <c r="F3101" s="3">
        <v>9</v>
      </c>
      <c r="G3101" s="4">
        <v>20.100000000000001</v>
      </c>
      <c r="H3101" s="3">
        <v>158</v>
      </c>
      <c r="I3101" s="4">
        <v>68.7</v>
      </c>
      <c r="J3101" s="3">
        <v>37</v>
      </c>
      <c r="K3101" s="21">
        <f>SUMIF(AH$7:AH$3200,A3101,AI$7:AI$3200)+SUMIF(AH$7:AH$3200,VALUE(A3101),AI$7:AI$3200)</f>
        <v>23.29</v>
      </c>
      <c r="L3101" s="8">
        <f>SUMIF(AH$7:AH$3200,A3101,AJ$7:AJ$3200)+SUMIF(AH$7:AH$3200,VALUE(A3101),AJ$7:AJ$3200)</f>
        <v>70.95</v>
      </c>
      <c r="M3101" s="3">
        <v>20</v>
      </c>
      <c r="N3101" s="5">
        <v>0.42</v>
      </c>
      <c r="O3101" s="6">
        <v>3.7269999999999999</v>
      </c>
      <c r="P3101" s="7">
        <v>-1.0556399999999999</v>
      </c>
      <c r="Q3101" s="7">
        <v>0.19547</v>
      </c>
      <c r="R3101" s="7">
        <v>0.82377999999999996</v>
      </c>
      <c r="S3101" s="7">
        <v>1.3002400000000001</v>
      </c>
      <c r="T3101" s="7">
        <v>1.68702</v>
      </c>
      <c r="U3101" s="8">
        <v>-0.37811</v>
      </c>
      <c r="V3101">
        <f>(G3101-G$1)/G$2</f>
        <v>-1.0650966396756474</v>
      </c>
      <c r="W3101">
        <f>((65.293683+0.320947*G3101) - I3101)/3.708847</f>
        <v>0.82093375650168166</v>
      </c>
      <c r="X3101">
        <f t="shared" si="242"/>
        <v>-0.91008328975185682</v>
      </c>
      <c r="Y3101">
        <f t="shared" si="243"/>
        <v>0.49032452134045756</v>
      </c>
      <c r="Z3101" s="5">
        <v>2.57</v>
      </c>
      <c r="AA3101" s="8">
        <v>5</v>
      </c>
      <c r="AB3101" s="8"/>
      <c r="AC3101" s="18">
        <f t="shared" si="244"/>
        <v>2.5604571168260342</v>
      </c>
      <c r="AD3101" s="18">
        <f t="shared" si="245"/>
        <v>2.3848612315886011</v>
      </c>
      <c r="AE3101" s="20">
        <f t="shared" si="246"/>
        <v>-0.17559588523743308</v>
      </c>
      <c r="AF3101" s="8"/>
      <c r="AH3101">
        <v>55093</v>
      </c>
      <c r="AI3101">
        <v>14.85</v>
      </c>
      <c r="AJ3101">
        <v>71.680000000000007</v>
      </c>
    </row>
    <row r="3102" spans="1:36">
      <c r="A3102" s="2" t="s">
        <v>566</v>
      </c>
      <c r="B3102" s="1" t="s">
        <v>559</v>
      </c>
      <c r="C3102" s="1" t="s">
        <v>1091</v>
      </c>
      <c r="D3102" s="3">
        <v>8</v>
      </c>
      <c r="E3102" s="3">
        <v>7</v>
      </c>
      <c r="F3102" s="3">
        <v>8</v>
      </c>
      <c r="G3102" s="4">
        <v>15</v>
      </c>
      <c r="H3102" s="3">
        <v>197</v>
      </c>
      <c r="I3102" s="4">
        <v>70</v>
      </c>
      <c r="J3102" s="3">
        <v>28</v>
      </c>
      <c r="K3102" s="21">
        <f>SUMIF(AH$7:AH$3200,A3102,AI$7:AI$3200)+SUMIF(AH$7:AH$3200,VALUE(A3102),AI$7:AI$3200)</f>
        <v>20.7</v>
      </c>
      <c r="L3102" s="8">
        <f>SUMIF(AH$7:AH$3200,A3102,AJ$7:AJ$3200)+SUMIF(AH$7:AH$3200,VALUE(A3102),AJ$7:AJ$3200)</f>
        <v>66.150000000000006</v>
      </c>
      <c r="M3102" s="3">
        <v>21</v>
      </c>
      <c r="N3102" s="5">
        <v>0.9</v>
      </c>
      <c r="O3102" s="6">
        <v>4.5010000000000003</v>
      </c>
      <c r="P3102" s="7">
        <v>-1.4775400000000001</v>
      </c>
      <c r="Q3102" s="7">
        <v>1.36972</v>
      </c>
      <c r="R3102" s="7">
        <v>3.4970000000000001E-2</v>
      </c>
      <c r="S3102" s="7">
        <v>1.91635</v>
      </c>
      <c r="T3102" s="7">
        <v>1.8386800000000001</v>
      </c>
      <c r="U3102" s="8">
        <v>3.175E-2</v>
      </c>
      <c r="V3102">
        <f>(G3102-G$1)/G$2</f>
        <v>-1.4891278600545055</v>
      </c>
      <c r="W3102">
        <f>((65.293683+0.320947*G3102) - I3102)/3.708847</f>
        <v>2.9089363891258564E-2</v>
      </c>
      <c r="X3102">
        <f t="shared" si="242"/>
        <v>-1.1420065090257623</v>
      </c>
      <c r="Y3102">
        <f t="shared" si="243"/>
        <v>1.5604002807341475</v>
      </c>
      <c r="Z3102" s="5">
        <v>3.71</v>
      </c>
      <c r="AA3102" s="8">
        <v>5</v>
      </c>
      <c r="AB3102" s="8"/>
      <c r="AC3102" s="18">
        <f t="shared" si="244"/>
        <v>3.6964615038367534</v>
      </c>
      <c r="AD3102" s="18">
        <f t="shared" si="245"/>
        <v>5.5748937717083846</v>
      </c>
      <c r="AE3102" s="20">
        <f t="shared" si="246"/>
        <v>1.8784322678716312</v>
      </c>
      <c r="AF3102" s="8"/>
      <c r="AH3102">
        <v>55095</v>
      </c>
      <c r="AI3102">
        <v>13.85</v>
      </c>
      <c r="AJ3102">
        <v>70.63</v>
      </c>
    </row>
    <row r="3103" spans="1:36">
      <c r="A3103" s="2" t="s">
        <v>567</v>
      </c>
      <c r="B3103" s="1" t="s">
        <v>559</v>
      </c>
      <c r="C3103" s="1" t="s">
        <v>568</v>
      </c>
      <c r="D3103" s="3">
        <v>8</v>
      </c>
      <c r="E3103" s="3">
        <v>7</v>
      </c>
      <c r="F3103" s="3">
        <v>8</v>
      </c>
      <c r="G3103" s="4">
        <v>26.8</v>
      </c>
      <c r="H3103" s="3">
        <v>184</v>
      </c>
      <c r="I3103" s="4">
        <v>72.400000000000006</v>
      </c>
      <c r="J3103" s="3">
        <v>32</v>
      </c>
      <c r="K3103" s="21">
        <f>SUMIF(AH$7:AH$3200,A3103,AI$7:AI$3200)+SUMIF(AH$7:AH$3200,VALUE(A3103),AI$7:AI$3200)</f>
        <v>27.74</v>
      </c>
      <c r="L3103" s="8">
        <f>SUMIF(AH$7:AH$3200,A3103,AJ$7:AJ$3200)+SUMIF(AH$7:AH$3200,VALUE(A3103),AJ$7:AJ$3200)</f>
        <v>72.61</v>
      </c>
      <c r="M3103" s="3">
        <v>9</v>
      </c>
      <c r="N3103" s="5">
        <v>0.31</v>
      </c>
      <c r="O3103" s="6">
        <v>3.4220000000000002</v>
      </c>
      <c r="P3103" s="7">
        <v>-0.50138000000000005</v>
      </c>
      <c r="Q3103" s="7">
        <v>0.97831000000000001</v>
      </c>
      <c r="R3103" s="7">
        <v>0.40600000000000003</v>
      </c>
      <c r="S3103" s="7">
        <v>1.64252</v>
      </c>
      <c r="T3103" s="7">
        <v>1.8669999999999999E-2</v>
      </c>
      <c r="U3103" s="8">
        <v>-0.53944999999999999</v>
      </c>
      <c r="V3103">
        <f>(G3103-G$1)/G$2</f>
        <v>-0.50803601682499089</v>
      </c>
      <c r="W3103">
        <f>((65.293683+0.320947*G3103) - I3103)/3.708847</f>
        <v>0.40310711118576664</v>
      </c>
      <c r="X3103">
        <f t="shared" si="242"/>
        <v>-0.51160517169437458</v>
      </c>
      <c r="Y3103">
        <f t="shared" si="243"/>
        <v>0.42782912856744904</v>
      </c>
      <c r="Z3103" s="5">
        <v>2</v>
      </c>
      <c r="AA3103" s="8">
        <v>4</v>
      </c>
      <c r="AB3103" s="8"/>
      <c r="AC3103" s="18">
        <f t="shared" si="244"/>
        <v>1.9951210943607758</v>
      </c>
      <c r="AD3103" s="18">
        <f t="shared" si="245"/>
        <v>2.0162739568730745</v>
      </c>
      <c r="AE3103" s="20">
        <f t="shared" si="246"/>
        <v>2.1152862512298753E-2</v>
      </c>
      <c r="AF3103" s="8"/>
      <c r="AH3103">
        <v>55097</v>
      </c>
      <c r="AI3103">
        <v>16.760000000000002</v>
      </c>
      <c r="AJ3103">
        <v>70.58</v>
      </c>
    </row>
    <row r="3104" spans="1:36">
      <c r="A3104" s="2" t="s">
        <v>569</v>
      </c>
      <c r="B3104" s="1" t="s">
        <v>559</v>
      </c>
      <c r="C3104" s="1" t="s">
        <v>570</v>
      </c>
      <c r="D3104" s="3">
        <v>8</v>
      </c>
      <c r="E3104" s="3">
        <v>7</v>
      </c>
      <c r="F3104" s="3">
        <v>8</v>
      </c>
      <c r="G3104" s="4">
        <v>15.3</v>
      </c>
      <c r="H3104" s="3">
        <v>167</v>
      </c>
      <c r="I3104" s="4">
        <v>71.5</v>
      </c>
      <c r="J3104" s="3">
        <v>30</v>
      </c>
      <c r="K3104" s="21">
        <f>SUMIF(AH$7:AH$3200,A3104,AI$7:AI$3200)+SUMIF(AH$7:AH$3200,VALUE(A3104),AI$7:AI$3200)</f>
        <v>23.15</v>
      </c>
      <c r="L3104" s="8">
        <f>SUMIF(AH$7:AH$3200,A3104,AJ$7:AJ$3200)+SUMIF(AH$7:AH$3200,VALUE(A3104),AJ$7:AJ$3200)</f>
        <v>69.069999999999993</v>
      </c>
      <c r="M3104" s="3">
        <v>20</v>
      </c>
      <c r="N3104" s="5">
        <v>0.12</v>
      </c>
      <c r="O3104" s="6">
        <v>2.448</v>
      </c>
      <c r="P3104" s="7">
        <v>-1.45272</v>
      </c>
      <c r="Q3104" s="7">
        <v>0.46644999999999998</v>
      </c>
      <c r="R3104" s="7">
        <v>-0.34250999999999998</v>
      </c>
      <c r="S3104" s="7">
        <v>1.7794399999999999</v>
      </c>
      <c r="T3104" s="7">
        <v>1.68702</v>
      </c>
      <c r="U3104" s="8">
        <v>-1.05528</v>
      </c>
      <c r="V3104">
        <f>(G3104-G$1)/G$2</f>
        <v>-1.4641848470910432</v>
      </c>
      <c r="W3104">
        <f>((65.293683+0.320947*G3104) - I3104)/3.708847</f>
        <v>-0.34938834090486665</v>
      </c>
      <c r="X3104">
        <f t="shared" si="242"/>
        <v>-0.92261967998287875</v>
      </c>
      <c r="Y3104">
        <f t="shared" si="243"/>
        <v>0.9851056271666121</v>
      </c>
      <c r="Z3104" s="5">
        <v>1.08</v>
      </c>
      <c r="AA3104" s="8">
        <v>4</v>
      </c>
      <c r="AB3104" s="8"/>
      <c r="AC3104" s="18">
        <f t="shared" si="244"/>
        <v>1.0640568120040903</v>
      </c>
      <c r="AD3104" s="18">
        <f t="shared" si="245"/>
        <v>2.9401159471837328</v>
      </c>
      <c r="AE3104" s="20">
        <f t="shared" si="246"/>
        <v>1.8760591351796425</v>
      </c>
      <c r="AF3104" s="8"/>
      <c r="AH3104">
        <v>55099</v>
      </c>
      <c r="AI3104">
        <v>12.77</v>
      </c>
      <c r="AJ3104">
        <v>67</v>
      </c>
    </row>
    <row r="3105" spans="1:36">
      <c r="A3105" s="2" t="s">
        <v>571</v>
      </c>
      <c r="B3105" s="1" t="s">
        <v>559</v>
      </c>
      <c r="C3105" s="1" t="s">
        <v>863</v>
      </c>
      <c r="D3105" s="3">
        <v>8</v>
      </c>
      <c r="E3105" s="3">
        <v>7</v>
      </c>
      <c r="F3105" s="3">
        <v>8</v>
      </c>
      <c r="G3105" s="4">
        <v>21.6</v>
      </c>
      <c r="H3105" s="3">
        <v>161</v>
      </c>
      <c r="I3105" s="4">
        <v>69.099999999999994</v>
      </c>
      <c r="J3105" s="3">
        <v>34</v>
      </c>
      <c r="K3105" s="21">
        <f>SUMIF(AH$7:AH$3200,A3105,AI$7:AI$3200)+SUMIF(AH$7:AH$3200,VALUE(A3105),AI$7:AI$3200)</f>
        <v>24.81</v>
      </c>
      <c r="L3105" s="8">
        <f>SUMIF(AH$7:AH$3200,A3105,AJ$7:AJ$3200)+SUMIF(AH$7:AH$3200,VALUE(A3105),AJ$7:AJ$3200)</f>
        <v>69.12</v>
      </c>
      <c r="M3105" s="3">
        <v>21</v>
      </c>
      <c r="N3105" s="5">
        <v>0.2</v>
      </c>
      <c r="O3105" s="6">
        <v>3.004</v>
      </c>
      <c r="P3105" s="7">
        <v>-0.93154999999999999</v>
      </c>
      <c r="Q3105" s="7">
        <v>0.2858</v>
      </c>
      <c r="R3105" s="7">
        <v>0.84543000000000001</v>
      </c>
      <c r="S3105" s="7">
        <v>1.5056099999999999</v>
      </c>
      <c r="T3105" s="7">
        <v>1.8386800000000001</v>
      </c>
      <c r="U3105" s="8">
        <v>-0.76083000000000001</v>
      </c>
      <c r="V3105">
        <f>(G3105-G$1)/G$2</f>
        <v>-0.94038157485833618</v>
      </c>
      <c r="W3105">
        <f>((65.293683+0.320947*G3105) - I3105)/3.708847</f>
        <v>0.84288680552204331</v>
      </c>
      <c r="X3105">
        <f t="shared" si="242"/>
        <v>-0.77397391010076177</v>
      </c>
      <c r="Y3105">
        <f t="shared" si="243"/>
        <v>1.1152733100071242</v>
      </c>
      <c r="Z3105" s="5">
        <v>2.78</v>
      </c>
      <c r="AA3105" s="8">
        <v>5</v>
      </c>
      <c r="AB3105" s="8"/>
      <c r="AC3105" s="18">
        <f t="shared" si="244"/>
        <v>2.7717652306637075</v>
      </c>
      <c r="AD3105" s="18">
        <f t="shared" si="245"/>
        <v>3.2105593999063626</v>
      </c>
      <c r="AE3105" s="20">
        <f t="shared" si="246"/>
        <v>0.43879416924265513</v>
      </c>
      <c r="AF3105" s="8"/>
      <c r="AH3105">
        <v>55101</v>
      </c>
      <c r="AI3105">
        <v>22.55</v>
      </c>
      <c r="AJ3105">
        <v>72.44</v>
      </c>
    </row>
    <row r="3106" spans="1:36">
      <c r="A3106" s="2" t="s">
        <v>572</v>
      </c>
      <c r="B3106" s="1" t="s">
        <v>559</v>
      </c>
      <c r="C3106" s="1" t="s">
        <v>573</v>
      </c>
      <c r="D3106" s="3">
        <v>8</v>
      </c>
      <c r="E3106" s="3">
        <v>3</v>
      </c>
      <c r="F3106" s="3">
        <v>2</v>
      </c>
      <c r="G3106" s="4">
        <v>26.6</v>
      </c>
      <c r="H3106" s="3">
        <v>184</v>
      </c>
      <c r="I3106" s="4">
        <v>69.099999999999994</v>
      </c>
      <c r="J3106" s="3">
        <v>32</v>
      </c>
      <c r="K3106" s="21">
        <f>SUMIF(AH$7:AH$3200,A3106,AI$7:AI$3200)+SUMIF(AH$7:AH$3200,VALUE(A3106),AI$7:AI$3200)</f>
        <v>28.18</v>
      </c>
      <c r="L3106" s="8">
        <f>SUMIF(AH$7:AH$3200,A3106,AJ$7:AJ$3200)+SUMIF(AH$7:AH$3200,VALUE(A3106),AJ$7:AJ$3200)</f>
        <v>69.94</v>
      </c>
      <c r="M3106" s="3">
        <v>16</v>
      </c>
      <c r="N3106" s="5">
        <v>0.06</v>
      </c>
      <c r="O3106" s="6">
        <v>1.7709999999999999</v>
      </c>
      <c r="P3106" s="7">
        <v>-0.51792000000000005</v>
      </c>
      <c r="Q3106" s="7">
        <v>0.97831000000000001</v>
      </c>
      <c r="R3106" s="7">
        <v>1.2760800000000001</v>
      </c>
      <c r="S3106" s="7">
        <v>1.64252</v>
      </c>
      <c r="T3106" s="7">
        <v>1.0803499999999999</v>
      </c>
      <c r="U3106" s="8">
        <v>-1.4134199999999999</v>
      </c>
      <c r="V3106">
        <f>(G3106-G$1)/G$2</f>
        <v>-0.52466469213396572</v>
      </c>
      <c r="W3106">
        <f>((65.293683+0.320947*G3106) - I3106)/3.708847</f>
        <v>1.2755644004727089</v>
      </c>
      <c r="X3106">
        <f t="shared" si="242"/>
        <v>-0.47220508811116274</v>
      </c>
      <c r="Y3106">
        <f t="shared" si="243"/>
        <v>1.1858050386009449</v>
      </c>
      <c r="Z3106" s="5">
        <v>3.05</v>
      </c>
      <c r="AA3106" s="8">
        <v>5</v>
      </c>
      <c r="AB3106" s="8"/>
      <c r="AC3106" s="18">
        <f t="shared" si="244"/>
        <v>3.0386597083387437</v>
      </c>
      <c r="AD3106" s="18">
        <f t="shared" si="245"/>
        <v>3.0013599504897823</v>
      </c>
      <c r="AE3106" s="20">
        <f t="shared" si="246"/>
        <v>-3.7299757848961335E-2</v>
      </c>
      <c r="AF3106" s="8"/>
      <c r="AH3106">
        <v>55103</v>
      </c>
      <c r="AI3106">
        <v>18.55</v>
      </c>
      <c r="AJ3106">
        <v>72.11</v>
      </c>
    </row>
    <row r="3107" spans="1:36">
      <c r="A3107" s="2" t="s">
        <v>574</v>
      </c>
      <c r="B3107" s="1" t="s">
        <v>559</v>
      </c>
      <c r="C3107" s="1" t="s">
        <v>869</v>
      </c>
      <c r="D3107" s="3">
        <v>8</v>
      </c>
      <c r="E3107" s="3">
        <v>7</v>
      </c>
      <c r="F3107" s="3">
        <v>8</v>
      </c>
      <c r="G3107" s="4">
        <v>17</v>
      </c>
      <c r="H3107" s="3">
        <v>169</v>
      </c>
      <c r="I3107" s="4">
        <v>62.7</v>
      </c>
      <c r="J3107" s="3">
        <v>24</v>
      </c>
      <c r="K3107" s="21">
        <f>SUMIF(AH$7:AH$3200,A3107,AI$7:AI$3200)+SUMIF(AH$7:AH$3200,VALUE(A3107),AI$7:AI$3200)</f>
        <v>18.91</v>
      </c>
      <c r="L3107" s="8">
        <f>SUMIF(AH$7:AH$3200,A3107,AJ$7:AJ$3200)+SUMIF(AH$7:AH$3200,VALUE(A3107),AJ$7:AJ$3200)</f>
        <v>62.87</v>
      </c>
      <c r="M3107" s="3">
        <v>21</v>
      </c>
      <c r="N3107" s="5">
        <v>0.49</v>
      </c>
      <c r="O3107" s="6">
        <v>3.8860000000000001</v>
      </c>
      <c r="P3107" s="7">
        <v>-1.31209</v>
      </c>
      <c r="Q3107" s="7">
        <v>0.52666999999999997</v>
      </c>
      <c r="R3107" s="7">
        <v>2.1700499999999998</v>
      </c>
      <c r="S3107" s="7">
        <v>2.1901799999999998</v>
      </c>
      <c r="T3107" s="7">
        <v>1.8386800000000001</v>
      </c>
      <c r="U3107" s="8">
        <v>-0.29404000000000002</v>
      </c>
      <c r="V3107">
        <f>(G3107-G$1)/G$2</f>
        <v>-1.3228411069647572</v>
      </c>
      <c r="W3107">
        <f>((65.293683+0.320947*G3107) - I3107)/3.708847</f>
        <v>2.1704270896049347</v>
      </c>
      <c r="X3107">
        <f t="shared" si="242"/>
        <v>-1.302293212693828</v>
      </c>
      <c r="Y3107">
        <f t="shared" si="243"/>
        <v>2.2898735833535344</v>
      </c>
      <c r="Z3107" s="5">
        <v>5.12</v>
      </c>
      <c r="AA3107" s="8">
        <v>6</v>
      </c>
      <c r="AB3107" s="8"/>
      <c r="AC3107" s="18">
        <f t="shared" si="244"/>
        <v>5.109075982640177</v>
      </c>
      <c r="AD3107" s="18">
        <f t="shared" si="245"/>
        <v>5.2490703706597062</v>
      </c>
      <c r="AE3107" s="20">
        <f t="shared" si="246"/>
        <v>0.13999438801952913</v>
      </c>
      <c r="AF3107" s="8"/>
      <c r="AH3107">
        <v>55105</v>
      </c>
      <c r="AI3107">
        <v>20.61</v>
      </c>
      <c r="AJ3107">
        <v>73.06</v>
      </c>
    </row>
    <row r="3108" spans="1:36">
      <c r="A3108" s="2" t="s">
        <v>575</v>
      </c>
      <c r="B3108" s="1" t="s">
        <v>559</v>
      </c>
      <c r="C3108" s="1" t="s">
        <v>576</v>
      </c>
      <c r="D3108" s="3">
        <v>8</v>
      </c>
      <c r="E3108" s="3">
        <v>3</v>
      </c>
      <c r="F3108" s="3">
        <v>2</v>
      </c>
      <c r="G3108" s="4">
        <v>23.2</v>
      </c>
      <c r="H3108" s="3">
        <v>184</v>
      </c>
      <c r="I3108" s="4">
        <v>71</v>
      </c>
      <c r="J3108" s="3">
        <v>32</v>
      </c>
      <c r="K3108" s="21">
        <f>SUMIF(AH$7:AH$3200,A3108,AI$7:AI$3200)+SUMIF(AH$7:AH$3200,VALUE(A3108),AI$7:AI$3200)</f>
        <v>23.66</v>
      </c>
      <c r="L3108" s="8">
        <f>SUMIF(AH$7:AH$3200,A3108,AJ$7:AJ$3200)+SUMIF(AH$7:AH$3200,VALUE(A3108),AJ$7:AJ$3200)</f>
        <v>69.930000000000007</v>
      </c>
      <c r="M3108" s="3">
        <v>11</v>
      </c>
      <c r="N3108" s="5">
        <v>0.67</v>
      </c>
      <c r="O3108" s="6">
        <v>4.2</v>
      </c>
      <c r="P3108" s="7">
        <v>-0.79918999999999996</v>
      </c>
      <c r="Q3108" s="7">
        <v>0.97831000000000001</v>
      </c>
      <c r="R3108" s="7">
        <v>0.47236</v>
      </c>
      <c r="S3108" s="7">
        <v>1.64252</v>
      </c>
      <c r="T3108" s="7">
        <v>0.32201000000000002</v>
      </c>
      <c r="U3108" s="8">
        <v>-0.12765000000000001</v>
      </c>
      <c r="V3108">
        <f>(G3108-G$1)/G$2</f>
        <v>-0.80735217238653778</v>
      </c>
      <c r="W3108">
        <f>((65.293683+0.320947*G3108) - I3108)/3.708847</f>
        <v>0.46905504594824066</v>
      </c>
      <c r="X3108">
        <f t="shared" si="242"/>
        <v>-0.87695140128415594</v>
      </c>
      <c r="Y3108">
        <f t="shared" si="243"/>
        <v>0.79736074850215999</v>
      </c>
      <c r="Z3108" s="5">
        <v>2.4900000000000002</v>
      </c>
      <c r="AA3108" s="8">
        <v>5</v>
      </c>
      <c r="AB3108" s="8"/>
      <c r="AC3108" s="18">
        <f t="shared" si="244"/>
        <v>2.4768928735617028</v>
      </c>
      <c r="AD3108" s="18">
        <f t="shared" si="245"/>
        <v>2.7355993472180042</v>
      </c>
      <c r="AE3108" s="20">
        <f t="shared" si="246"/>
        <v>0.25870647365630139</v>
      </c>
      <c r="AF3108" s="8"/>
      <c r="AH3108">
        <v>55107</v>
      </c>
      <c r="AI3108">
        <v>13.62</v>
      </c>
      <c r="AJ3108">
        <v>68.45</v>
      </c>
    </row>
    <row r="3109" spans="1:36">
      <c r="A3109" s="2" t="s">
        <v>577</v>
      </c>
      <c r="B3109" s="1" t="s">
        <v>559</v>
      </c>
      <c r="C3109" s="1" t="s">
        <v>578</v>
      </c>
      <c r="D3109" s="3">
        <v>8</v>
      </c>
      <c r="E3109" s="3">
        <v>9</v>
      </c>
      <c r="F3109" s="3">
        <v>9</v>
      </c>
      <c r="G3109" s="4">
        <v>23.9</v>
      </c>
      <c r="H3109" s="3">
        <v>156</v>
      </c>
      <c r="I3109" s="4">
        <v>70</v>
      </c>
      <c r="J3109" s="3">
        <v>41</v>
      </c>
      <c r="K3109" s="21">
        <f>SUMIF(AH$7:AH$3200,A3109,AI$7:AI$3200)+SUMIF(AH$7:AH$3200,VALUE(A3109),AI$7:AI$3200)</f>
        <v>24.69</v>
      </c>
      <c r="L3109" s="8">
        <f>SUMIF(AH$7:AH$3200,A3109,AJ$7:AJ$3200)+SUMIF(AH$7:AH$3200,VALUE(A3109),AJ$7:AJ$3200)</f>
        <v>72.42</v>
      </c>
      <c r="M3109" s="3">
        <v>9</v>
      </c>
      <c r="N3109" s="5">
        <v>0.08</v>
      </c>
      <c r="O3109" s="6">
        <v>2.0739999999999998</v>
      </c>
      <c r="P3109" s="7">
        <v>-0.74128000000000005</v>
      </c>
      <c r="Q3109" s="7">
        <v>0.13525999999999999</v>
      </c>
      <c r="R3109" s="7">
        <v>0.80154000000000003</v>
      </c>
      <c r="S3109" s="7">
        <v>1.02641</v>
      </c>
      <c r="T3109" s="7">
        <v>1.8669999999999999E-2</v>
      </c>
      <c r="U3109" s="8">
        <v>-1.25342</v>
      </c>
      <c r="V3109">
        <f>(G3109-G$1)/G$2</f>
        <v>-0.749151808805126</v>
      </c>
      <c r="W3109">
        <f>((65.293683+0.320947*G3109) - I3109)/3.708847</f>
        <v>0.79925548290344872</v>
      </c>
      <c r="X3109">
        <f t="shared" si="242"/>
        <v>-0.78471938744163749</v>
      </c>
      <c r="Y3109">
        <f t="shared" si="243"/>
        <v>0.21512465464334446</v>
      </c>
      <c r="Z3109" s="5">
        <v>-0.01</v>
      </c>
      <c r="AA3109" s="8">
        <v>3</v>
      </c>
      <c r="AB3109" s="8"/>
      <c r="AC3109" s="18">
        <f t="shared" si="244"/>
        <v>-2.2976325901677308E-2</v>
      </c>
      <c r="AD3109" s="18">
        <f t="shared" si="245"/>
        <v>-0.64267473279829312</v>
      </c>
      <c r="AE3109" s="20">
        <f t="shared" si="246"/>
        <v>-0.61969840689661582</v>
      </c>
      <c r="AF3109" s="8"/>
      <c r="AH3109">
        <v>55109</v>
      </c>
      <c r="AI3109">
        <v>14.55</v>
      </c>
      <c r="AJ3109">
        <v>71.33</v>
      </c>
    </row>
    <row r="3110" spans="1:36">
      <c r="A3110" s="2" t="s">
        <v>579</v>
      </c>
      <c r="B3110" s="1" t="s">
        <v>559</v>
      </c>
      <c r="C3110" s="1" t="s">
        <v>1135</v>
      </c>
      <c r="D3110" s="3">
        <v>8</v>
      </c>
      <c r="E3110" s="3">
        <v>7</v>
      </c>
      <c r="F3110" s="3">
        <v>8</v>
      </c>
      <c r="G3110" s="4">
        <v>24.4</v>
      </c>
      <c r="H3110" s="3">
        <v>167</v>
      </c>
      <c r="I3110" s="4">
        <v>69.400000000000006</v>
      </c>
      <c r="J3110" s="3">
        <v>30</v>
      </c>
      <c r="K3110" s="21">
        <f>SUMIF(AH$7:AH$3200,A3110,AI$7:AI$3200)+SUMIF(AH$7:AH$3200,VALUE(A3110),AI$7:AI$3200)</f>
        <v>22.05</v>
      </c>
      <c r="L3110" s="8">
        <f>SUMIF(AH$7:AH$3200,A3110,AJ$7:AJ$3200)+SUMIF(AH$7:AH$3200,VALUE(A3110),AJ$7:AJ$3200)</f>
        <v>62.08</v>
      </c>
      <c r="M3110" s="3">
        <v>21</v>
      </c>
      <c r="N3110" s="5">
        <v>0.37</v>
      </c>
      <c r="O3110" s="6">
        <v>3.6230000000000002</v>
      </c>
      <c r="P3110" s="7">
        <v>-0.69991999999999999</v>
      </c>
      <c r="Q3110" s="7">
        <v>0.46644999999999998</v>
      </c>
      <c r="R3110" s="7">
        <v>1.00593</v>
      </c>
      <c r="S3110" s="7">
        <v>1.7794399999999999</v>
      </c>
      <c r="T3110" s="7">
        <v>1.8386800000000001</v>
      </c>
      <c r="U3110" s="8">
        <v>-0.43298999999999999</v>
      </c>
      <c r="V3110">
        <f>(G3110-G$1)/G$2</f>
        <v>-0.70758012053268893</v>
      </c>
      <c r="W3110">
        <f>((65.293683+0.320947*G3110) - I3110)/3.708847</f>
        <v>1.0042985865957794</v>
      </c>
      <c r="X3110">
        <f t="shared" si="242"/>
        <v>-1.0211198889409079</v>
      </c>
      <c r="Y3110">
        <f t="shared" si="243"/>
        <v>2.7745993161756193</v>
      </c>
      <c r="Z3110" s="5">
        <v>3.96</v>
      </c>
      <c r="AA3110" s="8">
        <v>5</v>
      </c>
      <c r="AB3110" s="8"/>
      <c r="AC3110" s="18">
        <f t="shared" si="244"/>
        <v>3.9482984660630898</v>
      </c>
      <c r="AD3110" s="18">
        <f t="shared" si="245"/>
        <v>5.4050594272347112</v>
      </c>
      <c r="AE3110" s="20">
        <f t="shared" si="246"/>
        <v>1.4567609611716215</v>
      </c>
      <c r="AF3110" s="8"/>
      <c r="AH3110">
        <v>55111</v>
      </c>
      <c r="AI3110">
        <v>18.739999999999998</v>
      </c>
      <c r="AJ3110">
        <v>71.97</v>
      </c>
    </row>
    <row r="3111" spans="1:36">
      <c r="A3111" s="2" t="s">
        <v>580</v>
      </c>
      <c r="B3111" s="1" t="s">
        <v>559</v>
      </c>
      <c r="C3111" s="1" t="s">
        <v>3172</v>
      </c>
      <c r="D3111" s="3">
        <v>8</v>
      </c>
      <c r="E3111" s="3">
        <v>7</v>
      </c>
      <c r="F3111" s="3">
        <v>8</v>
      </c>
      <c r="G3111" s="4">
        <v>28.9</v>
      </c>
      <c r="H3111" s="3">
        <v>184</v>
      </c>
      <c r="I3111" s="4">
        <v>72.599999999999994</v>
      </c>
      <c r="J3111" s="3">
        <v>32</v>
      </c>
      <c r="K3111" s="21">
        <f>SUMIF(AH$7:AH$3200,A3111,AI$7:AI$3200)+SUMIF(AH$7:AH$3200,VALUE(A3111),AI$7:AI$3200)</f>
        <v>27.72</v>
      </c>
      <c r="L3111" s="8">
        <f>SUMIF(AH$7:AH$3200,A3111,AJ$7:AJ$3200)+SUMIF(AH$7:AH$3200,VALUE(A3111),AJ$7:AJ$3200)</f>
        <v>71.69</v>
      </c>
      <c r="M3111" s="3">
        <v>16</v>
      </c>
      <c r="N3111" s="5">
        <v>1.23</v>
      </c>
      <c r="O3111" s="6">
        <v>4.8120000000000003</v>
      </c>
      <c r="P3111" s="7">
        <v>-0.32765</v>
      </c>
      <c r="Q3111" s="7">
        <v>0.97831000000000001</v>
      </c>
      <c r="R3111" s="7">
        <v>0.53310000000000002</v>
      </c>
      <c r="S3111" s="7">
        <v>1.64252</v>
      </c>
      <c r="T3111" s="7">
        <v>1.0803499999999999</v>
      </c>
      <c r="U3111" s="8">
        <v>0.19635</v>
      </c>
      <c r="V3111">
        <f>(G3111-G$1)/G$2</f>
        <v>-0.33343492608075542</v>
      </c>
      <c r="W3111">
        <f>((65.293683+0.320947*G3111) - I3111)/3.708847</f>
        <v>0.53090658633262677</v>
      </c>
      <c r="X3111">
        <f t="shared" si="242"/>
        <v>-0.51339608458452057</v>
      </c>
      <c r="Y3111">
        <f t="shared" si="243"/>
        <v>0.67415394595678824</v>
      </c>
      <c r="Z3111" s="5">
        <v>4.0999999999999996</v>
      </c>
      <c r="AA3111" s="8">
        <v>5</v>
      </c>
      <c r="AB3111" s="8"/>
      <c r="AC3111" s="18">
        <f t="shared" si="244"/>
        <v>4.0950016602518708</v>
      </c>
      <c r="AD3111" s="18">
        <f t="shared" si="245"/>
        <v>4.0582878613722677</v>
      </c>
      <c r="AE3111" s="20">
        <f t="shared" si="246"/>
        <v>-3.6713798879603132E-2</v>
      </c>
      <c r="AF3111" s="8"/>
      <c r="AH3111">
        <v>55113</v>
      </c>
      <c r="AI3111">
        <v>12.57</v>
      </c>
      <c r="AJ3111">
        <v>67.459999999999994</v>
      </c>
    </row>
    <row r="3112" spans="1:36">
      <c r="A3112" s="2" t="s">
        <v>581</v>
      </c>
      <c r="B3112" s="1" t="s">
        <v>559</v>
      </c>
      <c r="C3112" s="1" t="s">
        <v>2239</v>
      </c>
      <c r="D3112" s="3">
        <v>8</v>
      </c>
      <c r="E3112" s="3">
        <v>7</v>
      </c>
      <c r="F3112" s="3">
        <v>7</v>
      </c>
      <c r="G3112" s="4">
        <v>21</v>
      </c>
      <c r="H3112" s="3">
        <v>161</v>
      </c>
      <c r="I3112" s="4">
        <v>70.400000000000006</v>
      </c>
      <c r="J3112" s="3">
        <v>34</v>
      </c>
      <c r="K3112" s="21">
        <f>SUMIF(AH$7:AH$3200,A3112,AI$7:AI$3200)+SUMIF(AH$7:AH$3200,VALUE(A3112),AI$7:AI$3200)</f>
        <v>23.95</v>
      </c>
      <c r="L3112" s="8">
        <f>SUMIF(AH$7:AH$3200,A3112,AJ$7:AJ$3200)+SUMIF(AH$7:AH$3200,VALUE(A3112),AJ$7:AJ$3200)</f>
        <v>68.569999999999993</v>
      </c>
      <c r="M3112" s="3">
        <v>21</v>
      </c>
      <c r="N3112" s="5">
        <v>0.15</v>
      </c>
      <c r="O3112" s="6">
        <v>2.6890000000000001</v>
      </c>
      <c r="P3112" s="7">
        <v>-0.98118000000000005</v>
      </c>
      <c r="Q3112" s="7">
        <v>0.2858</v>
      </c>
      <c r="R3112" s="7">
        <v>0.44419999999999998</v>
      </c>
      <c r="S3112" s="7">
        <v>1.5056099999999999</v>
      </c>
      <c r="T3112" s="7">
        <v>1.8386800000000001</v>
      </c>
      <c r="U3112" s="8">
        <v>-0.92750999999999995</v>
      </c>
      <c r="V3112">
        <f>(G3112-G$1)/G$2</f>
        <v>-0.99026760078526077</v>
      </c>
      <c r="W3112">
        <f>((65.293683+0.320947*G3112) - I3112)/3.708847</f>
        <v>0.4404522483672127</v>
      </c>
      <c r="X3112">
        <f t="shared" si="242"/>
        <v>-0.85098316437703914</v>
      </c>
      <c r="Y3112">
        <f t="shared" si="243"/>
        <v>1.1891468291897747</v>
      </c>
      <c r="Z3112" s="5">
        <v>2.17</v>
      </c>
      <c r="AA3112" s="8">
        <v>4</v>
      </c>
      <c r="AB3112" s="8"/>
      <c r="AC3112" s="18">
        <f t="shared" si="244"/>
        <v>2.152764647581952</v>
      </c>
      <c r="AD3112" s="18">
        <f t="shared" si="245"/>
        <v>3.0407436648127355</v>
      </c>
      <c r="AE3112" s="20">
        <f t="shared" si="246"/>
        <v>0.88797901723078354</v>
      </c>
      <c r="AF3112" s="8"/>
      <c r="AH3112">
        <v>55115</v>
      </c>
      <c r="AI3112">
        <v>17.079999999999998</v>
      </c>
      <c r="AJ3112">
        <v>70.040000000000006</v>
      </c>
    </row>
    <row r="3113" spans="1:36">
      <c r="A3113" s="2" t="s">
        <v>582</v>
      </c>
      <c r="B3113" s="1" t="s">
        <v>559</v>
      </c>
      <c r="C3113" s="1" t="s">
        <v>583</v>
      </c>
      <c r="D3113" s="3">
        <v>8</v>
      </c>
      <c r="E3113" s="3">
        <v>9</v>
      </c>
      <c r="F3113" s="3">
        <v>9</v>
      </c>
      <c r="G3113" s="4">
        <v>11.5</v>
      </c>
      <c r="H3113" s="3">
        <v>169</v>
      </c>
      <c r="I3113" s="4">
        <v>60.2</v>
      </c>
      <c r="J3113" s="3">
        <v>24</v>
      </c>
      <c r="K3113" s="21">
        <f>SUMIF(AH$7:AH$3200,A3113,AI$7:AI$3200)+SUMIF(AH$7:AH$3200,VALUE(A3113),AI$7:AI$3200)</f>
        <v>16.23</v>
      </c>
      <c r="L3113" s="8">
        <f>SUMIF(AH$7:AH$3200,A3113,AJ$7:AJ$3200)+SUMIF(AH$7:AH$3200,VALUE(A3113),AJ$7:AJ$3200)</f>
        <v>59.81</v>
      </c>
      <c r="M3113" s="3">
        <v>21</v>
      </c>
      <c r="N3113" s="5">
        <v>1.1000000000000001</v>
      </c>
      <c r="O3113" s="6">
        <v>4.7009999999999996</v>
      </c>
      <c r="P3113" s="7">
        <v>-1.76708</v>
      </c>
      <c r="Q3113" s="7">
        <v>0.52666999999999997</v>
      </c>
      <c r="R3113" s="7">
        <v>2.3685299999999998</v>
      </c>
      <c r="S3113" s="7">
        <v>2.1901799999999998</v>
      </c>
      <c r="T3113" s="7">
        <v>1.8386800000000001</v>
      </c>
      <c r="U3113" s="8">
        <v>0.13766</v>
      </c>
      <c r="V3113">
        <f>(G3113-G$1)/G$2</f>
        <v>-1.7801296779615647</v>
      </c>
      <c r="W3113">
        <f>((65.293683+0.320947*G3113) - I3113)/3.708847</f>
        <v>2.3685456693144777</v>
      </c>
      <c r="X3113">
        <f t="shared" si="242"/>
        <v>-1.5422755399733903</v>
      </c>
      <c r="Y3113">
        <f t="shared" si="243"/>
        <v>2.8830126478660345</v>
      </c>
      <c r="Z3113" s="5">
        <v>5.29</v>
      </c>
      <c r="AA3113" s="8">
        <v>6</v>
      </c>
      <c r="AB3113" s="8"/>
      <c r="AC3113" s="18">
        <f t="shared" si="244"/>
        <v>5.2816059913529134</v>
      </c>
      <c r="AD3113" s="18">
        <f t="shared" si="245"/>
        <v>6.0339271078926444</v>
      </c>
      <c r="AE3113" s="20">
        <f t="shared" si="246"/>
        <v>0.75232111653973099</v>
      </c>
      <c r="AF3113" s="8"/>
      <c r="AH3113">
        <v>55117</v>
      </c>
      <c r="AI3113">
        <v>20.45</v>
      </c>
      <c r="AJ3113">
        <v>70.849999999999994</v>
      </c>
    </row>
    <row r="3114" spans="1:36">
      <c r="A3114" s="2" t="s">
        <v>584</v>
      </c>
      <c r="B3114" s="1" t="s">
        <v>559</v>
      </c>
      <c r="C3114" s="1" t="s">
        <v>585</v>
      </c>
      <c r="D3114" s="3">
        <v>8</v>
      </c>
      <c r="E3114" s="3">
        <v>5</v>
      </c>
      <c r="F3114" s="3">
        <v>7</v>
      </c>
      <c r="G3114" s="4">
        <v>19.2</v>
      </c>
      <c r="H3114" s="3">
        <v>169</v>
      </c>
      <c r="I3114" s="4">
        <v>68.2</v>
      </c>
      <c r="J3114" s="3">
        <v>24</v>
      </c>
      <c r="K3114" s="21">
        <f>SUMIF(AH$7:AH$3200,A3114,AI$7:AI$3200)+SUMIF(AH$7:AH$3200,VALUE(A3114),AI$7:AI$3200)</f>
        <v>20.7</v>
      </c>
      <c r="L3114" s="8">
        <f>SUMIF(AH$7:AH$3200,A3114,AJ$7:AJ$3200)+SUMIF(AH$7:AH$3200,VALUE(A3114),AJ$7:AJ$3200)</f>
        <v>68.180000000000007</v>
      </c>
      <c r="M3114" s="3">
        <v>11</v>
      </c>
      <c r="N3114" s="5">
        <v>0.63</v>
      </c>
      <c r="O3114" s="6">
        <v>4.1399999999999997</v>
      </c>
      <c r="P3114" s="7">
        <v>-1.13009</v>
      </c>
      <c r="Q3114" s="7">
        <v>0.52666999999999997</v>
      </c>
      <c r="R3114" s="7">
        <v>0.88070000000000004</v>
      </c>
      <c r="S3114" s="7">
        <v>2.1901799999999998</v>
      </c>
      <c r="T3114" s="7">
        <v>0.32201000000000002</v>
      </c>
      <c r="U3114" s="8">
        <v>-0.15981000000000001</v>
      </c>
      <c r="V3114">
        <f>(G3114-G$1)/G$2</f>
        <v>-1.1399256785660343</v>
      </c>
      <c r="W3114">
        <f>((65.293683+0.320947*G3114) - I3114)/3.708847</f>
        <v>0.87786457624162029</v>
      </c>
      <c r="X3114">
        <f t="shared" si="242"/>
        <v>-1.1420065090257623</v>
      </c>
      <c r="Y3114">
        <f t="shared" si="243"/>
        <v>1.0130603662000615</v>
      </c>
      <c r="Z3114" s="5">
        <v>2.63</v>
      </c>
      <c r="AA3114" s="8">
        <v>5</v>
      </c>
      <c r="AB3114" s="8"/>
      <c r="AC3114" s="18">
        <f t="shared" si="244"/>
        <v>2.6169888976755855</v>
      </c>
      <c r="AD3114" s="18">
        <f t="shared" si="245"/>
        <v>2.7501038571742988</v>
      </c>
      <c r="AE3114" s="20">
        <f t="shared" si="246"/>
        <v>0.13311495949871333</v>
      </c>
      <c r="AF3114" s="8"/>
      <c r="AH3114">
        <v>55119</v>
      </c>
      <c r="AI3114">
        <v>13.56</v>
      </c>
      <c r="AJ3114">
        <v>68.23</v>
      </c>
    </row>
    <row r="3115" spans="1:36">
      <c r="A3115" s="2" t="s">
        <v>586</v>
      </c>
      <c r="B3115" s="1" t="s">
        <v>559</v>
      </c>
      <c r="C3115" s="1" t="s">
        <v>1651</v>
      </c>
      <c r="D3115" s="3">
        <v>8</v>
      </c>
      <c r="E3115" s="3">
        <v>7</v>
      </c>
      <c r="F3115" s="3">
        <v>8</v>
      </c>
      <c r="G3115" s="4">
        <v>11.4</v>
      </c>
      <c r="H3115" s="3">
        <v>137</v>
      </c>
      <c r="I3115" s="4">
        <v>58.2</v>
      </c>
      <c r="J3115" s="3">
        <v>28</v>
      </c>
      <c r="K3115" s="21">
        <f>SUMIF(AH$7:AH$3200,A3115,AI$7:AI$3200)+SUMIF(AH$7:AH$3200,VALUE(A3115),AI$7:AI$3200)</f>
        <v>17.03</v>
      </c>
      <c r="L3115" s="8">
        <f>SUMIF(AH$7:AH$3200,A3115,AJ$7:AJ$3200)+SUMIF(AH$7:AH$3200,VALUE(A3115),AJ$7:AJ$3200)</f>
        <v>58.35</v>
      </c>
      <c r="M3115" s="3">
        <v>21</v>
      </c>
      <c r="N3115" s="5">
        <v>5.07</v>
      </c>
      <c r="O3115" s="6">
        <v>6.2279999999999998</v>
      </c>
      <c r="P3115" s="7">
        <v>-1.77535</v>
      </c>
      <c r="Q3115" s="7">
        <v>-0.43681999999999999</v>
      </c>
      <c r="R3115" s="7">
        <v>2.8976799999999998</v>
      </c>
      <c r="S3115" s="7">
        <v>1.91635</v>
      </c>
      <c r="T3115" s="7">
        <v>1.8386800000000001</v>
      </c>
      <c r="U3115" s="8">
        <v>0.94589000000000001</v>
      </c>
      <c r="V3115">
        <f>(G3115-G$1)/G$2</f>
        <v>-1.7884440156160524</v>
      </c>
      <c r="W3115">
        <f>((65.293683+0.320947*G3115) - I3115)/3.708847</f>
        <v>2.8991432647396862</v>
      </c>
      <c r="X3115">
        <f t="shared" si="242"/>
        <v>-1.4706390243675509</v>
      </c>
      <c r="Y3115">
        <f t="shared" si="243"/>
        <v>3.3458944006048239</v>
      </c>
      <c r="Z3115" s="5">
        <v>5.39</v>
      </c>
      <c r="AA3115" s="8">
        <v>6</v>
      </c>
      <c r="AB3115" s="8"/>
      <c r="AC3115" s="18">
        <f t="shared" si="244"/>
        <v>5.374799249123634</v>
      </c>
      <c r="AD3115" s="18">
        <f t="shared" si="245"/>
        <v>6.1393553762372735</v>
      </c>
      <c r="AE3115" s="20">
        <f t="shared" si="246"/>
        <v>0.76455612711363941</v>
      </c>
      <c r="AF3115" s="8"/>
      <c r="AH3115">
        <v>55121</v>
      </c>
      <c r="AI3115">
        <v>16.53</v>
      </c>
      <c r="AJ3115">
        <v>72.06</v>
      </c>
    </row>
    <row r="3116" spans="1:36">
      <c r="A3116" s="2" t="s">
        <v>587</v>
      </c>
      <c r="B3116" s="1" t="s">
        <v>559</v>
      </c>
      <c r="C3116" s="1" t="s">
        <v>588</v>
      </c>
      <c r="D3116" s="3">
        <v>8</v>
      </c>
      <c r="E3116" s="3">
        <v>7</v>
      </c>
      <c r="F3116" s="3">
        <v>7</v>
      </c>
      <c r="G3116" s="4">
        <v>17.899999999999999</v>
      </c>
      <c r="H3116" s="3">
        <v>169</v>
      </c>
      <c r="I3116" s="4">
        <v>62.7</v>
      </c>
      <c r="J3116" s="3">
        <v>24</v>
      </c>
      <c r="K3116" s="21">
        <f>SUMIF(AH$7:AH$3200,A3116,AI$7:AI$3200)+SUMIF(AH$7:AH$3200,VALUE(A3116),AI$7:AI$3200)</f>
        <v>20.83</v>
      </c>
      <c r="L3116" s="8">
        <f>SUMIF(AH$7:AH$3200,A3116,AJ$7:AJ$3200)+SUMIF(AH$7:AH$3200,VALUE(A3116),AJ$7:AJ$3200)</f>
        <v>64.489999999999995</v>
      </c>
      <c r="M3116" s="3">
        <v>10</v>
      </c>
      <c r="N3116" s="5">
        <v>0.28000000000000003</v>
      </c>
      <c r="O3116" s="6">
        <v>3.343</v>
      </c>
      <c r="P3116" s="7">
        <v>-1.23763</v>
      </c>
      <c r="Q3116" s="7">
        <v>0.52666999999999997</v>
      </c>
      <c r="R3116" s="7">
        <v>2.2475700000000001</v>
      </c>
      <c r="S3116" s="7">
        <v>2.1901799999999998</v>
      </c>
      <c r="T3116" s="7">
        <v>0.17033999999999999</v>
      </c>
      <c r="U3116" s="8">
        <v>-0.58133999999999997</v>
      </c>
      <c r="V3116">
        <f>(G3116-G$1)/G$2</f>
        <v>-1.2480120680743707</v>
      </c>
      <c r="W3116">
        <f>((65.293683+0.320947*G3116) - I3116)/3.708847</f>
        <v>2.2483090566960553</v>
      </c>
      <c r="X3116">
        <f t="shared" si="242"/>
        <v>-1.1303655752398134</v>
      </c>
      <c r="Y3116">
        <f t="shared" si="243"/>
        <v>2.0192283504819701</v>
      </c>
      <c r="Z3116" s="5">
        <v>3.32</v>
      </c>
      <c r="AA3116" s="8">
        <v>5</v>
      </c>
      <c r="AB3116" s="8"/>
      <c r="AC3116" s="18">
        <f t="shared" si="244"/>
        <v>3.3061469886216845</v>
      </c>
      <c r="AD3116" s="18">
        <f t="shared" si="245"/>
        <v>3.1947127752421562</v>
      </c>
      <c r="AE3116" s="20">
        <f t="shared" si="246"/>
        <v>-0.1114342133795283</v>
      </c>
      <c r="AF3116" s="8"/>
      <c r="AH3116">
        <v>55123</v>
      </c>
      <c r="AI3116">
        <v>17.05</v>
      </c>
      <c r="AJ3116">
        <v>71.510000000000005</v>
      </c>
    </row>
    <row r="3117" spans="1:36">
      <c r="A3117" s="2" t="s">
        <v>589</v>
      </c>
      <c r="B3117" s="1" t="s">
        <v>559</v>
      </c>
      <c r="C3117" s="1" t="s">
        <v>590</v>
      </c>
      <c r="D3117" s="3">
        <v>8</v>
      </c>
      <c r="E3117" s="3">
        <v>7</v>
      </c>
      <c r="F3117" s="3">
        <v>8</v>
      </c>
      <c r="G3117" s="4">
        <v>15.3</v>
      </c>
      <c r="H3117" s="3">
        <v>167</v>
      </c>
      <c r="I3117" s="4">
        <v>71.5</v>
      </c>
      <c r="J3117" s="3">
        <v>30</v>
      </c>
      <c r="K3117" s="21">
        <f>SUMIF(AH$7:AH$3200,A3117,AI$7:AI$3200)+SUMIF(AH$7:AH$3200,VALUE(A3117),AI$7:AI$3200)</f>
        <v>22.14</v>
      </c>
      <c r="L3117" s="8">
        <f>SUMIF(AH$7:AH$3200,A3117,AJ$7:AJ$3200)+SUMIF(AH$7:AH$3200,VALUE(A3117),AJ$7:AJ$3200)</f>
        <v>71.63</v>
      </c>
      <c r="M3117" s="3">
        <v>20</v>
      </c>
      <c r="N3117" s="5">
        <v>0.12</v>
      </c>
      <c r="O3117" s="6">
        <v>2.484</v>
      </c>
      <c r="P3117" s="7">
        <v>-1.45272</v>
      </c>
      <c r="Q3117" s="7">
        <v>0.46644999999999998</v>
      </c>
      <c r="R3117" s="7">
        <v>-0.34250999999999998</v>
      </c>
      <c r="S3117" s="7">
        <v>1.7794399999999999</v>
      </c>
      <c r="T3117" s="7">
        <v>1.68702</v>
      </c>
      <c r="U3117" s="8">
        <v>-1.0359499999999999</v>
      </c>
      <c r="V3117">
        <f>(G3117-G$1)/G$2</f>
        <v>-1.4641848470910432</v>
      </c>
      <c r="W3117">
        <f>((65.293683+0.320947*G3117) - I3117)/3.708847</f>
        <v>-0.34938834090486665</v>
      </c>
      <c r="X3117">
        <f t="shared" si="242"/>
        <v>-1.013060780935251</v>
      </c>
      <c r="Y3117">
        <f t="shared" si="243"/>
        <v>0.20746328441157047</v>
      </c>
      <c r="Z3117" s="5">
        <v>1.1000000000000001</v>
      </c>
      <c r="AA3117" s="8">
        <v>4</v>
      </c>
      <c r="AB3117" s="8"/>
      <c r="AC3117" s="18">
        <f t="shared" si="244"/>
        <v>1.0833868120040904</v>
      </c>
      <c r="AD3117" s="18">
        <f t="shared" si="245"/>
        <v>2.0913625034763195</v>
      </c>
      <c r="AE3117" s="20">
        <f t="shared" si="246"/>
        <v>1.0079756914722291</v>
      </c>
      <c r="AF3117" s="8"/>
      <c r="AH3117">
        <v>55125</v>
      </c>
      <c r="AI3117">
        <v>12.69</v>
      </c>
      <c r="AJ3117">
        <v>65.42</v>
      </c>
    </row>
    <row r="3118" spans="1:36">
      <c r="A3118" s="2" t="s">
        <v>591</v>
      </c>
      <c r="B3118" s="1" t="s">
        <v>559</v>
      </c>
      <c r="C3118" s="1" t="s">
        <v>592</v>
      </c>
      <c r="D3118" s="3">
        <v>8</v>
      </c>
      <c r="E3118" s="3">
        <v>7</v>
      </c>
      <c r="F3118" s="3">
        <v>8</v>
      </c>
      <c r="G3118" s="4">
        <v>22.9</v>
      </c>
      <c r="H3118" s="3">
        <v>156</v>
      </c>
      <c r="I3118" s="4">
        <v>73</v>
      </c>
      <c r="J3118" s="3">
        <v>41</v>
      </c>
      <c r="K3118" s="21">
        <f>SUMIF(AH$7:AH$3200,A3118,AI$7:AI$3200)+SUMIF(AH$7:AH$3200,VALUE(A3118),AI$7:AI$3200)</f>
        <v>22.78</v>
      </c>
      <c r="L3118" s="8">
        <f>SUMIF(AH$7:AH$3200,A3118,AJ$7:AJ$3200)+SUMIF(AH$7:AH$3200,VALUE(A3118),AJ$7:AJ$3200)</f>
        <v>72.13</v>
      </c>
      <c r="M3118" s="3">
        <v>9</v>
      </c>
      <c r="N3118" s="5">
        <v>0.09</v>
      </c>
      <c r="O3118" s="6">
        <v>2.2200000000000002</v>
      </c>
      <c r="P3118" s="7">
        <v>-0.82401000000000002</v>
      </c>
      <c r="Q3118" s="7">
        <v>0.13525999999999999</v>
      </c>
      <c r="R3118" s="7">
        <v>-9.1230000000000006E-2</v>
      </c>
      <c r="S3118" s="7">
        <v>1.02641</v>
      </c>
      <c r="T3118" s="7">
        <v>1.8669999999999999E-2</v>
      </c>
      <c r="U3118" s="8">
        <v>-1.1758599999999999</v>
      </c>
      <c r="V3118">
        <f>(G3118-G$1)/G$2</f>
        <v>-0.83229518535000013</v>
      </c>
      <c r="W3118">
        <f>((65.293683+0.320947*G3118) - I3118)/3.708847</f>
        <v>-9.6156757073019364E-2</v>
      </c>
      <c r="X3118">
        <f t="shared" si="242"/>
        <v>-0.95575156845057929</v>
      </c>
      <c r="Y3118">
        <f t="shared" si="243"/>
        <v>0.1280332297342012</v>
      </c>
      <c r="Z3118" s="5">
        <v>-0.91</v>
      </c>
      <c r="AA3118" s="8">
        <v>3</v>
      </c>
      <c r="AB3118" s="8"/>
      <c r="AC3118" s="18">
        <f t="shared" si="244"/>
        <v>-0.9239719424230195</v>
      </c>
      <c r="AD3118" s="18">
        <f t="shared" si="245"/>
        <v>-0.82323833871637797</v>
      </c>
      <c r="AE3118" s="20">
        <f t="shared" si="246"/>
        <v>0.10073360370664153</v>
      </c>
      <c r="AF3118" s="8"/>
      <c r="AH3118">
        <v>55127</v>
      </c>
      <c r="AI3118">
        <v>20.91</v>
      </c>
      <c r="AJ3118">
        <v>72.33</v>
      </c>
    </row>
    <row r="3119" spans="1:36">
      <c r="L3119" s="8"/>
      <c r="AE3119" s="8"/>
      <c r="AF3119" s="8"/>
      <c r="AH3119">
        <v>55129</v>
      </c>
      <c r="AI3119">
        <v>12.62</v>
      </c>
      <c r="AJ3119">
        <v>68.849999999999994</v>
      </c>
    </row>
    <row r="3120" spans="1:36">
      <c r="L3120" s="8"/>
      <c r="AE3120" s="8"/>
      <c r="AF3120" s="8"/>
      <c r="AH3120">
        <v>55131</v>
      </c>
      <c r="AI3120">
        <v>19.510000000000002</v>
      </c>
      <c r="AJ3120">
        <v>71.17</v>
      </c>
    </row>
    <row r="3121" spans="12:36">
      <c r="L3121" s="8"/>
      <c r="AE3121" s="8"/>
      <c r="AF3121" s="8"/>
      <c r="AH3121">
        <v>55133</v>
      </c>
      <c r="AI3121">
        <v>20.94</v>
      </c>
      <c r="AJ3121">
        <v>71.930000000000007</v>
      </c>
    </row>
    <row r="3122" spans="12:36">
      <c r="L3122" s="8"/>
      <c r="AE3122" s="8"/>
      <c r="AF3122" s="8"/>
      <c r="AH3122">
        <v>55135</v>
      </c>
      <c r="AI3122">
        <v>17.73</v>
      </c>
      <c r="AJ3122">
        <v>71.11</v>
      </c>
    </row>
    <row r="3123" spans="12:36">
      <c r="L3123" s="8"/>
      <c r="AE3123" s="8"/>
      <c r="AF3123" s="8"/>
      <c r="AH3123">
        <v>55137</v>
      </c>
      <c r="AI3123">
        <v>18.28</v>
      </c>
      <c r="AJ3123">
        <v>71.27</v>
      </c>
    </row>
    <row r="3124" spans="12:36">
      <c r="L3124" s="8"/>
      <c r="AE3124" s="8"/>
      <c r="AF3124" s="8"/>
      <c r="AH3124">
        <v>55139</v>
      </c>
      <c r="AI3124">
        <v>18.97</v>
      </c>
      <c r="AJ3124">
        <v>71.77</v>
      </c>
    </row>
    <row r="3125" spans="12:36">
      <c r="L3125" s="8"/>
      <c r="AE3125" s="8"/>
      <c r="AF3125" s="8"/>
      <c r="AH3125">
        <v>55141</v>
      </c>
      <c r="AI3125">
        <v>16.21</v>
      </c>
      <c r="AJ3125">
        <v>70.53</v>
      </c>
    </row>
    <row r="3126" spans="12:36">
      <c r="L3126" s="8"/>
      <c r="AE3126" s="8"/>
      <c r="AF3126" s="8"/>
      <c r="AH3126">
        <v>56001</v>
      </c>
      <c r="AI3126">
        <v>22.59</v>
      </c>
      <c r="AJ3126">
        <v>64.709999999999994</v>
      </c>
    </row>
    <row r="3127" spans="12:36">
      <c r="L3127" s="8"/>
      <c r="AE3127" s="8"/>
      <c r="AF3127" s="8"/>
      <c r="AH3127">
        <v>56003</v>
      </c>
      <c r="AI3127">
        <v>21.73</v>
      </c>
      <c r="AJ3127">
        <v>69.5</v>
      </c>
    </row>
    <row r="3128" spans="12:36">
      <c r="L3128" s="8"/>
      <c r="AE3128" s="8"/>
      <c r="AF3128" s="8"/>
      <c r="AH3128">
        <v>56005</v>
      </c>
      <c r="AI3128">
        <v>23.93</v>
      </c>
      <c r="AJ3128">
        <v>71.650000000000006</v>
      </c>
    </row>
    <row r="3129" spans="12:36">
      <c r="L3129" s="8"/>
      <c r="AE3129" s="8"/>
      <c r="AF3129" s="8"/>
      <c r="AH3129">
        <v>56007</v>
      </c>
      <c r="AI3129">
        <v>22.07</v>
      </c>
      <c r="AJ3129">
        <v>66.42</v>
      </c>
    </row>
    <row r="3130" spans="12:36">
      <c r="L3130" s="8"/>
      <c r="AE3130" s="8"/>
      <c r="AF3130" s="8"/>
      <c r="AH3130">
        <v>56009</v>
      </c>
      <c r="AI3130">
        <v>24.89</v>
      </c>
      <c r="AJ3130">
        <v>70.25</v>
      </c>
    </row>
    <row r="3131" spans="12:36">
      <c r="L3131" s="8"/>
      <c r="AE3131" s="8"/>
      <c r="AF3131" s="8"/>
      <c r="AH3131">
        <v>56011</v>
      </c>
      <c r="AI3131">
        <v>23.29</v>
      </c>
      <c r="AJ3131">
        <v>70.95</v>
      </c>
    </row>
    <row r="3132" spans="12:36">
      <c r="L3132" s="8"/>
      <c r="AE3132" s="8"/>
      <c r="AF3132" s="8"/>
      <c r="AH3132">
        <v>56013</v>
      </c>
      <c r="AI3132">
        <v>20.7</v>
      </c>
      <c r="AJ3132">
        <v>66.150000000000006</v>
      </c>
    </row>
    <row r="3133" spans="12:36">
      <c r="L3133" s="8"/>
      <c r="AE3133" s="8"/>
      <c r="AF3133" s="8"/>
      <c r="AH3133">
        <v>56015</v>
      </c>
      <c r="AI3133">
        <v>27.74</v>
      </c>
      <c r="AJ3133">
        <v>72.61</v>
      </c>
    </row>
    <row r="3134" spans="12:36">
      <c r="L3134" s="8"/>
      <c r="AE3134" s="8"/>
      <c r="AF3134" s="8"/>
      <c r="AH3134">
        <v>56017</v>
      </c>
      <c r="AI3134">
        <v>23.15</v>
      </c>
      <c r="AJ3134">
        <v>69.069999999999993</v>
      </c>
    </row>
    <row r="3135" spans="12:36">
      <c r="L3135" s="8"/>
      <c r="AE3135" s="8"/>
      <c r="AF3135" s="8"/>
      <c r="AH3135">
        <v>56019</v>
      </c>
      <c r="AI3135">
        <v>24.81</v>
      </c>
      <c r="AJ3135">
        <v>69.12</v>
      </c>
    </row>
    <row r="3136" spans="12:36">
      <c r="L3136" s="8"/>
      <c r="AE3136" s="8"/>
      <c r="AF3136" s="8"/>
      <c r="AH3136">
        <v>56021</v>
      </c>
      <c r="AI3136">
        <v>28.18</v>
      </c>
      <c r="AJ3136">
        <v>69.94</v>
      </c>
    </row>
    <row r="3137" spans="12:36">
      <c r="L3137" s="8"/>
      <c r="AE3137" s="8"/>
      <c r="AF3137" s="8"/>
      <c r="AH3137">
        <v>56023</v>
      </c>
      <c r="AI3137">
        <v>18.91</v>
      </c>
      <c r="AJ3137">
        <v>62.87</v>
      </c>
    </row>
    <row r="3138" spans="12:36">
      <c r="L3138" s="8"/>
      <c r="AE3138" s="8"/>
      <c r="AF3138" s="8"/>
      <c r="AH3138">
        <v>56025</v>
      </c>
      <c r="AI3138">
        <v>23.66</v>
      </c>
      <c r="AJ3138">
        <v>69.930000000000007</v>
      </c>
    </row>
    <row r="3139" spans="12:36">
      <c r="L3139" s="8"/>
      <c r="AE3139" s="8"/>
      <c r="AF3139" s="8"/>
      <c r="AH3139">
        <v>56027</v>
      </c>
      <c r="AI3139">
        <v>24.69</v>
      </c>
      <c r="AJ3139">
        <v>72.42</v>
      </c>
    </row>
    <row r="3140" spans="12:36">
      <c r="L3140" s="8"/>
      <c r="AE3140" s="8"/>
      <c r="AF3140" s="8"/>
      <c r="AH3140">
        <v>56029</v>
      </c>
      <c r="AI3140">
        <v>22.05</v>
      </c>
      <c r="AJ3140">
        <v>62.08</v>
      </c>
    </row>
    <row r="3141" spans="12:36">
      <c r="L3141" s="8"/>
      <c r="AE3141" s="8"/>
      <c r="AF3141" s="8"/>
      <c r="AH3141">
        <v>56031</v>
      </c>
      <c r="AI3141">
        <v>27.72</v>
      </c>
      <c r="AJ3141">
        <v>71.69</v>
      </c>
    </row>
    <row r="3142" spans="12:36">
      <c r="L3142" s="8"/>
      <c r="AE3142" s="8"/>
      <c r="AF3142" s="8"/>
      <c r="AH3142">
        <v>56033</v>
      </c>
      <c r="AI3142">
        <v>23.95</v>
      </c>
      <c r="AJ3142">
        <v>68.569999999999993</v>
      </c>
    </row>
    <row r="3143" spans="12:36">
      <c r="L3143" s="8"/>
      <c r="AE3143" s="8"/>
      <c r="AF3143" s="8"/>
      <c r="AH3143">
        <v>56035</v>
      </c>
      <c r="AI3143">
        <v>16.23</v>
      </c>
      <c r="AJ3143">
        <v>59.81</v>
      </c>
    </row>
    <row r="3144" spans="12:36">
      <c r="L3144" s="8"/>
      <c r="AE3144" s="8"/>
      <c r="AF3144" s="8"/>
      <c r="AH3144">
        <v>56037</v>
      </c>
      <c r="AI3144">
        <v>20.7</v>
      </c>
      <c r="AJ3144">
        <v>68.180000000000007</v>
      </c>
    </row>
    <row r="3145" spans="12:36">
      <c r="L3145" s="8"/>
      <c r="AE3145" s="8"/>
      <c r="AF3145" s="8"/>
      <c r="AH3145">
        <v>56039</v>
      </c>
      <c r="AI3145">
        <v>17.03</v>
      </c>
      <c r="AJ3145">
        <v>58.35</v>
      </c>
    </row>
    <row r="3146" spans="12:36">
      <c r="L3146" s="8"/>
      <c r="AE3146" s="8"/>
      <c r="AF3146" s="8"/>
      <c r="AH3146">
        <v>56041</v>
      </c>
      <c r="AI3146">
        <v>20.83</v>
      </c>
      <c r="AJ3146">
        <v>64.489999999999995</v>
      </c>
    </row>
    <row r="3147" spans="12:36">
      <c r="L3147" s="8"/>
      <c r="AE3147" s="8"/>
      <c r="AF3147" s="8"/>
      <c r="AH3147">
        <v>56043</v>
      </c>
      <c r="AI3147">
        <v>22.14</v>
      </c>
      <c r="AJ3147">
        <v>71.63</v>
      </c>
    </row>
    <row r="3148" spans="12:36">
      <c r="L3148" s="8"/>
      <c r="AE3148" s="8"/>
      <c r="AF3148" s="8"/>
      <c r="AH3148">
        <v>56045</v>
      </c>
      <c r="AI3148">
        <v>22.78</v>
      </c>
      <c r="AJ3148">
        <v>72.13</v>
      </c>
    </row>
    <row r="3149" spans="12:36">
      <c r="L3149" s="8"/>
      <c r="AE3149" s="8"/>
      <c r="AF3149" s="8"/>
    </row>
  </sheetData>
  <phoneticPr fontId="2" type="noConversion"/>
  <pageMargins left="0.75" right="0.75" top="1" bottom="1" header="0.5" footer="0.5"/>
  <pageSetup orientation="portrait"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NATAMENF</vt:lpstr>
      <vt:lpstr>NATAMENF!Print_Area</vt:lpstr>
      <vt:lpstr>NATAMENF!Print_Area_MI</vt:lpstr>
      <vt:lpstr>SPSS</vt:lpstr>
    </vt:vector>
  </TitlesOfParts>
  <Manager>Tim Parker</Manager>
  <Company>U.S. Dept. of Agriculture,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Natural Amenities Scale</dc:title>
  <dc:subject>Classification of U.S. counties by natural amenities</dc:subject>
  <dc:creator>David McGranahan, DMcG@ers.usda.gov</dc:creator>
  <cp:keywords>natural amenities scale,county-level data,climate,typology,water area,population growth,USDA,U.S. Department of Agriculture,Economic Research Service,</cp:keywords>
  <dc:description>The natural amenities scale is a measure of the physical characteristics of a county area that enhance the location as a place to live. The _x000d_
index was constructed by combining six measures of climate, typography, and water area that reflect environmental qualities most people prefer. These measures are warm winter, winter sun, temperate summer, low summer humidity, topographic variation, and water area. The data are available for counties in the lower 48 States. The file contains the original measures and standardized scores for each county as well as the amenities scale. For more information contact David McGranahan, (202) 694-5356. </dc:description>
  <cp:lastModifiedBy>Brian Potter</cp:lastModifiedBy>
  <dcterms:created xsi:type="dcterms:W3CDTF">2001-01-29T15:35:21Z</dcterms:created>
  <dcterms:modified xsi:type="dcterms:W3CDTF">2025-06-26T20:15:42Z</dcterms:modified>
  <cp:category>data</cp:category>
</cp:coreProperties>
</file>