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15255" windowHeight="61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53" i="1"/>
  <c r="C57"/>
  <c r="C59" s="1"/>
  <c r="D50"/>
  <c r="C2"/>
  <c r="D2"/>
  <c r="E2"/>
  <c r="F2"/>
  <c r="G2"/>
  <c r="H2"/>
  <c r="I2"/>
  <c r="J2"/>
  <c r="K2"/>
  <c r="L2"/>
  <c r="M2"/>
  <c r="B2"/>
  <c r="C58" l="1"/>
</calcChain>
</file>

<file path=xl/sharedStrings.xml><?xml version="1.0" encoding="utf-8"?>
<sst xmlns="http://schemas.openxmlformats.org/spreadsheetml/2006/main" count="141" uniqueCount="91">
  <si>
    <t>Drive</t>
  </si>
  <si>
    <t>from</t>
  </si>
  <si>
    <t>Ithaca</t>
  </si>
  <si>
    <t>to NY</t>
  </si>
  <si>
    <t>Hang</t>
  </si>
  <si>
    <t>out</t>
  </si>
  <si>
    <t>in</t>
  </si>
  <si>
    <t>Manhattan</t>
  </si>
  <si>
    <t>Take 7 South</t>
  </si>
  <si>
    <t>Take 7 North</t>
  </si>
  <si>
    <t>Hotel CheckIn</t>
  </si>
  <si>
    <t>Remember Toll</t>
  </si>
  <si>
    <t>at 33/Ronson*</t>
  </si>
  <si>
    <t>* Free shuttle to and from subway on demand 718-389-7700</t>
  </si>
  <si>
    <t>NY</t>
  </si>
  <si>
    <t>to DC</t>
  </si>
  <si>
    <t>Sleep in NY</t>
  </si>
  <si>
    <t>Sleep in DC</t>
  </si>
  <si>
    <t>Hotel CheckOut</t>
  </si>
  <si>
    <t>from DC</t>
  </si>
  <si>
    <t>to Busch G.</t>
  </si>
  <si>
    <t>Busch Gardens</t>
  </si>
  <si>
    <t>to</t>
  </si>
  <si>
    <t>Raleigh</t>
  </si>
  <si>
    <t>Sleep in Raleigh</t>
  </si>
  <si>
    <t>to SC</t>
  </si>
  <si>
    <t>Sleep in SC</t>
  </si>
  <si>
    <t>Charleston</t>
  </si>
  <si>
    <t>(Beach)</t>
  </si>
  <si>
    <t>Gas</t>
  </si>
  <si>
    <t>NY Hotel</t>
  </si>
  <si>
    <t>DC Hotel</t>
  </si>
  <si>
    <t>DC Food/Fun</t>
  </si>
  <si>
    <t>with QQ ($50)</t>
  </si>
  <si>
    <t>NY Subway</t>
  </si>
  <si>
    <t>2*4</t>
  </si>
  <si>
    <t>DC*</t>
  </si>
  <si>
    <t>* Free shuttle to (and from?) DC convention center</t>
  </si>
  <si>
    <t>SC</t>
  </si>
  <si>
    <t>to GA</t>
  </si>
  <si>
    <t>Sleep in GA</t>
  </si>
  <si>
    <t>GA</t>
  </si>
  <si>
    <t>to Houston</t>
  </si>
  <si>
    <t>Sleep in Houston</t>
  </si>
  <si>
    <t>NASA</t>
  </si>
  <si>
    <t>2*17</t>
  </si>
  <si>
    <t>Raleigh Food/Fun</t>
  </si>
  <si>
    <t>Charleston Food/Fun</t>
  </si>
  <si>
    <t>Houston Food/Fun</t>
  </si>
  <si>
    <t>Houston Hotel</t>
  </si>
  <si>
    <t>San Antonio Hotel</t>
  </si>
  <si>
    <t>San Antonio Food/Fun</t>
  </si>
  <si>
    <t>Arizona Food/Fun</t>
  </si>
  <si>
    <t>Total</t>
  </si>
  <si>
    <t>Moms Gas Card</t>
  </si>
  <si>
    <t>From Mom</t>
  </si>
  <si>
    <t>From Dad</t>
  </si>
  <si>
    <t>Sleep in San Ant.</t>
  </si>
  <si>
    <t>Sleep in!</t>
  </si>
  <si>
    <t>San Antonio</t>
  </si>
  <si>
    <t>to Tucson</t>
  </si>
  <si>
    <t>Sleep in Tucson</t>
  </si>
  <si>
    <t>Late Dinner</t>
  </si>
  <si>
    <t>with Mom</t>
  </si>
  <si>
    <t>Sleep in Pheonix</t>
  </si>
  <si>
    <t>NASA Space Ctr</t>
  </si>
  <si>
    <t>Tucson</t>
  </si>
  <si>
    <t>Drive to</t>
  </si>
  <si>
    <t>Pheonix</t>
  </si>
  <si>
    <t>Hang out in</t>
  </si>
  <si>
    <t>Flagstaff</t>
  </si>
  <si>
    <t>Crystal</t>
  </si>
  <si>
    <t>Brian</t>
  </si>
  <si>
    <t>Ithaca Food/Fun</t>
  </si>
  <si>
    <t>Busch Gardens Food/Fun</t>
  </si>
  <si>
    <t>all hotel</t>
  </si>
  <si>
    <t>http://maps.google.com/maps?f=d&amp;source=s_d&amp;saddr=112+Sage+Pl,+Ithaca,+NY+14850&amp;daddr=52-34+Van+Dam+St,+Long+Island+City,+NY+to:2305+New+York+Ave+NE,+Washington,+DC+20002+to:1+Busch+Gardens+Blvd,+Williamsburg,+VA%E2%80%8E+to:Capital+Blvd%2FNC-50%2FNorth+Blvd%2FUS-401%2FUS-70+to:US-17+to:970+Sunhill+Drive,+Lawrenceville,+GA+to:9190+Gulf+Fwy,+Houston,+TX+to:1601+Nasa+Pkwy,+Houston,+TX+to:80+Trailcrest,+San+Antonio,+TX+to:8892+N+Safflower+Ln,+Tucson,+AZ+85743&amp;geocode=%3B%3B%3B%3BFYgcIgId6gFQ-w%3BFexA9AEd1u07-w%3B%3B%3B%3B%3B&amp;hl=en&amp;mra=ls&amp;sll=35.953015,-92.524125&amp;sspn=16.477405,39.550781&amp;ie=UTF8&amp;z=5</t>
  </si>
  <si>
    <t>Net</t>
  </si>
  <si>
    <t>MoMA</t>
  </si>
  <si>
    <t>Carngie Deli</t>
  </si>
  <si>
    <t>2*20</t>
  </si>
  <si>
    <t>Taxi</t>
  </si>
  <si>
    <t>Both ways</t>
  </si>
  <si>
    <t>30 Rock Bar</t>
  </si>
  <si>
    <t>Smithsonian</t>
  </si>
  <si>
    <t>Wings over Ithaca</t>
  </si>
  <si>
    <t>Broadway Show</t>
  </si>
  <si>
    <t>2*45</t>
  </si>
  <si>
    <t>Memorial</t>
  </si>
  <si>
    <t>Sites</t>
  </si>
  <si>
    <t>970 sunhill drive lawrenceville ga 30043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</si>
</sst>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5" formatCode="&quot;$&quot;#,##0"/>
  </numFmts>
  <fonts count="6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3" tint="0.3999755851924192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8" fontId="1" fillId="0" borderId="0" xfId="0" applyNumberFormat="1" applyFont="1" applyAlignment="1">
      <alignment vertical="top"/>
    </xf>
    <xf numFmtId="0" fontId="1" fillId="0" borderId="0" xfId="0" applyFont="1"/>
    <xf numFmtId="14" fontId="1" fillId="0" borderId="0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3" fillId="0" borderId="0" xfId="0" applyFont="1"/>
    <xf numFmtId="165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6" fontId="1" fillId="0" borderId="0" xfId="0" applyNumberFormat="1" applyFont="1" applyAlignment="1">
      <alignment horizontal="left"/>
    </xf>
    <xf numFmtId="165" fontId="1" fillId="0" borderId="1" xfId="0" applyNumberFormat="1" applyFont="1" applyBorder="1" applyAlignment="1">
      <alignment horizontal="left"/>
    </xf>
    <xf numFmtId="6" fontId="1" fillId="0" borderId="0" xfId="0" applyNumberFormat="1" applyFont="1"/>
    <xf numFmtId="0" fontId="2" fillId="0" borderId="0" xfId="0" applyFont="1"/>
    <xf numFmtId="0" fontId="4" fillId="0" borderId="0" xfId="0" applyFont="1"/>
    <xf numFmtId="0" fontId="1" fillId="0" borderId="0" xfId="0" applyNumberFormat="1" applyFon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/>
    <xf numFmtId="0" fontId="2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3" xfId="0" applyFont="1" applyFill="1" applyBorder="1"/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2" xfId="0" applyFont="1" applyFill="1" applyBorder="1"/>
    <xf numFmtId="0" fontId="1" fillId="9" borderId="3" xfId="0" applyFont="1" applyFill="1" applyBorder="1"/>
    <xf numFmtId="0" fontId="1" fillId="7" borderId="3" xfId="0" applyFont="1" applyFill="1" applyBorder="1"/>
    <xf numFmtId="0" fontId="1" fillId="7" borderId="4" xfId="0" applyFont="1" applyFill="1" applyBorder="1"/>
    <xf numFmtId="0" fontId="1" fillId="7" borderId="2" xfId="0" applyFont="1" applyFill="1" applyBorder="1"/>
    <xf numFmtId="0" fontId="4" fillId="10" borderId="0" xfId="0" applyFont="1" applyFill="1"/>
    <xf numFmtId="0" fontId="1" fillId="10" borderId="0" xfId="0" applyFont="1" applyFill="1"/>
    <xf numFmtId="0" fontId="2" fillId="10" borderId="0" xfId="0" applyFont="1" applyFill="1"/>
    <xf numFmtId="0" fontId="4" fillId="5" borderId="0" xfId="0" applyFont="1" applyFill="1"/>
    <xf numFmtId="0" fontId="1" fillId="5" borderId="0" xfId="0" applyFont="1" applyFill="1"/>
    <xf numFmtId="0" fontId="4" fillId="3" borderId="0" xfId="0" applyFont="1" applyFill="1"/>
    <xf numFmtId="0" fontId="1" fillId="3" borderId="0" xfId="0" applyFont="1" applyFill="1"/>
    <xf numFmtId="0" fontId="2" fillId="3" borderId="0" xfId="0" applyFont="1" applyFill="1"/>
    <xf numFmtId="0" fontId="5" fillId="5" borderId="0" xfId="0" applyFont="1" applyFill="1"/>
    <xf numFmtId="0" fontId="4" fillId="6" borderId="0" xfId="0" applyFont="1" applyFill="1"/>
    <xf numFmtId="0" fontId="1" fillId="6" borderId="0" xfId="0" applyFont="1" applyFill="1"/>
    <xf numFmtId="0" fontId="4" fillId="9" borderId="0" xfId="0" applyFont="1" applyFill="1"/>
    <xf numFmtId="0" fontId="1" fillId="9" borderId="0" xfId="0" applyFont="1" applyFill="1"/>
    <xf numFmtId="0" fontId="2" fillId="7" borderId="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3" xfId="0" applyFont="1" applyFill="1" applyBorder="1"/>
    <xf numFmtId="0" fontId="1" fillId="11" borderId="4" xfId="0" applyFont="1" applyFill="1" applyBorder="1"/>
    <xf numFmtId="0" fontId="1" fillId="11" borderId="2" xfId="0" applyFont="1" applyFill="1" applyBorder="1"/>
    <xf numFmtId="0" fontId="2" fillId="7" borderId="0" xfId="0" applyFont="1" applyFill="1"/>
    <xf numFmtId="0" fontId="1" fillId="7" borderId="0" xfId="0" applyFont="1" applyFill="1"/>
    <xf numFmtId="0" fontId="5" fillId="7" borderId="0" xfId="0" applyFont="1" applyFill="1"/>
    <xf numFmtId="0" fontId="4" fillId="7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9"/>
  <sheetViews>
    <sheetView tabSelected="1" topLeftCell="A9" zoomScale="90" zoomScaleNormal="90" workbookViewId="0">
      <selection activeCell="H29" sqref="H29"/>
    </sheetView>
  </sheetViews>
  <sheetFormatPr defaultRowHeight="12.75"/>
  <cols>
    <col min="1" max="1" width="9.140625" style="2" customWidth="1"/>
    <col min="2" max="2" width="13.140625" style="2" customWidth="1"/>
    <col min="3" max="3" width="13.42578125" style="2" customWidth="1"/>
    <col min="4" max="4" width="13.7109375" style="2" customWidth="1"/>
    <col min="5" max="5" width="13.140625" style="2" customWidth="1"/>
    <col min="6" max="6" width="10" style="2" customWidth="1"/>
    <col min="7" max="7" width="9.85546875" style="2" customWidth="1"/>
    <col min="8" max="8" width="14.28515625" style="2" bestFit="1" customWidth="1"/>
    <col min="9" max="9" width="14" style="2" bestFit="1" customWidth="1"/>
    <col min="10" max="10" width="13.28515625" style="2" bestFit="1" customWidth="1"/>
    <col min="11" max="11" width="14" style="2" bestFit="1" customWidth="1"/>
    <col min="12" max="12" width="8.85546875" style="2" customWidth="1"/>
    <col min="13" max="13" width="10.28515625" style="2" customWidth="1"/>
    <col min="14" max="16384" width="9.140625" style="2"/>
  </cols>
  <sheetData>
    <row r="1" spans="1:13">
      <c r="B1" s="3">
        <v>39958</v>
      </c>
      <c r="C1" s="3">
        <v>39959</v>
      </c>
      <c r="D1" s="3">
        <v>39960</v>
      </c>
      <c r="E1" s="3">
        <v>39961</v>
      </c>
      <c r="F1" s="3">
        <v>39962</v>
      </c>
      <c r="G1" s="3">
        <v>39963</v>
      </c>
      <c r="H1" s="3">
        <v>39964</v>
      </c>
      <c r="I1" s="3">
        <v>39965</v>
      </c>
      <c r="J1" s="3">
        <v>39966</v>
      </c>
      <c r="K1" s="3">
        <v>39967</v>
      </c>
      <c r="L1" s="3">
        <v>39968</v>
      </c>
      <c r="M1" s="3">
        <v>39969</v>
      </c>
    </row>
    <row r="2" spans="1:13">
      <c r="B2" s="4" t="str">
        <f>TEXT(B1,"ddd")</f>
        <v>Mon</v>
      </c>
      <c r="C2" s="4" t="str">
        <f t="shared" ref="C2:M2" si="0">TEXT(C1,"ddd")</f>
        <v>Tue</v>
      </c>
      <c r="D2" s="4" t="str">
        <f t="shared" si="0"/>
        <v>Wed</v>
      </c>
      <c r="E2" s="4" t="str">
        <f t="shared" si="0"/>
        <v>Thu</v>
      </c>
      <c r="F2" s="4" t="str">
        <f t="shared" si="0"/>
        <v>Fri</v>
      </c>
      <c r="G2" s="4" t="str">
        <f t="shared" si="0"/>
        <v>Sat</v>
      </c>
      <c r="H2" s="4" t="str">
        <f t="shared" si="0"/>
        <v>Sun</v>
      </c>
      <c r="I2" s="4" t="str">
        <f t="shared" si="0"/>
        <v>Mon</v>
      </c>
      <c r="J2" s="4" t="str">
        <f t="shared" si="0"/>
        <v>Tue</v>
      </c>
      <c r="K2" s="4" t="str">
        <f t="shared" si="0"/>
        <v>Wed</v>
      </c>
      <c r="L2" s="4" t="str">
        <f t="shared" si="0"/>
        <v>Thu</v>
      </c>
      <c r="M2" s="4" t="str">
        <f t="shared" si="0"/>
        <v>Fri</v>
      </c>
    </row>
    <row r="3" spans="1:13" ht="18.75" customHeight="1">
      <c r="A3" s="1">
        <v>0.25</v>
      </c>
      <c r="B3" s="31" t="s">
        <v>0</v>
      </c>
      <c r="C3" s="24" t="s">
        <v>18</v>
      </c>
      <c r="D3" s="25" t="s">
        <v>18</v>
      </c>
      <c r="E3" s="29"/>
      <c r="F3" s="29"/>
      <c r="G3" s="36"/>
      <c r="H3" s="40"/>
      <c r="I3" s="40"/>
      <c r="J3" s="55" t="s">
        <v>18</v>
      </c>
      <c r="K3" s="59"/>
      <c r="L3" s="59"/>
      <c r="M3" s="14"/>
    </row>
    <row r="4" spans="1:13" ht="18.75" customHeight="1">
      <c r="A4" s="1">
        <v>0.29166666666666702</v>
      </c>
      <c r="B4" s="32" t="s">
        <v>1</v>
      </c>
      <c r="C4" s="32" t="s">
        <v>0</v>
      </c>
      <c r="D4" s="32" t="s">
        <v>0</v>
      </c>
      <c r="E4" s="27"/>
      <c r="F4" s="32" t="s">
        <v>0</v>
      </c>
      <c r="G4" s="34" t="s">
        <v>4</v>
      </c>
      <c r="H4" s="32" t="s">
        <v>0</v>
      </c>
      <c r="I4" s="30" t="s">
        <v>58</v>
      </c>
      <c r="J4" s="32" t="s">
        <v>0</v>
      </c>
      <c r="K4" s="57"/>
      <c r="L4" s="57"/>
      <c r="M4" s="15"/>
    </row>
    <row r="5" spans="1:13" ht="18.75" customHeight="1">
      <c r="A5" s="1">
        <v>0.33333333333333298</v>
      </c>
      <c r="B5" s="32" t="s">
        <v>2</v>
      </c>
      <c r="C5" s="32" t="s">
        <v>1</v>
      </c>
      <c r="D5" s="32" t="s">
        <v>19</v>
      </c>
      <c r="E5" s="27"/>
      <c r="F5" s="32" t="s">
        <v>1</v>
      </c>
      <c r="G5" s="34" t="s">
        <v>5</v>
      </c>
      <c r="H5" s="32" t="s">
        <v>1</v>
      </c>
      <c r="I5" s="38"/>
      <c r="J5" s="32" t="s">
        <v>1</v>
      </c>
      <c r="K5" s="57"/>
      <c r="L5" s="57"/>
      <c r="M5" s="15"/>
    </row>
    <row r="6" spans="1:13" ht="18.75" customHeight="1">
      <c r="A6" s="1">
        <v>0.375</v>
      </c>
      <c r="B6" s="32" t="s">
        <v>3</v>
      </c>
      <c r="C6" s="32" t="s">
        <v>14</v>
      </c>
      <c r="D6" s="32" t="s">
        <v>20</v>
      </c>
      <c r="E6" s="27"/>
      <c r="F6" s="32" t="s">
        <v>23</v>
      </c>
      <c r="G6" s="34" t="s">
        <v>6</v>
      </c>
      <c r="H6" s="32" t="s">
        <v>41</v>
      </c>
      <c r="I6" s="38"/>
      <c r="J6" s="32" t="s">
        <v>59</v>
      </c>
      <c r="K6" s="57"/>
      <c r="L6" s="57"/>
      <c r="M6" s="15"/>
    </row>
    <row r="7" spans="1:13" ht="18.75" customHeight="1">
      <c r="A7" s="1">
        <v>0.41666666666666702</v>
      </c>
      <c r="B7" s="21" t="s">
        <v>10</v>
      </c>
      <c r="C7" s="32" t="s">
        <v>15</v>
      </c>
      <c r="D7" s="26"/>
      <c r="E7" s="27"/>
      <c r="F7" s="32" t="s">
        <v>25</v>
      </c>
      <c r="G7" s="34" t="s">
        <v>27</v>
      </c>
      <c r="H7" s="32" t="s">
        <v>42</v>
      </c>
      <c r="I7" s="38"/>
      <c r="J7" s="32" t="s">
        <v>60</v>
      </c>
      <c r="K7" s="57"/>
      <c r="L7" s="57"/>
      <c r="M7" s="15"/>
    </row>
    <row r="8" spans="1:13" ht="18.75" customHeight="1">
      <c r="A8" s="1">
        <v>0.45833333333333298</v>
      </c>
      <c r="B8" s="22" t="s">
        <v>8</v>
      </c>
      <c r="C8" s="18" t="s">
        <v>10</v>
      </c>
      <c r="D8" s="26"/>
      <c r="E8" s="27"/>
      <c r="F8" s="34"/>
      <c r="G8" s="37"/>
      <c r="H8" s="32"/>
      <c r="I8" s="54" t="s">
        <v>18</v>
      </c>
      <c r="J8" s="32"/>
      <c r="K8" s="57"/>
      <c r="L8" s="57"/>
      <c r="M8" s="15"/>
    </row>
    <row r="9" spans="1:13" ht="18.75" customHeight="1">
      <c r="A9" s="1">
        <v>0.5</v>
      </c>
      <c r="B9" s="22" t="s">
        <v>12</v>
      </c>
      <c r="C9" s="19"/>
      <c r="D9" s="26" t="s">
        <v>4</v>
      </c>
      <c r="E9" s="27" t="s">
        <v>4</v>
      </c>
      <c r="F9" s="34" t="s">
        <v>4</v>
      </c>
      <c r="G9" s="37"/>
      <c r="H9" s="32"/>
      <c r="I9" s="38"/>
      <c r="J9" s="32"/>
      <c r="K9" s="56" t="s">
        <v>4</v>
      </c>
      <c r="L9" s="56" t="s">
        <v>4</v>
      </c>
      <c r="M9" s="15"/>
    </row>
    <row r="10" spans="1:13" ht="18.75" customHeight="1">
      <c r="A10" s="1">
        <v>0.54166666666666696</v>
      </c>
      <c r="B10" s="22"/>
      <c r="C10" s="19"/>
      <c r="D10" s="26" t="s">
        <v>5</v>
      </c>
      <c r="E10" s="27" t="s">
        <v>5</v>
      </c>
      <c r="F10" s="34" t="s">
        <v>5</v>
      </c>
      <c r="G10" s="37"/>
      <c r="H10" s="32"/>
      <c r="I10" s="30" t="s">
        <v>65</v>
      </c>
      <c r="J10" s="32"/>
      <c r="K10" s="56" t="s">
        <v>5</v>
      </c>
      <c r="L10" s="56" t="s">
        <v>5</v>
      </c>
      <c r="M10" s="15"/>
    </row>
    <row r="11" spans="1:13" ht="18.75" customHeight="1">
      <c r="A11" s="1">
        <v>0.58333333333333304</v>
      </c>
      <c r="B11" s="22"/>
      <c r="C11" s="19" t="s">
        <v>4</v>
      </c>
      <c r="D11" s="26" t="s">
        <v>6</v>
      </c>
      <c r="E11" s="27" t="s">
        <v>6</v>
      </c>
      <c r="F11" s="34" t="s">
        <v>6</v>
      </c>
      <c r="G11" s="32" t="s">
        <v>0</v>
      </c>
      <c r="H11" s="32"/>
      <c r="I11" s="38"/>
      <c r="J11" s="32"/>
      <c r="K11" s="56" t="s">
        <v>6</v>
      </c>
      <c r="L11" s="56" t="s">
        <v>6</v>
      </c>
      <c r="M11" s="15"/>
    </row>
    <row r="12" spans="1:13" ht="18.75" customHeight="1">
      <c r="A12" s="1">
        <v>0.625</v>
      </c>
      <c r="B12" s="22" t="s">
        <v>4</v>
      </c>
      <c r="C12" s="19" t="s">
        <v>5</v>
      </c>
      <c r="D12" s="26" t="s">
        <v>21</v>
      </c>
      <c r="E12" s="27" t="s">
        <v>23</v>
      </c>
      <c r="F12" s="34" t="s">
        <v>27</v>
      </c>
      <c r="G12" s="32" t="s">
        <v>1</v>
      </c>
      <c r="H12" s="32"/>
      <c r="I12" s="38"/>
      <c r="J12" s="32"/>
      <c r="K12" s="56" t="s">
        <v>66</v>
      </c>
      <c r="L12" s="56" t="s">
        <v>68</v>
      </c>
      <c r="M12" s="15"/>
    </row>
    <row r="13" spans="1:13" ht="18.75" customHeight="1">
      <c r="A13" s="1">
        <v>0.66666666666666696</v>
      </c>
      <c r="B13" s="22" t="s">
        <v>5</v>
      </c>
      <c r="C13" s="19" t="s">
        <v>6</v>
      </c>
      <c r="D13" s="26"/>
      <c r="E13" s="27"/>
      <c r="F13" s="34" t="s">
        <v>28</v>
      </c>
      <c r="G13" s="32" t="s">
        <v>38</v>
      </c>
      <c r="H13" s="32"/>
      <c r="I13" s="32" t="s">
        <v>0</v>
      </c>
      <c r="J13" s="32"/>
      <c r="K13" s="57"/>
      <c r="L13" s="57"/>
      <c r="M13" s="15"/>
    </row>
    <row r="14" spans="1:13" ht="18.75" customHeight="1">
      <c r="A14" s="1">
        <v>0.70833333333333304</v>
      </c>
      <c r="B14" s="22" t="s">
        <v>6</v>
      </c>
      <c r="C14" s="19" t="s">
        <v>36</v>
      </c>
      <c r="D14" s="26"/>
      <c r="E14" s="27"/>
      <c r="F14" s="34"/>
      <c r="G14" s="32" t="s">
        <v>39</v>
      </c>
      <c r="H14" s="32"/>
      <c r="I14" s="32" t="s">
        <v>22</v>
      </c>
      <c r="J14" s="32"/>
      <c r="K14" s="32" t="s">
        <v>67</v>
      </c>
      <c r="L14" s="32" t="s">
        <v>67</v>
      </c>
      <c r="M14" s="15"/>
    </row>
    <row r="15" spans="1:13" ht="18.75" customHeight="1">
      <c r="A15" s="1">
        <v>0.75</v>
      </c>
      <c r="B15" s="22" t="s">
        <v>7</v>
      </c>
      <c r="C15" s="19"/>
      <c r="D15" s="32" t="s">
        <v>0</v>
      </c>
      <c r="E15" s="27"/>
      <c r="F15" s="34"/>
      <c r="G15" s="32"/>
      <c r="H15" s="32"/>
      <c r="I15" s="32" t="s">
        <v>59</v>
      </c>
      <c r="J15" s="32"/>
      <c r="K15" s="32" t="s">
        <v>68</v>
      </c>
      <c r="L15" s="32" t="s">
        <v>70</v>
      </c>
      <c r="M15" s="15"/>
    </row>
    <row r="16" spans="1:13" ht="18.75" customHeight="1">
      <c r="A16" s="1">
        <v>0.79166666666666696</v>
      </c>
      <c r="B16" s="22"/>
      <c r="C16" s="19"/>
      <c r="D16" s="32" t="s">
        <v>22</v>
      </c>
      <c r="E16" s="27"/>
      <c r="F16" s="34"/>
      <c r="G16" s="38"/>
      <c r="H16" s="32"/>
      <c r="I16" s="33"/>
      <c r="J16" s="56" t="s">
        <v>62</v>
      </c>
      <c r="K16" s="57"/>
      <c r="L16" s="15"/>
      <c r="M16" s="15"/>
    </row>
    <row r="17" spans="1:13" ht="18.75" customHeight="1">
      <c r="A17" s="1">
        <v>0.83333333333333304</v>
      </c>
      <c r="B17" s="22"/>
      <c r="C17" s="19"/>
      <c r="D17" s="32" t="s">
        <v>23</v>
      </c>
      <c r="E17" s="27"/>
      <c r="F17" s="34"/>
      <c r="G17" s="38"/>
      <c r="H17" s="54" t="s">
        <v>10</v>
      </c>
      <c r="I17" s="54" t="s">
        <v>10</v>
      </c>
      <c r="J17" s="56" t="s">
        <v>63</v>
      </c>
      <c r="K17" s="56" t="s">
        <v>69</v>
      </c>
      <c r="L17" s="16"/>
      <c r="M17" s="15"/>
    </row>
    <row r="18" spans="1:13" ht="18.75" customHeight="1">
      <c r="A18" s="1">
        <v>0.875</v>
      </c>
      <c r="B18" s="22" t="s">
        <v>9</v>
      </c>
      <c r="C18" s="19"/>
      <c r="D18" s="32"/>
      <c r="E18" s="27"/>
      <c r="F18" s="34"/>
      <c r="G18" s="38"/>
      <c r="H18" s="38"/>
      <c r="I18" s="38"/>
      <c r="J18" s="57"/>
      <c r="K18" s="56" t="s">
        <v>68</v>
      </c>
      <c r="L18" s="16"/>
      <c r="M18" s="15"/>
    </row>
    <row r="19" spans="1:13" ht="18.75" customHeight="1">
      <c r="A19" s="1">
        <v>0.91666666666666696</v>
      </c>
      <c r="B19" s="22"/>
      <c r="C19" s="19"/>
      <c r="D19" s="27"/>
      <c r="E19" s="27"/>
      <c r="F19" s="34"/>
      <c r="G19" s="38"/>
      <c r="H19" s="38"/>
      <c r="I19" s="38"/>
      <c r="J19" s="57"/>
      <c r="K19" s="57"/>
      <c r="L19" s="15"/>
      <c r="M19" s="15"/>
    </row>
    <row r="20" spans="1:13" ht="18.75" customHeight="1">
      <c r="A20" s="1">
        <v>0.95833333333333304</v>
      </c>
      <c r="B20" s="22" t="s">
        <v>16</v>
      </c>
      <c r="C20" s="19" t="s">
        <v>17</v>
      </c>
      <c r="D20" s="27" t="s">
        <v>24</v>
      </c>
      <c r="E20" s="27" t="s">
        <v>24</v>
      </c>
      <c r="F20" s="34" t="s">
        <v>26</v>
      </c>
      <c r="G20" s="30" t="s">
        <v>40</v>
      </c>
      <c r="H20" s="30" t="s">
        <v>43</v>
      </c>
      <c r="I20" s="30" t="s">
        <v>57</v>
      </c>
      <c r="J20" s="57" t="s">
        <v>61</v>
      </c>
      <c r="K20" s="56" t="s">
        <v>64</v>
      </c>
      <c r="L20" s="16"/>
      <c r="M20" s="15"/>
    </row>
    <row r="21" spans="1:13" ht="18.75" customHeight="1">
      <c r="A21" s="1">
        <v>1</v>
      </c>
      <c r="B21" s="23"/>
      <c r="C21" s="20"/>
      <c r="D21" s="28"/>
      <c r="E21" s="28"/>
      <c r="F21" s="35"/>
      <c r="G21" s="39"/>
      <c r="H21" s="39"/>
      <c r="I21" s="39"/>
      <c r="J21" s="58"/>
      <c r="K21" s="58"/>
      <c r="L21" s="17"/>
      <c r="M21" s="17"/>
    </row>
    <row r="23" spans="1:13">
      <c r="B23" s="2" t="s">
        <v>13</v>
      </c>
    </row>
    <row r="24" spans="1:13">
      <c r="B24" s="2" t="s">
        <v>37</v>
      </c>
    </row>
    <row r="25" spans="1:13">
      <c r="B25" s="13" t="s">
        <v>76</v>
      </c>
    </row>
    <row r="26" spans="1:13">
      <c r="B26" s="5" t="s">
        <v>11</v>
      </c>
    </row>
    <row r="28" spans="1:13">
      <c r="A28" s="2" t="s">
        <v>29</v>
      </c>
      <c r="C28" s="6">
        <v>300</v>
      </c>
      <c r="F28" s="7"/>
    </row>
    <row r="29" spans="1:13">
      <c r="A29" s="11" t="s">
        <v>73</v>
      </c>
      <c r="C29" s="6">
        <v>30</v>
      </c>
      <c r="E29" s="2" t="s">
        <v>90</v>
      </c>
      <c r="F29" s="7"/>
    </row>
    <row r="30" spans="1:13">
      <c r="A30" s="12" t="s">
        <v>85</v>
      </c>
      <c r="C30" s="6">
        <v>15.76</v>
      </c>
      <c r="F30" s="7"/>
    </row>
    <row r="31" spans="1:13">
      <c r="A31" s="41" t="s">
        <v>89</v>
      </c>
      <c r="B31" s="42"/>
      <c r="C31" s="6">
        <v>0</v>
      </c>
      <c r="F31" s="7"/>
    </row>
    <row r="32" spans="1:13">
      <c r="A32" s="41" t="s">
        <v>86</v>
      </c>
      <c r="B32" s="42"/>
      <c r="C32" s="6">
        <v>90</v>
      </c>
      <c r="D32" s="2" t="s">
        <v>87</v>
      </c>
      <c r="F32" s="7"/>
    </row>
    <row r="33" spans="1:6">
      <c r="A33" s="41" t="s">
        <v>79</v>
      </c>
      <c r="B33" s="42"/>
      <c r="C33" s="6">
        <v>25</v>
      </c>
      <c r="F33" s="7"/>
    </row>
    <row r="34" spans="1:6">
      <c r="A34" s="41" t="s">
        <v>83</v>
      </c>
      <c r="B34" s="42"/>
      <c r="C34" s="6">
        <v>30</v>
      </c>
      <c r="F34" s="7"/>
    </row>
    <row r="35" spans="1:6">
      <c r="A35" s="41" t="s">
        <v>81</v>
      </c>
      <c r="B35" s="42"/>
      <c r="C35" s="6">
        <v>40</v>
      </c>
      <c r="D35" s="2" t="s">
        <v>82</v>
      </c>
      <c r="F35" s="7"/>
    </row>
    <row r="36" spans="1:6">
      <c r="A36" s="41" t="s">
        <v>78</v>
      </c>
      <c r="B36" s="42"/>
      <c r="C36" s="6">
        <v>40</v>
      </c>
      <c r="D36" s="2" t="s">
        <v>80</v>
      </c>
    </row>
    <row r="37" spans="1:6">
      <c r="A37" s="42" t="s">
        <v>34</v>
      </c>
      <c r="B37" s="42"/>
      <c r="C37" s="6">
        <v>8</v>
      </c>
      <c r="D37" s="2" t="s">
        <v>35</v>
      </c>
    </row>
    <row r="38" spans="1:6">
      <c r="A38" s="43" t="s">
        <v>30</v>
      </c>
      <c r="B38" s="42"/>
      <c r="C38" s="6">
        <v>0</v>
      </c>
    </row>
    <row r="39" spans="1:6">
      <c r="A39" s="46" t="s">
        <v>32</v>
      </c>
      <c r="B39" s="47"/>
      <c r="C39" s="6">
        <v>65</v>
      </c>
    </row>
    <row r="40" spans="1:6">
      <c r="A40" s="46" t="s">
        <v>88</v>
      </c>
      <c r="B40" s="47"/>
      <c r="C40" s="6">
        <v>0</v>
      </c>
    </row>
    <row r="41" spans="1:6">
      <c r="A41" s="46" t="s">
        <v>84</v>
      </c>
      <c r="B41" s="47"/>
      <c r="C41" s="6">
        <v>0</v>
      </c>
    </row>
    <row r="42" spans="1:6">
      <c r="A42" s="48" t="s">
        <v>31</v>
      </c>
      <c r="B42" s="47"/>
      <c r="C42" s="6">
        <v>0</v>
      </c>
    </row>
    <row r="43" spans="1:6">
      <c r="A43" s="49" t="s">
        <v>21</v>
      </c>
      <c r="B43" s="45"/>
      <c r="C43" s="6">
        <v>170</v>
      </c>
      <c r="D43" s="2" t="s">
        <v>33</v>
      </c>
    </row>
    <row r="44" spans="1:6">
      <c r="A44" s="44" t="s">
        <v>74</v>
      </c>
      <c r="B44" s="45"/>
      <c r="C44" s="6">
        <v>35</v>
      </c>
    </row>
    <row r="45" spans="1:6">
      <c r="A45" s="50" t="s">
        <v>46</v>
      </c>
      <c r="B45" s="51"/>
      <c r="C45" s="6">
        <v>65</v>
      </c>
    </row>
    <row r="46" spans="1:6">
      <c r="A46" s="52" t="s">
        <v>47</v>
      </c>
      <c r="B46" s="53"/>
      <c r="C46" s="6">
        <v>65</v>
      </c>
    </row>
    <row r="47" spans="1:6">
      <c r="A47" s="60" t="s">
        <v>49</v>
      </c>
      <c r="B47" s="61"/>
      <c r="C47" s="6">
        <v>0</v>
      </c>
    </row>
    <row r="48" spans="1:6">
      <c r="A48" s="62" t="s">
        <v>44</v>
      </c>
      <c r="B48" s="61"/>
      <c r="C48" s="8">
        <v>34</v>
      </c>
      <c r="D48" s="2" t="s">
        <v>45</v>
      </c>
    </row>
    <row r="49" spans="1:5">
      <c r="A49" s="63" t="s">
        <v>48</v>
      </c>
      <c r="B49" s="61"/>
      <c r="C49" s="8">
        <v>40</v>
      </c>
    </row>
    <row r="50" spans="1:5">
      <c r="A50" s="60" t="s">
        <v>50</v>
      </c>
      <c r="B50" s="61"/>
      <c r="C50" s="8">
        <v>35</v>
      </c>
      <c r="D50" s="10">
        <f>SUM(C50,C47,C42,C38)</f>
        <v>35</v>
      </c>
      <c r="E50" s="2" t="s">
        <v>75</v>
      </c>
    </row>
    <row r="51" spans="1:5">
      <c r="A51" s="63" t="s">
        <v>51</v>
      </c>
      <c r="B51" s="61"/>
      <c r="C51" s="8">
        <v>30</v>
      </c>
    </row>
    <row r="52" spans="1:5">
      <c r="A52" s="12" t="s">
        <v>52</v>
      </c>
      <c r="C52" s="8">
        <v>30</v>
      </c>
    </row>
    <row r="53" spans="1:5">
      <c r="A53" s="2" t="s">
        <v>53</v>
      </c>
      <c r="C53" s="6">
        <f>SUM(C28:C52)</f>
        <v>1147.76</v>
      </c>
    </row>
    <row r="54" spans="1:5">
      <c r="A54" s="2" t="s">
        <v>54</v>
      </c>
      <c r="C54" s="6">
        <v>-200</v>
      </c>
    </row>
    <row r="55" spans="1:5">
      <c r="A55" s="2" t="s">
        <v>55</v>
      </c>
      <c r="C55" s="6">
        <v>-300</v>
      </c>
    </row>
    <row r="56" spans="1:5">
      <c r="A56" s="2" t="s">
        <v>56</v>
      </c>
      <c r="C56" s="9">
        <v>-200</v>
      </c>
    </row>
    <row r="57" spans="1:5">
      <c r="A57" s="2" t="s">
        <v>77</v>
      </c>
      <c r="C57" s="6">
        <f>SUM(C53:C56)</f>
        <v>447.76</v>
      </c>
    </row>
    <row r="58" spans="1:5">
      <c r="A58" s="2" t="s">
        <v>71</v>
      </c>
      <c r="C58" s="6">
        <f>C57/2</f>
        <v>223.88</v>
      </c>
    </row>
    <row r="59" spans="1:5">
      <c r="A59" s="2" t="s">
        <v>72</v>
      </c>
      <c r="C59" s="6">
        <f>C57/2</f>
        <v>223.88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Diaz</dc:creator>
  <cp:lastModifiedBy>Brian Cullinan</cp:lastModifiedBy>
  <dcterms:created xsi:type="dcterms:W3CDTF">2009-04-14T21:35:01Z</dcterms:created>
  <dcterms:modified xsi:type="dcterms:W3CDTF">2009-05-26T13:46:19Z</dcterms:modified>
</cp:coreProperties>
</file>