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autoCompressPictures="0"/>
  <bookViews>
    <workbookView xWindow="0" yWindow="0" windowWidth="25600" windowHeight="14320" activeTab="2"/>
  </bookViews>
  <sheets>
    <sheet name="FoundData" sheetId="1" r:id="rId1"/>
    <sheet name="DemographicMatrices_Yr1" sheetId="3" r:id="rId2"/>
    <sheet name="ProductMatrices" sheetId="4" r:id="rId3"/>
    <sheet name="ProductSpecsMatrices" sheetId="5"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67" i="3" l="1"/>
  <c r="G167" i="3"/>
  <c r="H167" i="3"/>
  <c r="I167" i="3"/>
  <c r="J167" i="3"/>
  <c r="B167" i="3"/>
  <c r="F168" i="3"/>
  <c r="G168" i="3"/>
  <c r="H168" i="3"/>
  <c r="I168" i="3"/>
  <c r="J168" i="3"/>
  <c r="B168" i="3"/>
  <c r="F169" i="3"/>
  <c r="G169" i="3"/>
  <c r="H169" i="3"/>
  <c r="I169" i="3"/>
  <c r="J169" i="3"/>
  <c r="B169" i="3"/>
  <c r="F170" i="3"/>
  <c r="G170" i="3"/>
  <c r="H170" i="3"/>
  <c r="I170" i="3"/>
  <c r="J170" i="3"/>
  <c r="B170" i="3"/>
  <c r="F171" i="3"/>
  <c r="G171" i="3"/>
  <c r="H171" i="3"/>
  <c r="I171" i="3"/>
  <c r="J171" i="3"/>
  <c r="B171" i="3"/>
  <c r="F172" i="3"/>
  <c r="G172" i="3"/>
  <c r="H172" i="3"/>
  <c r="I172" i="3"/>
  <c r="J172" i="3"/>
  <c r="B172" i="3"/>
  <c r="F173" i="3"/>
  <c r="G173" i="3"/>
  <c r="H173" i="3"/>
  <c r="I173" i="3"/>
  <c r="J173" i="3"/>
  <c r="B173" i="3"/>
  <c r="F174" i="3"/>
  <c r="G174" i="3"/>
  <c r="H174" i="3"/>
  <c r="I174" i="3"/>
  <c r="J174" i="3"/>
  <c r="B174" i="3"/>
  <c r="F175" i="3"/>
  <c r="G175" i="3"/>
  <c r="H175" i="3"/>
  <c r="I175" i="3"/>
  <c r="J175" i="3"/>
  <c r="B175" i="3"/>
  <c r="F176" i="3"/>
  <c r="G176" i="3"/>
  <c r="H176" i="3"/>
  <c r="I176" i="3"/>
  <c r="J176" i="3"/>
  <c r="B176" i="3"/>
  <c r="F177" i="3"/>
  <c r="G177" i="3"/>
  <c r="H177" i="3"/>
  <c r="I177" i="3"/>
  <c r="J177" i="3"/>
  <c r="B177" i="3"/>
  <c r="F178" i="3"/>
  <c r="G178" i="3"/>
  <c r="H178" i="3"/>
  <c r="I178" i="3"/>
  <c r="J178" i="3"/>
  <c r="B178" i="3"/>
  <c r="F179" i="3"/>
  <c r="G179" i="3"/>
  <c r="H179" i="3"/>
  <c r="I179" i="3"/>
  <c r="J179" i="3"/>
  <c r="B179" i="3"/>
  <c r="F180" i="3"/>
  <c r="G180" i="3"/>
  <c r="H180" i="3"/>
  <c r="I180" i="3"/>
  <c r="J180" i="3"/>
  <c r="B180" i="3"/>
  <c r="F181" i="3"/>
  <c r="G181" i="3"/>
  <c r="H181" i="3"/>
  <c r="I181" i="3"/>
  <c r="J181" i="3"/>
  <c r="B181" i="3"/>
  <c r="F182" i="3"/>
  <c r="G182" i="3"/>
  <c r="H182" i="3"/>
  <c r="I182" i="3"/>
  <c r="J182" i="3"/>
  <c r="B182" i="3"/>
  <c r="F183" i="3"/>
  <c r="G183" i="3"/>
  <c r="H183" i="3"/>
  <c r="I183" i="3"/>
  <c r="J183" i="3"/>
  <c r="B183" i="3"/>
  <c r="F184" i="3"/>
  <c r="G184" i="3"/>
  <c r="H184" i="3"/>
  <c r="I184" i="3"/>
  <c r="J184" i="3"/>
  <c r="B184" i="3"/>
  <c r="F185" i="3"/>
  <c r="G185" i="3"/>
  <c r="H185" i="3"/>
  <c r="I185" i="3"/>
  <c r="J185" i="3"/>
  <c r="B185" i="3"/>
  <c r="F186" i="3"/>
  <c r="G186" i="3"/>
  <c r="H186" i="3"/>
  <c r="I186" i="3"/>
  <c r="J186" i="3"/>
  <c r="B186" i="3"/>
  <c r="F187" i="3"/>
  <c r="G187" i="3"/>
  <c r="H187" i="3"/>
  <c r="I187" i="3"/>
  <c r="J187" i="3"/>
  <c r="B187" i="3"/>
  <c r="F188" i="3"/>
  <c r="G188" i="3"/>
  <c r="H188" i="3"/>
  <c r="I188" i="3"/>
  <c r="J188" i="3"/>
  <c r="B188" i="3"/>
  <c r="F189" i="3"/>
  <c r="G189" i="3"/>
  <c r="H189" i="3"/>
  <c r="I189" i="3"/>
  <c r="J189" i="3"/>
  <c r="B189" i="3"/>
  <c r="F190" i="3"/>
  <c r="G190" i="3"/>
  <c r="H190" i="3"/>
  <c r="I190" i="3"/>
  <c r="J190" i="3"/>
  <c r="B190" i="3"/>
  <c r="A167" i="3"/>
  <c r="G137" i="4"/>
  <c r="F137" i="4"/>
  <c r="E137" i="4"/>
  <c r="D137" i="4"/>
  <c r="C137" i="4"/>
  <c r="F141" i="3"/>
  <c r="G141" i="3"/>
  <c r="H141" i="3"/>
  <c r="I141" i="3"/>
  <c r="J141" i="3"/>
  <c r="B141" i="3"/>
  <c r="F142" i="3"/>
  <c r="G142" i="3"/>
  <c r="H142" i="3"/>
  <c r="I142" i="3"/>
  <c r="J142" i="3"/>
  <c r="B142" i="3"/>
  <c r="F143" i="3"/>
  <c r="G143" i="3"/>
  <c r="H143" i="3"/>
  <c r="I143" i="3"/>
  <c r="J143" i="3"/>
  <c r="B143" i="3"/>
  <c r="F144" i="3"/>
  <c r="G144" i="3"/>
  <c r="H144" i="3"/>
  <c r="I144" i="3"/>
  <c r="J144" i="3"/>
  <c r="B144" i="3"/>
  <c r="F145" i="3"/>
  <c r="G145" i="3"/>
  <c r="H145" i="3"/>
  <c r="I145" i="3"/>
  <c r="J145" i="3"/>
  <c r="B145" i="3"/>
  <c r="F146" i="3"/>
  <c r="G146" i="3"/>
  <c r="H146" i="3"/>
  <c r="I146" i="3"/>
  <c r="J146" i="3"/>
  <c r="B146" i="3"/>
  <c r="F147" i="3"/>
  <c r="G147" i="3"/>
  <c r="H147" i="3"/>
  <c r="I147" i="3"/>
  <c r="J147" i="3"/>
  <c r="B147" i="3"/>
  <c r="F148" i="3"/>
  <c r="G148" i="3"/>
  <c r="H148" i="3"/>
  <c r="I148" i="3"/>
  <c r="J148" i="3"/>
  <c r="B148" i="3"/>
  <c r="F149" i="3"/>
  <c r="G149" i="3"/>
  <c r="H149" i="3"/>
  <c r="I149" i="3"/>
  <c r="J149" i="3"/>
  <c r="B149" i="3"/>
  <c r="F150" i="3"/>
  <c r="G150" i="3"/>
  <c r="H150" i="3"/>
  <c r="I150" i="3"/>
  <c r="J150" i="3"/>
  <c r="B150" i="3"/>
  <c r="F151" i="3"/>
  <c r="G151" i="3"/>
  <c r="H151" i="3"/>
  <c r="I151" i="3"/>
  <c r="J151" i="3"/>
  <c r="B151" i="3"/>
  <c r="F152" i="3"/>
  <c r="G152" i="3"/>
  <c r="H152" i="3"/>
  <c r="I152" i="3"/>
  <c r="J152" i="3"/>
  <c r="B152" i="3"/>
  <c r="F153" i="3"/>
  <c r="G153" i="3"/>
  <c r="H153" i="3"/>
  <c r="I153" i="3"/>
  <c r="J153" i="3"/>
  <c r="B153" i="3"/>
  <c r="F154" i="3"/>
  <c r="G154" i="3"/>
  <c r="H154" i="3"/>
  <c r="I154" i="3"/>
  <c r="J154" i="3"/>
  <c r="B154" i="3"/>
  <c r="F155" i="3"/>
  <c r="G155" i="3"/>
  <c r="H155" i="3"/>
  <c r="I155" i="3"/>
  <c r="J155" i="3"/>
  <c r="B155" i="3"/>
  <c r="F156" i="3"/>
  <c r="G156" i="3"/>
  <c r="H156" i="3"/>
  <c r="I156" i="3"/>
  <c r="J156" i="3"/>
  <c r="B156" i="3"/>
  <c r="F157" i="3"/>
  <c r="G157" i="3"/>
  <c r="H157" i="3"/>
  <c r="I157" i="3"/>
  <c r="J157" i="3"/>
  <c r="B157" i="3"/>
  <c r="F158" i="3"/>
  <c r="G158" i="3"/>
  <c r="H158" i="3"/>
  <c r="I158" i="3"/>
  <c r="J158" i="3"/>
  <c r="B158" i="3"/>
  <c r="F159" i="3"/>
  <c r="G159" i="3"/>
  <c r="H159" i="3"/>
  <c r="I159" i="3"/>
  <c r="J159" i="3"/>
  <c r="B159" i="3"/>
  <c r="F160" i="3"/>
  <c r="G160" i="3"/>
  <c r="H160" i="3"/>
  <c r="I160" i="3"/>
  <c r="J160" i="3"/>
  <c r="B160" i="3"/>
  <c r="F161" i="3"/>
  <c r="G161" i="3"/>
  <c r="H161" i="3"/>
  <c r="I161" i="3"/>
  <c r="J161" i="3"/>
  <c r="B161" i="3"/>
  <c r="F162" i="3"/>
  <c r="G162" i="3"/>
  <c r="H162" i="3"/>
  <c r="I162" i="3"/>
  <c r="J162" i="3"/>
  <c r="B162" i="3"/>
  <c r="F163" i="3"/>
  <c r="G163" i="3"/>
  <c r="H163" i="3"/>
  <c r="I163" i="3"/>
  <c r="J163" i="3"/>
  <c r="B163" i="3"/>
  <c r="F164" i="3"/>
  <c r="G164" i="3"/>
  <c r="H164" i="3"/>
  <c r="I164" i="3"/>
  <c r="J164" i="3"/>
  <c r="B164" i="3"/>
  <c r="A141" i="3"/>
  <c r="G136" i="4"/>
  <c r="F136" i="4"/>
  <c r="E136" i="4"/>
  <c r="D136" i="4"/>
  <c r="C136" i="4"/>
  <c r="F115" i="3"/>
  <c r="G115" i="3"/>
  <c r="H115" i="3"/>
  <c r="I115" i="3"/>
  <c r="J115" i="3"/>
  <c r="B115" i="3"/>
  <c r="F116" i="3"/>
  <c r="G116" i="3"/>
  <c r="H116" i="3"/>
  <c r="I116" i="3"/>
  <c r="J116" i="3"/>
  <c r="B116" i="3"/>
  <c r="F117" i="3"/>
  <c r="G117" i="3"/>
  <c r="H117" i="3"/>
  <c r="I117" i="3"/>
  <c r="J117" i="3"/>
  <c r="B117" i="3"/>
  <c r="F118" i="3"/>
  <c r="G118" i="3"/>
  <c r="H118" i="3"/>
  <c r="I118" i="3"/>
  <c r="J118" i="3"/>
  <c r="B118" i="3"/>
  <c r="F119" i="3"/>
  <c r="G119" i="3"/>
  <c r="H119" i="3"/>
  <c r="I119" i="3"/>
  <c r="J119" i="3"/>
  <c r="B119" i="3"/>
  <c r="F120" i="3"/>
  <c r="G120" i="3"/>
  <c r="H120" i="3"/>
  <c r="I120" i="3"/>
  <c r="J120" i="3"/>
  <c r="B120" i="3"/>
  <c r="F121" i="3"/>
  <c r="G121" i="3"/>
  <c r="H121" i="3"/>
  <c r="I121" i="3"/>
  <c r="J121" i="3"/>
  <c r="B121" i="3"/>
  <c r="F122" i="3"/>
  <c r="G122" i="3"/>
  <c r="H122" i="3"/>
  <c r="I122" i="3"/>
  <c r="J122" i="3"/>
  <c r="B122" i="3"/>
  <c r="F123" i="3"/>
  <c r="G123" i="3"/>
  <c r="H123" i="3"/>
  <c r="I123" i="3"/>
  <c r="J123" i="3"/>
  <c r="B123" i="3"/>
  <c r="F124" i="3"/>
  <c r="G124" i="3"/>
  <c r="H124" i="3"/>
  <c r="I124" i="3"/>
  <c r="J124" i="3"/>
  <c r="B124" i="3"/>
  <c r="F125" i="3"/>
  <c r="G125" i="3"/>
  <c r="H125" i="3"/>
  <c r="I125" i="3"/>
  <c r="J125" i="3"/>
  <c r="B125" i="3"/>
  <c r="F126" i="3"/>
  <c r="G126" i="3"/>
  <c r="H126" i="3"/>
  <c r="I126" i="3"/>
  <c r="J126" i="3"/>
  <c r="B126" i="3"/>
  <c r="F127" i="3"/>
  <c r="G127" i="3"/>
  <c r="H127" i="3"/>
  <c r="I127" i="3"/>
  <c r="J127" i="3"/>
  <c r="B127" i="3"/>
  <c r="F128" i="3"/>
  <c r="G128" i="3"/>
  <c r="H128" i="3"/>
  <c r="I128" i="3"/>
  <c r="J128" i="3"/>
  <c r="B128" i="3"/>
  <c r="F129" i="3"/>
  <c r="G129" i="3"/>
  <c r="H129" i="3"/>
  <c r="I129" i="3"/>
  <c r="J129" i="3"/>
  <c r="B129" i="3"/>
  <c r="F130" i="3"/>
  <c r="G130" i="3"/>
  <c r="H130" i="3"/>
  <c r="I130" i="3"/>
  <c r="J130" i="3"/>
  <c r="B130" i="3"/>
  <c r="F131" i="3"/>
  <c r="G131" i="3"/>
  <c r="H131" i="3"/>
  <c r="I131" i="3"/>
  <c r="J131" i="3"/>
  <c r="B131" i="3"/>
  <c r="F132" i="3"/>
  <c r="G132" i="3"/>
  <c r="H132" i="3"/>
  <c r="I132" i="3"/>
  <c r="J132" i="3"/>
  <c r="B132" i="3"/>
  <c r="F133" i="3"/>
  <c r="G133" i="3"/>
  <c r="H133" i="3"/>
  <c r="I133" i="3"/>
  <c r="J133" i="3"/>
  <c r="B133" i="3"/>
  <c r="F134" i="3"/>
  <c r="G134" i="3"/>
  <c r="H134" i="3"/>
  <c r="I134" i="3"/>
  <c r="J134" i="3"/>
  <c r="B134" i="3"/>
  <c r="F135" i="3"/>
  <c r="G135" i="3"/>
  <c r="H135" i="3"/>
  <c r="I135" i="3"/>
  <c r="J135" i="3"/>
  <c r="B135" i="3"/>
  <c r="F136" i="3"/>
  <c r="G136" i="3"/>
  <c r="H136" i="3"/>
  <c r="I136" i="3"/>
  <c r="J136" i="3"/>
  <c r="B136" i="3"/>
  <c r="F137" i="3"/>
  <c r="G137" i="3"/>
  <c r="H137" i="3"/>
  <c r="I137" i="3"/>
  <c r="J137" i="3"/>
  <c r="B137" i="3"/>
  <c r="F138" i="3"/>
  <c r="G138" i="3"/>
  <c r="H138" i="3"/>
  <c r="I138" i="3"/>
  <c r="J138" i="3"/>
  <c r="B138" i="3"/>
  <c r="A115" i="3"/>
  <c r="G135" i="4"/>
  <c r="F135" i="4"/>
  <c r="E135" i="4"/>
  <c r="D135" i="4"/>
  <c r="C135" i="4"/>
  <c r="F89" i="3"/>
  <c r="G89" i="3"/>
  <c r="H89" i="3"/>
  <c r="I89" i="3"/>
  <c r="J89" i="3"/>
  <c r="B89" i="3"/>
  <c r="F90" i="3"/>
  <c r="G90" i="3"/>
  <c r="H90" i="3"/>
  <c r="I90" i="3"/>
  <c r="J90" i="3"/>
  <c r="B90" i="3"/>
  <c r="F91" i="3"/>
  <c r="G91" i="3"/>
  <c r="H91" i="3"/>
  <c r="I91" i="3"/>
  <c r="J91" i="3"/>
  <c r="B91" i="3"/>
  <c r="F92" i="3"/>
  <c r="G92" i="3"/>
  <c r="H92" i="3"/>
  <c r="I92" i="3"/>
  <c r="J92" i="3"/>
  <c r="B92" i="3"/>
  <c r="F93" i="3"/>
  <c r="G93" i="3"/>
  <c r="H93" i="3"/>
  <c r="I93" i="3"/>
  <c r="J93" i="3"/>
  <c r="B93" i="3"/>
  <c r="F94" i="3"/>
  <c r="G94" i="3"/>
  <c r="H94" i="3"/>
  <c r="I94" i="3"/>
  <c r="J94" i="3"/>
  <c r="B94" i="3"/>
  <c r="F95" i="3"/>
  <c r="G95" i="3"/>
  <c r="H95" i="3"/>
  <c r="I95" i="3"/>
  <c r="J95" i="3"/>
  <c r="B95" i="3"/>
  <c r="F96" i="3"/>
  <c r="G96" i="3"/>
  <c r="H96" i="3"/>
  <c r="I96" i="3"/>
  <c r="J96" i="3"/>
  <c r="B96" i="3"/>
  <c r="F97" i="3"/>
  <c r="G97" i="3"/>
  <c r="H97" i="3"/>
  <c r="I97" i="3"/>
  <c r="J97" i="3"/>
  <c r="B97" i="3"/>
  <c r="F98" i="3"/>
  <c r="G98" i="3"/>
  <c r="H98" i="3"/>
  <c r="I98" i="3"/>
  <c r="J98" i="3"/>
  <c r="B98" i="3"/>
  <c r="F99" i="3"/>
  <c r="G99" i="3"/>
  <c r="H99" i="3"/>
  <c r="I99" i="3"/>
  <c r="J99" i="3"/>
  <c r="B99" i="3"/>
  <c r="F100" i="3"/>
  <c r="G100" i="3"/>
  <c r="H100" i="3"/>
  <c r="I100" i="3"/>
  <c r="J100" i="3"/>
  <c r="B100" i="3"/>
  <c r="F101" i="3"/>
  <c r="G101" i="3"/>
  <c r="H101" i="3"/>
  <c r="I101" i="3"/>
  <c r="J101" i="3"/>
  <c r="B101" i="3"/>
  <c r="F102" i="3"/>
  <c r="G102" i="3"/>
  <c r="H102" i="3"/>
  <c r="I102" i="3"/>
  <c r="J102" i="3"/>
  <c r="B102" i="3"/>
  <c r="F103" i="3"/>
  <c r="G103" i="3"/>
  <c r="H103" i="3"/>
  <c r="I103" i="3"/>
  <c r="J103" i="3"/>
  <c r="B103" i="3"/>
  <c r="F104" i="3"/>
  <c r="G104" i="3"/>
  <c r="H104" i="3"/>
  <c r="I104" i="3"/>
  <c r="J104" i="3"/>
  <c r="B104" i="3"/>
  <c r="F105" i="3"/>
  <c r="G105" i="3"/>
  <c r="H105" i="3"/>
  <c r="I105" i="3"/>
  <c r="J105" i="3"/>
  <c r="B105" i="3"/>
  <c r="F106" i="3"/>
  <c r="G106" i="3"/>
  <c r="H106" i="3"/>
  <c r="I106" i="3"/>
  <c r="J106" i="3"/>
  <c r="B106" i="3"/>
  <c r="F107" i="3"/>
  <c r="G107" i="3"/>
  <c r="H107" i="3"/>
  <c r="I107" i="3"/>
  <c r="J107" i="3"/>
  <c r="B107" i="3"/>
  <c r="F108" i="3"/>
  <c r="G108" i="3"/>
  <c r="H108" i="3"/>
  <c r="I108" i="3"/>
  <c r="J108" i="3"/>
  <c r="B108" i="3"/>
  <c r="F109" i="3"/>
  <c r="G109" i="3"/>
  <c r="H109" i="3"/>
  <c r="I109" i="3"/>
  <c r="J109" i="3"/>
  <c r="B109" i="3"/>
  <c r="F110" i="3"/>
  <c r="G110" i="3"/>
  <c r="H110" i="3"/>
  <c r="I110" i="3"/>
  <c r="J110" i="3"/>
  <c r="B110" i="3"/>
  <c r="F111" i="3"/>
  <c r="G111" i="3"/>
  <c r="H111" i="3"/>
  <c r="I111" i="3"/>
  <c r="J111" i="3"/>
  <c r="B111" i="3"/>
  <c r="F112" i="3"/>
  <c r="G112" i="3"/>
  <c r="H112" i="3"/>
  <c r="I112" i="3"/>
  <c r="J112" i="3"/>
  <c r="B112" i="3"/>
  <c r="A89" i="3"/>
  <c r="G134" i="4"/>
  <c r="F134" i="4"/>
  <c r="E134" i="4"/>
  <c r="D134" i="4"/>
  <c r="C134" i="4"/>
  <c r="F63" i="3"/>
  <c r="G63" i="3"/>
  <c r="H63" i="3"/>
  <c r="I63" i="3"/>
  <c r="J63" i="3"/>
  <c r="B63" i="3"/>
  <c r="F64" i="3"/>
  <c r="G64" i="3"/>
  <c r="H64" i="3"/>
  <c r="I64" i="3"/>
  <c r="J64" i="3"/>
  <c r="B64" i="3"/>
  <c r="F65" i="3"/>
  <c r="G65" i="3"/>
  <c r="H65" i="3"/>
  <c r="I65" i="3"/>
  <c r="J65" i="3"/>
  <c r="B65" i="3"/>
  <c r="F66" i="3"/>
  <c r="G66" i="3"/>
  <c r="H66" i="3"/>
  <c r="I66" i="3"/>
  <c r="J66" i="3"/>
  <c r="B66" i="3"/>
  <c r="F67" i="3"/>
  <c r="G67" i="3"/>
  <c r="H67" i="3"/>
  <c r="I67" i="3"/>
  <c r="J67" i="3"/>
  <c r="B67" i="3"/>
  <c r="F68" i="3"/>
  <c r="G68" i="3"/>
  <c r="H68" i="3"/>
  <c r="I68" i="3"/>
  <c r="J68" i="3"/>
  <c r="B68" i="3"/>
  <c r="F69" i="3"/>
  <c r="G69" i="3"/>
  <c r="H69" i="3"/>
  <c r="I69" i="3"/>
  <c r="J69" i="3"/>
  <c r="B69" i="3"/>
  <c r="F70" i="3"/>
  <c r="G70" i="3"/>
  <c r="H70" i="3"/>
  <c r="I70" i="3"/>
  <c r="J70" i="3"/>
  <c r="B70" i="3"/>
  <c r="F71" i="3"/>
  <c r="G71" i="3"/>
  <c r="H71" i="3"/>
  <c r="I71" i="3"/>
  <c r="J71" i="3"/>
  <c r="B71" i="3"/>
  <c r="F72" i="3"/>
  <c r="G72" i="3"/>
  <c r="H72" i="3"/>
  <c r="I72" i="3"/>
  <c r="J72" i="3"/>
  <c r="B72" i="3"/>
  <c r="F73" i="3"/>
  <c r="G73" i="3"/>
  <c r="H73" i="3"/>
  <c r="I73" i="3"/>
  <c r="J73" i="3"/>
  <c r="B73" i="3"/>
  <c r="F74" i="3"/>
  <c r="G74" i="3"/>
  <c r="H74" i="3"/>
  <c r="I74" i="3"/>
  <c r="J74" i="3"/>
  <c r="B74" i="3"/>
  <c r="F75" i="3"/>
  <c r="G75" i="3"/>
  <c r="H75" i="3"/>
  <c r="I75" i="3"/>
  <c r="J75" i="3"/>
  <c r="B75" i="3"/>
  <c r="F76" i="3"/>
  <c r="G76" i="3"/>
  <c r="H76" i="3"/>
  <c r="I76" i="3"/>
  <c r="J76" i="3"/>
  <c r="B76" i="3"/>
  <c r="F77" i="3"/>
  <c r="G77" i="3"/>
  <c r="H77" i="3"/>
  <c r="I77" i="3"/>
  <c r="J77" i="3"/>
  <c r="B77" i="3"/>
  <c r="F78" i="3"/>
  <c r="G78" i="3"/>
  <c r="H78" i="3"/>
  <c r="I78" i="3"/>
  <c r="J78" i="3"/>
  <c r="B78" i="3"/>
  <c r="F79" i="3"/>
  <c r="G79" i="3"/>
  <c r="H79" i="3"/>
  <c r="I79" i="3"/>
  <c r="J79" i="3"/>
  <c r="B79" i="3"/>
  <c r="F80" i="3"/>
  <c r="G80" i="3"/>
  <c r="H80" i="3"/>
  <c r="I80" i="3"/>
  <c r="J80" i="3"/>
  <c r="B80" i="3"/>
  <c r="F81" i="3"/>
  <c r="G81" i="3"/>
  <c r="H81" i="3"/>
  <c r="I81" i="3"/>
  <c r="J81" i="3"/>
  <c r="B81" i="3"/>
  <c r="F82" i="3"/>
  <c r="G82" i="3"/>
  <c r="H82" i="3"/>
  <c r="I82" i="3"/>
  <c r="J82" i="3"/>
  <c r="B82" i="3"/>
  <c r="F83" i="3"/>
  <c r="G83" i="3"/>
  <c r="H83" i="3"/>
  <c r="I83" i="3"/>
  <c r="J83" i="3"/>
  <c r="B83" i="3"/>
  <c r="F84" i="3"/>
  <c r="G84" i="3"/>
  <c r="H84" i="3"/>
  <c r="I84" i="3"/>
  <c r="J84" i="3"/>
  <c r="B84" i="3"/>
  <c r="F85" i="3"/>
  <c r="G85" i="3"/>
  <c r="H85" i="3"/>
  <c r="I85" i="3"/>
  <c r="J85" i="3"/>
  <c r="B85" i="3"/>
  <c r="F86" i="3"/>
  <c r="G86" i="3"/>
  <c r="H86" i="3"/>
  <c r="I86" i="3"/>
  <c r="J86" i="3"/>
  <c r="B86" i="3"/>
  <c r="A63" i="3"/>
  <c r="G133" i="4"/>
  <c r="F133" i="4"/>
  <c r="E133" i="4"/>
  <c r="D133" i="4"/>
  <c r="C133" i="4"/>
  <c r="F37" i="3"/>
  <c r="G37" i="3"/>
  <c r="H37" i="3"/>
  <c r="I37" i="3"/>
  <c r="J37" i="3"/>
  <c r="B37" i="3"/>
  <c r="F38" i="3"/>
  <c r="G38" i="3"/>
  <c r="H38" i="3"/>
  <c r="I38" i="3"/>
  <c r="J38" i="3"/>
  <c r="B38" i="3"/>
  <c r="F39" i="3"/>
  <c r="G39" i="3"/>
  <c r="H39" i="3"/>
  <c r="I39" i="3"/>
  <c r="J39" i="3"/>
  <c r="B39" i="3"/>
  <c r="F40" i="3"/>
  <c r="G40" i="3"/>
  <c r="H40" i="3"/>
  <c r="I40" i="3"/>
  <c r="J40" i="3"/>
  <c r="B40" i="3"/>
  <c r="F41" i="3"/>
  <c r="G41" i="3"/>
  <c r="H41" i="3"/>
  <c r="I41" i="3"/>
  <c r="J41" i="3"/>
  <c r="B41" i="3"/>
  <c r="F42" i="3"/>
  <c r="G42" i="3"/>
  <c r="H42" i="3"/>
  <c r="I42" i="3"/>
  <c r="J42" i="3"/>
  <c r="B42" i="3"/>
  <c r="F43" i="3"/>
  <c r="G43" i="3"/>
  <c r="H43" i="3"/>
  <c r="I43" i="3"/>
  <c r="J43" i="3"/>
  <c r="B43" i="3"/>
  <c r="F44" i="3"/>
  <c r="G44" i="3"/>
  <c r="H44" i="3"/>
  <c r="I44" i="3"/>
  <c r="J44" i="3"/>
  <c r="B44" i="3"/>
  <c r="F45" i="3"/>
  <c r="G45" i="3"/>
  <c r="H45" i="3"/>
  <c r="I45" i="3"/>
  <c r="J45" i="3"/>
  <c r="B45" i="3"/>
  <c r="F46" i="3"/>
  <c r="G46" i="3"/>
  <c r="H46" i="3"/>
  <c r="I46" i="3"/>
  <c r="J46" i="3"/>
  <c r="B46" i="3"/>
  <c r="F47" i="3"/>
  <c r="G47" i="3"/>
  <c r="H47" i="3"/>
  <c r="I47" i="3"/>
  <c r="J47" i="3"/>
  <c r="B47" i="3"/>
  <c r="F48" i="3"/>
  <c r="G48" i="3"/>
  <c r="H48" i="3"/>
  <c r="I48" i="3"/>
  <c r="J48" i="3"/>
  <c r="B48" i="3"/>
  <c r="F49" i="3"/>
  <c r="G49" i="3"/>
  <c r="H49" i="3"/>
  <c r="I49" i="3"/>
  <c r="J49" i="3"/>
  <c r="B49" i="3"/>
  <c r="F50" i="3"/>
  <c r="G50" i="3"/>
  <c r="H50" i="3"/>
  <c r="I50" i="3"/>
  <c r="J50" i="3"/>
  <c r="B50" i="3"/>
  <c r="F51" i="3"/>
  <c r="G51" i="3"/>
  <c r="H51" i="3"/>
  <c r="I51" i="3"/>
  <c r="J51" i="3"/>
  <c r="B51" i="3"/>
  <c r="F52" i="3"/>
  <c r="G52" i="3"/>
  <c r="H52" i="3"/>
  <c r="I52" i="3"/>
  <c r="J52" i="3"/>
  <c r="B52" i="3"/>
  <c r="F53" i="3"/>
  <c r="G53" i="3"/>
  <c r="H53" i="3"/>
  <c r="I53" i="3"/>
  <c r="J53" i="3"/>
  <c r="B53" i="3"/>
  <c r="F54" i="3"/>
  <c r="G54" i="3"/>
  <c r="H54" i="3"/>
  <c r="I54" i="3"/>
  <c r="J54" i="3"/>
  <c r="B54" i="3"/>
  <c r="F55" i="3"/>
  <c r="G55" i="3"/>
  <c r="H55" i="3"/>
  <c r="I55" i="3"/>
  <c r="J55" i="3"/>
  <c r="B55" i="3"/>
  <c r="F56" i="3"/>
  <c r="G56" i="3"/>
  <c r="H56" i="3"/>
  <c r="I56" i="3"/>
  <c r="J56" i="3"/>
  <c r="B56" i="3"/>
  <c r="F57" i="3"/>
  <c r="G57" i="3"/>
  <c r="H57" i="3"/>
  <c r="I57" i="3"/>
  <c r="J57" i="3"/>
  <c r="B57" i="3"/>
  <c r="F58" i="3"/>
  <c r="G58" i="3"/>
  <c r="H58" i="3"/>
  <c r="I58" i="3"/>
  <c r="J58" i="3"/>
  <c r="B58" i="3"/>
  <c r="F59" i="3"/>
  <c r="G59" i="3"/>
  <c r="H59" i="3"/>
  <c r="I59" i="3"/>
  <c r="J59" i="3"/>
  <c r="B59" i="3"/>
  <c r="F60" i="3"/>
  <c r="G60" i="3"/>
  <c r="H60" i="3"/>
  <c r="I60" i="3"/>
  <c r="J60" i="3"/>
  <c r="B60" i="3"/>
  <c r="A37" i="3"/>
  <c r="G132" i="4"/>
  <c r="F132" i="4"/>
  <c r="E132" i="4"/>
  <c r="D132" i="4"/>
  <c r="C132" i="4"/>
  <c r="G131" i="4"/>
  <c r="F131" i="4"/>
  <c r="E131" i="4"/>
  <c r="D131" i="4"/>
  <c r="C131" i="4"/>
  <c r="G130" i="4"/>
  <c r="F130" i="4"/>
  <c r="E130" i="4"/>
  <c r="D130" i="4"/>
  <c r="C130" i="4"/>
  <c r="G129" i="4"/>
  <c r="F129" i="4"/>
  <c r="E129" i="4"/>
  <c r="D129" i="4"/>
  <c r="C129" i="4"/>
  <c r="G128" i="4"/>
  <c r="F128" i="4"/>
  <c r="E128" i="4"/>
  <c r="D128" i="4"/>
  <c r="C128" i="4"/>
  <c r="G127" i="4"/>
  <c r="F127" i="4"/>
  <c r="E127" i="4"/>
  <c r="D127" i="4"/>
  <c r="C127" i="4"/>
  <c r="G126" i="4"/>
  <c r="F126" i="4"/>
  <c r="E126" i="4"/>
  <c r="D126" i="4"/>
  <c r="C126" i="4"/>
  <c r="G125" i="4"/>
  <c r="F125" i="4"/>
  <c r="E125" i="4"/>
  <c r="D125" i="4"/>
  <c r="C125" i="4"/>
  <c r="G124" i="4"/>
  <c r="F124" i="4"/>
  <c r="E124" i="4"/>
  <c r="D124" i="4"/>
  <c r="C124" i="4"/>
  <c r="G123" i="4"/>
  <c r="F123" i="4"/>
  <c r="E123" i="4"/>
  <c r="D123" i="4"/>
  <c r="C123" i="4"/>
  <c r="G122" i="4"/>
  <c r="F122" i="4"/>
  <c r="E122" i="4"/>
  <c r="D122" i="4"/>
  <c r="C122" i="4"/>
  <c r="G121" i="4"/>
  <c r="F121" i="4"/>
  <c r="E121" i="4"/>
  <c r="D121" i="4"/>
  <c r="C121" i="4"/>
  <c r="G120" i="4"/>
  <c r="F120" i="4"/>
  <c r="E120" i="4"/>
  <c r="D120" i="4"/>
  <c r="C120" i="4"/>
  <c r="G119" i="4"/>
  <c r="F119" i="4"/>
  <c r="E119" i="4"/>
  <c r="D119" i="4"/>
  <c r="C119" i="4"/>
  <c r="G118" i="4"/>
  <c r="F118" i="4"/>
  <c r="E118" i="4"/>
  <c r="D118" i="4"/>
  <c r="C118" i="4"/>
  <c r="G117" i="4"/>
  <c r="F117" i="4"/>
  <c r="E117" i="4"/>
  <c r="D117" i="4"/>
  <c r="C117" i="4"/>
  <c r="G116" i="4"/>
  <c r="F116" i="4"/>
  <c r="E116" i="4"/>
  <c r="D116" i="4"/>
  <c r="C116" i="4"/>
  <c r="G115" i="4"/>
  <c r="F115" i="4"/>
  <c r="E115" i="4"/>
  <c r="D115" i="4"/>
  <c r="C115" i="4"/>
  <c r="G114" i="4"/>
  <c r="F114" i="4"/>
  <c r="E114" i="4"/>
  <c r="D114" i="4"/>
  <c r="C114" i="4"/>
  <c r="G113" i="4"/>
  <c r="F113" i="4"/>
  <c r="E113" i="4"/>
  <c r="D113" i="4"/>
  <c r="C113" i="4"/>
  <c r="G112" i="4"/>
  <c r="F112" i="4"/>
  <c r="E112" i="4"/>
  <c r="D112" i="4"/>
  <c r="C112" i="4"/>
  <c r="G111" i="4"/>
  <c r="F111" i="4"/>
  <c r="E111" i="4"/>
  <c r="D111" i="4"/>
  <c r="C111" i="4"/>
  <c r="G110" i="4"/>
  <c r="F110" i="4"/>
  <c r="E110" i="4"/>
  <c r="D110" i="4"/>
  <c r="C110" i="4"/>
  <c r="G109" i="4"/>
  <c r="F109" i="4"/>
  <c r="E109" i="4"/>
  <c r="D109" i="4"/>
  <c r="C109" i="4"/>
  <c r="G108" i="4"/>
  <c r="F108" i="4"/>
  <c r="E108" i="4"/>
  <c r="D108" i="4"/>
  <c r="C108" i="4"/>
  <c r="G107" i="4"/>
  <c r="F107" i="4"/>
  <c r="E107" i="4"/>
  <c r="D107" i="4"/>
  <c r="C107" i="4"/>
  <c r="G106" i="4"/>
  <c r="F106" i="4"/>
  <c r="E106" i="4"/>
  <c r="D106" i="4"/>
  <c r="C106" i="4"/>
  <c r="G105" i="4"/>
  <c r="F105" i="4"/>
  <c r="E105" i="4"/>
  <c r="D105" i="4"/>
  <c r="C105" i="4"/>
  <c r="G104" i="4"/>
  <c r="F104" i="4"/>
  <c r="E104" i="4"/>
  <c r="D104" i="4"/>
  <c r="C104" i="4"/>
  <c r="G103" i="4"/>
  <c r="F103" i="4"/>
  <c r="E103" i="4"/>
  <c r="D103" i="4"/>
  <c r="C103" i="4"/>
  <c r="G102" i="4"/>
  <c r="F102" i="4"/>
  <c r="E102" i="4"/>
  <c r="D102" i="4"/>
  <c r="C102" i="4"/>
  <c r="G101" i="4"/>
  <c r="F101" i="4"/>
  <c r="E101" i="4"/>
  <c r="D101" i="4"/>
  <c r="C101" i="4"/>
  <c r="G100" i="4"/>
  <c r="F100" i="4"/>
  <c r="E100" i="4"/>
  <c r="D100" i="4"/>
  <c r="C100" i="4"/>
  <c r="G99" i="4"/>
  <c r="F99" i="4"/>
  <c r="E99" i="4"/>
  <c r="D99" i="4"/>
  <c r="C99" i="4"/>
  <c r="G98" i="4"/>
  <c r="F98" i="4"/>
  <c r="E98" i="4"/>
  <c r="D98" i="4"/>
  <c r="C98" i="4"/>
  <c r="G97" i="4"/>
  <c r="F97" i="4"/>
  <c r="E97" i="4"/>
  <c r="D97" i="4"/>
  <c r="C97" i="4"/>
  <c r="G96" i="4"/>
  <c r="F96" i="4"/>
  <c r="E96" i="4"/>
  <c r="D96" i="4"/>
  <c r="C96" i="4"/>
  <c r="G95" i="4"/>
  <c r="F95" i="4"/>
  <c r="E95" i="4"/>
  <c r="D95" i="4"/>
  <c r="C95" i="4"/>
  <c r="G94" i="4"/>
  <c r="F94" i="4"/>
  <c r="E94" i="4"/>
  <c r="D94" i="4"/>
  <c r="C94" i="4"/>
  <c r="G93" i="4"/>
  <c r="F93" i="4"/>
  <c r="E93" i="4"/>
  <c r="D93" i="4"/>
  <c r="C93" i="4"/>
  <c r="G92" i="4"/>
  <c r="F92" i="4"/>
  <c r="E92" i="4"/>
  <c r="D92" i="4"/>
  <c r="C92" i="4"/>
  <c r="G91" i="4"/>
  <c r="F91" i="4"/>
  <c r="E91" i="4"/>
  <c r="D91" i="4"/>
  <c r="C91" i="4"/>
  <c r="G90" i="4"/>
  <c r="F90" i="4"/>
  <c r="E90" i="4"/>
  <c r="D90" i="4"/>
  <c r="C90" i="4"/>
  <c r="G89" i="4"/>
  <c r="F89" i="4"/>
  <c r="E89" i="4"/>
  <c r="D89" i="4"/>
  <c r="C89" i="4"/>
  <c r="G88" i="4"/>
  <c r="F88" i="4"/>
  <c r="E88" i="4"/>
  <c r="D88" i="4"/>
  <c r="C88" i="4"/>
  <c r="G87" i="4"/>
  <c r="F87" i="4"/>
  <c r="E87" i="4"/>
  <c r="D87" i="4"/>
  <c r="C87" i="4"/>
  <c r="G86" i="4"/>
  <c r="F86" i="4"/>
  <c r="E86" i="4"/>
  <c r="D86" i="4"/>
  <c r="C86" i="4"/>
  <c r="G85" i="4"/>
  <c r="F85" i="4"/>
  <c r="E85" i="4"/>
  <c r="D85" i="4"/>
  <c r="C85" i="4"/>
  <c r="G84" i="4"/>
  <c r="F84" i="4"/>
  <c r="E84" i="4"/>
  <c r="D84" i="4"/>
  <c r="C84" i="4"/>
  <c r="G83" i="4"/>
  <c r="F83" i="4"/>
  <c r="E83" i="4"/>
  <c r="D83" i="4"/>
  <c r="C83" i="4"/>
  <c r="G82" i="4"/>
  <c r="F82" i="4"/>
  <c r="E82" i="4"/>
  <c r="D82" i="4"/>
  <c r="C82" i="4"/>
  <c r="G81" i="4"/>
  <c r="F81" i="4"/>
  <c r="E81" i="4"/>
  <c r="D81" i="4"/>
  <c r="C81" i="4"/>
  <c r="G80" i="4"/>
  <c r="F80" i="4"/>
  <c r="E80" i="4"/>
  <c r="D80" i="4"/>
  <c r="C80" i="4"/>
  <c r="G79" i="4"/>
  <c r="F79" i="4"/>
  <c r="E79" i="4"/>
  <c r="D79" i="4"/>
  <c r="C79" i="4"/>
  <c r="G78" i="4"/>
  <c r="F78" i="4"/>
  <c r="E78" i="4"/>
  <c r="D78" i="4"/>
  <c r="C78" i="4"/>
  <c r="G77" i="4"/>
  <c r="F77" i="4"/>
  <c r="E77" i="4"/>
  <c r="D77" i="4"/>
  <c r="C77" i="4"/>
  <c r="G76" i="4"/>
  <c r="F76" i="4"/>
  <c r="E76" i="4"/>
  <c r="D76" i="4"/>
  <c r="C76" i="4"/>
  <c r="G75" i="4"/>
  <c r="F75" i="4"/>
  <c r="E75" i="4"/>
  <c r="D75" i="4"/>
  <c r="C75" i="4"/>
  <c r="G74" i="4"/>
  <c r="F74" i="4"/>
  <c r="E74" i="4"/>
  <c r="D74" i="4"/>
  <c r="C74" i="4"/>
  <c r="G73" i="4"/>
  <c r="F73" i="4"/>
  <c r="E73" i="4"/>
  <c r="D73" i="4"/>
  <c r="C73" i="4"/>
  <c r="G72" i="4"/>
  <c r="F72" i="4"/>
  <c r="E72" i="4"/>
  <c r="D72" i="4"/>
  <c r="C72" i="4"/>
  <c r="G71" i="4"/>
  <c r="F71" i="4"/>
  <c r="E71" i="4"/>
  <c r="D71" i="4"/>
  <c r="C71" i="4"/>
  <c r="G70" i="4"/>
  <c r="F70" i="4"/>
  <c r="E70" i="4"/>
  <c r="D70" i="4"/>
  <c r="C70" i="4"/>
  <c r="G69" i="4"/>
  <c r="F69" i="4"/>
  <c r="E69" i="4"/>
  <c r="D69" i="4"/>
  <c r="C69" i="4"/>
  <c r="G68" i="4"/>
  <c r="F68" i="4"/>
  <c r="E68" i="4"/>
  <c r="D68" i="4"/>
  <c r="C68" i="4"/>
  <c r="G67" i="4"/>
  <c r="F67" i="4"/>
  <c r="E67" i="4"/>
  <c r="D67" i="4"/>
  <c r="C67" i="4"/>
  <c r="G66" i="4"/>
  <c r="F66" i="4"/>
  <c r="E66" i="4"/>
  <c r="D66" i="4"/>
  <c r="C66" i="4"/>
  <c r="G65" i="4"/>
  <c r="F65" i="4"/>
  <c r="E65" i="4"/>
  <c r="D65" i="4"/>
  <c r="C65" i="4"/>
  <c r="G64" i="4"/>
  <c r="F64" i="4"/>
  <c r="E64" i="4"/>
  <c r="D64" i="4"/>
  <c r="C64" i="4"/>
  <c r="G63" i="4"/>
  <c r="F63" i="4"/>
  <c r="E63" i="4"/>
  <c r="D63" i="4"/>
  <c r="C63" i="4"/>
  <c r="G62" i="4"/>
  <c r="F62" i="4"/>
  <c r="E62" i="4"/>
  <c r="D62" i="4"/>
  <c r="C62" i="4"/>
  <c r="G61" i="4"/>
  <c r="F61" i="4"/>
  <c r="E61" i="4"/>
  <c r="D61" i="4"/>
  <c r="C61" i="4"/>
  <c r="G60" i="4"/>
  <c r="F60" i="4"/>
  <c r="E60" i="4"/>
  <c r="D60" i="4"/>
  <c r="C60" i="4"/>
  <c r="G59" i="4"/>
  <c r="F59" i="4"/>
  <c r="E59" i="4"/>
  <c r="D59" i="4"/>
  <c r="C59" i="4"/>
  <c r="G58" i="4"/>
  <c r="F58" i="4"/>
  <c r="E58" i="4"/>
  <c r="D58" i="4"/>
  <c r="C58" i="4"/>
  <c r="G57" i="4"/>
  <c r="F57" i="4"/>
  <c r="E57" i="4"/>
  <c r="D57" i="4"/>
  <c r="C57" i="4"/>
  <c r="G56" i="4"/>
  <c r="F56" i="4"/>
  <c r="E56" i="4"/>
  <c r="D56" i="4"/>
  <c r="C56" i="4"/>
  <c r="G55" i="4"/>
  <c r="F55" i="4"/>
  <c r="E55" i="4"/>
  <c r="D55" i="4"/>
  <c r="C55" i="4"/>
  <c r="G54" i="4"/>
  <c r="F54" i="4"/>
  <c r="E54" i="4"/>
  <c r="D54" i="4"/>
  <c r="C54" i="4"/>
  <c r="G53" i="4"/>
  <c r="F53" i="4"/>
  <c r="E53" i="4"/>
  <c r="D53" i="4"/>
  <c r="C53" i="4"/>
  <c r="G52" i="4"/>
  <c r="F52" i="4"/>
  <c r="E52" i="4"/>
  <c r="D52" i="4"/>
  <c r="C52" i="4"/>
  <c r="G51" i="4"/>
  <c r="F51" i="4"/>
  <c r="E51" i="4"/>
  <c r="D51" i="4"/>
  <c r="C51" i="4"/>
  <c r="G50" i="4"/>
  <c r="F50" i="4"/>
  <c r="E50" i="4"/>
  <c r="D50" i="4"/>
  <c r="C50" i="4"/>
  <c r="G49" i="4"/>
  <c r="F49" i="4"/>
  <c r="E49" i="4"/>
  <c r="D49" i="4"/>
  <c r="C49" i="4"/>
  <c r="G48" i="4"/>
  <c r="F48" i="4"/>
  <c r="E48" i="4"/>
  <c r="D48" i="4"/>
  <c r="C48" i="4"/>
  <c r="G47" i="4"/>
  <c r="F47" i="4"/>
  <c r="E47" i="4"/>
  <c r="D47" i="4"/>
  <c r="C47" i="4"/>
  <c r="G46" i="4"/>
  <c r="F46" i="4"/>
  <c r="E46" i="4"/>
  <c r="D46" i="4"/>
  <c r="C46" i="4"/>
  <c r="G45" i="4"/>
  <c r="F45" i="4"/>
  <c r="E45" i="4"/>
  <c r="D45" i="4"/>
  <c r="C45" i="4"/>
  <c r="G44" i="4"/>
  <c r="F44" i="4"/>
  <c r="E44" i="4"/>
  <c r="D44" i="4"/>
  <c r="C44" i="4"/>
  <c r="G43" i="4"/>
  <c r="F43" i="4"/>
  <c r="E43" i="4"/>
  <c r="D43" i="4"/>
  <c r="C43" i="4"/>
  <c r="G42" i="4"/>
  <c r="F42" i="4"/>
  <c r="E42" i="4"/>
  <c r="D42" i="4"/>
  <c r="C42" i="4"/>
  <c r="G23" i="4"/>
  <c r="F23" i="4"/>
  <c r="E23" i="4"/>
  <c r="D23" i="4"/>
  <c r="C23" i="4"/>
  <c r="G22" i="4"/>
  <c r="F22" i="4"/>
  <c r="E22" i="4"/>
  <c r="D22" i="4"/>
  <c r="C22" i="4"/>
  <c r="G21" i="4"/>
  <c r="F21" i="4"/>
  <c r="E21" i="4"/>
  <c r="D21" i="4"/>
  <c r="C21" i="4"/>
  <c r="G20" i="4"/>
  <c r="F20" i="4"/>
  <c r="E20" i="4"/>
  <c r="D20" i="4"/>
  <c r="C20" i="4"/>
  <c r="G19" i="4"/>
  <c r="F19" i="4"/>
  <c r="E19" i="4"/>
  <c r="D19" i="4"/>
  <c r="C19" i="4"/>
  <c r="G18" i="4"/>
  <c r="F18" i="4"/>
  <c r="E18" i="4"/>
  <c r="D18" i="4"/>
  <c r="C18" i="4"/>
  <c r="G41" i="4"/>
  <c r="F41" i="4"/>
  <c r="E41" i="4"/>
  <c r="D41" i="4"/>
  <c r="C41" i="4"/>
  <c r="G40" i="4"/>
  <c r="F40" i="4"/>
  <c r="E40" i="4"/>
  <c r="D40" i="4"/>
  <c r="C40" i="4"/>
  <c r="G39" i="4"/>
  <c r="F39" i="4"/>
  <c r="E39" i="4"/>
  <c r="D39" i="4"/>
  <c r="C39" i="4"/>
  <c r="G38" i="4"/>
  <c r="F38" i="4"/>
  <c r="E38" i="4"/>
  <c r="D38" i="4"/>
  <c r="C38" i="4"/>
  <c r="G37" i="4"/>
  <c r="F37" i="4"/>
  <c r="E37" i="4"/>
  <c r="D37" i="4"/>
  <c r="C37" i="4"/>
  <c r="G36" i="4"/>
  <c r="F36" i="4"/>
  <c r="E36" i="4"/>
  <c r="D36" i="4"/>
  <c r="C36" i="4"/>
  <c r="G35" i="4"/>
  <c r="F35" i="4"/>
  <c r="E35" i="4"/>
  <c r="D35" i="4"/>
  <c r="C35" i="4"/>
  <c r="G34" i="4"/>
  <c r="F34" i="4"/>
  <c r="E34" i="4"/>
  <c r="D34" i="4"/>
  <c r="C34" i="4"/>
  <c r="G33" i="4"/>
  <c r="F33" i="4"/>
  <c r="E33" i="4"/>
  <c r="D33" i="4"/>
  <c r="C33" i="4"/>
  <c r="G32" i="4"/>
  <c r="F32" i="4"/>
  <c r="E32" i="4"/>
  <c r="D32" i="4"/>
  <c r="C32" i="4"/>
  <c r="G31" i="4"/>
  <c r="F31" i="4"/>
  <c r="E31" i="4"/>
  <c r="D31" i="4"/>
  <c r="C31" i="4"/>
  <c r="G30" i="4"/>
  <c r="F30" i="4"/>
  <c r="E30" i="4"/>
  <c r="D30" i="4"/>
  <c r="C30" i="4"/>
  <c r="G29" i="4"/>
  <c r="G28" i="4"/>
  <c r="G27" i="4"/>
  <c r="G26" i="4"/>
  <c r="G25" i="4"/>
  <c r="G24" i="4"/>
  <c r="F29" i="4"/>
  <c r="F28" i="4"/>
  <c r="F27" i="4"/>
  <c r="F26" i="4"/>
  <c r="F25" i="4"/>
  <c r="F24" i="4"/>
  <c r="E28" i="4"/>
  <c r="E27" i="4"/>
  <c r="E26" i="4"/>
  <c r="E25" i="4"/>
  <c r="E24" i="4"/>
  <c r="E29" i="4"/>
  <c r="D29" i="4"/>
  <c r="D28" i="4"/>
  <c r="D27" i="4"/>
  <c r="D26" i="4"/>
  <c r="D25" i="4"/>
  <c r="D24" i="4"/>
  <c r="C27" i="4"/>
  <c r="C26" i="4"/>
  <c r="C25" i="4"/>
  <c r="C24" i="4"/>
  <c r="C29" i="4"/>
  <c r="F165" i="3"/>
  <c r="C28" i="4"/>
  <c r="H29"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38" i="4"/>
  <c r="H39" i="4"/>
  <c r="H40" i="4"/>
  <c r="H41" i="4"/>
  <c r="H42" i="4"/>
  <c r="H43" i="4"/>
  <c r="H44" i="4"/>
  <c r="H45" i="4"/>
  <c r="H46" i="4"/>
  <c r="H47" i="4"/>
  <c r="H48" i="4"/>
  <c r="H49" i="4"/>
  <c r="H50" i="4"/>
  <c r="H51" i="4"/>
  <c r="H52" i="4"/>
  <c r="H53" i="4"/>
  <c r="H54" i="4"/>
  <c r="H55" i="4"/>
  <c r="H56" i="4"/>
  <c r="H57" i="4"/>
  <c r="H58" i="4"/>
  <c r="H19" i="4"/>
  <c r="H20" i="4"/>
  <c r="H21" i="4"/>
  <c r="H22" i="4"/>
  <c r="H23" i="4"/>
  <c r="H24" i="4"/>
  <c r="H25" i="4"/>
  <c r="H26" i="4"/>
  <c r="H27" i="4"/>
  <c r="H28" i="4"/>
  <c r="H30" i="4"/>
  <c r="H31" i="4"/>
  <c r="H32" i="4"/>
  <c r="H33" i="4"/>
  <c r="H34" i="4"/>
  <c r="H35" i="4"/>
  <c r="H36" i="4"/>
  <c r="H37" i="4"/>
  <c r="H18" i="4"/>
  <c r="B14" i="4"/>
  <c r="B13" i="4"/>
  <c r="B12" i="4"/>
  <c r="B11" i="4"/>
  <c r="B10" i="4"/>
  <c r="B9" i="4"/>
  <c r="C9" i="4"/>
  <c r="D9" i="4"/>
  <c r="E9" i="4"/>
  <c r="F9" i="4"/>
  <c r="A9" i="3"/>
  <c r="C14" i="4"/>
  <c r="D14" i="4"/>
  <c r="E14" i="4"/>
  <c r="F14" i="4"/>
  <c r="C13" i="4"/>
  <c r="D13" i="4"/>
  <c r="E13" i="4"/>
  <c r="F13" i="4"/>
  <c r="C12" i="4"/>
  <c r="D12" i="4"/>
  <c r="E12" i="4"/>
  <c r="F12" i="4"/>
  <c r="C11" i="4"/>
  <c r="D11" i="4"/>
  <c r="E11" i="4"/>
  <c r="F11" i="4"/>
  <c r="C10" i="4"/>
  <c r="D10" i="4"/>
  <c r="E10" i="4"/>
  <c r="F10" i="4"/>
  <c r="E27" i="3"/>
  <c r="E21" i="3"/>
  <c r="E15" i="3"/>
  <c r="F14" i="3"/>
</calcChain>
</file>

<file path=xl/comments1.xml><?xml version="1.0" encoding="utf-8"?>
<comments xmlns="http://schemas.openxmlformats.org/spreadsheetml/2006/main">
  <authors>
    <author>Brian DiZio</author>
  </authors>
  <commentList>
    <comment ref="B4" authorId="0">
      <text>
        <r>
          <rPr>
            <b/>
            <sz val="9"/>
            <color indexed="81"/>
            <rFont val="Calibri"/>
            <family val="2"/>
          </rPr>
          <t>Brian DiZio:</t>
        </r>
        <r>
          <rPr>
            <sz val="9"/>
            <color indexed="81"/>
            <rFont val="Calibri"/>
            <family val="2"/>
          </rPr>
          <t xml:space="preserve">
What should the formula for this be? Which product has the highest sum of percentages?</t>
        </r>
      </text>
    </comment>
    <comment ref="B8" authorId="0">
      <text>
        <r>
          <rPr>
            <b/>
            <sz val="9"/>
            <color indexed="81"/>
            <rFont val="Calibri"/>
            <family val="2"/>
          </rPr>
          <t>Brian DiZio:</t>
        </r>
        <r>
          <rPr>
            <sz val="9"/>
            <color indexed="81"/>
            <rFont val="Calibri"/>
            <family val="2"/>
          </rPr>
          <t xml:space="preserve">
Note, each one of these products is a product type.  For example, T shirts, athletic sneakers, athletic socks, etc.  Many products would be research for the knowledge base, and selected products would be by humans based on intuition, a wide spread, market data, and especially if they're already carried by other bulk-retailers, which is crucial to our business model's complimentary strategy.</t>
        </r>
      </text>
    </comment>
    <comment ref="E8" authorId="0">
      <text>
        <r>
          <rPr>
            <b/>
            <sz val="9"/>
            <color indexed="81"/>
            <rFont val="Calibri"/>
            <family val="2"/>
          </rPr>
          <t>Brian DiZio:</t>
        </r>
        <r>
          <rPr>
            <sz val="9"/>
            <color indexed="81"/>
            <rFont val="Calibri"/>
            <family val="2"/>
          </rPr>
          <t xml:space="preserve">
Note, many more variables can be added because of the PCA later in the analytical routine.  This means we can perhaps find a better metric than the sum of percentages for the optimal product.</t>
        </r>
      </text>
    </comment>
  </commentList>
</comments>
</file>

<file path=xl/sharedStrings.xml><?xml version="1.0" encoding="utf-8"?>
<sst xmlns="http://schemas.openxmlformats.org/spreadsheetml/2006/main" count="562" uniqueCount="134">
  <si>
    <t>CROSSTAB TITLE : Untitled</t>
  </si>
  <si>
    <t>STUDY NAME : Spring 2013 NHCS Adult Study 12-month</t>
  </si>
  <si>
    <t>STUDY TYPE : Population</t>
  </si>
  <si>
    <t>START FIELD DATE : 05/03/2012</t>
  </si>
  <si>
    <t>END FIELD DATE : 06/05/2013</t>
  </si>
  <si>
    <t>DATE EXECUTED : 09/03/2016</t>
  </si>
  <si>
    <t>SELECTED BASE : STUDY UNIVERSE</t>
  </si>
  <si>
    <t>Total</t>
  </si>
  <si>
    <t>CLOTHES SOLD AT DISCOUNT DEPARTMENT STORES ARE JUST AS GOOD AS THOSE SOLD AT DEPARTMENT STORES</t>
  </si>
  <si>
    <t>REGARDLESS OF THE TYPE OF CLOTHING I’M SHOPPING FOR, I NORMALLY LOOK FOR MY FAVORITE BRANDS FIRST</t>
  </si>
  <si>
    <t>FUNCTIONALITY IS THE MOST IMPORTANT FACTOR IN WHAT CLOTHES I BUY</t>
  </si>
  <si>
    <t>I DRESS TO PLEASE MYSELF</t>
  </si>
  <si>
    <t>I REALLY ENJOY CLOTHES SHOPPING</t>
  </si>
  <si>
    <t>I DECIDE WHAT I WANT BEFORE I GO SHOPPING</t>
  </si>
  <si>
    <t>I LIKE TO HAVE CONTROL OVER PEOPLE AND RESOURCES</t>
  </si>
  <si>
    <t>I LIKE TO PURSUE A LIFE OF CHALLENGE, NOVELTY AND CHANGE</t>
  </si>
  <si>
    <t>FAMILY LIFE IS THE MOST IMPORTANT THING TO ME</t>
  </si>
  <si>
    <t>WHEN I SHOP I USUALLY VISIT A VARIETY OF STORES</t>
  </si>
  <si>
    <t>I USUALLY ONLY SHOP AT MY FAVORITE STORES BECAUSE I KNOW THEY HAVE THE BRANDS I LIKE</t>
  </si>
  <si>
    <t>EVEN WHEN I DO NOT PURCHASE SOMETHING, I ENJOY SHOPPING</t>
  </si>
  <si>
    <t>I USUALLY ONLY GO SHOPPING WHEN I HAVE TO BUY SOMETHING I REALLY NEED</t>
  </si>
  <si>
    <t>I GO SHOPPING FREQUENTLY</t>
  </si>
  <si>
    <t>WHEN SHOPPING, I JUST GET WHAT I NEED AND LEAVE</t>
  </si>
  <si>
    <t>I REALLY ENJOY ANY KIND OF SHOPPING</t>
  </si>
  <si>
    <t>Sample</t>
  </si>
  <si>
    <t>Weighted(000)</t>
  </si>
  <si>
    <t>Vertical %</t>
  </si>
  <si>
    <t>Horizontal %</t>
  </si>
  <si>
    <t>Index</t>
  </si>
  <si>
    <t>Total %</t>
  </si>
  <si>
    <t>MALE</t>
  </si>
  <si>
    <t>FEMALE</t>
  </si>
  <si>
    <t>*   Indicates cell count from 31 to 60. Projections may be unstable, use with caution.</t>
  </si>
  <si>
    <t>**  Indicates cell count below 31. Projections are likely unstable, use with caution.</t>
  </si>
  <si>
    <t>Copyright: 2016 Simmons Research LLC. All rights reserved.</t>
  </si>
  <si>
    <t>Most popular size</t>
  </si>
  <si>
    <t>Most sales by region</t>
  </si>
  <si>
    <t>Most po</t>
  </si>
  <si>
    <t>Most popular brand</t>
  </si>
  <si>
    <t>If they care about brand</t>
  </si>
  <si>
    <t>They need their size</t>
  </si>
  <si>
    <t>Must be near where you are operating business</t>
  </si>
  <si>
    <t>I like to buy this product in bulk</t>
  </si>
  <si>
    <t>Only important after the product type has been selected</t>
  </si>
  <si>
    <t>producti</t>
  </si>
  <si>
    <t>men</t>
  </si>
  <si>
    <t>women</t>
  </si>
  <si>
    <t>I buy this producti perenially</t>
  </si>
  <si>
    <t>I buy the same producti, brand, size every time, maybe a different color</t>
  </si>
  <si>
    <t>I buy producti and I hate shopping</t>
  </si>
  <si>
    <t>I buy  producti and I don't like shopping unless I need something</t>
  </si>
  <si>
    <t>young</t>
  </si>
  <si>
    <t>old</t>
  </si>
  <si>
    <t>middle aged</t>
  </si>
  <si>
    <t>region2</t>
  </si>
  <si>
    <t>region1</t>
  </si>
  <si>
    <t>region3</t>
  </si>
  <si>
    <t>region4</t>
  </si>
  <si>
    <t>sales</t>
  </si>
  <si>
    <t>How do you prove this with data? If the demographic will buy this product in bulk, which product will they buy the most in bulk relative to the others?  Use percentage of total sales or report</t>
  </si>
  <si>
    <t>randbetween above and 100</t>
  </si>
  <si>
    <t>product1</t>
  </si>
  <si>
    <t>Demographic Matrices</t>
  </si>
  <si>
    <t>Description:</t>
  </si>
  <si>
    <t>Each one of these matrices contain information/data on a single product.  The information it contains is relevant to which demographic is likely to buy this product in bulk, relative to the other demographics.</t>
  </si>
  <si>
    <t>Input:</t>
  </si>
  <si>
    <t>Variables in each one of the columns, sourced from business databases</t>
  </si>
  <si>
    <t>Output:</t>
  </si>
  <si>
    <t xml:space="preserve">Each matrix should output a single demographic </t>
  </si>
  <si>
    <t>randbetween 0 and 100 - sum of above</t>
  </si>
  <si>
    <t>Template</t>
  </si>
  <si>
    <t>Sum of %'s</t>
  </si>
  <si>
    <t>r1, men</t>
  </si>
  <si>
    <t>r1, women</t>
  </si>
  <si>
    <t>r2, men</t>
  </si>
  <si>
    <t>r3, women</t>
  </si>
  <si>
    <t>r4, men</t>
  </si>
  <si>
    <t>r3, men</t>
  </si>
  <si>
    <t>r2, women</t>
  </si>
  <si>
    <t>r4, women</t>
  </si>
  <si>
    <t>r1, m, young</t>
  </si>
  <si>
    <t>r1, m, middle aged</t>
  </si>
  <si>
    <t>r1, m, old</t>
  </si>
  <si>
    <t>r1, w, young</t>
  </si>
  <si>
    <t>r1, w, middle aged</t>
  </si>
  <si>
    <t>r1, w, old</t>
  </si>
  <si>
    <t>r2, m, young</t>
  </si>
  <si>
    <t>r2, m, middle aged</t>
  </si>
  <si>
    <t>r2, m, old</t>
  </si>
  <si>
    <t>r2, w, young</t>
  </si>
  <si>
    <t>r2, w, middle aged</t>
  </si>
  <si>
    <t>r2, w, old</t>
  </si>
  <si>
    <t>r3, m, young</t>
  </si>
  <si>
    <t>r3, m, middle aged</t>
  </si>
  <si>
    <t>r3, m, old</t>
  </si>
  <si>
    <t>r3, w, young</t>
  </si>
  <si>
    <t>r3, w, middle aged</t>
  </si>
  <si>
    <t>r4, m, young</t>
  </si>
  <si>
    <t>4, m, middle aged</t>
  </si>
  <si>
    <t>r4, m, old</t>
  </si>
  <si>
    <t>r4, w, young</t>
  </si>
  <si>
    <t>r4, w, middle aged</t>
  </si>
  <si>
    <t>r4, w, old</t>
  </si>
  <si>
    <t>Sum of %'s = Score</t>
  </si>
  <si>
    <t>Output</t>
  </si>
  <si>
    <t>product2</t>
  </si>
  <si>
    <t>product3</t>
  </si>
  <si>
    <t>product4</t>
  </si>
  <si>
    <t>product5</t>
  </si>
  <si>
    <t>product6</t>
  </si>
  <si>
    <t>Simulated Training Data for Year 1</t>
  </si>
  <si>
    <t>ProductMatrices</t>
  </si>
  <si>
    <t>Notes:</t>
  </si>
  <si>
    <t>Simulation Training Data</t>
  </si>
  <si>
    <t>Year 1</t>
  </si>
  <si>
    <t>Year 2</t>
  </si>
  <si>
    <t>Year 3</t>
  </si>
  <si>
    <t>Year 4</t>
  </si>
  <si>
    <t>Year 5</t>
  </si>
  <si>
    <t xml:space="preserve"> Year 6</t>
  </si>
  <si>
    <t>Year 7</t>
  </si>
  <si>
    <t>Year 8</t>
  </si>
  <si>
    <t>Year 9</t>
  </si>
  <si>
    <t>Yea 10</t>
  </si>
  <si>
    <t>Year 11</t>
  </si>
  <si>
    <t>Year 12</t>
  </si>
  <si>
    <t>Year 13</t>
  </si>
  <si>
    <t>Year 14</t>
  </si>
  <si>
    <t>Year 15</t>
  </si>
  <si>
    <t>Year 16</t>
  </si>
  <si>
    <t>Year 17</t>
  </si>
  <si>
    <t>Year 18</t>
  </si>
  <si>
    <t>Year 20</t>
  </si>
  <si>
    <t>Year 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</si>
</sst>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indexed="8"/>
      <name val="Calibri"/>
      <family val="2"/>
      <scheme val="minor"/>
    </font>
    <font>
      <b/>
      <sz val="10"/>
      <name val="Calibri"/>
    </font>
    <font>
      <b/>
      <sz val="10"/>
      <name val="Calibri"/>
    </font>
    <font>
      <b/>
      <sz val="10"/>
      <name val="Calibri"/>
    </font>
    <font>
      <sz val="10"/>
      <name val="Calibri"/>
    </font>
    <font>
      <u/>
      <sz val="11"/>
      <color theme="10"/>
      <name val="Calibri"/>
      <family val="2"/>
      <scheme val="minor"/>
    </font>
    <font>
      <u/>
      <sz val="11"/>
      <color theme="11"/>
      <name val="Calibri"/>
      <family val="2"/>
      <scheme val="minor"/>
    </font>
    <font>
      <sz val="11"/>
      <color rgb="FF000000"/>
      <name val="Calibri"/>
      <family val="2"/>
      <scheme val="minor"/>
    </font>
    <font>
      <sz val="9"/>
      <color indexed="81"/>
      <name val="Calibri"/>
      <family val="2"/>
    </font>
    <font>
      <b/>
      <sz val="9"/>
      <color indexed="81"/>
      <name val="Calibri"/>
      <family val="2"/>
    </font>
    <font>
      <b/>
      <sz val="11"/>
      <color indexed="8"/>
      <name val="Calibri"/>
      <scheme val="minor"/>
    </font>
    <font>
      <b/>
      <sz val="14"/>
      <color indexed="8"/>
      <name val="Calibri"/>
      <scheme val="minor"/>
    </font>
    <font>
      <b/>
      <sz val="11"/>
      <color rgb="FF000000"/>
      <name val="Calibri"/>
      <scheme val="minor"/>
    </font>
  </fonts>
  <fills count="14">
    <fill>
      <patternFill patternType="none"/>
    </fill>
    <fill>
      <patternFill patternType="gray125"/>
    </fill>
    <fill>
      <patternFill patternType="solid">
        <fgColor rgb="FF679DD0"/>
      </patternFill>
    </fill>
    <fill>
      <patternFill patternType="solid">
        <fgColor indexed="22"/>
      </patternFill>
    </fill>
    <fill>
      <patternFill patternType="solid">
        <fgColor indexed="9"/>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bgColor indexed="64"/>
      </patternFill>
    </fill>
    <fill>
      <patternFill patternType="solid">
        <fgColor rgb="FFFCD5B4"/>
        <bgColor rgb="FF000000"/>
      </patternFill>
    </fill>
    <fill>
      <patternFill patternType="solid">
        <fgColor rgb="FF4BACC6"/>
        <bgColor rgb="FF000000"/>
      </patternFill>
    </fill>
    <fill>
      <patternFill patternType="solid">
        <fgColor rgb="FFD8E4BC"/>
        <bgColor rgb="FF000000"/>
      </patternFill>
    </fill>
    <fill>
      <patternFill patternType="solid">
        <fgColor rgb="FFCCC0DA"/>
        <bgColor rgb="FF000000"/>
      </patternFill>
    </fill>
    <fill>
      <patternFill patternType="solid">
        <fgColor rgb="FF008000"/>
        <bgColor indexed="64"/>
      </patternFill>
    </fill>
  </fills>
  <borders count="23">
    <border>
      <left/>
      <right/>
      <top/>
      <bottom/>
      <diagonal/>
    </border>
    <border>
      <left style="thin">
        <color rgb="FF679DD0"/>
      </left>
      <right style="medium">
        <color indexed="30"/>
      </right>
      <top style="thin">
        <color rgb="FF679DD0"/>
      </top>
      <bottom style="medium">
        <color indexed="30"/>
      </bottom>
      <diagonal/>
    </border>
    <border>
      <left style="thin">
        <color rgb="FF679DD0"/>
      </left>
      <right style="medium">
        <color indexed="30"/>
      </right>
      <top style="thin">
        <color rgb="FF679DD0"/>
      </top>
      <bottom style="thin">
        <color rgb="FF679DD0"/>
      </bottom>
      <diagonal/>
    </border>
    <border>
      <left style="thin">
        <color indexed="30"/>
      </left>
      <right style="medium">
        <color indexed="30"/>
      </right>
      <top style="thin">
        <color indexed="22"/>
      </top>
      <bottom style="thin">
        <color indexed="22"/>
      </bottom>
      <diagonal/>
    </border>
    <border>
      <left style="thin">
        <color indexed="30"/>
      </left>
      <right style="medium">
        <color indexed="30"/>
      </right>
      <top style="thin">
        <color indexed="22"/>
      </top>
      <bottom style="medium">
        <color indexed="30"/>
      </bottom>
      <diagonal/>
    </border>
    <border>
      <left style="thin">
        <color indexed="9"/>
      </left>
      <right style="medium">
        <color indexed="30"/>
      </right>
      <top style="thin">
        <color indexed="9"/>
      </top>
      <bottom style="thin">
        <color indexed="9"/>
      </bottom>
      <diagonal/>
    </border>
    <border>
      <left style="thin">
        <color indexed="9"/>
      </left>
      <right style="medium">
        <color indexed="30"/>
      </right>
      <top style="thin">
        <color indexed="9"/>
      </top>
      <bottom style="medium">
        <color indexed="30"/>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5">
    <xf numFmtId="0" fontId="0" fillId="0" borderId="0" xfId="0"/>
    <xf numFmtId="0" fontId="1" fillId="0" borderId="0" xfId="0" applyFont="1" applyAlignment="1">
      <alignment horizontal="left"/>
    </xf>
    <xf numFmtId="0" fontId="2" fillId="2" borderId="1" xfId="0" applyFont="1" applyFill="1" applyBorder="1" applyAlignment="1">
      <alignment horizontal="center" vertical="center" wrapText="1"/>
    </xf>
    <xf numFmtId="0" fontId="2" fillId="2" borderId="2" xfId="0" applyFont="1" applyFill="1" applyBorder="1" applyAlignment="1">
      <alignment horizontal="left" vertical="center"/>
    </xf>
    <xf numFmtId="0" fontId="2" fillId="3" borderId="3" xfId="0" applyFont="1" applyFill="1" applyBorder="1" applyAlignment="1">
      <alignment horizontal="right" vertical="center"/>
    </xf>
    <xf numFmtId="0" fontId="2" fillId="2" borderId="1" xfId="0" applyFont="1" applyFill="1" applyBorder="1" applyAlignment="1">
      <alignment horizontal="left" vertical="center"/>
    </xf>
    <xf numFmtId="0" fontId="2" fillId="3" borderId="4" xfId="0" applyFont="1" applyFill="1" applyBorder="1" applyAlignment="1">
      <alignment horizontal="right" vertical="center"/>
    </xf>
    <xf numFmtId="3" fontId="3" fillId="4" borderId="5" xfId="0" applyNumberFormat="1" applyFont="1" applyFill="1" applyBorder="1" applyAlignment="1">
      <alignment horizontal="right" vertical="center" wrapText="1"/>
    </xf>
    <xf numFmtId="3" fontId="3" fillId="4" borderId="5" xfId="0" applyNumberFormat="1" applyFont="1" applyFill="1" applyBorder="1" applyAlignment="1">
      <alignment horizontal="right" vertical="center" wrapText="1"/>
    </xf>
    <xf numFmtId="164" fontId="3" fillId="4" borderId="5" xfId="0" applyNumberFormat="1" applyFont="1" applyFill="1" applyBorder="1" applyAlignment="1">
      <alignment horizontal="right" vertical="center" wrapText="1"/>
    </xf>
    <xf numFmtId="164" fontId="3" fillId="4" borderId="5" xfId="0" applyNumberFormat="1" applyFont="1" applyFill="1" applyBorder="1" applyAlignment="1">
      <alignment horizontal="right" vertical="center" wrapText="1"/>
    </xf>
    <xf numFmtId="3" fontId="3" fillId="4" borderId="5" xfId="0" applyNumberFormat="1" applyFont="1" applyFill="1" applyBorder="1" applyAlignment="1">
      <alignment horizontal="right" vertical="center" wrapText="1"/>
    </xf>
    <xf numFmtId="164" fontId="3" fillId="4" borderId="6" xfId="0" applyNumberFormat="1" applyFont="1" applyFill="1" applyBorder="1" applyAlignment="1">
      <alignment horizontal="right" vertical="center" wrapText="1"/>
    </xf>
    <xf numFmtId="3" fontId="4" fillId="4" borderId="5" xfId="0" applyNumberFormat="1" applyFont="1" applyFill="1" applyBorder="1" applyAlignment="1">
      <alignment horizontal="right" wrapText="1"/>
    </xf>
    <xf numFmtId="3" fontId="4" fillId="4" borderId="5" xfId="0" applyNumberFormat="1" applyFont="1" applyFill="1" applyBorder="1" applyAlignment="1">
      <alignment horizontal="right" wrapText="1"/>
    </xf>
    <xf numFmtId="164" fontId="4" fillId="4" borderId="5" xfId="0" applyNumberFormat="1" applyFont="1" applyFill="1" applyBorder="1" applyAlignment="1">
      <alignment horizontal="right" wrapText="1"/>
    </xf>
    <xf numFmtId="164" fontId="4" fillId="4" borderId="5" xfId="0" applyNumberFormat="1" applyFont="1" applyFill="1" applyBorder="1" applyAlignment="1">
      <alignment horizontal="right" wrapText="1"/>
    </xf>
    <xf numFmtId="3" fontId="4" fillId="4" borderId="5" xfId="0" applyNumberFormat="1" applyFont="1" applyFill="1" applyBorder="1" applyAlignment="1">
      <alignment horizontal="right" wrapText="1"/>
    </xf>
    <xf numFmtId="164" fontId="4" fillId="4" borderId="6" xfId="0" applyNumberFormat="1" applyFont="1" applyFill="1" applyBorder="1" applyAlignment="1">
      <alignment horizontal="right" wrapText="1"/>
    </xf>
    <xf numFmtId="0" fontId="0" fillId="0" borderId="0" xfId="0" applyAlignment="1">
      <alignment wrapText="1"/>
    </xf>
    <xf numFmtId="0" fontId="0" fillId="0" borderId="0" xfId="0" applyBorder="1" applyAlignment="1">
      <alignment wrapText="1"/>
    </xf>
    <xf numFmtId="0" fontId="0" fillId="0" borderId="7" xfId="0" applyBorder="1" applyAlignment="1">
      <alignment wrapText="1"/>
    </xf>
    <xf numFmtId="0" fontId="0" fillId="7" borderId="0" xfId="0" applyFill="1" applyBorder="1" applyAlignment="1">
      <alignment wrapText="1"/>
    </xf>
    <xf numFmtId="0" fontId="0" fillId="6" borderId="0" xfId="0" applyFill="1" applyBorder="1" applyAlignment="1">
      <alignment wrapText="1"/>
    </xf>
    <xf numFmtId="0" fontId="0" fillId="0" borderId="0" xfId="0" applyFill="1" applyBorder="1" applyAlignment="1">
      <alignment wrapText="1"/>
    </xf>
    <xf numFmtId="0" fontId="0" fillId="0" borderId="0" xfId="0"/>
    <xf numFmtId="0" fontId="0" fillId="0" borderId="0" xfId="0"/>
    <xf numFmtId="0" fontId="7" fillId="0" borderId="10" xfId="0" applyFont="1" applyBorder="1" applyAlignment="1">
      <alignment wrapText="1"/>
    </xf>
    <xf numFmtId="0" fontId="7" fillId="10" borderId="0" xfId="0" applyFont="1" applyFill="1" applyAlignment="1">
      <alignment wrapText="1"/>
    </xf>
    <xf numFmtId="0" fontId="7" fillId="11" borderId="0" xfId="0" applyFont="1" applyFill="1" applyAlignment="1">
      <alignment wrapText="1"/>
    </xf>
    <xf numFmtId="0" fontId="7" fillId="12" borderId="0" xfId="0" applyFont="1" applyFill="1" applyAlignment="1">
      <alignment wrapText="1"/>
    </xf>
    <xf numFmtId="0" fontId="7" fillId="0" borderId="0" xfId="0" applyFont="1" applyAlignment="1">
      <alignment wrapText="1"/>
    </xf>
    <xf numFmtId="0" fontId="7" fillId="0" borderId="0" xfId="0" applyFont="1"/>
    <xf numFmtId="0" fontId="0" fillId="0" borderId="0" xfId="0" applyAlignment="1"/>
    <xf numFmtId="0" fontId="11" fillId="0" borderId="0" xfId="0" applyFont="1"/>
    <xf numFmtId="0" fontId="0" fillId="8" borderId="8" xfId="0" applyFill="1" applyBorder="1" applyAlignment="1">
      <alignment wrapText="1"/>
    </xf>
    <xf numFmtId="0" fontId="0" fillId="0" borderId="9" xfId="0" applyBorder="1" applyAlignment="1">
      <alignment wrapText="1"/>
    </xf>
    <xf numFmtId="0" fontId="0" fillId="0" borderId="8" xfId="0" applyBorder="1" applyAlignment="1">
      <alignment wrapText="1"/>
    </xf>
    <xf numFmtId="0" fontId="0" fillId="0" borderId="8" xfId="0" applyFill="1" applyBorder="1" applyAlignment="1">
      <alignment wrapText="1"/>
    </xf>
    <xf numFmtId="0" fontId="0" fillId="0" borderId="14" xfId="0" applyBorder="1" applyAlignment="1">
      <alignment wrapText="1"/>
    </xf>
    <xf numFmtId="0" fontId="0" fillId="0" borderId="15" xfId="0" applyBorder="1" applyAlignment="1">
      <alignment wrapText="1"/>
    </xf>
    <xf numFmtId="0" fontId="0" fillId="7" borderId="15" xfId="0" applyFill="1" applyBorder="1" applyAlignment="1">
      <alignment wrapText="1"/>
    </xf>
    <xf numFmtId="0" fontId="0" fillId="0" borderId="16" xfId="0" applyBorder="1" applyAlignment="1">
      <alignment wrapText="1"/>
    </xf>
    <xf numFmtId="0" fontId="7" fillId="0" borderId="9" xfId="0" applyFont="1" applyFill="1" applyBorder="1" applyAlignment="1">
      <alignment wrapText="1"/>
    </xf>
    <xf numFmtId="0" fontId="7" fillId="0" borderId="7" xfId="0" applyFont="1" applyBorder="1" applyAlignment="1">
      <alignment wrapText="1"/>
    </xf>
    <xf numFmtId="0" fontId="7" fillId="0" borderId="7" xfId="0" applyFont="1" applyFill="1" applyBorder="1" applyAlignment="1">
      <alignment wrapText="1"/>
    </xf>
    <xf numFmtId="0" fontId="7" fillId="10" borderId="0" xfId="0" applyFont="1" applyFill="1" applyBorder="1" applyAlignment="1">
      <alignment wrapText="1"/>
    </xf>
    <xf numFmtId="0" fontId="7" fillId="11" borderId="0" xfId="0" applyFont="1" applyFill="1" applyBorder="1" applyAlignment="1">
      <alignment wrapText="1"/>
    </xf>
    <xf numFmtId="0" fontId="7" fillId="12" borderId="0" xfId="0" applyFont="1" applyFill="1" applyBorder="1" applyAlignment="1">
      <alignment wrapText="1"/>
    </xf>
    <xf numFmtId="0" fontId="7" fillId="0" borderId="0" xfId="0" applyFont="1" applyBorder="1" applyAlignment="1">
      <alignment wrapText="1"/>
    </xf>
    <xf numFmtId="0" fontId="0" fillId="0" borderId="0" xfId="0" applyBorder="1"/>
    <xf numFmtId="0" fontId="7" fillId="0" borderId="15" xfId="0" applyFont="1" applyBorder="1" applyAlignment="1">
      <alignment wrapText="1"/>
    </xf>
    <xf numFmtId="0" fontId="7" fillId="12" borderId="15" xfId="0" applyFont="1" applyFill="1" applyBorder="1" applyAlignment="1">
      <alignment wrapText="1"/>
    </xf>
    <xf numFmtId="0" fontId="0" fillId="0" borderId="15" xfId="0" applyBorder="1"/>
    <xf numFmtId="0" fontId="0" fillId="0" borderId="9" xfId="0" applyBorder="1"/>
    <xf numFmtId="0" fontId="7" fillId="0" borderId="8" xfId="0" applyFont="1" applyBorder="1"/>
    <xf numFmtId="0" fontId="7" fillId="0" borderId="14" xfId="0" applyFont="1" applyBorder="1"/>
    <xf numFmtId="0" fontId="7" fillId="0" borderId="0" xfId="0" applyFont="1" applyFill="1" applyBorder="1" applyAlignment="1">
      <alignment wrapText="1"/>
    </xf>
    <xf numFmtId="0" fontId="0" fillId="0" borderId="16" xfId="0" applyBorder="1"/>
    <xf numFmtId="0" fontId="1" fillId="0" borderId="0" xfId="0" applyFont="1" applyAlignment="1">
      <alignment horizontal="left"/>
    </xf>
    <xf numFmtId="0" fontId="0" fillId="0" borderId="0" xfId="0"/>
    <xf numFmtId="0" fontId="7" fillId="13" borderId="20" xfId="0" applyFont="1" applyFill="1" applyBorder="1" applyAlignment="1">
      <alignment horizontal="center" vertical="center" wrapText="1"/>
    </xf>
    <xf numFmtId="0" fontId="7" fillId="13" borderId="21" xfId="0" applyFont="1" applyFill="1" applyBorder="1" applyAlignment="1">
      <alignment horizontal="center" vertical="center" wrapText="1"/>
    </xf>
    <xf numFmtId="0" fontId="7" fillId="13" borderId="22" xfId="0" applyFont="1" applyFill="1" applyBorder="1" applyAlignment="1">
      <alignment horizontal="center" vertical="center" wrapText="1"/>
    </xf>
    <xf numFmtId="0" fontId="0" fillId="5" borderId="11" xfId="0" applyFill="1" applyBorder="1" applyAlignment="1">
      <alignment horizontal="center" wrapText="1"/>
    </xf>
    <xf numFmtId="0" fontId="0" fillId="5" borderId="12" xfId="0" applyFill="1" applyBorder="1" applyAlignment="1">
      <alignment horizontal="center" wrapText="1"/>
    </xf>
    <xf numFmtId="0" fontId="0" fillId="5" borderId="13" xfId="0" applyFill="1" applyBorder="1" applyAlignment="1">
      <alignment horizontal="center" wrapText="1"/>
    </xf>
    <xf numFmtId="0" fontId="10" fillId="0" borderId="0" xfId="0" applyFont="1" applyAlignment="1">
      <alignment horizontal="center"/>
    </xf>
    <xf numFmtId="0" fontId="7" fillId="9" borderId="17" xfId="0" applyFont="1" applyFill="1" applyBorder="1" applyAlignment="1">
      <alignment horizontal="center" wrapText="1"/>
    </xf>
    <xf numFmtId="0" fontId="7" fillId="9" borderId="18" xfId="0" applyFont="1" applyFill="1" applyBorder="1" applyAlignment="1">
      <alignment horizontal="center" wrapText="1"/>
    </xf>
    <xf numFmtId="0" fontId="7" fillId="9" borderId="10" xfId="0" applyFont="1" applyFill="1" applyBorder="1" applyAlignment="1">
      <alignment horizontal="center" wrapText="1"/>
    </xf>
    <xf numFmtId="0" fontId="7" fillId="9" borderId="19" xfId="0" applyFont="1" applyFill="1" applyBorder="1" applyAlignment="1">
      <alignment horizontal="center" wrapText="1"/>
    </xf>
    <xf numFmtId="0" fontId="0" fillId="0" borderId="9" xfId="0" applyBorder="1" applyAlignment="1">
      <alignment horizontal="center"/>
    </xf>
    <xf numFmtId="0" fontId="10" fillId="0" borderId="15" xfId="0" applyFont="1" applyBorder="1" applyAlignment="1">
      <alignment horizontal="center"/>
    </xf>
    <xf numFmtId="0" fontId="12" fillId="0" borderId="15" xfId="0" applyFont="1" applyBorder="1" applyAlignment="1">
      <alignment horizontal="center" wrapText="1"/>
    </xf>
  </cellXfs>
  <cellStyles count="1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5"/>
  <sheetViews>
    <sheetView topLeftCell="A9" workbookViewId="0">
      <selection activeCell="C41" sqref="C41"/>
    </sheetView>
  </sheetViews>
  <sheetFormatPr baseColWidth="10" defaultColWidth="8.83203125" defaultRowHeight="14" x14ac:dyDescent="0"/>
  <cols>
    <col min="1" max="1" width="33.1640625" customWidth="1"/>
    <col min="2" max="2" width="33.1640625" hidden="1" customWidth="1"/>
    <col min="3" max="3" width="13.6640625" customWidth="1"/>
  </cols>
  <sheetData>
    <row r="2" spans="1:20">
      <c r="A2" s="59" t="s">
        <v>0</v>
      </c>
      <c r="B2" s="60"/>
    </row>
    <row r="3" spans="1:20">
      <c r="A3" s="59" t="s">
        <v>1</v>
      </c>
      <c r="B3" s="60"/>
    </row>
    <row r="4" spans="1:20">
      <c r="A4" s="59" t="s">
        <v>2</v>
      </c>
      <c r="B4" s="60"/>
    </row>
    <row r="5" spans="1:20">
      <c r="A5" s="1" t="s">
        <v>3</v>
      </c>
    </row>
    <row r="6" spans="1:20">
      <c r="A6" s="1" t="s">
        <v>4</v>
      </c>
    </row>
    <row r="7" spans="1:20">
      <c r="A7" s="1" t="s">
        <v>5</v>
      </c>
    </row>
    <row r="9" spans="1:20">
      <c r="A9" s="1" t="s">
        <v>6</v>
      </c>
    </row>
    <row r="10" spans="1:20">
      <c r="A10" s="1"/>
    </row>
    <row r="12" spans="1:20" ht="87" customHeight="1">
      <c r="A12" s="2"/>
      <c r="B12" s="2"/>
      <c r="C12" s="2"/>
      <c r="D12" s="2" t="s">
        <v>7</v>
      </c>
      <c r="E12" s="2" t="s">
        <v>8</v>
      </c>
      <c r="F12" s="2" t="s">
        <v>9</v>
      </c>
      <c r="G12" s="2" t="s">
        <v>10</v>
      </c>
      <c r="H12" s="2" t="s">
        <v>11</v>
      </c>
      <c r="I12" s="2" t="s">
        <v>12</v>
      </c>
      <c r="J12" s="2" t="s">
        <v>13</v>
      </c>
      <c r="K12" s="2" t="s">
        <v>14</v>
      </c>
      <c r="L12" s="2" t="s">
        <v>15</v>
      </c>
      <c r="M12" s="2" t="s">
        <v>16</v>
      </c>
      <c r="N12" s="2" t="s">
        <v>17</v>
      </c>
      <c r="O12" s="2" t="s">
        <v>18</v>
      </c>
      <c r="P12" s="2" t="s">
        <v>19</v>
      </c>
      <c r="Q12" s="2" t="s">
        <v>20</v>
      </c>
      <c r="R12" s="2" t="s">
        <v>21</v>
      </c>
      <c r="S12" s="2" t="s">
        <v>22</v>
      </c>
      <c r="T12" s="2" t="s">
        <v>23</v>
      </c>
    </row>
    <row r="13" spans="1:20">
      <c r="A13" s="3"/>
      <c r="B13" s="4" t="s">
        <v>7</v>
      </c>
      <c r="C13" s="4" t="s">
        <v>24</v>
      </c>
      <c r="D13" s="7">
        <v>24374</v>
      </c>
      <c r="E13" s="7">
        <v>5879</v>
      </c>
      <c r="F13" s="7">
        <v>3800</v>
      </c>
      <c r="G13" s="7">
        <v>6699</v>
      </c>
      <c r="H13" s="7">
        <v>11543</v>
      </c>
      <c r="I13" s="7">
        <v>4167</v>
      </c>
      <c r="J13" s="7">
        <v>6743</v>
      </c>
      <c r="K13" s="7">
        <v>1963</v>
      </c>
      <c r="L13" s="7">
        <v>4044</v>
      </c>
      <c r="M13" s="7">
        <v>13857</v>
      </c>
      <c r="N13" s="7">
        <v>4682</v>
      </c>
      <c r="O13" s="7">
        <v>7686</v>
      </c>
      <c r="P13" s="7">
        <v>4083</v>
      </c>
      <c r="Q13" s="7">
        <v>8692</v>
      </c>
      <c r="R13" s="7">
        <v>2641</v>
      </c>
      <c r="S13" s="7">
        <v>6068</v>
      </c>
      <c r="T13" s="7">
        <v>2695</v>
      </c>
    </row>
    <row r="14" spans="1:20">
      <c r="A14" s="3"/>
      <c r="B14" s="4" t="s">
        <v>7</v>
      </c>
      <c r="C14" s="4" t="s">
        <v>25</v>
      </c>
      <c r="D14" s="8">
        <v>230123.59099999748</v>
      </c>
      <c r="E14" s="8">
        <v>54484.204000000107</v>
      </c>
      <c r="F14" s="8">
        <v>36699.989999999969</v>
      </c>
      <c r="G14" s="8">
        <v>63261.483000000255</v>
      </c>
      <c r="H14" s="8">
        <v>108188.96100000067</v>
      </c>
      <c r="I14" s="8">
        <v>35878.822999999924</v>
      </c>
      <c r="J14" s="8">
        <v>59487.621000000167</v>
      </c>
      <c r="K14" s="8">
        <v>17109.294999999991</v>
      </c>
      <c r="L14" s="8">
        <v>33003.390999999865</v>
      </c>
      <c r="M14" s="8">
        <v>123874.72000000117</v>
      </c>
      <c r="N14" s="8">
        <v>41824.249000000069</v>
      </c>
      <c r="O14" s="8">
        <v>70913.305000000153</v>
      </c>
      <c r="P14" s="8">
        <v>34783.31899999993</v>
      </c>
      <c r="Q14" s="8">
        <v>79386.192000000359</v>
      </c>
      <c r="R14" s="8">
        <v>23055.649999999914</v>
      </c>
      <c r="S14" s="8">
        <v>53277.334000000134</v>
      </c>
      <c r="T14" s="8">
        <v>22330.889999999927</v>
      </c>
    </row>
    <row r="15" spans="1:20">
      <c r="A15" s="3" t="s">
        <v>7</v>
      </c>
      <c r="B15" s="4" t="s">
        <v>7</v>
      </c>
      <c r="C15" s="4" t="s">
        <v>26</v>
      </c>
      <c r="D15" s="9">
        <v>1</v>
      </c>
      <c r="E15" s="9">
        <v>1</v>
      </c>
      <c r="F15" s="9">
        <v>1</v>
      </c>
      <c r="G15" s="9">
        <v>1</v>
      </c>
      <c r="H15" s="9">
        <v>1</v>
      </c>
      <c r="I15" s="9">
        <v>1</v>
      </c>
      <c r="J15" s="9">
        <v>1</v>
      </c>
      <c r="K15" s="9">
        <v>1</v>
      </c>
      <c r="L15" s="9">
        <v>1</v>
      </c>
      <c r="M15" s="9">
        <v>1</v>
      </c>
      <c r="N15" s="9">
        <v>1</v>
      </c>
      <c r="O15" s="9">
        <v>1</v>
      </c>
      <c r="P15" s="9">
        <v>1</v>
      </c>
      <c r="Q15" s="9">
        <v>1</v>
      </c>
      <c r="R15" s="9">
        <v>1</v>
      </c>
      <c r="S15" s="9">
        <v>1</v>
      </c>
      <c r="T15" s="9">
        <v>1</v>
      </c>
    </row>
    <row r="16" spans="1:20">
      <c r="A16" s="3"/>
      <c r="B16" s="4" t="s">
        <v>7</v>
      </c>
      <c r="C16" s="4" t="s">
        <v>27</v>
      </c>
      <c r="D16" s="10">
        <v>1</v>
      </c>
      <c r="E16" s="10">
        <v>0.23676061964460091</v>
      </c>
      <c r="F16" s="10">
        <v>0.15947947726923994</v>
      </c>
      <c r="G16" s="10">
        <v>0.27490220678852934</v>
      </c>
      <c r="H16" s="10">
        <v>0.47013415934397551</v>
      </c>
      <c r="I16" s="10">
        <v>0.15591110343832726</v>
      </c>
      <c r="J16" s="10">
        <v>0.25850292332697355</v>
      </c>
      <c r="K16" s="10">
        <v>7.4348287916297023E-2</v>
      </c>
      <c r="L16" s="10">
        <v>0.1434159394809732</v>
      </c>
      <c r="M16" s="10">
        <v>0.53829648434437349</v>
      </c>
      <c r="N16" s="10">
        <v>0.18174689877840697</v>
      </c>
      <c r="O16" s="10">
        <v>0.30815313063666266</v>
      </c>
      <c r="P16" s="10">
        <v>0.15115060063529215</v>
      </c>
      <c r="Q16" s="10">
        <v>0.34497198507562499</v>
      </c>
      <c r="R16" s="10">
        <v>0.1001881202175407</v>
      </c>
      <c r="S16" s="10">
        <v>0.23151617688775208</v>
      </c>
      <c r="T16" s="10">
        <v>9.7038682140155597E-2</v>
      </c>
    </row>
    <row r="17" spans="1:20">
      <c r="A17" s="3"/>
      <c r="B17" s="4" t="s">
        <v>7</v>
      </c>
      <c r="C17" s="4" t="s">
        <v>28</v>
      </c>
      <c r="D17" s="11">
        <v>100</v>
      </c>
      <c r="E17" s="11">
        <v>100</v>
      </c>
      <c r="F17" s="11">
        <v>100</v>
      </c>
      <c r="G17" s="11">
        <v>100</v>
      </c>
      <c r="H17" s="11">
        <v>100</v>
      </c>
      <c r="I17" s="11">
        <v>100</v>
      </c>
      <c r="J17" s="11">
        <v>100</v>
      </c>
      <c r="K17" s="11">
        <v>100</v>
      </c>
      <c r="L17" s="11">
        <v>100</v>
      </c>
      <c r="M17" s="11">
        <v>100</v>
      </c>
      <c r="N17" s="11">
        <v>100</v>
      </c>
      <c r="O17" s="11">
        <v>100</v>
      </c>
      <c r="P17" s="11">
        <v>100</v>
      </c>
      <c r="Q17" s="11">
        <v>100</v>
      </c>
      <c r="R17" s="11">
        <v>100</v>
      </c>
      <c r="S17" s="11">
        <v>100</v>
      </c>
      <c r="T17" s="11">
        <v>100</v>
      </c>
    </row>
    <row r="18" spans="1:20">
      <c r="A18" s="5"/>
      <c r="B18" s="6" t="s">
        <v>7</v>
      </c>
      <c r="C18" s="6" t="s">
        <v>29</v>
      </c>
      <c r="D18" s="12">
        <v>1</v>
      </c>
      <c r="E18" s="12">
        <v>0.23676061964460091</v>
      </c>
      <c r="F18" s="12">
        <v>0.15947947726923994</v>
      </c>
      <c r="G18" s="12">
        <v>0.27490220678852934</v>
      </c>
      <c r="H18" s="12">
        <v>0.47013415934397551</v>
      </c>
      <c r="I18" s="12">
        <v>0.15591110343832726</v>
      </c>
      <c r="J18" s="12">
        <v>0.25850292332697355</v>
      </c>
      <c r="K18" s="12">
        <v>7.4348287916297023E-2</v>
      </c>
      <c r="L18" s="12">
        <v>0.1434159394809732</v>
      </c>
      <c r="M18" s="12">
        <v>0.53829648434437349</v>
      </c>
      <c r="N18" s="12">
        <v>0.18174689877840697</v>
      </c>
      <c r="O18" s="12">
        <v>0.30815313063666266</v>
      </c>
      <c r="P18" s="12">
        <v>0.15115060063529215</v>
      </c>
      <c r="Q18" s="12">
        <v>0.34497198507562499</v>
      </c>
      <c r="R18" s="12">
        <v>0.1001881202175407</v>
      </c>
      <c r="S18" s="12">
        <v>0.23151617688775208</v>
      </c>
      <c r="T18" s="12">
        <v>9.7038682140155597E-2</v>
      </c>
    </row>
    <row r="19" spans="1:20">
      <c r="A19" s="3"/>
      <c r="B19" s="4" t="s">
        <v>30</v>
      </c>
      <c r="C19" s="4" t="s">
        <v>24</v>
      </c>
      <c r="D19" s="13">
        <v>10627</v>
      </c>
      <c r="E19" s="13">
        <v>2283</v>
      </c>
      <c r="F19" s="13">
        <v>1630</v>
      </c>
      <c r="G19" s="13">
        <v>3018</v>
      </c>
      <c r="H19" s="13">
        <v>4369</v>
      </c>
      <c r="I19" s="13">
        <v>838</v>
      </c>
      <c r="J19" s="13">
        <v>3212</v>
      </c>
      <c r="K19" s="13">
        <v>1007</v>
      </c>
      <c r="L19" s="13">
        <v>1743</v>
      </c>
      <c r="M19" s="13">
        <v>5391</v>
      </c>
      <c r="N19" s="13">
        <v>1450</v>
      </c>
      <c r="O19" s="13">
        <v>3092</v>
      </c>
      <c r="P19" s="13">
        <v>928</v>
      </c>
      <c r="Q19" s="13">
        <v>4226</v>
      </c>
      <c r="R19" s="13">
        <v>697</v>
      </c>
      <c r="S19" s="13">
        <v>3428</v>
      </c>
      <c r="T19" s="13">
        <v>615</v>
      </c>
    </row>
    <row r="20" spans="1:20">
      <c r="A20" s="3"/>
      <c r="B20" s="4" t="s">
        <v>30</v>
      </c>
      <c r="C20" s="4" t="s">
        <v>25</v>
      </c>
      <c r="D20" s="14">
        <v>110800.78200000088</v>
      </c>
      <c r="E20" s="14">
        <v>23640.584000000013</v>
      </c>
      <c r="F20" s="14">
        <v>18004.29</v>
      </c>
      <c r="G20" s="14">
        <v>31129.267999999964</v>
      </c>
      <c r="H20" s="14">
        <v>44473.399000000034</v>
      </c>
      <c r="I20" s="14">
        <v>7312.4760000000106</v>
      </c>
      <c r="J20" s="14">
        <v>31383.599000000002</v>
      </c>
      <c r="K20" s="14">
        <v>9517.3990000000067</v>
      </c>
      <c r="L20" s="14">
        <v>16119.712999999969</v>
      </c>
      <c r="M20" s="14">
        <v>52559.361000000157</v>
      </c>
      <c r="N20" s="14">
        <v>14150.353999999985</v>
      </c>
      <c r="O20" s="14">
        <v>32031.300000000061</v>
      </c>
      <c r="P20" s="14">
        <v>8051.0819999999985</v>
      </c>
      <c r="Q20" s="14">
        <v>43466.415000000095</v>
      </c>
      <c r="R20" s="14">
        <v>6198.1190000000151</v>
      </c>
      <c r="S20" s="14">
        <v>33631.484999999964</v>
      </c>
      <c r="T20" s="14">
        <v>5516.1929999999984</v>
      </c>
    </row>
    <row r="21" spans="1:20">
      <c r="A21" s="3" t="s">
        <v>30</v>
      </c>
      <c r="B21" s="4" t="s">
        <v>30</v>
      </c>
      <c r="C21" s="4" t="s">
        <v>26</v>
      </c>
      <c r="D21" s="15">
        <v>0.48148380406597291</v>
      </c>
      <c r="E21" s="15">
        <v>0.43389794223661537</v>
      </c>
      <c r="F21" s="15">
        <v>0.49058024266491668</v>
      </c>
      <c r="G21" s="15">
        <v>0.49207300435874762</v>
      </c>
      <c r="H21" s="15">
        <v>0.41107150479058358</v>
      </c>
      <c r="I21" s="15">
        <v>0.20381036468225355</v>
      </c>
      <c r="J21" s="15">
        <v>0.52756520554082864</v>
      </c>
      <c r="K21" s="15">
        <v>0.55627067041628608</v>
      </c>
      <c r="L21" s="15">
        <v>0.4884259620473555</v>
      </c>
      <c r="M21" s="15">
        <v>0.42429448881902349</v>
      </c>
      <c r="N21" s="15">
        <v>0.33832894405348346</v>
      </c>
      <c r="O21" s="15">
        <v>0.45169661744012624</v>
      </c>
      <c r="P21" s="15">
        <v>0.23146388071822629</v>
      </c>
      <c r="Q21" s="15">
        <v>0.54753117519479833</v>
      </c>
      <c r="R21" s="15">
        <v>0.26883297586491978</v>
      </c>
      <c r="S21" s="15">
        <v>0.63125315166858542</v>
      </c>
      <c r="T21" s="15">
        <v>0.24702074122437648</v>
      </c>
    </row>
    <row r="22" spans="1:20">
      <c r="A22" s="3"/>
      <c r="B22" s="4" t="s">
        <v>30</v>
      </c>
      <c r="C22" s="4" t="s">
        <v>27</v>
      </c>
      <c r="D22" s="16">
        <v>1</v>
      </c>
      <c r="E22" s="16">
        <v>0.2133611656278728</v>
      </c>
      <c r="F22" s="16">
        <v>0.16249244522479867</v>
      </c>
      <c r="G22" s="16">
        <v>0.28094808933748966</v>
      </c>
      <c r="H22" s="16">
        <v>0.40138163465308108</v>
      </c>
      <c r="I22" s="16">
        <v>6.599661002392522E-2</v>
      </c>
      <c r="J22" s="16">
        <v>0.28324347927435883</v>
      </c>
      <c r="K22" s="16">
        <v>8.5896496651078971E-2</v>
      </c>
      <c r="L22" s="16">
        <v>0.14548374757860319</v>
      </c>
      <c r="M22" s="16">
        <v>0.47435911598529817</v>
      </c>
      <c r="N22" s="16">
        <v>0.12770987482741658</v>
      </c>
      <c r="O22" s="16">
        <v>0.28908911491256267</v>
      </c>
      <c r="P22" s="16">
        <v>7.2662682109950583E-2</v>
      </c>
      <c r="Q22" s="16">
        <v>0.39229339554661041</v>
      </c>
      <c r="R22" s="16">
        <v>5.5939307359761832E-2</v>
      </c>
      <c r="S22" s="16">
        <v>0.30353111587244663</v>
      </c>
      <c r="T22" s="16">
        <v>4.9784784009917496E-2</v>
      </c>
    </row>
    <row r="23" spans="1:20">
      <c r="A23" s="3"/>
      <c r="B23" s="4" t="s">
        <v>30</v>
      </c>
      <c r="C23" s="4" t="s">
        <v>28</v>
      </c>
      <c r="D23" s="17">
        <v>100</v>
      </c>
      <c r="E23" s="17">
        <v>90</v>
      </c>
      <c r="F23" s="17">
        <v>102</v>
      </c>
      <c r="G23" s="17">
        <v>102</v>
      </c>
      <c r="H23" s="17">
        <v>85</v>
      </c>
      <c r="I23" s="17">
        <v>42</v>
      </c>
      <c r="J23" s="17">
        <v>110</v>
      </c>
      <c r="K23" s="17">
        <v>116</v>
      </c>
      <c r="L23" s="17">
        <v>101</v>
      </c>
      <c r="M23" s="17">
        <v>88</v>
      </c>
      <c r="N23" s="17">
        <v>70</v>
      </c>
      <c r="O23" s="17">
        <v>94</v>
      </c>
      <c r="P23" s="17">
        <v>48</v>
      </c>
      <c r="Q23" s="17">
        <v>114</v>
      </c>
      <c r="R23" s="17">
        <v>56</v>
      </c>
      <c r="S23" s="17">
        <v>131</v>
      </c>
      <c r="T23" s="17">
        <v>51</v>
      </c>
    </row>
    <row r="24" spans="1:20">
      <c r="A24" s="5"/>
      <c r="B24" s="6" t="s">
        <v>30</v>
      </c>
      <c r="C24" s="6" t="s">
        <v>29</v>
      </c>
      <c r="D24" s="18">
        <v>0.48148380406597291</v>
      </c>
      <c r="E24" s="18">
        <v>0.10272994566645829</v>
      </c>
      <c r="F24" s="18">
        <v>7.8237480658817804E-2</v>
      </c>
      <c r="G24" s="18">
        <v>0.13527195479928134</v>
      </c>
      <c r="H24" s="18">
        <v>0.19325875633498402</v>
      </c>
      <c r="I24" s="18">
        <v>3.1776298849778034E-2</v>
      </c>
      <c r="J24" s="18">
        <v>0.13637714787789987</v>
      </c>
      <c r="K24" s="18">
        <v>4.1357771963501606E-2</v>
      </c>
      <c r="L24" s="18">
        <v>7.0048068213919651E-2</v>
      </c>
      <c r="M24" s="18">
        <v>0.22839623165797343</v>
      </c>
      <c r="N24" s="18">
        <v>6.1490236348693772E-2</v>
      </c>
      <c r="O24" s="18">
        <v>0.13919172676216587</v>
      </c>
      <c r="P24" s="18">
        <v>3.4985904595935521E-2</v>
      </c>
      <c r="Q24" s="18">
        <v>0.18888291639773938</v>
      </c>
      <c r="R24" s="18">
        <v>2.6933870504393803E-2</v>
      </c>
      <c r="S24" s="18">
        <v>0.14614531632265521</v>
      </c>
      <c r="T24" s="18">
        <v>2.3970567189697898E-2</v>
      </c>
    </row>
    <row r="25" spans="1:20">
      <c r="A25" s="3"/>
      <c r="B25" s="4" t="s">
        <v>31</v>
      </c>
      <c r="C25" s="4" t="s">
        <v>24</v>
      </c>
      <c r="D25" s="13">
        <v>13747</v>
      </c>
      <c r="E25" s="13">
        <v>3596</v>
      </c>
      <c r="F25" s="13">
        <v>2170</v>
      </c>
      <c r="G25" s="13">
        <v>3681</v>
      </c>
      <c r="H25" s="13">
        <v>7174</v>
      </c>
      <c r="I25" s="13">
        <v>3329</v>
      </c>
      <c r="J25" s="13">
        <v>3531</v>
      </c>
      <c r="K25" s="13">
        <v>956</v>
      </c>
      <c r="L25" s="13">
        <v>2301</v>
      </c>
      <c r="M25" s="13">
        <v>8466</v>
      </c>
      <c r="N25" s="13">
        <v>3232</v>
      </c>
      <c r="O25" s="13">
        <v>4594</v>
      </c>
      <c r="P25" s="13">
        <v>3155</v>
      </c>
      <c r="Q25" s="13">
        <v>4466</v>
      </c>
      <c r="R25" s="13">
        <v>1944</v>
      </c>
      <c r="S25" s="13">
        <v>2640</v>
      </c>
      <c r="T25" s="13">
        <v>2080</v>
      </c>
    </row>
    <row r="26" spans="1:20">
      <c r="A26" s="3"/>
      <c r="B26" s="4" t="s">
        <v>31</v>
      </c>
      <c r="C26" s="4" t="s">
        <v>25</v>
      </c>
      <c r="D26" s="14">
        <v>119322.80900000062</v>
      </c>
      <c r="E26" s="14">
        <v>30843.619999999861</v>
      </c>
      <c r="F26" s="14">
        <v>18695.69999999995</v>
      </c>
      <c r="G26" s="14">
        <v>32132.21499999996</v>
      </c>
      <c r="H26" s="14">
        <v>63715.562000000187</v>
      </c>
      <c r="I26" s="14">
        <v>28566.346999999874</v>
      </c>
      <c r="J26" s="14">
        <v>28104.021999999877</v>
      </c>
      <c r="K26" s="14">
        <v>7591.8959999999997</v>
      </c>
      <c r="L26" s="14">
        <v>16883.677999999964</v>
      </c>
      <c r="M26" s="14">
        <v>71315.359000000302</v>
      </c>
      <c r="N26" s="14">
        <v>27673.894999999909</v>
      </c>
      <c r="O26" s="14">
        <v>38882.004999999976</v>
      </c>
      <c r="P26" s="14">
        <v>26732.23699999991</v>
      </c>
      <c r="Q26" s="14">
        <v>35919.776999999907</v>
      </c>
      <c r="R26" s="14">
        <v>16857.530999999963</v>
      </c>
      <c r="S26" s="14">
        <v>19645.848999999966</v>
      </c>
      <c r="T26" s="14">
        <v>16814.696999999964</v>
      </c>
    </row>
    <row r="27" spans="1:20">
      <c r="A27" s="3" t="s">
        <v>31</v>
      </c>
      <c r="B27" s="4" t="s">
        <v>31</v>
      </c>
      <c r="C27" s="4" t="s">
        <v>26</v>
      </c>
      <c r="D27" s="15">
        <v>0.51851619593404452</v>
      </c>
      <c r="E27" s="15">
        <v>0.56610205776338041</v>
      </c>
      <c r="F27" s="15">
        <v>0.50941975733508282</v>
      </c>
      <c r="G27" s="15">
        <v>0.5079269956412471</v>
      </c>
      <c r="H27" s="15">
        <v>0.58892849520941226</v>
      </c>
      <c r="I27" s="15">
        <v>0.79618963531774534</v>
      </c>
      <c r="J27" s="15">
        <v>0.47243479445916653</v>
      </c>
      <c r="K27" s="15">
        <v>0.4437293295837148</v>
      </c>
      <c r="L27" s="15">
        <v>0.51157403795264655</v>
      </c>
      <c r="M27" s="15">
        <v>0.5757055111809708</v>
      </c>
      <c r="N27" s="15">
        <v>0.66167105594651232</v>
      </c>
      <c r="O27" s="15">
        <v>0.5483033825598721</v>
      </c>
      <c r="P27" s="15">
        <v>0.76853611928177312</v>
      </c>
      <c r="Q27" s="15">
        <v>0.45246882480519718</v>
      </c>
      <c r="R27" s="15">
        <v>0.73116702413508294</v>
      </c>
      <c r="S27" s="15">
        <v>0.3687468483314108</v>
      </c>
      <c r="T27" s="15">
        <v>0.7529792587756251</v>
      </c>
    </row>
    <row r="28" spans="1:20">
      <c r="A28" s="3"/>
      <c r="B28" s="4" t="s">
        <v>31</v>
      </c>
      <c r="C28" s="4" t="s">
        <v>27</v>
      </c>
      <c r="D28" s="16">
        <v>1</v>
      </c>
      <c r="E28" s="16">
        <v>0.25848888622794408</v>
      </c>
      <c r="F28" s="16">
        <v>0.15668169528258299</v>
      </c>
      <c r="G28" s="16">
        <v>0.26928812076490583</v>
      </c>
      <c r="H28" s="16">
        <v>0.53397638334176212</v>
      </c>
      <c r="I28" s="16">
        <v>0.23940390977553777</v>
      </c>
      <c r="J28" s="16">
        <v>0.23552933622271441</v>
      </c>
      <c r="K28" s="16">
        <v>6.3624851473283367E-2</v>
      </c>
      <c r="L28" s="16">
        <v>0.14149581409870995</v>
      </c>
      <c r="M28" s="16">
        <v>0.59766745015196487</v>
      </c>
      <c r="N28" s="16">
        <v>0.23192460211022828</v>
      </c>
      <c r="O28" s="16">
        <v>0.32585559563888389</v>
      </c>
      <c r="P28" s="16">
        <v>0.22403291729412581</v>
      </c>
      <c r="Q28" s="16">
        <v>0.30103026656034992</v>
      </c>
      <c r="R28" s="16">
        <v>0.14127668583464101</v>
      </c>
      <c r="S28" s="16">
        <v>0.16464454000575751</v>
      </c>
      <c r="T28" s="16">
        <v>0.14091771004150494</v>
      </c>
    </row>
    <row r="29" spans="1:20">
      <c r="A29" s="3"/>
      <c r="B29" s="4" t="s">
        <v>31</v>
      </c>
      <c r="C29" s="4" t="s">
        <v>28</v>
      </c>
      <c r="D29" s="17">
        <v>100</v>
      </c>
      <c r="E29" s="17">
        <v>109</v>
      </c>
      <c r="F29" s="17">
        <v>98</v>
      </c>
      <c r="G29" s="17">
        <v>98</v>
      </c>
      <c r="H29" s="17">
        <v>114</v>
      </c>
      <c r="I29" s="17">
        <v>154</v>
      </c>
      <c r="J29" s="17">
        <v>91</v>
      </c>
      <c r="K29" s="17">
        <v>86</v>
      </c>
      <c r="L29" s="17">
        <v>99</v>
      </c>
      <c r="M29" s="17">
        <v>111</v>
      </c>
      <c r="N29" s="17">
        <v>128</v>
      </c>
      <c r="O29" s="17">
        <v>106</v>
      </c>
      <c r="P29" s="17">
        <v>148</v>
      </c>
      <c r="Q29" s="17">
        <v>87</v>
      </c>
      <c r="R29" s="17">
        <v>141</v>
      </c>
      <c r="S29" s="17">
        <v>71</v>
      </c>
      <c r="T29" s="17">
        <v>145</v>
      </c>
    </row>
    <row r="30" spans="1:20">
      <c r="A30" s="5"/>
      <c r="B30" s="6" t="s">
        <v>31</v>
      </c>
      <c r="C30" s="6" t="s">
        <v>29</v>
      </c>
      <c r="D30" s="18">
        <v>0.51851619593404452</v>
      </c>
      <c r="E30" s="18">
        <v>0.13403067397814158</v>
      </c>
      <c r="F30" s="18">
        <v>8.1241996610422071E-2</v>
      </c>
      <c r="G30" s="18">
        <v>0.13963025198924656</v>
      </c>
      <c r="H30" s="18">
        <v>0.27687540300898955</v>
      </c>
      <c r="I30" s="18">
        <v>0.12413480458854906</v>
      </c>
      <c r="J30" s="18">
        <v>0.12212577544907242</v>
      </c>
      <c r="K30" s="18">
        <v>3.2990515952795479E-2</v>
      </c>
      <c r="L30" s="18">
        <v>7.3367871267053839E-2</v>
      </c>
      <c r="M30" s="18">
        <v>0.30990025268639704</v>
      </c>
      <c r="N30" s="18">
        <v>0.12025666242971245</v>
      </c>
      <c r="O30" s="18">
        <v>0.16896140387449629</v>
      </c>
      <c r="P30" s="18">
        <v>0.11616469603935653</v>
      </c>
      <c r="Q30" s="18">
        <v>0.15608906867788405</v>
      </c>
      <c r="R30" s="18">
        <v>7.3254249713147174E-2</v>
      </c>
      <c r="S30" s="18">
        <v>8.5370860565096005E-2</v>
      </c>
      <c r="T30" s="18">
        <v>7.3068114950457855E-2</v>
      </c>
    </row>
    <row r="32" spans="1:20">
      <c r="A32" s="1" t="s">
        <v>32</v>
      </c>
    </row>
    <row r="33" spans="1:1">
      <c r="A33" s="1" t="s">
        <v>33</v>
      </c>
    </row>
    <row r="35" spans="1:1">
      <c r="A35" s="1" t="s">
        <v>34</v>
      </c>
    </row>
  </sheetData>
  <mergeCells count="3">
    <mergeCell ref="A2:B2"/>
    <mergeCell ref="A3:B3"/>
    <mergeCell ref="A4:B4"/>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90"/>
  <sheetViews>
    <sheetView topLeftCell="C50" workbookViewId="0">
      <selection activeCell="A167" sqref="A167:A190"/>
    </sheetView>
  </sheetViews>
  <sheetFormatPr baseColWidth="10" defaultRowHeight="14" x14ac:dyDescent="0"/>
  <cols>
    <col min="1" max="1" width="10.83203125" style="25"/>
    <col min="2" max="2" width="20.33203125" customWidth="1"/>
    <col min="5" max="5" width="23" customWidth="1"/>
    <col min="6" max="6" width="26.6640625" customWidth="1"/>
    <col min="7" max="7" width="27" customWidth="1"/>
    <col min="8" max="8" width="38.5" customWidth="1"/>
    <col min="9" max="9" width="51.33203125" customWidth="1"/>
  </cols>
  <sheetData>
    <row r="1" spans="1:10" s="25" customFormat="1" ht="18">
      <c r="A1" s="34" t="s">
        <v>62</v>
      </c>
    </row>
    <row r="2" spans="1:10" s="25" customFormat="1">
      <c r="A2" s="25" t="s">
        <v>63</v>
      </c>
      <c r="B2" s="33" t="s">
        <v>64</v>
      </c>
      <c r="C2" s="33"/>
      <c r="E2" s="33"/>
      <c r="F2" s="33"/>
      <c r="G2" s="33"/>
    </row>
    <row r="3" spans="1:10" s="25" customFormat="1">
      <c r="A3" s="25" t="s">
        <v>65</v>
      </c>
      <c r="B3" s="25" t="s">
        <v>66</v>
      </c>
    </row>
    <row r="4" spans="1:10" s="25" customFormat="1">
      <c r="A4" s="25" t="s">
        <v>67</v>
      </c>
      <c r="B4" s="25" t="s">
        <v>68</v>
      </c>
    </row>
    <row r="5" spans="1:10" s="25" customFormat="1"/>
    <row r="6" spans="1:10" s="25" customFormat="1"/>
    <row r="7" spans="1:10" s="25" customFormat="1">
      <c r="B7" s="67" t="s">
        <v>70</v>
      </c>
      <c r="C7" s="67"/>
      <c r="D7" s="67"/>
      <c r="E7" s="67"/>
      <c r="F7" s="67"/>
      <c r="G7" s="67"/>
      <c r="H7" s="67"/>
      <c r="I7" s="67"/>
      <c r="J7" s="67"/>
    </row>
    <row r="8" spans="1:10" ht="42">
      <c r="A8" s="45" t="s">
        <v>104</v>
      </c>
      <c r="B8" s="64" t="s">
        <v>44</v>
      </c>
      <c r="C8" s="65"/>
      <c r="D8" s="66"/>
      <c r="E8" s="21" t="s">
        <v>58</v>
      </c>
      <c r="F8" s="21" t="s">
        <v>47</v>
      </c>
      <c r="G8" s="21" t="s">
        <v>48</v>
      </c>
      <c r="H8" s="21" t="s">
        <v>50</v>
      </c>
      <c r="I8" s="21" t="s">
        <v>49</v>
      </c>
    </row>
    <row r="9" spans="1:10">
      <c r="A9" s="61" t="e">
        <f>VLOOKUP(MAX(B9:B32),B9:J32,4,FALSE)</f>
        <v>#N/A</v>
      </c>
      <c r="B9" s="35" t="s">
        <v>55</v>
      </c>
      <c r="C9" s="23" t="s">
        <v>45</v>
      </c>
      <c r="D9" s="22" t="s">
        <v>51</v>
      </c>
      <c r="E9" s="20" t="s">
        <v>60</v>
      </c>
      <c r="F9" s="20">
        <v>14</v>
      </c>
      <c r="G9" s="20"/>
      <c r="H9" s="20"/>
      <c r="I9" s="36"/>
    </row>
    <row r="10" spans="1:10" ht="28">
      <c r="A10" s="62"/>
      <c r="B10" s="37"/>
      <c r="C10" s="20"/>
      <c r="D10" s="22" t="s">
        <v>53</v>
      </c>
      <c r="E10" s="20" t="s">
        <v>69</v>
      </c>
      <c r="F10" s="20">
        <v>71</v>
      </c>
      <c r="G10" s="20"/>
      <c r="H10" s="20"/>
      <c r="I10" s="36"/>
    </row>
    <row r="11" spans="1:10" ht="28">
      <c r="A11" s="62"/>
      <c r="B11" s="37"/>
      <c r="C11" s="20"/>
      <c r="D11" s="22" t="s">
        <v>52</v>
      </c>
      <c r="E11" s="20" t="s">
        <v>69</v>
      </c>
      <c r="F11" s="20">
        <v>9</v>
      </c>
      <c r="G11" s="20"/>
      <c r="H11" s="20"/>
      <c r="I11" s="36"/>
    </row>
    <row r="12" spans="1:10" ht="28">
      <c r="A12" s="62"/>
      <c r="B12" s="37"/>
      <c r="C12" s="23" t="s">
        <v>46</v>
      </c>
      <c r="D12" s="22" t="s">
        <v>51</v>
      </c>
      <c r="E12" s="20" t="s">
        <v>69</v>
      </c>
      <c r="F12" s="20">
        <v>4</v>
      </c>
      <c r="G12" s="20"/>
      <c r="H12" s="20"/>
      <c r="I12" s="36"/>
    </row>
    <row r="13" spans="1:10" ht="28">
      <c r="A13" s="62"/>
      <c r="B13" s="37"/>
      <c r="C13" s="20"/>
      <c r="D13" s="22" t="s">
        <v>53</v>
      </c>
      <c r="E13" s="20" t="s">
        <v>69</v>
      </c>
      <c r="F13" s="20">
        <v>2</v>
      </c>
      <c r="G13" s="20"/>
      <c r="H13" s="20"/>
      <c r="I13" s="36"/>
    </row>
    <row r="14" spans="1:10" ht="28">
      <c r="A14" s="62"/>
      <c r="B14" s="38"/>
      <c r="C14" s="20"/>
      <c r="D14" s="22" t="s">
        <v>52</v>
      </c>
      <c r="E14" s="20" t="s">
        <v>69</v>
      </c>
      <c r="F14" s="20">
        <f ca="1">RANDBETWEEN(0,100-F13-F12-F11-F10-F9)</f>
        <v>0</v>
      </c>
      <c r="G14" s="20"/>
      <c r="H14" s="20"/>
      <c r="I14" s="36"/>
    </row>
    <row r="15" spans="1:10">
      <c r="A15" s="62"/>
      <c r="B15" s="35" t="s">
        <v>54</v>
      </c>
      <c r="C15" s="23" t="s">
        <v>45</v>
      </c>
      <c r="D15" s="22" t="s">
        <v>51</v>
      </c>
      <c r="E15" s="20">
        <f ca="1">RANDBETWEEN(0,100)</f>
        <v>5</v>
      </c>
      <c r="F15" s="20"/>
      <c r="G15" s="20"/>
      <c r="H15" s="20"/>
      <c r="I15" s="36"/>
    </row>
    <row r="16" spans="1:10">
      <c r="A16" s="62"/>
      <c r="B16" s="37"/>
      <c r="C16" s="20"/>
      <c r="D16" s="22" t="s">
        <v>53</v>
      </c>
      <c r="E16" s="20"/>
      <c r="F16" s="20"/>
      <c r="G16" s="20"/>
      <c r="H16" s="20"/>
      <c r="I16" s="36"/>
    </row>
    <row r="17" spans="1:9">
      <c r="A17" s="62"/>
      <c r="B17" s="37"/>
      <c r="C17" s="20"/>
      <c r="D17" s="22" t="s">
        <v>52</v>
      </c>
      <c r="E17" s="20"/>
      <c r="F17" s="20"/>
      <c r="G17" s="20"/>
      <c r="H17" s="20"/>
      <c r="I17" s="36"/>
    </row>
    <row r="18" spans="1:9">
      <c r="A18" s="62"/>
      <c r="B18" s="37"/>
      <c r="C18" s="23" t="s">
        <v>46</v>
      </c>
      <c r="D18" s="22" t="s">
        <v>51</v>
      </c>
      <c r="E18" s="20"/>
      <c r="F18" s="20"/>
      <c r="G18" s="20"/>
      <c r="H18" s="20"/>
      <c r="I18" s="36"/>
    </row>
    <row r="19" spans="1:9">
      <c r="A19" s="62"/>
      <c r="B19" s="37"/>
      <c r="C19" s="20"/>
      <c r="D19" s="22" t="s">
        <v>53</v>
      </c>
      <c r="E19" s="20"/>
      <c r="F19" s="20"/>
      <c r="G19" s="20"/>
      <c r="H19" s="20"/>
      <c r="I19" s="36"/>
    </row>
    <row r="20" spans="1:9">
      <c r="A20" s="62"/>
      <c r="B20" s="38"/>
      <c r="C20" s="20"/>
      <c r="D20" s="22" t="s">
        <v>52</v>
      </c>
      <c r="E20" s="20"/>
      <c r="F20" s="20"/>
      <c r="G20" s="20"/>
      <c r="H20" s="20"/>
      <c r="I20" s="36"/>
    </row>
    <row r="21" spans="1:9">
      <c r="A21" s="62"/>
      <c r="B21" s="35" t="s">
        <v>56</v>
      </c>
      <c r="C21" s="23" t="s">
        <v>45</v>
      </c>
      <c r="D21" s="22" t="s">
        <v>51</v>
      </c>
      <c r="E21" s="20">
        <f ca="1">RANDBETWEEN(0,100)</f>
        <v>22</v>
      </c>
      <c r="F21" s="20"/>
      <c r="G21" s="20"/>
      <c r="H21" s="20"/>
      <c r="I21" s="36"/>
    </row>
    <row r="22" spans="1:9">
      <c r="A22" s="62"/>
      <c r="B22" s="37"/>
      <c r="C22" s="20"/>
      <c r="D22" s="22" t="s">
        <v>53</v>
      </c>
      <c r="E22" s="20"/>
      <c r="F22" s="20"/>
      <c r="G22" s="20"/>
      <c r="H22" s="20"/>
      <c r="I22" s="36"/>
    </row>
    <row r="23" spans="1:9">
      <c r="A23" s="62"/>
      <c r="B23" s="37"/>
      <c r="C23" s="20"/>
      <c r="D23" s="22" t="s">
        <v>52</v>
      </c>
      <c r="E23" s="20"/>
      <c r="F23" s="20"/>
      <c r="G23" s="20"/>
      <c r="H23" s="20"/>
      <c r="I23" s="36"/>
    </row>
    <row r="24" spans="1:9">
      <c r="A24" s="62"/>
      <c r="B24" s="37"/>
      <c r="C24" s="23" t="s">
        <v>46</v>
      </c>
      <c r="D24" s="22" t="s">
        <v>51</v>
      </c>
      <c r="E24" s="20"/>
      <c r="F24" s="20"/>
      <c r="G24" s="20"/>
      <c r="H24" s="20"/>
      <c r="I24" s="36"/>
    </row>
    <row r="25" spans="1:9">
      <c r="A25" s="62"/>
      <c r="B25" s="37"/>
      <c r="C25" s="20"/>
      <c r="D25" s="22" t="s">
        <v>53</v>
      </c>
      <c r="E25" s="20"/>
      <c r="F25" s="20"/>
      <c r="G25" s="20"/>
      <c r="H25" s="20"/>
      <c r="I25" s="36"/>
    </row>
    <row r="26" spans="1:9">
      <c r="A26" s="62"/>
      <c r="B26" s="38"/>
      <c r="C26" s="20"/>
      <c r="D26" s="22" t="s">
        <v>52</v>
      </c>
      <c r="E26" s="20"/>
      <c r="F26" s="20"/>
      <c r="G26" s="20"/>
      <c r="H26" s="20"/>
      <c r="I26" s="36"/>
    </row>
    <row r="27" spans="1:9">
      <c r="A27" s="62"/>
      <c r="B27" s="35" t="s">
        <v>57</v>
      </c>
      <c r="C27" s="23" t="s">
        <v>45</v>
      </c>
      <c r="D27" s="22" t="s">
        <v>51</v>
      </c>
      <c r="E27" s="20">
        <f ca="1">RANDBETWEEN(0,100)</f>
        <v>51</v>
      </c>
      <c r="F27" s="20"/>
      <c r="G27" s="20"/>
      <c r="H27" s="20"/>
      <c r="I27" s="36"/>
    </row>
    <row r="28" spans="1:9">
      <c r="A28" s="62"/>
      <c r="B28" s="37"/>
      <c r="C28" s="20"/>
      <c r="D28" s="22" t="s">
        <v>53</v>
      </c>
      <c r="E28" s="20"/>
      <c r="F28" s="20"/>
      <c r="G28" s="20"/>
      <c r="H28" s="20"/>
      <c r="I28" s="36"/>
    </row>
    <row r="29" spans="1:9">
      <c r="A29" s="62"/>
      <c r="B29" s="37"/>
      <c r="C29" s="20"/>
      <c r="D29" s="22" t="s">
        <v>52</v>
      </c>
      <c r="E29" s="20"/>
      <c r="F29" s="20"/>
      <c r="G29" s="20"/>
      <c r="H29" s="20"/>
      <c r="I29" s="36"/>
    </row>
    <row r="30" spans="1:9">
      <c r="A30" s="62"/>
      <c r="B30" s="37"/>
      <c r="C30" s="23" t="s">
        <v>46</v>
      </c>
      <c r="D30" s="22" t="s">
        <v>51</v>
      </c>
      <c r="E30" s="20"/>
      <c r="F30" s="20"/>
      <c r="G30" s="20"/>
      <c r="H30" s="20"/>
      <c r="I30" s="36"/>
    </row>
    <row r="31" spans="1:9" s="25" customFormat="1">
      <c r="A31" s="62"/>
      <c r="B31" s="37"/>
      <c r="C31" s="24"/>
      <c r="D31" s="22" t="s">
        <v>53</v>
      </c>
      <c r="E31" s="20"/>
      <c r="F31" s="20"/>
      <c r="G31" s="20"/>
      <c r="H31" s="20"/>
      <c r="I31" s="36"/>
    </row>
    <row r="32" spans="1:9">
      <c r="A32" s="63"/>
      <c r="B32" s="39"/>
      <c r="C32" s="40"/>
      <c r="D32" s="41" t="s">
        <v>52</v>
      </c>
      <c r="E32" s="40"/>
      <c r="F32" s="40"/>
      <c r="G32" s="40"/>
      <c r="H32" s="40"/>
      <c r="I32" s="42"/>
    </row>
    <row r="34" spans="1:13" s="25" customFormat="1"/>
    <row r="35" spans="1:13">
      <c r="B35" s="67" t="s">
        <v>110</v>
      </c>
      <c r="C35" s="67"/>
      <c r="D35" s="67"/>
      <c r="E35" s="67"/>
      <c r="F35" s="67"/>
      <c r="G35" s="67"/>
      <c r="H35" s="67"/>
      <c r="I35" s="67"/>
      <c r="J35" s="67"/>
    </row>
    <row r="36" spans="1:13" ht="56">
      <c r="A36" s="45" t="s">
        <v>104</v>
      </c>
      <c r="B36" s="44" t="s">
        <v>103</v>
      </c>
      <c r="C36" s="68" t="s">
        <v>61</v>
      </c>
      <c r="D36" s="69"/>
      <c r="E36" s="70"/>
      <c r="F36" s="44" t="s">
        <v>58</v>
      </c>
      <c r="G36" s="44" t="s">
        <v>47</v>
      </c>
      <c r="H36" s="44" t="s">
        <v>48</v>
      </c>
      <c r="I36" s="44" t="s">
        <v>50</v>
      </c>
      <c r="J36" s="44" t="s">
        <v>49</v>
      </c>
      <c r="K36" s="57"/>
      <c r="L36" s="57"/>
      <c r="M36" s="25"/>
    </row>
    <row r="37" spans="1:13">
      <c r="A37" s="61" t="str">
        <f ca="1">VLOOKUP(MAX(B37:B60),B37:J60,4,FALSE)</f>
        <v>r1, m, young</v>
      </c>
      <c r="B37" s="55">
        <f ca="1">SUM(F37:J37)</f>
        <v>386</v>
      </c>
      <c r="C37" s="46" t="s">
        <v>55</v>
      </c>
      <c r="D37" s="47" t="s">
        <v>72</v>
      </c>
      <c r="E37" s="48" t="s">
        <v>80</v>
      </c>
      <c r="F37" s="49">
        <f ca="1">RANDBETWEEN(60,100)</f>
        <v>66</v>
      </c>
      <c r="G37" s="49">
        <f t="shared" ref="G37:J37" ca="1" si="0">RANDBETWEEN(60,100)</f>
        <v>60</v>
      </c>
      <c r="H37" s="49">
        <f t="shared" ca="1" si="0"/>
        <v>97</v>
      </c>
      <c r="I37" s="49">
        <f t="shared" ca="1" si="0"/>
        <v>80</v>
      </c>
      <c r="J37" s="49">
        <f t="shared" ca="1" si="0"/>
        <v>83</v>
      </c>
      <c r="K37" s="57"/>
      <c r="L37" s="57"/>
      <c r="M37" s="25"/>
    </row>
    <row r="38" spans="1:13">
      <c r="A38" s="62"/>
      <c r="B38" s="55">
        <f t="shared" ref="B38:B60" ca="1" si="1">SUM(F38:J38)</f>
        <v>107</v>
      </c>
      <c r="C38" s="49"/>
      <c r="D38" s="49"/>
      <c r="E38" s="48" t="s">
        <v>81</v>
      </c>
      <c r="F38" s="49">
        <f ca="1">RANDBETWEEN(0,100-SUM($F$37))</f>
        <v>33</v>
      </c>
      <c r="G38" s="49">
        <f t="shared" ref="G38:J38" ca="1" si="2">RANDBETWEEN(0,100-SUM($F$37))</f>
        <v>24</v>
      </c>
      <c r="H38" s="49">
        <f t="shared" ca="1" si="2"/>
        <v>23</v>
      </c>
      <c r="I38" s="49">
        <f t="shared" ca="1" si="2"/>
        <v>24</v>
      </c>
      <c r="J38" s="49">
        <f t="shared" ca="1" si="2"/>
        <v>3</v>
      </c>
      <c r="K38" s="57"/>
      <c r="L38" s="57"/>
      <c r="M38" s="25"/>
    </row>
    <row r="39" spans="1:13">
      <c r="A39" s="62"/>
      <c r="B39" s="55">
        <f t="shared" ca="1" si="1"/>
        <v>4</v>
      </c>
      <c r="C39" s="49"/>
      <c r="D39" s="49"/>
      <c r="E39" s="48" t="s">
        <v>82</v>
      </c>
      <c r="F39" s="49">
        <f ca="1">RANDBETWEEN(0,100-SUM($F$37:$F$38))</f>
        <v>0</v>
      </c>
      <c r="G39" s="49">
        <f t="shared" ref="G39:J39" ca="1" si="3">RANDBETWEEN(0,100-SUM($F$37:$F$38))</f>
        <v>1</v>
      </c>
      <c r="H39" s="49">
        <f t="shared" ca="1" si="3"/>
        <v>1</v>
      </c>
      <c r="I39" s="49">
        <f t="shared" ca="1" si="3"/>
        <v>1</v>
      </c>
      <c r="J39" s="49">
        <f t="shared" ca="1" si="3"/>
        <v>1</v>
      </c>
      <c r="K39" s="57"/>
      <c r="L39" s="57"/>
      <c r="M39" s="25"/>
    </row>
    <row r="40" spans="1:13">
      <c r="A40" s="62"/>
      <c r="B40" s="55">
        <f t="shared" ca="1" si="1"/>
        <v>5</v>
      </c>
      <c r="C40" s="49"/>
      <c r="D40" s="47" t="s">
        <v>73</v>
      </c>
      <c r="E40" s="48" t="s">
        <v>83</v>
      </c>
      <c r="F40" s="49">
        <f ca="1">RANDBETWEEN(0,100-SUM($F$37:$F$39))</f>
        <v>1</v>
      </c>
      <c r="G40" s="49">
        <f t="shared" ref="G40:J40" ca="1" si="4">RANDBETWEEN(0,100-SUM($F$37:$F$39))</f>
        <v>1</v>
      </c>
      <c r="H40" s="49">
        <f t="shared" ca="1" si="4"/>
        <v>1</v>
      </c>
      <c r="I40" s="49">
        <f t="shared" ca="1" si="4"/>
        <v>1</v>
      </c>
      <c r="J40" s="49">
        <f t="shared" ca="1" si="4"/>
        <v>1</v>
      </c>
      <c r="K40" s="57"/>
      <c r="L40" s="57"/>
      <c r="M40" s="25"/>
    </row>
    <row r="41" spans="1:13">
      <c r="A41" s="62"/>
      <c r="B41" s="55">
        <f t="shared" ca="1" si="1"/>
        <v>0</v>
      </c>
      <c r="C41" s="49"/>
      <c r="D41" s="49"/>
      <c r="E41" s="48" t="s">
        <v>84</v>
      </c>
      <c r="F41" s="49">
        <f ca="1">RANDBETWEEN(0,100-SUM($F$37:$F$40))</f>
        <v>0</v>
      </c>
      <c r="G41" s="49">
        <f t="shared" ref="G41:J41" ca="1" si="5">RANDBETWEEN(0,100-SUM($F$37:$F$40))</f>
        <v>0</v>
      </c>
      <c r="H41" s="49">
        <f t="shared" ca="1" si="5"/>
        <v>0</v>
      </c>
      <c r="I41" s="49">
        <f t="shared" ca="1" si="5"/>
        <v>0</v>
      </c>
      <c r="J41" s="49">
        <f t="shared" ca="1" si="5"/>
        <v>0</v>
      </c>
      <c r="K41" s="57"/>
      <c r="L41" s="57"/>
    </row>
    <row r="42" spans="1:13">
      <c r="A42" s="62"/>
      <c r="B42" s="55">
        <f t="shared" ca="1" si="1"/>
        <v>0</v>
      </c>
      <c r="C42" s="49"/>
      <c r="D42" s="49"/>
      <c r="E42" s="48" t="s">
        <v>85</v>
      </c>
      <c r="F42" s="49">
        <f ca="1">RANDBETWEEN(0,100-SUM($F$37:$F$41))</f>
        <v>0</v>
      </c>
      <c r="G42" s="49">
        <f t="shared" ref="G42:J42" ca="1" si="6">RANDBETWEEN(0,100-SUM($F$37:$F$41))</f>
        <v>0</v>
      </c>
      <c r="H42" s="49">
        <f t="shared" ca="1" si="6"/>
        <v>0</v>
      </c>
      <c r="I42" s="49">
        <f t="shared" ca="1" si="6"/>
        <v>0</v>
      </c>
      <c r="J42" s="49">
        <f t="shared" ca="1" si="6"/>
        <v>0</v>
      </c>
      <c r="K42" s="57"/>
      <c r="L42" s="57"/>
    </row>
    <row r="43" spans="1:13">
      <c r="A43" s="62"/>
      <c r="B43" s="55">
        <f t="shared" ca="1" si="1"/>
        <v>0</v>
      </c>
      <c r="C43" s="46" t="s">
        <v>54</v>
      </c>
      <c r="D43" s="47" t="s">
        <v>74</v>
      </c>
      <c r="E43" s="48" t="s">
        <v>86</v>
      </c>
      <c r="F43" s="49">
        <f ca="1">RANDBETWEEN(0,100-SUM($F$37:$F$42))</f>
        <v>0</v>
      </c>
      <c r="G43" s="49">
        <f t="shared" ref="G43:J43" ca="1" si="7">RANDBETWEEN(0,100-SUM($F$37:$F$42))</f>
        <v>0</v>
      </c>
      <c r="H43" s="49">
        <f t="shared" ca="1" si="7"/>
        <v>0</v>
      </c>
      <c r="I43" s="49">
        <f t="shared" ca="1" si="7"/>
        <v>0</v>
      </c>
      <c r="J43" s="49">
        <f t="shared" ca="1" si="7"/>
        <v>0</v>
      </c>
      <c r="K43" s="57"/>
      <c r="L43" s="57"/>
    </row>
    <row r="44" spans="1:13">
      <c r="A44" s="62"/>
      <c r="B44" s="55">
        <f t="shared" ca="1" si="1"/>
        <v>0</v>
      </c>
      <c r="C44" s="49"/>
      <c r="D44" s="49"/>
      <c r="E44" s="48" t="s">
        <v>87</v>
      </c>
      <c r="F44" s="49">
        <f ca="1">RANDBETWEEN(0,100-SUM($F$37:$F$43))</f>
        <v>0</v>
      </c>
      <c r="G44" s="49">
        <f t="shared" ref="G44:J44" ca="1" si="8">RANDBETWEEN(0,100-SUM($F$37:$F$43))</f>
        <v>0</v>
      </c>
      <c r="H44" s="49">
        <f t="shared" ca="1" si="8"/>
        <v>0</v>
      </c>
      <c r="I44" s="49">
        <f t="shared" ca="1" si="8"/>
        <v>0</v>
      </c>
      <c r="J44" s="49">
        <f t="shared" ca="1" si="8"/>
        <v>0</v>
      </c>
      <c r="K44" s="57"/>
      <c r="L44" s="57"/>
    </row>
    <row r="45" spans="1:13">
      <c r="A45" s="62"/>
      <c r="B45" s="55">
        <f t="shared" ca="1" si="1"/>
        <v>0</v>
      </c>
      <c r="C45" s="49"/>
      <c r="D45" s="49"/>
      <c r="E45" s="48" t="s">
        <v>88</v>
      </c>
      <c r="F45" s="49">
        <f ca="1">RANDBETWEEN(0,100-SUM($F$37:$F$44))</f>
        <v>0</v>
      </c>
      <c r="G45" s="49">
        <f t="shared" ref="G45:J45" ca="1" si="9">RANDBETWEEN(0,100-SUM($F$37:$F$44))</f>
        <v>0</v>
      </c>
      <c r="H45" s="49">
        <f t="shared" ca="1" si="9"/>
        <v>0</v>
      </c>
      <c r="I45" s="49">
        <f t="shared" ca="1" si="9"/>
        <v>0</v>
      </c>
      <c r="J45" s="49">
        <f t="shared" ca="1" si="9"/>
        <v>0</v>
      </c>
      <c r="K45" s="57"/>
      <c r="L45" s="57"/>
    </row>
    <row r="46" spans="1:13">
      <c r="A46" s="62"/>
      <c r="B46" s="55">
        <f t="shared" ca="1" si="1"/>
        <v>0</v>
      </c>
      <c r="C46" s="49"/>
      <c r="D46" s="47" t="s">
        <v>78</v>
      </c>
      <c r="E46" s="48" t="s">
        <v>89</v>
      </c>
      <c r="F46" s="49">
        <f ca="1">RANDBETWEEN(0,100-SUM($F$37:$F$45))</f>
        <v>0</v>
      </c>
      <c r="G46" s="49">
        <f t="shared" ref="G46:J46" ca="1" si="10">RANDBETWEEN(0,100-SUM($F$37:$F$45))</f>
        <v>0</v>
      </c>
      <c r="H46" s="49">
        <f t="shared" ca="1" si="10"/>
        <v>0</v>
      </c>
      <c r="I46" s="49">
        <f t="shared" ca="1" si="10"/>
        <v>0</v>
      </c>
      <c r="J46" s="49">
        <f t="shared" ca="1" si="10"/>
        <v>0</v>
      </c>
      <c r="K46" s="57"/>
      <c r="L46" s="57"/>
    </row>
    <row r="47" spans="1:13">
      <c r="A47" s="62"/>
      <c r="B47" s="55">
        <f t="shared" ca="1" si="1"/>
        <v>0</v>
      </c>
      <c r="C47" s="49"/>
      <c r="D47" s="49"/>
      <c r="E47" s="48" t="s">
        <v>90</v>
      </c>
      <c r="F47" s="49">
        <f ca="1">RANDBETWEEN(0,100-SUM($F$37:$F$46))</f>
        <v>0</v>
      </c>
      <c r="G47" s="49">
        <f t="shared" ref="G47:J47" ca="1" si="11">RANDBETWEEN(0,100-SUM($F$37:$F$46))</f>
        <v>0</v>
      </c>
      <c r="H47" s="49">
        <f t="shared" ca="1" si="11"/>
        <v>0</v>
      </c>
      <c r="I47" s="49">
        <f t="shared" ca="1" si="11"/>
        <v>0</v>
      </c>
      <c r="J47" s="49">
        <f t="shared" ca="1" si="11"/>
        <v>0</v>
      </c>
      <c r="K47" s="57"/>
      <c r="L47" s="57"/>
    </row>
    <row r="48" spans="1:13">
      <c r="A48" s="62"/>
      <c r="B48" s="55">
        <f t="shared" ca="1" si="1"/>
        <v>0</v>
      </c>
      <c r="C48" s="49"/>
      <c r="D48" s="49"/>
      <c r="E48" s="48" t="s">
        <v>91</v>
      </c>
      <c r="F48" s="49">
        <f ca="1">RANDBETWEEN(0,100-SUM($F$37:$F$47))</f>
        <v>0</v>
      </c>
      <c r="G48" s="49">
        <f t="shared" ref="G48:J48" ca="1" si="12">RANDBETWEEN(0,100-SUM($F$37:$F$47))</f>
        <v>0</v>
      </c>
      <c r="H48" s="49">
        <f t="shared" ca="1" si="12"/>
        <v>0</v>
      </c>
      <c r="I48" s="49">
        <f t="shared" ca="1" si="12"/>
        <v>0</v>
      </c>
      <c r="J48" s="49">
        <f t="shared" ca="1" si="12"/>
        <v>0</v>
      </c>
      <c r="K48" s="57"/>
      <c r="L48" s="57"/>
    </row>
    <row r="49" spans="1:18">
      <c r="A49" s="62"/>
      <c r="B49" s="55">
        <f t="shared" ca="1" si="1"/>
        <v>0</v>
      </c>
      <c r="C49" s="46" t="s">
        <v>56</v>
      </c>
      <c r="D49" s="47" t="s">
        <v>77</v>
      </c>
      <c r="E49" s="48" t="s">
        <v>92</v>
      </c>
      <c r="F49" s="49">
        <f ca="1">RANDBETWEEN(0,100-SUM($F$37:$F$48))</f>
        <v>0</v>
      </c>
      <c r="G49" s="49">
        <f t="shared" ref="G49:J49" ca="1" si="13">RANDBETWEEN(0,100-SUM($F$37:$F$48))</f>
        <v>0</v>
      </c>
      <c r="H49" s="49">
        <f t="shared" ca="1" si="13"/>
        <v>0</v>
      </c>
      <c r="I49" s="49">
        <f t="shared" ca="1" si="13"/>
        <v>0</v>
      </c>
      <c r="J49" s="49">
        <f t="shared" ca="1" si="13"/>
        <v>0</v>
      </c>
      <c r="K49" s="57"/>
      <c r="L49" s="57"/>
    </row>
    <row r="50" spans="1:18">
      <c r="A50" s="62"/>
      <c r="B50" s="55">
        <f t="shared" ca="1" si="1"/>
        <v>0</v>
      </c>
      <c r="C50" s="49"/>
      <c r="D50" s="49"/>
      <c r="E50" s="48" t="s">
        <v>93</v>
      </c>
      <c r="F50" s="49">
        <f ca="1">RANDBETWEEN(0,100-SUM($F$37:$F$49))</f>
        <v>0</v>
      </c>
      <c r="G50" s="49">
        <f t="shared" ref="G50:J50" ca="1" si="14">RANDBETWEEN(0,100-SUM($F$37:$F$49))</f>
        <v>0</v>
      </c>
      <c r="H50" s="49">
        <f t="shared" ca="1" si="14"/>
        <v>0</v>
      </c>
      <c r="I50" s="49">
        <f t="shared" ca="1" si="14"/>
        <v>0</v>
      </c>
      <c r="J50" s="49">
        <f t="shared" ca="1" si="14"/>
        <v>0</v>
      </c>
      <c r="K50" s="57"/>
      <c r="L50" s="57"/>
    </row>
    <row r="51" spans="1:18">
      <c r="A51" s="62"/>
      <c r="B51" s="55">
        <f t="shared" ca="1" si="1"/>
        <v>0</v>
      </c>
      <c r="C51" s="49"/>
      <c r="D51" s="49"/>
      <c r="E51" s="48" t="s">
        <v>94</v>
      </c>
      <c r="F51" s="49">
        <f ca="1">RANDBETWEEN(0,100-SUM($F$37:$F$50))</f>
        <v>0</v>
      </c>
      <c r="G51" s="49">
        <f t="shared" ref="G51:J51" ca="1" si="15">RANDBETWEEN(0,100-SUM($F$37:$F$50))</f>
        <v>0</v>
      </c>
      <c r="H51" s="49">
        <f t="shared" ca="1" si="15"/>
        <v>0</v>
      </c>
      <c r="I51" s="49">
        <f t="shared" ca="1" si="15"/>
        <v>0</v>
      </c>
      <c r="J51" s="49">
        <f t="shared" ca="1" si="15"/>
        <v>0</v>
      </c>
      <c r="K51" s="57"/>
      <c r="L51" s="57"/>
      <c r="M51" s="25"/>
      <c r="N51" s="25"/>
      <c r="O51" s="25"/>
    </row>
    <row r="52" spans="1:18">
      <c r="A52" s="62"/>
      <c r="B52" s="55">
        <f t="shared" ca="1" si="1"/>
        <v>0</v>
      </c>
      <c r="C52" s="49"/>
      <c r="D52" s="47" t="s">
        <v>75</v>
      </c>
      <c r="E52" s="48" t="s">
        <v>95</v>
      </c>
      <c r="F52" s="49">
        <f ca="1">RANDBETWEEN(0,100-SUM($F$37:$F$51))</f>
        <v>0</v>
      </c>
      <c r="G52" s="49">
        <f t="shared" ref="G52:J52" ca="1" si="16">RANDBETWEEN(0,100-SUM($F$37:$F$51))</f>
        <v>0</v>
      </c>
      <c r="H52" s="49">
        <f t="shared" ca="1" si="16"/>
        <v>0</v>
      </c>
      <c r="I52" s="49">
        <f t="shared" ca="1" si="16"/>
        <v>0</v>
      </c>
      <c r="J52" s="49">
        <f t="shared" ca="1" si="16"/>
        <v>0</v>
      </c>
      <c r="K52" s="57"/>
      <c r="L52" s="57"/>
      <c r="M52" s="25"/>
      <c r="N52" s="25"/>
      <c r="O52" s="25"/>
    </row>
    <row r="53" spans="1:18">
      <c r="A53" s="62"/>
      <c r="B53" s="55">
        <f t="shared" ca="1" si="1"/>
        <v>0</v>
      </c>
      <c r="C53" s="49"/>
      <c r="D53" s="49"/>
      <c r="E53" s="48" t="s">
        <v>96</v>
      </c>
      <c r="F53" s="49">
        <f ca="1">RANDBETWEEN(0,100-SUM($F$37:$F$52))</f>
        <v>0</v>
      </c>
      <c r="G53" s="49">
        <f t="shared" ref="G53:J53" ca="1" si="17">RANDBETWEEN(0,100-SUM($F$37:$F$52))</f>
        <v>0</v>
      </c>
      <c r="H53" s="49">
        <f t="shared" ca="1" si="17"/>
        <v>0</v>
      </c>
      <c r="I53" s="49">
        <f t="shared" ca="1" si="17"/>
        <v>0</v>
      </c>
      <c r="J53" s="49">
        <f t="shared" ca="1" si="17"/>
        <v>0</v>
      </c>
      <c r="K53" s="57"/>
      <c r="L53" s="57"/>
    </row>
    <row r="54" spans="1:18">
      <c r="A54" s="62"/>
      <c r="B54" s="55">
        <f t="shared" ca="1" si="1"/>
        <v>0</v>
      </c>
      <c r="C54" s="49"/>
      <c r="D54" s="49"/>
      <c r="E54" s="48" t="s">
        <v>91</v>
      </c>
      <c r="F54" s="49">
        <f ca="1">RANDBETWEEN(0,100-SUM($F$37:$F$53))</f>
        <v>0</v>
      </c>
      <c r="G54" s="49">
        <f t="shared" ref="G54:J54" ca="1" si="18">RANDBETWEEN(0,100-SUM($F$37:$F$53))</f>
        <v>0</v>
      </c>
      <c r="H54" s="49">
        <f t="shared" ca="1" si="18"/>
        <v>0</v>
      </c>
      <c r="I54" s="49">
        <f t="shared" ca="1" si="18"/>
        <v>0</v>
      </c>
      <c r="J54" s="49">
        <f t="shared" ca="1" si="18"/>
        <v>0</v>
      </c>
      <c r="K54" s="57"/>
      <c r="L54" s="57"/>
    </row>
    <row r="55" spans="1:18">
      <c r="A55" s="62"/>
      <c r="B55" s="55">
        <f t="shared" ca="1" si="1"/>
        <v>0</v>
      </c>
      <c r="C55" s="46" t="s">
        <v>57</v>
      </c>
      <c r="D55" s="47" t="s">
        <v>76</v>
      </c>
      <c r="E55" s="48" t="s">
        <v>97</v>
      </c>
      <c r="F55" s="49">
        <f ca="1">RANDBETWEEN(0,100-SUM($F$37:$F$54))</f>
        <v>0</v>
      </c>
      <c r="G55" s="49">
        <f t="shared" ref="G55:J55" ca="1" si="19">RANDBETWEEN(0,100-SUM($F$37:$F$54))</f>
        <v>0</v>
      </c>
      <c r="H55" s="49">
        <f t="shared" ca="1" si="19"/>
        <v>0</v>
      </c>
      <c r="I55" s="49">
        <f t="shared" ca="1" si="19"/>
        <v>0</v>
      </c>
      <c r="J55" s="49">
        <f t="shared" ca="1" si="19"/>
        <v>0</v>
      </c>
      <c r="K55" s="57"/>
      <c r="L55" s="57"/>
    </row>
    <row r="56" spans="1:18">
      <c r="A56" s="62"/>
      <c r="B56" s="55">
        <f t="shared" ca="1" si="1"/>
        <v>0</v>
      </c>
      <c r="C56" s="49"/>
      <c r="D56" s="49"/>
      <c r="E56" s="48" t="s">
        <v>98</v>
      </c>
      <c r="F56" s="49">
        <f ca="1">RANDBETWEEN(0,100-SUM($F$37:$F$55))</f>
        <v>0</v>
      </c>
      <c r="G56" s="49">
        <f t="shared" ref="G56:J56" ca="1" si="20">RANDBETWEEN(0,100-SUM($F$37:$F$55))</f>
        <v>0</v>
      </c>
      <c r="H56" s="49">
        <f t="shared" ca="1" si="20"/>
        <v>0</v>
      </c>
      <c r="I56" s="49">
        <f t="shared" ca="1" si="20"/>
        <v>0</v>
      </c>
      <c r="J56" s="49">
        <f t="shared" ca="1" si="20"/>
        <v>0</v>
      </c>
      <c r="K56" s="57"/>
      <c r="L56" s="57"/>
    </row>
    <row r="57" spans="1:18">
      <c r="A57" s="62"/>
      <c r="B57" s="55">
        <f t="shared" ca="1" si="1"/>
        <v>0</v>
      </c>
      <c r="C57" s="49"/>
      <c r="D57" s="49"/>
      <c r="E57" s="48" t="s">
        <v>99</v>
      </c>
      <c r="F57" s="49">
        <f ca="1">RANDBETWEEN(0,100-SUM($F$37:$F$56))</f>
        <v>0</v>
      </c>
      <c r="G57" s="49">
        <f t="shared" ref="G57:J57" ca="1" si="21">RANDBETWEEN(0,100-SUM($F$37:$F$56))</f>
        <v>0</v>
      </c>
      <c r="H57" s="49">
        <f t="shared" ca="1" si="21"/>
        <v>0</v>
      </c>
      <c r="I57" s="49">
        <f t="shared" ca="1" si="21"/>
        <v>0</v>
      </c>
      <c r="J57" s="49">
        <f t="shared" ca="1" si="21"/>
        <v>0</v>
      </c>
      <c r="K57" s="57"/>
      <c r="L57" s="57"/>
    </row>
    <row r="58" spans="1:18">
      <c r="A58" s="62"/>
      <c r="B58" s="55">
        <f t="shared" ca="1" si="1"/>
        <v>0</v>
      </c>
      <c r="C58" s="49"/>
      <c r="D58" s="47" t="s">
        <v>79</v>
      </c>
      <c r="E58" s="48" t="s">
        <v>100</v>
      </c>
      <c r="F58" s="49">
        <f ca="1">RANDBETWEEN(0,100-SUM($F$37:$F$57))</f>
        <v>0</v>
      </c>
      <c r="G58" s="49">
        <f t="shared" ref="G58:J58" ca="1" si="22">RANDBETWEEN(0,100-SUM($F$37:$F$57))</f>
        <v>0</v>
      </c>
      <c r="H58" s="49">
        <f t="shared" ca="1" si="22"/>
        <v>0</v>
      </c>
      <c r="I58" s="49">
        <f t="shared" ca="1" si="22"/>
        <v>0</v>
      </c>
      <c r="J58" s="49">
        <f t="shared" ca="1" si="22"/>
        <v>0</v>
      </c>
      <c r="K58" s="57"/>
      <c r="L58" s="57"/>
    </row>
    <row r="59" spans="1:18">
      <c r="A59" s="62"/>
      <c r="B59" s="55">
        <f t="shared" ca="1" si="1"/>
        <v>0</v>
      </c>
      <c r="C59" s="49"/>
      <c r="D59" s="49"/>
      <c r="E59" s="48" t="s">
        <v>101</v>
      </c>
      <c r="F59" s="49">
        <f ca="1">RANDBETWEEN(0,100-SUM($F$37:$F$58))</f>
        <v>0</v>
      </c>
      <c r="G59" s="49">
        <f t="shared" ref="G59:J59" ca="1" si="23">RANDBETWEEN(0,100-SUM($F$37:$F$58))</f>
        <v>0</v>
      </c>
      <c r="H59" s="49">
        <f t="shared" ca="1" si="23"/>
        <v>0</v>
      </c>
      <c r="I59" s="49">
        <f t="shared" ca="1" si="23"/>
        <v>0</v>
      </c>
      <c r="J59" s="49">
        <f t="shared" ca="1" si="23"/>
        <v>0</v>
      </c>
      <c r="K59" s="57"/>
      <c r="L59" s="57"/>
    </row>
    <row r="60" spans="1:18" s="25" customFormat="1">
      <c r="A60" s="63"/>
      <c r="B60" s="56">
        <f t="shared" ca="1" si="1"/>
        <v>0</v>
      </c>
      <c r="C60" s="51"/>
      <c r="D60" s="51"/>
      <c r="E60" s="52" t="s">
        <v>102</v>
      </c>
      <c r="F60" s="49">
        <f ca="1">RANDBETWEEN(0,100-SUM($F$37:$F$59))</f>
        <v>0</v>
      </c>
      <c r="G60" s="49">
        <f t="shared" ref="G60:J60" ca="1" si="24">RANDBETWEEN(0,100-SUM($F$37:$F$59))</f>
        <v>0</v>
      </c>
      <c r="H60" s="49">
        <f t="shared" ca="1" si="24"/>
        <v>0</v>
      </c>
      <c r="I60" s="49">
        <f t="shared" ca="1" si="24"/>
        <v>0</v>
      </c>
      <c r="J60" s="49">
        <f t="shared" ca="1" si="24"/>
        <v>0</v>
      </c>
      <c r="K60" s="57"/>
      <c r="L60" s="57"/>
      <c r="M60"/>
      <c r="N60"/>
      <c r="O60"/>
    </row>
    <row r="61" spans="1:18" s="25" customFormat="1">
      <c r="B61"/>
      <c r="C61"/>
      <c r="D61"/>
      <c r="E61"/>
      <c r="F61"/>
      <c r="G61"/>
      <c r="H61"/>
      <c r="I61"/>
      <c r="J61"/>
      <c r="K61"/>
      <c r="L61"/>
      <c r="M61"/>
      <c r="N61"/>
      <c r="O61"/>
      <c r="P61"/>
      <c r="Q61"/>
      <c r="R61"/>
    </row>
    <row r="62" spans="1:18" ht="56">
      <c r="A62" s="45" t="s">
        <v>104</v>
      </c>
      <c r="B62" s="44" t="s">
        <v>103</v>
      </c>
      <c r="C62" s="68" t="s">
        <v>105</v>
      </c>
      <c r="D62" s="69"/>
      <c r="E62" s="70"/>
      <c r="F62" s="44" t="s">
        <v>58</v>
      </c>
      <c r="G62" s="44" t="s">
        <v>47</v>
      </c>
      <c r="H62" s="44" t="s">
        <v>48</v>
      </c>
      <c r="I62" s="44" t="s">
        <v>50</v>
      </c>
      <c r="J62" s="44" t="s">
        <v>49</v>
      </c>
    </row>
    <row r="63" spans="1:18">
      <c r="A63" s="61" t="str">
        <f ca="1">VLOOKUP(MAX(B63:B86),B63:J86,4,FALSE)</f>
        <v>r1, m, young</v>
      </c>
      <c r="B63" s="55">
        <f ca="1">SUM(F63:J63)</f>
        <v>383</v>
      </c>
      <c r="C63" s="46" t="s">
        <v>55</v>
      </c>
      <c r="D63" s="47" t="s">
        <v>72</v>
      </c>
      <c r="E63" s="48" t="s">
        <v>80</v>
      </c>
      <c r="F63" s="49">
        <f ca="1">RANDBETWEEN(60,100)</f>
        <v>92</v>
      </c>
      <c r="G63" s="49">
        <f t="shared" ref="G63:J63" ca="1" si="25">RANDBETWEEN(60,100)</f>
        <v>63</v>
      </c>
      <c r="H63" s="49">
        <f t="shared" ca="1" si="25"/>
        <v>60</v>
      </c>
      <c r="I63" s="49">
        <f t="shared" ca="1" si="25"/>
        <v>71</v>
      </c>
      <c r="J63" s="49">
        <f t="shared" ca="1" si="25"/>
        <v>97</v>
      </c>
    </row>
    <row r="64" spans="1:18">
      <c r="A64" s="62"/>
      <c r="B64" s="55">
        <f t="shared" ref="B64:B86" ca="1" si="26">SUM(F64:J64)</f>
        <v>96</v>
      </c>
      <c r="C64" s="49"/>
      <c r="D64" s="49"/>
      <c r="E64" s="48" t="s">
        <v>81</v>
      </c>
      <c r="F64" s="49">
        <f ca="1">RANDBETWEEN(0,100-SUM(F63))</f>
        <v>4</v>
      </c>
      <c r="G64" s="49">
        <f t="shared" ref="G64:J64" ca="1" si="27">RANDBETWEEN(0,100-SUM(G63))</f>
        <v>25</v>
      </c>
      <c r="H64" s="49">
        <f t="shared" ca="1" si="27"/>
        <v>36</v>
      </c>
      <c r="I64" s="49">
        <f t="shared" ca="1" si="27"/>
        <v>29</v>
      </c>
      <c r="J64" s="49">
        <f t="shared" ca="1" si="27"/>
        <v>2</v>
      </c>
    </row>
    <row r="65" spans="1:10">
      <c r="A65" s="62"/>
      <c r="B65" s="55">
        <f t="shared" ca="1" si="26"/>
        <v>13</v>
      </c>
      <c r="C65" s="49"/>
      <c r="D65" s="49"/>
      <c r="E65" s="48" t="s">
        <v>82</v>
      </c>
      <c r="F65" s="49">
        <f ca="1">RANDBETWEEN(0,100-SUM(F63:F64))</f>
        <v>3</v>
      </c>
      <c r="G65" s="49">
        <f t="shared" ref="G65:J65" ca="1" si="28">RANDBETWEEN(0,100-SUM($F$63:$F$64))</f>
        <v>1</v>
      </c>
      <c r="H65" s="49">
        <f t="shared" ca="1" si="28"/>
        <v>4</v>
      </c>
      <c r="I65" s="49">
        <f t="shared" ca="1" si="28"/>
        <v>2</v>
      </c>
      <c r="J65" s="49">
        <f t="shared" ca="1" si="28"/>
        <v>3</v>
      </c>
    </row>
    <row r="66" spans="1:10">
      <c r="A66" s="62"/>
      <c r="B66" s="55">
        <f t="shared" ca="1" si="26"/>
        <v>2</v>
      </c>
      <c r="C66" s="49"/>
      <c r="D66" s="47" t="s">
        <v>73</v>
      </c>
      <c r="E66" s="48" t="s">
        <v>83</v>
      </c>
      <c r="F66" s="49">
        <f ca="1">RANDBETWEEN(0,100-SUM(F63:F65))</f>
        <v>0</v>
      </c>
      <c r="G66" s="49">
        <f t="shared" ref="G66:J66" ca="1" si="29">RANDBETWEEN(0,100-SUM($F$63:$F$65))</f>
        <v>0</v>
      </c>
      <c r="H66" s="49">
        <f t="shared" ca="1" si="29"/>
        <v>1</v>
      </c>
      <c r="I66" s="49">
        <f t="shared" ca="1" si="29"/>
        <v>1</v>
      </c>
      <c r="J66" s="49">
        <f t="shared" ca="1" si="29"/>
        <v>0</v>
      </c>
    </row>
    <row r="67" spans="1:10">
      <c r="A67" s="62"/>
      <c r="B67" s="55">
        <f t="shared" ca="1" si="26"/>
        <v>4</v>
      </c>
      <c r="C67" s="49"/>
      <c r="D67" s="49"/>
      <c r="E67" s="48" t="s">
        <v>84</v>
      </c>
      <c r="F67" s="49">
        <f ca="1">RANDBETWEEN(0,100-SUM(F63:F66))</f>
        <v>1</v>
      </c>
      <c r="G67" s="49">
        <f t="shared" ref="G67:J67" ca="1" si="30">RANDBETWEEN(0,100-SUM($F$63:$F$66))</f>
        <v>1</v>
      </c>
      <c r="H67" s="49">
        <f t="shared" ca="1" si="30"/>
        <v>1</v>
      </c>
      <c r="I67" s="49">
        <f t="shared" ca="1" si="30"/>
        <v>0</v>
      </c>
      <c r="J67" s="49">
        <f t="shared" ca="1" si="30"/>
        <v>1</v>
      </c>
    </row>
    <row r="68" spans="1:10">
      <c r="A68" s="62"/>
      <c r="B68" s="55">
        <f t="shared" ca="1" si="26"/>
        <v>0</v>
      </c>
      <c r="C68" s="49"/>
      <c r="D68" s="49"/>
      <c r="E68" s="48" t="s">
        <v>85</v>
      </c>
      <c r="F68" s="49">
        <f ca="1">RANDBETWEEN(0,100-SUM(F63:F67))</f>
        <v>0</v>
      </c>
      <c r="G68" s="49">
        <f t="shared" ref="G68:J68" ca="1" si="31">RANDBETWEEN(0,100-SUM($F$63:$F$67))</f>
        <v>0</v>
      </c>
      <c r="H68" s="49">
        <f t="shared" ca="1" si="31"/>
        <v>0</v>
      </c>
      <c r="I68" s="49">
        <f t="shared" ca="1" si="31"/>
        <v>0</v>
      </c>
      <c r="J68" s="49">
        <f t="shared" ca="1" si="31"/>
        <v>0</v>
      </c>
    </row>
    <row r="69" spans="1:10">
      <c r="A69" s="62"/>
      <c r="B69" s="55">
        <f t="shared" ca="1" si="26"/>
        <v>0</v>
      </c>
      <c r="C69" s="46" t="s">
        <v>54</v>
      </c>
      <c r="D69" s="47" t="s">
        <v>74</v>
      </c>
      <c r="E69" s="48" t="s">
        <v>86</v>
      </c>
      <c r="F69" s="49">
        <f ca="1">RANDBETWEEN(0,100-SUM(F63:F68))</f>
        <v>0</v>
      </c>
      <c r="G69" s="49">
        <f t="shared" ref="G69:J69" ca="1" si="32">RANDBETWEEN(0,100-SUM($F$63:$F$68))</f>
        <v>0</v>
      </c>
      <c r="H69" s="49">
        <f t="shared" ca="1" si="32"/>
        <v>0</v>
      </c>
      <c r="I69" s="49">
        <f t="shared" ca="1" si="32"/>
        <v>0</v>
      </c>
      <c r="J69" s="49">
        <f t="shared" ca="1" si="32"/>
        <v>0</v>
      </c>
    </row>
    <row r="70" spans="1:10">
      <c r="A70" s="62"/>
      <c r="B70" s="55">
        <f t="shared" ca="1" si="26"/>
        <v>0</v>
      </c>
      <c r="C70" s="49"/>
      <c r="D70" s="49"/>
      <c r="E70" s="48" t="s">
        <v>87</v>
      </c>
      <c r="F70" s="49">
        <f ca="1">RANDBETWEEN(0,100-SUM(F63:F69))</f>
        <v>0</v>
      </c>
      <c r="G70" s="49">
        <f t="shared" ref="G70:J70" ca="1" si="33">RANDBETWEEN(0,100-SUM($F$63:$F$69))</f>
        <v>0</v>
      </c>
      <c r="H70" s="49">
        <f t="shared" ca="1" si="33"/>
        <v>0</v>
      </c>
      <c r="I70" s="49">
        <f t="shared" ca="1" si="33"/>
        <v>0</v>
      </c>
      <c r="J70" s="49">
        <f t="shared" ca="1" si="33"/>
        <v>0</v>
      </c>
    </row>
    <row r="71" spans="1:10">
      <c r="A71" s="62"/>
      <c r="B71" s="55">
        <f t="shared" ca="1" si="26"/>
        <v>0</v>
      </c>
      <c r="C71" s="49"/>
      <c r="D71" s="49"/>
      <c r="E71" s="48" t="s">
        <v>88</v>
      </c>
      <c r="F71" s="49">
        <f ca="1">RANDBETWEEN(0,100-SUM(F63:F70))</f>
        <v>0</v>
      </c>
      <c r="G71" s="49">
        <f t="shared" ref="G71:J71" ca="1" si="34">RANDBETWEEN(0,100-SUM($F$63:$F$70))</f>
        <v>0</v>
      </c>
      <c r="H71" s="49">
        <f t="shared" ca="1" si="34"/>
        <v>0</v>
      </c>
      <c r="I71" s="49">
        <f t="shared" ca="1" si="34"/>
        <v>0</v>
      </c>
      <c r="J71" s="49">
        <f t="shared" ca="1" si="34"/>
        <v>0</v>
      </c>
    </row>
    <row r="72" spans="1:10">
      <c r="A72" s="62"/>
      <c r="B72" s="55">
        <f t="shared" ca="1" si="26"/>
        <v>0</v>
      </c>
      <c r="C72" s="49"/>
      <c r="D72" s="47" t="s">
        <v>78</v>
      </c>
      <c r="E72" s="48" t="s">
        <v>89</v>
      </c>
      <c r="F72" s="49">
        <f ca="1">RANDBETWEEN(0,100-SUM(F63:F71))</f>
        <v>0</v>
      </c>
      <c r="G72" s="49">
        <f t="shared" ref="G72:J72" ca="1" si="35">RANDBETWEEN(0,100-SUM($F$63:$F$71))</f>
        <v>0</v>
      </c>
      <c r="H72" s="49">
        <f t="shared" ca="1" si="35"/>
        <v>0</v>
      </c>
      <c r="I72" s="49">
        <f t="shared" ca="1" si="35"/>
        <v>0</v>
      </c>
      <c r="J72" s="49">
        <f t="shared" ca="1" si="35"/>
        <v>0</v>
      </c>
    </row>
    <row r="73" spans="1:10">
      <c r="A73" s="62"/>
      <c r="B73" s="55">
        <f t="shared" ca="1" si="26"/>
        <v>0</v>
      </c>
      <c r="C73" s="49"/>
      <c r="D73" s="49"/>
      <c r="E73" s="48" t="s">
        <v>90</v>
      </c>
      <c r="F73" s="49">
        <f ca="1">RANDBETWEEN(0,100-SUM(F63:F72))</f>
        <v>0</v>
      </c>
      <c r="G73" s="49">
        <f t="shared" ref="G73:J73" ca="1" si="36">RANDBETWEEN(0,100-SUM($F$63:$F$72))</f>
        <v>0</v>
      </c>
      <c r="H73" s="49">
        <f t="shared" ca="1" si="36"/>
        <v>0</v>
      </c>
      <c r="I73" s="49">
        <f t="shared" ca="1" si="36"/>
        <v>0</v>
      </c>
      <c r="J73" s="49">
        <f t="shared" ca="1" si="36"/>
        <v>0</v>
      </c>
    </row>
    <row r="74" spans="1:10">
      <c r="A74" s="62"/>
      <c r="B74" s="55">
        <f t="shared" ca="1" si="26"/>
        <v>0</v>
      </c>
      <c r="C74" s="49"/>
      <c r="D74" s="49"/>
      <c r="E74" s="48" t="s">
        <v>91</v>
      </c>
      <c r="F74" s="49">
        <f ca="1">RANDBETWEEN(0,100-SUM(F63:F73))</f>
        <v>0</v>
      </c>
      <c r="G74" s="49">
        <f t="shared" ref="G74:J74" ca="1" si="37">RANDBETWEEN(0,100-SUM($F$63:$F$73))</f>
        <v>0</v>
      </c>
      <c r="H74" s="49">
        <f t="shared" ca="1" si="37"/>
        <v>0</v>
      </c>
      <c r="I74" s="49">
        <f t="shared" ca="1" si="37"/>
        <v>0</v>
      </c>
      <c r="J74" s="49">
        <f t="shared" ca="1" si="37"/>
        <v>0</v>
      </c>
    </row>
    <row r="75" spans="1:10">
      <c r="A75" s="62"/>
      <c r="B75" s="55">
        <f t="shared" ca="1" si="26"/>
        <v>0</v>
      </c>
      <c r="C75" s="46" t="s">
        <v>56</v>
      </c>
      <c r="D75" s="47" t="s">
        <v>77</v>
      </c>
      <c r="E75" s="48" t="s">
        <v>92</v>
      </c>
      <c r="F75" s="49">
        <f ca="1">RANDBETWEEN(0,100-SUM(F63:F74))</f>
        <v>0</v>
      </c>
      <c r="G75" s="49">
        <f t="shared" ref="G75:J75" ca="1" si="38">RANDBETWEEN(0,100-SUM($F$63:$F$74))</f>
        <v>0</v>
      </c>
      <c r="H75" s="49">
        <f t="shared" ca="1" si="38"/>
        <v>0</v>
      </c>
      <c r="I75" s="49">
        <f t="shared" ca="1" si="38"/>
        <v>0</v>
      </c>
      <c r="J75" s="49">
        <f t="shared" ca="1" si="38"/>
        <v>0</v>
      </c>
    </row>
    <row r="76" spans="1:10">
      <c r="A76" s="62"/>
      <c r="B76" s="55">
        <f t="shared" ca="1" si="26"/>
        <v>0</v>
      </c>
      <c r="C76" s="49"/>
      <c r="D76" s="49"/>
      <c r="E76" s="48" t="s">
        <v>93</v>
      </c>
      <c r="F76" s="49">
        <f ca="1">RANDBETWEEN(0,100-SUM(F63:F75))</f>
        <v>0</v>
      </c>
      <c r="G76" s="49">
        <f t="shared" ref="G76:J76" ca="1" si="39">RANDBETWEEN(0,100-SUM($F$63:$F$75))</f>
        <v>0</v>
      </c>
      <c r="H76" s="49">
        <f t="shared" ca="1" si="39"/>
        <v>0</v>
      </c>
      <c r="I76" s="49">
        <f t="shared" ca="1" si="39"/>
        <v>0</v>
      </c>
      <c r="J76" s="49">
        <f t="shared" ca="1" si="39"/>
        <v>0</v>
      </c>
    </row>
    <row r="77" spans="1:10">
      <c r="A77" s="62"/>
      <c r="B77" s="55">
        <f t="shared" ca="1" si="26"/>
        <v>0</v>
      </c>
      <c r="C77" s="49"/>
      <c r="D77" s="49"/>
      <c r="E77" s="48" t="s">
        <v>94</v>
      </c>
      <c r="F77" s="49">
        <f ca="1">RANDBETWEEN(0,100-SUM(F63:F76))</f>
        <v>0</v>
      </c>
      <c r="G77" s="49">
        <f t="shared" ref="G77:J77" ca="1" si="40">RANDBETWEEN(0,100-SUM($F$63:$F$76))</f>
        <v>0</v>
      </c>
      <c r="H77" s="49">
        <f t="shared" ca="1" si="40"/>
        <v>0</v>
      </c>
      <c r="I77" s="49">
        <f t="shared" ca="1" si="40"/>
        <v>0</v>
      </c>
      <c r="J77" s="49">
        <f t="shared" ca="1" si="40"/>
        <v>0</v>
      </c>
    </row>
    <row r="78" spans="1:10">
      <c r="A78" s="62"/>
      <c r="B78" s="55">
        <f t="shared" ca="1" si="26"/>
        <v>0</v>
      </c>
      <c r="C78" s="49"/>
      <c r="D78" s="47" t="s">
        <v>75</v>
      </c>
      <c r="E78" s="48" t="s">
        <v>95</v>
      </c>
      <c r="F78" s="49">
        <f ca="1">RANDBETWEEN(0,100-SUM(F63:F77))</f>
        <v>0</v>
      </c>
      <c r="G78" s="49">
        <f t="shared" ref="G78:J78" ca="1" si="41">RANDBETWEEN(0,100-SUM($F$63:$F$77))</f>
        <v>0</v>
      </c>
      <c r="H78" s="49">
        <f t="shared" ca="1" si="41"/>
        <v>0</v>
      </c>
      <c r="I78" s="49">
        <f t="shared" ca="1" si="41"/>
        <v>0</v>
      </c>
      <c r="J78" s="49">
        <f t="shared" ca="1" si="41"/>
        <v>0</v>
      </c>
    </row>
    <row r="79" spans="1:10">
      <c r="A79" s="62"/>
      <c r="B79" s="55">
        <f t="shared" ca="1" si="26"/>
        <v>0</v>
      </c>
      <c r="C79" s="49"/>
      <c r="D79" s="49"/>
      <c r="E79" s="48" t="s">
        <v>96</v>
      </c>
      <c r="F79" s="49">
        <f ca="1">RANDBETWEEN(0,100-SUM(F63:F78))</f>
        <v>0</v>
      </c>
      <c r="G79" s="49">
        <f t="shared" ref="G79:J79" ca="1" si="42">RANDBETWEEN(0,100-SUM($F$63:$F$78))</f>
        <v>0</v>
      </c>
      <c r="H79" s="49">
        <f t="shared" ca="1" si="42"/>
        <v>0</v>
      </c>
      <c r="I79" s="49">
        <f t="shared" ca="1" si="42"/>
        <v>0</v>
      </c>
      <c r="J79" s="49">
        <f t="shared" ca="1" si="42"/>
        <v>0</v>
      </c>
    </row>
    <row r="80" spans="1:10">
      <c r="A80" s="62"/>
      <c r="B80" s="55">
        <f t="shared" ca="1" si="26"/>
        <v>0</v>
      </c>
      <c r="C80" s="49"/>
      <c r="D80" s="49"/>
      <c r="E80" s="48" t="s">
        <v>91</v>
      </c>
      <c r="F80" s="49">
        <f ca="1">RANDBETWEEN(0,100-SUM(F63:F79))</f>
        <v>0</v>
      </c>
      <c r="G80" s="49">
        <f t="shared" ref="G80:J80" ca="1" si="43">RANDBETWEEN(0,100-SUM($F$63:$F$79))</f>
        <v>0</v>
      </c>
      <c r="H80" s="49">
        <f t="shared" ca="1" si="43"/>
        <v>0</v>
      </c>
      <c r="I80" s="49">
        <f t="shared" ca="1" si="43"/>
        <v>0</v>
      </c>
      <c r="J80" s="49">
        <f t="shared" ca="1" si="43"/>
        <v>0</v>
      </c>
    </row>
    <row r="81" spans="1:10">
      <c r="A81" s="62"/>
      <c r="B81" s="55">
        <f t="shared" ca="1" si="26"/>
        <v>0</v>
      </c>
      <c r="C81" s="46" t="s">
        <v>57</v>
      </c>
      <c r="D81" s="47" t="s">
        <v>76</v>
      </c>
      <c r="E81" s="48" t="s">
        <v>97</v>
      </c>
      <c r="F81" s="49">
        <f ca="1">RANDBETWEEN(0,100-SUM(F63:F80))</f>
        <v>0</v>
      </c>
      <c r="G81" s="49">
        <f t="shared" ref="G81:J81" ca="1" si="44">RANDBETWEEN(0,100-SUM($F$63:$F$80))</f>
        <v>0</v>
      </c>
      <c r="H81" s="49">
        <f t="shared" ca="1" si="44"/>
        <v>0</v>
      </c>
      <c r="I81" s="49">
        <f t="shared" ca="1" si="44"/>
        <v>0</v>
      </c>
      <c r="J81" s="49">
        <f t="shared" ca="1" si="44"/>
        <v>0</v>
      </c>
    </row>
    <row r="82" spans="1:10">
      <c r="A82" s="62"/>
      <c r="B82" s="55">
        <f t="shared" ca="1" si="26"/>
        <v>0</v>
      </c>
      <c r="C82" s="49"/>
      <c r="D82" s="49"/>
      <c r="E82" s="48" t="s">
        <v>98</v>
      </c>
      <c r="F82" s="49">
        <f ca="1">RANDBETWEEN(0,100-SUM(F63:F81))</f>
        <v>0</v>
      </c>
      <c r="G82" s="49">
        <f t="shared" ref="G82:J82" ca="1" si="45">RANDBETWEEN(0,100-SUM($F$63:$F$81))</f>
        <v>0</v>
      </c>
      <c r="H82" s="49">
        <f t="shared" ca="1" si="45"/>
        <v>0</v>
      </c>
      <c r="I82" s="49">
        <f t="shared" ca="1" si="45"/>
        <v>0</v>
      </c>
      <c r="J82" s="49">
        <f t="shared" ca="1" si="45"/>
        <v>0</v>
      </c>
    </row>
    <row r="83" spans="1:10">
      <c r="A83" s="62"/>
      <c r="B83" s="55">
        <f t="shared" ca="1" si="26"/>
        <v>0</v>
      </c>
      <c r="C83" s="49"/>
      <c r="D83" s="49"/>
      <c r="E83" s="48" t="s">
        <v>99</v>
      </c>
      <c r="F83" s="49">
        <f ca="1">RANDBETWEEN(0,100-SUM(F63:F82))</f>
        <v>0</v>
      </c>
      <c r="G83" s="49">
        <f t="shared" ref="G83:J83" ca="1" si="46">RANDBETWEEN(0,100-SUM($F$63:$F$82))</f>
        <v>0</v>
      </c>
      <c r="H83" s="49">
        <f t="shared" ca="1" si="46"/>
        <v>0</v>
      </c>
      <c r="I83" s="49">
        <f t="shared" ca="1" si="46"/>
        <v>0</v>
      </c>
      <c r="J83" s="49">
        <f t="shared" ca="1" si="46"/>
        <v>0</v>
      </c>
    </row>
    <row r="84" spans="1:10">
      <c r="A84" s="62"/>
      <c r="B84" s="55">
        <f t="shared" ca="1" si="26"/>
        <v>0</v>
      </c>
      <c r="C84" s="49"/>
      <c r="D84" s="47" t="s">
        <v>79</v>
      </c>
      <c r="E84" s="48" t="s">
        <v>100</v>
      </c>
      <c r="F84" s="49">
        <f ca="1">RANDBETWEEN(0,100-SUM(F63:F83))</f>
        <v>0</v>
      </c>
      <c r="G84" s="49">
        <f t="shared" ref="G84:J84" ca="1" si="47">RANDBETWEEN(0,100-SUM($F$63:$F$83))</f>
        <v>0</v>
      </c>
      <c r="H84" s="49">
        <f t="shared" ca="1" si="47"/>
        <v>0</v>
      </c>
      <c r="I84" s="49">
        <f t="shared" ca="1" si="47"/>
        <v>0</v>
      </c>
      <c r="J84" s="49">
        <f t="shared" ca="1" si="47"/>
        <v>0</v>
      </c>
    </row>
    <row r="85" spans="1:10">
      <c r="A85" s="62"/>
      <c r="B85" s="55">
        <f t="shared" ca="1" si="26"/>
        <v>0</v>
      </c>
      <c r="C85" s="49"/>
      <c r="D85" s="49"/>
      <c r="E85" s="48" t="s">
        <v>101</v>
      </c>
      <c r="F85" s="49">
        <f ca="1">RANDBETWEEN(0,100-SUM(F63:F84))</f>
        <v>0</v>
      </c>
      <c r="G85" s="49">
        <f t="shared" ref="G85:J85" ca="1" si="48">RANDBETWEEN(0,100-SUM($F$63:$F$84))</f>
        <v>0</v>
      </c>
      <c r="H85" s="49">
        <f t="shared" ca="1" si="48"/>
        <v>0</v>
      </c>
      <c r="I85" s="49">
        <f t="shared" ca="1" si="48"/>
        <v>0</v>
      </c>
      <c r="J85" s="49">
        <f t="shared" ca="1" si="48"/>
        <v>0</v>
      </c>
    </row>
    <row r="86" spans="1:10">
      <c r="A86" s="63"/>
      <c r="B86" s="56">
        <f t="shared" ca="1" si="26"/>
        <v>0</v>
      </c>
      <c r="C86" s="51"/>
      <c r="D86" s="51"/>
      <c r="E86" s="52" t="s">
        <v>102</v>
      </c>
      <c r="F86" s="49">
        <f ca="1">RANDBETWEEN(0,100-SUM(F63:F85))</f>
        <v>0</v>
      </c>
      <c r="G86" s="49">
        <f t="shared" ref="G86:J86" ca="1" si="49">RANDBETWEEN(0,100-SUM($F$63:$F$85))</f>
        <v>0</v>
      </c>
      <c r="H86" s="49">
        <f t="shared" ca="1" si="49"/>
        <v>0</v>
      </c>
      <c r="I86" s="49">
        <f t="shared" ca="1" si="49"/>
        <v>0</v>
      </c>
      <c r="J86" s="49">
        <f t="shared" ca="1" si="49"/>
        <v>0</v>
      </c>
    </row>
    <row r="88" spans="1:10" ht="56">
      <c r="A88" s="45" t="s">
        <v>104</v>
      </c>
      <c r="B88" s="44" t="s">
        <v>103</v>
      </c>
      <c r="C88" s="68" t="s">
        <v>106</v>
      </c>
      <c r="D88" s="69"/>
      <c r="E88" s="70"/>
      <c r="F88" s="44" t="s">
        <v>58</v>
      </c>
      <c r="G88" s="44" t="s">
        <v>47</v>
      </c>
      <c r="H88" s="44" t="s">
        <v>48</v>
      </c>
      <c r="I88" s="44" t="s">
        <v>50</v>
      </c>
      <c r="J88" s="44" t="s">
        <v>49</v>
      </c>
    </row>
    <row r="89" spans="1:10">
      <c r="A89" s="61" t="str">
        <f ca="1">VLOOKUP(MAX(B89:B112),B89:J112,4,FALSE)</f>
        <v>r1, m, young</v>
      </c>
      <c r="B89" s="55">
        <f ca="1">SUM(F89:J89)</f>
        <v>413</v>
      </c>
      <c r="C89" s="46" t="s">
        <v>55</v>
      </c>
      <c r="D89" s="47" t="s">
        <v>72</v>
      </c>
      <c r="E89" s="48" t="s">
        <v>80</v>
      </c>
      <c r="F89" s="49">
        <f ca="1">RANDBETWEEN(60,100)</f>
        <v>79</v>
      </c>
      <c r="G89" s="49">
        <f ca="1">RANDBETWEEN(60,100)</f>
        <v>94</v>
      </c>
      <c r="H89" s="49">
        <f t="shared" ref="H89:J89" ca="1" si="50">RANDBETWEEN(60,100)</f>
        <v>76</v>
      </c>
      <c r="I89" s="49">
        <f t="shared" ca="1" si="50"/>
        <v>75</v>
      </c>
      <c r="J89" s="49">
        <f t="shared" ca="1" si="50"/>
        <v>89</v>
      </c>
    </row>
    <row r="90" spans="1:10">
      <c r="A90" s="62"/>
      <c r="B90" s="55">
        <f t="shared" ref="B90:B112" ca="1" si="51">SUM(F90:J90)</f>
        <v>33</v>
      </c>
      <c r="C90" s="49"/>
      <c r="D90" s="49"/>
      <c r="E90" s="48" t="s">
        <v>81</v>
      </c>
      <c r="F90" s="49">
        <f ca="1">RANDBETWEEN(0,100-SUM(F89))</f>
        <v>15</v>
      </c>
      <c r="G90" s="49">
        <f ca="1">RANDBETWEEN(0,100-SUM(G89))</f>
        <v>3</v>
      </c>
      <c r="H90" s="49">
        <f t="shared" ref="H90:J90" ca="1" si="52">RANDBETWEEN(0,100-SUM(H89))</f>
        <v>6</v>
      </c>
      <c r="I90" s="49">
        <f t="shared" ca="1" si="52"/>
        <v>9</v>
      </c>
      <c r="J90" s="49">
        <f t="shared" ca="1" si="52"/>
        <v>0</v>
      </c>
    </row>
    <row r="91" spans="1:10">
      <c r="A91" s="62"/>
      <c r="B91" s="55">
        <f t="shared" ca="1" si="51"/>
        <v>18</v>
      </c>
      <c r="C91" s="49"/>
      <c r="D91" s="49"/>
      <c r="E91" s="48" t="s">
        <v>82</v>
      </c>
      <c r="F91" s="49">
        <f ca="1">RANDBETWEEN(0,100-SUM(F89:F90))</f>
        <v>0</v>
      </c>
      <c r="G91" s="49">
        <f ca="1">RANDBETWEEN(0,100-SUM(G89:G90))</f>
        <v>1</v>
      </c>
      <c r="H91" s="49">
        <f t="shared" ref="H91:J91" ca="1" si="53">RANDBETWEEN(0,100-SUM(H89:H90))</f>
        <v>12</v>
      </c>
      <c r="I91" s="49">
        <f t="shared" ca="1" si="53"/>
        <v>1</v>
      </c>
      <c r="J91" s="49">
        <f t="shared" ca="1" si="53"/>
        <v>4</v>
      </c>
    </row>
    <row r="92" spans="1:10">
      <c r="A92" s="62"/>
      <c r="B92" s="55">
        <f t="shared" ca="1" si="51"/>
        <v>19</v>
      </c>
      <c r="C92" s="49"/>
      <c r="D92" s="47" t="s">
        <v>73</v>
      </c>
      <c r="E92" s="48" t="s">
        <v>83</v>
      </c>
      <c r="F92" s="49">
        <f ca="1">RANDBETWEEN(0,100-SUM(F89:F91))</f>
        <v>6</v>
      </c>
      <c r="G92" s="49">
        <f ca="1">RANDBETWEEN(0,100-SUM(G89:G91))</f>
        <v>2</v>
      </c>
      <c r="H92" s="49">
        <f t="shared" ref="H92:J92" ca="1" si="54">RANDBETWEEN(0,100-SUM(H89:H91))</f>
        <v>4</v>
      </c>
      <c r="I92" s="49">
        <f t="shared" ca="1" si="54"/>
        <v>1</v>
      </c>
      <c r="J92" s="49">
        <f t="shared" ca="1" si="54"/>
        <v>6</v>
      </c>
    </row>
    <row r="93" spans="1:10">
      <c r="A93" s="62"/>
      <c r="B93" s="55">
        <f t="shared" ca="1" si="51"/>
        <v>5</v>
      </c>
      <c r="C93" s="49"/>
      <c r="D93" s="49"/>
      <c r="E93" s="48" t="s">
        <v>84</v>
      </c>
      <c r="F93" s="49">
        <f ca="1">RANDBETWEEN(0,100-SUM(F89:F92))</f>
        <v>0</v>
      </c>
      <c r="G93" s="49">
        <f ca="1">RANDBETWEEN(0,100-SUM(G89:G92))</f>
        <v>0</v>
      </c>
      <c r="H93" s="49">
        <f t="shared" ref="H93:J93" ca="1" si="55">RANDBETWEEN(0,100-SUM(H89:H92))</f>
        <v>0</v>
      </c>
      <c r="I93" s="49">
        <f t="shared" ca="1" si="55"/>
        <v>5</v>
      </c>
      <c r="J93" s="49">
        <f t="shared" ca="1" si="55"/>
        <v>0</v>
      </c>
    </row>
    <row r="94" spans="1:10">
      <c r="A94" s="62"/>
      <c r="B94" s="55">
        <f t="shared" ca="1" si="51"/>
        <v>5</v>
      </c>
      <c r="C94" s="49"/>
      <c r="D94" s="49"/>
      <c r="E94" s="48" t="s">
        <v>85</v>
      </c>
      <c r="F94" s="49">
        <f ca="1">RANDBETWEEN(0,100-SUM(F89:F93))</f>
        <v>0</v>
      </c>
      <c r="G94" s="49">
        <f ca="1">RANDBETWEEN(0,100-SUM(G89:G93))</f>
        <v>0</v>
      </c>
      <c r="H94" s="49">
        <f t="shared" ref="H94:J94" ca="1" si="56">RANDBETWEEN(0,100-SUM(H89:H93))</f>
        <v>2</v>
      </c>
      <c r="I94" s="49">
        <f t="shared" ca="1" si="56"/>
        <v>2</v>
      </c>
      <c r="J94" s="49">
        <f t="shared" ca="1" si="56"/>
        <v>1</v>
      </c>
    </row>
    <row r="95" spans="1:10">
      <c r="A95" s="62"/>
      <c r="B95" s="55">
        <f t="shared" ca="1" si="51"/>
        <v>7</v>
      </c>
      <c r="C95" s="46" t="s">
        <v>54</v>
      </c>
      <c r="D95" s="47" t="s">
        <v>74</v>
      </c>
      <c r="E95" s="48" t="s">
        <v>86</v>
      </c>
      <c r="F95" s="49">
        <f ca="1">RANDBETWEEN(0,100-SUM(F89:F94))</f>
        <v>0</v>
      </c>
      <c r="G95" s="49">
        <f ca="1">RANDBETWEEN(0,100-SUM(G89:G94))</f>
        <v>0</v>
      </c>
      <c r="H95" s="49">
        <f t="shared" ref="H95:J95" ca="1" si="57">RANDBETWEEN(0,100-SUM(H89:H94))</f>
        <v>0</v>
      </c>
      <c r="I95" s="49">
        <f t="shared" ca="1" si="57"/>
        <v>7</v>
      </c>
      <c r="J95" s="49">
        <f t="shared" ca="1" si="57"/>
        <v>0</v>
      </c>
    </row>
    <row r="96" spans="1:10">
      <c r="A96" s="62"/>
      <c r="B96" s="55">
        <f t="shared" ca="1" si="51"/>
        <v>0</v>
      </c>
      <c r="C96" s="49"/>
      <c r="D96" s="49"/>
      <c r="E96" s="48" t="s">
        <v>87</v>
      </c>
      <c r="F96" s="49">
        <f ca="1">RANDBETWEEN(0,100-SUM(F89:F95))</f>
        <v>0</v>
      </c>
      <c r="G96" s="49">
        <f ca="1">RANDBETWEEN(0,100-SUM(G89:G95))</f>
        <v>0</v>
      </c>
      <c r="H96" s="49">
        <f t="shared" ref="H96:J96" ca="1" si="58">RANDBETWEEN(0,100-SUM(H89:H95))</f>
        <v>0</v>
      </c>
      <c r="I96" s="49">
        <f t="shared" ca="1" si="58"/>
        <v>0</v>
      </c>
      <c r="J96" s="49">
        <f t="shared" ca="1" si="58"/>
        <v>0</v>
      </c>
    </row>
    <row r="97" spans="1:10">
      <c r="A97" s="62"/>
      <c r="B97" s="55">
        <f t="shared" ca="1" si="51"/>
        <v>0</v>
      </c>
      <c r="C97" s="49"/>
      <c r="D97" s="49"/>
      <c r="E97" s="48" t="s">
        <v>88</v>
      </c>
      <c r="F97" s="49">
        <f ca="1">RANDBETWEEN(0,100-SUM(F89:F96))</f>
        <v>0</v>
      </c>
      <c r="G97" s="49">
        <f ca="1">RANDBETWEEN(0,100-SUM(G89:G96))</f>
        <v>0</v>
      </c>
      <c r="H97" s="49">
        <f t="shared" ref="H97:J97" ca="1" si="59">RANDBETWEEN(0,100-SUM(H89:H96))</f>
        <v>0</v>
      </c>
      <c r="I97" s="49">
        <f t="shared" ca="1" si="59"/>
        <v>0</v>
      </c>
      <c r="J97" s="49">
        <f t="shared" ca="1" si="59"/>
        <v>0</v>
      </c>
    </row>
    <row r="98" spans="1:10">
      <c r="A98" s="62"/>
      <c r="B98" s="55">
        <f t="shared" ca="1" si="51"/>
        <v>0</v>
      </c>
      <c r="C98" s="49"/>
      <c r="D98" s="47" t="s">
        <v>78</v>
      </c>
      <c r="E98" s="48" t="s">
        <v>89</v>
      </c>
      <c r="F98" s="49">
        <f ca="1">RANDBETWEEN(0,100-SUM(F89:F97))</f>
        <v>0</v>
      </c>
      <c r="G98" s="49">
        <f ca="1">RANDBETWEEN(0,100-SUM(G89:G97))</f>
        <v>0</v>
      </c>
      <c r="H98" s="49">
        <f t="shared" ref="H98:J98" ca="1" si="60">RANDBETWEEN(0,100-SUM(H89:H97))</f>
        <v>0</v>
      </c>
      <c r="I98" s="49">
        <f t="shared" ca="1" si="60"/>
        <v>0</v>
      </c>
      <c r="J98" s="49">
        <f t="shared" ca="1" si="60"/>
        <v>0</v>
      </c>
    </row>
    <row r="99" spans="1:10">
      <c r="A99" s="62"/>
      <c r="B99" s="55">
        <f t="shared" ca="1" si="51"/>
        <v>0</v>
      </c>
      <c r="C99" s="49"/>
      <c r="D99" s="49"/>
      <c r="E99" s="48" t="s">
        <v>90</v>
      </c>
      <c r="F99" s="49">
        <f ca="1">RANDBETWEEN(0,100-SUM(F89:F98))</f>
        <v>0</v>
      </c>
      <c r="G99" s="49">
        <f ca="1">RANDBETWEEN(0,100-SUM(G89:G98))</f>
        <v>0</v>
      </c>
      <c r="H99" s="49">
        <f t="shared" ref="H99:J99" ca="1" si="61">RANDBETWEEN(0,100-SUM(H89:H98))</f>
        <v>0</v>
      </c>
      <c r="I99" s="49">
        <f t="shared" ca="1" si="61"/>
        <v>0</v>
      </c>
      <c r="J99" s="49">
        <f t="shared" ca="1" si="61"/>
        <v>0</v>
      </c>
    </row>
    <row r="100" spans="1:10">
      <c r="A100" s="62"/>
      <c r="B100" s="55">
        <f t="shared" ca="1" si="51"/>
        <v>0</v>
      </c>
      <c r="C100" s="49"/>
      <c r="D100" s="49"/>
      <c r="E100" s="48" t="s">
        <v>91</v>
      </c>
      <c r="F100" s="49">
        <f ca="1">RANDBETWEEN(0,100-SUM(F89:F99))</f>
        <v>0</v>
      </c>
      <c r="G100" s="49">
        <f ca="1">RANDBETWEEN(0,100-SUM(G89:G99))</f>
        <v>0</v>
      </c>
      <c r="H100" s="49">
        <f t="shared" ref="H100:J100" ca="1" si="62">RANDBETWEEN(0,100-SUM(H89:H99))</f>
        <v>0</v>
      </c>
      <c r="I100" s="49">
        <f t="shared" ca="1" si="62"/>
        <v>0</v>
      </c>
      <c r="J100" s="49">
        <f t="shared" ca="1" si="62"/>
        <v>0</v>
      </c>
    </row>
    <row r="101" spans="1:10">
      <c r="A101" s="62"/>
      <c r="B101" s="55">
        <f t="shared" ca="1" si="51"/>
        <v>0</v>
      </c>
      <c r="C101" s="46" t="s">
        <v>56</v>
      </c>
      <c r="D101" s="47" t="s">
        <v>77</v>
      </c>
      <c r="E101" s="48" t="s">
        <v>92</v>
      </c>
      <c r="F101" s="49">
        <f ca="1">RANDBETWEEN(0,100-SUM(F89:F100))</f>
        <v>0</v>
      </c>
      <c r="G101" s="49">
        <f ca="1">RANDBETWEEN(0,100-SUM(G89:G100))</f>
        <v>0</v>
      </c>
      <c r="H101" s="49">
        <f t="shared" ref="H101:J101" ca="1" si="63">RANDBETWEEN(0,100-SUM(H89:H100))</f>
        <v>0</v>
      </c>
      <c r="I101" s="49">
        <f t="shared" ca="1" si="63"/>
        <v>0</v>
      </c>
      <c r="J101" s="49">
        <f t="shared" ca="1" si="63"/>
        <v>0</v>
      </c>
    </row>
    <row r="102" spans="1:10">
      <c r="A102" s="62"/>
      <c r="B102" s="55">
        <f t="shared" ca="1" si="51"/>
        <v>0</v>
      </c>
      <c r="C102" s="49"/>
      <c r="D102" s="49"/>
      <c r="E102" s="48" t="s">
        <v>93</v>
      </c>
      <c r="F102" s="49">
        <f ca="1">RANDBETWEEN(0,100-SUM(F89:F101))</f>
        <v>0</v>
      </c>
      <c r="G102" s="49">
        <f ca="1">RANDBETWEEN(0,100-SUM(G89:G101))</f>
        <v>0</v>
      </c>
      <c r="H102" s="49">
        <f t="shared" ref="H102:J102" ca="1" si="64">RANDBETWEEN(0,100-SUM(H89:H101))</f>
        <v>0</v>
      </c>
      <c r="I102" s="49">
        <f t="shared" ca="1" si="64"/>
        <v>0</v>
      </c>
      <c r="J102" s="49">
        <f t="shared" ca="1" si="64"/>
        <v>0</v>
      </c>
    </row>
    <row r="103" spans="1:10">
      <c r="A103" s="62"/>
      <c r="B103" s="55">
        <f t="shared" ca="1" si="51"/>
        <v>0</v>
      </c>
      <c r="C103" s="49"/>
      <c r="D103" s="49"/>
      <c r="E103" s="48" t="s">
        <v>94</v>
      </c>
      <c r="F103" s="49">
        <f ca="1">RANDBETWEEN(0,100-SUM(F89:F102))</f>
        <v>0</v>
      </c>
      <c r="G103" s="49">
        <f ca="1">RANDBETWEEN(0,100-SUM(G89:G102))</f>
        <v>0</v>
      </c>
      <c r="H103" s="49">
        <f t="shared" ref="H103:J103" ca="1" si="65">RANDBETWEEN(0,100-SUM(H89:H102))</f>
        <v>0</v>
      </c>
      <c r="I103" s="49">
        <f t="shared" ca="1" si="65"/>
        <v>0</v>
      </c>
      <c r="J103" s="49">
        <f t="shared" ca="1" si="65"/>
        <v>0</v>
      </c>
    </row>
    <row r="104" spans="1:10">
      <c r="A104" s="62"/>
      <c r="B104" s="55">
        <f t="shared" ca="1" si="51"/>
        <v>0</v>
      </c>
      <c r="C104" s="49"/>
      <c r="D104" s="47" t="s">
        <v>75</v>
      </c>
      <c r="E104" s="48" t="s">
        <v>95</v>
      </c>
      <c r="F104" s="49">
        <f ca="1">RANDBETWEEN(0,100-SUM(F89:F103))</f>
        <v>0</v>
      </c>
      <c r="G104" s="49">
        <f ca="1">RANDBETWEEN(0,100-SUM(G89:G103))</f>
        <v>0</v>
      </c>
      <c r="H104" s="49">
        <f t="shared" ref="H104:J104" ca="1" si="66">RANDBETWEEN(0,100-SUM(H89:H103))</f>
        <v>0</v>
      </c>
      <c r="I104" s="49">
        <f t="shared" ca="1" si="66"/>
        <v>0</v>
      </c>
      <c r="J104" s="49">
        <f t="shared" ca="1" si="66"/>
        <v>0</v>
      </c>
    </row>
    <row r="105" spans="1:10">
      <c r="A105" s="62"/>
      <c r="B105" s="55">
        <f t="shared" ca="1" si="51"/>
        <v>0</v>
      </c>
      <c r="C105" s="49"/>
      <c r="D105" s="49"/>
      <c r="E105" s="48" t="s">
        <v>96</v>
      </c>
      <c r="F105" s="49">
        <f ca="1">RANDBETWEEN(0,100-SUM(F89:F104))</f>
        <v>0</v>
      </c>
      <c r="G105" s="49">
        <f ca="1">RANDBETWEEN(0,100-SUM(G89:G104))</f>
        <v>0</v>
      </c>
      <c r="H105" s="49">
        <f t="shared" ref="H105:J105" ca="1" si="67">RANDBETWEEN(0,100-SUM(H89:H104))</f>
        <v>0</v>
      </c>
      <c r="I105" s="49">
        <f t="shared" ca="1" si="67"/>
        <v>0</v>
      </c>
      <c r="J105" s="49">
        <f t="shared" ca="1" si="67"/>
        <v>0</v>
      </c>
    </row>
    <row r="106" spans="1:10">
      <c r="A106" s="62"/>
      <c r="B106" s="55">
        <f t="shared" ca="1" si="51"/>
        <v>0</v>
      </c>
      <c r="C106" s="49"/>
      <c r="D106" s="49"/>
      <c r="E106" s="48" t="s">
        <v>91</v>
      </c>
      <c r="F106" s="49">
        <f ca="1">RANDBETWEEN(0,100-SUM(F89:F105))</f>
        <v>0</v>
      </c>
      <c r="G106" s="49">
        <f ca="1">RANDBETWEEN(0,100-SUM(G89:G105))</f>
        <v>0</v>
      </c>
      <c r="H106" s="49">
        <f t="shared" ref="H106:J106" ca="1" si="68">RANDBETWEEN(0,100-SUM(H89:H105))</f>
        <v>0</v>
      </c>
      <c r="I106" s="49">
        <f t="shared" ca="1" si="68"/>
        <v>0</v>
      </c>
      <c r="J106" s="49">
        <f t="shared" ca="1" si="68"/>
        <v>0</v>
      </c>
    </row>
    <row r="107" spans="1:10">
      <c r="A107" s="62"/>
      <c r="B107" s="55">
        <f t="shared" ca="1" si="51"/>
        <v>0</v>
      </c>
      <c r="C107" s="46" t="s">
        <v>57</v>
      </c>
      <c r="D107" s="47" t="s">
        <v>76</v>
      </c>
      <c r="E107" s="48" t="s">
        <v>97</v>
      </c>
      <c r="F107" s="49">
        <f ca="1">RANDBETWEEN(0,100-SUM(F89:F106))</f>
        <v>0</v>
      </c>
      <c r="G107" s="49">
        <f ca="1">RANDBETWEEN(0,100-SUM(G89:G106))</f>
        <v>0</v>
      </c>
      <c r="H107" s="49">
        <f t="shared" ref="H107:J107" ca="1" si="69">RANDBETWEEN(0,100-SUM(H89:H106))</f>
        <v>0</v>
      </c>
      <c r="I107" s="49">
        <f t="shared" ca="1" si="69"/>
        <v>0</v>
      </c>
      <c r="J107" s="49">
        <f t="shared" ca="1" si="69"/>
        <v>0</v>
      </c>
    </row>
    <row r="108" spans="1:10">
      <c r="A108" s="62"/>
      <c r="B108" s="55">
        <f t="shared" ca="1" si="51"/>
        <v>0</v>
      </c>
      <c r="C108" s="49"/>
      <c r="D108" s="49"/>
      <c r="E108" s="48" t="s">
        <v>98</v>
      </c>
      <c r="F108" s="49">
        <f ca="1">RANDBETWEEN(0,100-SUM(F89:F107))</f>
        <v>0</v>
      </c>
      <c r="G108" s="49">
        <f ca="1">RANDBETWEEN(0,100-SUM(G89:G107))</f>
        <v>0</v>
      </c>
      <c r="H108" s="49">
        <f t="shared" ref="H108:J108" ca="1" si="70">RANDBETWEEN(0,100-SUM(H89:H107))</f>
        <v>0</v>
      </c>
      <c r="I108" s="49">
        <f t="shared" ca="1" si="70"/>
        <v>0</v>
      </c>
      <c r="J108" s="49">
        <f t="shared" ca="1" si="70"/>
        <v>0</v>
      </c>
    </row>
    <row r="109" spans="1:10">
      <c r="A109" s="62"/>
      <c r="B109" s="55">
        <f t="shared" ca="1" si="51"/>
        <v>0</v>
      </c>
      <c r="C109" s="49"/>
      <c r="D109" s="49"/>
      <c r="E109" s="48" t="s">
        <v>99</v>
      </c>
      <c r="F109" s="49">
        <f ca="1">RANDBETWEEN(0,100-SUM(F89:F108))</f>
        <v>0</v>
      </c>
      <c r="G109" s="49">
        <f ca="1">RANDBETWEEN(0,100-SUM(G89:G108))</f>
        <v>0</v>
      </c>
      <c r="H109" s="49">
        <f t="shared" ref="H109:I109" ca="1" si="71">RANDBETWEEN(0,100-SUM(H89:H108))</f>
        <v>0</v>
      </c>
      <c r="I109" s="49">
        <f t="shared" ca="1" si="71"/>
        <v>0</v>
      </c>
      <c r="J109" s="49">
        <f ca="1">RANDBETWEEN(0,100-SUM(J89:J108))</f>
        <v>0</v>
      </c>
    </row>
    <row r="110" spans="1:10">
      <c r="A110" s="62"/>
      <c r="B110" s="55">
        <f t="shared" ca="1" si="51"/>
        <v>0</v>
      </c>
      <c r="C110" s="49"/>
      <c r="D110" s="47" t="s">
        <v>79</v>
      </c>
      <c r="E110" s="48" t="s">
        <v>100</v>
      </c>
      <c r="F110" s="49">
        <f ca="1">RANDBETWEEN(0,100-SUM(F89:F109))</f>
        <v>0</v>
      </c>
      <c r="G110" s="49">
        <f ca="1">RANDBETWEEN(0,100-SUM(G89:G109))</f>
        <v>0</v>
      </c>
      <c r="H110" s="49">
        <f t="shared" ref="H110:J110" ca="1" si="72">RANDBETWEEN(0,100-SUM(H89:H109))</f>
        <v>0</v>
      </c>
      <c r="I110" s="49">
        <f t="shared" ca="1" si="72"/>
        <v>0</v>
      </c>
      <c r="J110" s="49">
        <f t="shared" ca="1" si="72"/>
        <v>0</v>
      </c>
    </row>
    <row r="111" spans="1:10">
      <c r="A111" s="62"/>
      <c r="B111" s="55">
        <f t="shared" ca="1" si="51"/>
        <v>0</v>
      </c>
      <c r="C111" s="49"/>
      <c r="D111" s="49"/>
      <c r="E111" s="48" t="s">
        <v>101</v>
      </c>
      <c r="F111" s="49">
        <f ca="1">RANDBETWEEN(0,100-SUM(F89:F110))</f>
        <v>0</v>
      </c>
      <c r="G111" s="49">
        <f ca="1">RANDBETWEEN(0,100-SUM(G89:G110))</f>
        <v>0</v>
      </c>
      <c r="H111" s="49">
        <f t="shared" ref="H111:J111" ca="1" si="73">RANDBETWEEN(0,100-SUM(H89:H110))</f>
        <v>0</v>
      </c>
      <c r="I111" s="49">
        <f t="shared" ca="1" si="73"/>
        <v>0</v>
      </c>
      <c r="J111" s="49">
        <f t="shared" ca="1" si="73"/>
        <v>0</v>
      </c>
    </row>
    <row r="112" spans="1:10">
      <c r="A112" s="63"/>
      <c r="B112" s="56">
        <f t="shared" ca="1" si="51"/>
        <v>0</v>
      </c>
      <c r="C112" s="51"/>
      <c r="D112" s="51"/>
      <c r="E112" s="52" t="s">
        <v>102</v>
      </c>
      <c r="F112" s="49">
        <f ca="1">RANDBETWEEN(0,100-SUM(F89:F111))</f>
        <v>0</v>
      </c>
      <c r="G112" s="49">
        <f ca="1">RANDBETWEEN(0,100-SUM(G89:G111))</f>
        <v>0</v>
      </c>
      <c r="H112" s="49">
        <f t="shared" ref="H112:J112" ca="1" si="74">RANDBETWEEN(0,100-SUM(H89:H111))</f>
        <v>0</v>
      </c>
      <c r="I112" s="49">
        <f t="shared" ca="1" si="74"/>
        <v>0</v>
      </c>
      <c r="J112" s="49">
        <f t="shared" ca="1" si="74"/>
        <v>0</v>
      </c>
    </row>
    <row r="114" spans="1:10" ht="56">
      <c r="A114" s="45" t="s">
        <v>104</v>
      </c>
      <c r="B114" s="44" t="s">
        <v>103</v>
      </c>
      <c r="C114" s="68" t="s">
        <v>107</v>
      </c>
      <c r="D114" s="69"/>
      <c r="E114" s="70"/>
      <c r="F114" s="44" t="s">
        <v>58</v>
      </c>
      <c r="G114" s="44" t="s">
        <v>47</v>
      </c>
      <c r="H114" s="44" t="s">
        <v>48</v>
      </c>
      <c r="I114" s="44" t="s">
        <v>50</v>
      </c>
      <c r="J114" s="44" t="s">
        <v>49</v>
      </c>
    </row>
    <row r="115" spans="1:10">
      <c r="A115" s="61" t="str">
        <f ca="1">VLOOKUP(MAX(B115:B138),B115:J138,4,FALSE)</f>
        <v>r1, m, young</v>
      </c>
      <c r="B115" s="55">
        <f ca="1">SUM(F115:J115)</f>
        <v>386</v>
      </c>
      <c r="C115" s="46" t="s">
        <v>55</v>
      </c>
      <c r="D115" s="47" t="s">
        <v>72</v>
      </c>
      <c r="E115" s="48" t="s">
        <v>80</v>
      </c>
      <c r="F115" s="49">
        <f ca="1">RANDBETWEEN(60,100)</f>
        <v>90</v>
      </c>
      <c r="G115" s="49">
        <f t="shared" ref="G115:J115" ca="1" si="75">RANDBETWEEN(60,100)</f>
        <v>60</v>
      </c>
      <c r="H115" s="49">
        <f t="shared" ca="1" si="75"/>
        <v>65</v>
      </c>
      <c r="I115" s="49">
        <f t="shared" ca="1" si="75"/>
        <v>82</v>
      </c>
      <c r="J115" s="49">
        <f t="shared" ca="1" si="75"/>
        <v>89</v>
      </c>
    </row>
    <row r="116" spans="1:10">
      <c r="A116" s="62"/>
      <c r="B116" s="55">
        <f t="shared" ref="B116:B138" ca="1" si="76">SUM(F116:J116)</f>
        <v>45</v>
      </c>
      <c r="C116" s="49"/>
      <c r="D116" s="49"/>
      <c r="E116" s="48" t="s">
        <v>81</v>
      </c>
      <c r="F116" s="49">
        <f ca="1">RANDBETWEEN(0,100-SUM(F115))</f>
        <v>3</v>
      </c>
      <c r="G116" s="49">
        <f t="shared" ref="G116:J116" ca="1" si="77">RANDBETWEEN(0,100-SUM(G115))</f>
        <v>21</v>
      </c>
      <c r="H116" s="49">
        <f t="shared" ca="1" si="77"/>
        <v>6</v>
      </c>
      <c r="I116" s="49">
        <f t="shared" ca="1" si="77"/>
        <v>14</v>
      </c>
      <c r="J116" s="49">
        <f t="shared" ca="1" si="77"/>
        <v>1</v>
      </c>
    </row>
    <row r="117" spans="1:10">
      <c r="A117" s="62"/>
      <c r="B117" s="55">
        <f t="shared" ca="1" si="76"/>
        <v>14</v>
      </c>
      <c r="C117" s="49"/>
      <c r="D117" s="49"/>
      <c r="E117" s="48" t="s">
        <v>82</v>
      </c>
      <c r="F117" s="49">
        <f ca="1">RANDBETWEEN(0,100-SUM(F115:F116))</f>
        <v>2</v>
      </c>
      <c r="G117" s="49">
        <f t="shared" ref="G117:J117" ca="1" si="78">RANDBETWEEN(0,100-SUM(G115:G116))</f>
        <v>6</v>
      </c>
      <c r="H117" s="49">
        <f t="shared" ca="1" si="78"/>
        <v>4</v>
      </c>
      <c r="I117" s="49">
        <f t="shared" ca="1" si="78"/>
        <v>1</v>
      </c>
      <c r="J117" s="49">
        <f t="shared" ca="1" si="78"/>
        <v>1</v>
      </c>
    </row>
    <row r="118" spans="1:10">
      <c r="A118" s="62"/>
      <c r="B118" s="55">
        <f t="shared" ca="1" si="76"/>
        <v>11</v>
      </c>
      <c r="C118" s="49"/>
      <c r="D118" s="47" t="s">
        <v>73</v>
      </c>
      <c r="E118" s="48" t="s">
        <v>83</v>
      </c>
      <c r="F118" s="49">
        <f ca="1">RANDBETWEEN(0,100-SUM(F115:F117))</f>
        <v>3</v>
      </c>
      <c r="G118" s="49">
        <f t="shared" ref="G118:J118" ca="1" si="79">RANDBETWEEN(0,100-SUM(G115:G117))</f>
        <v>0</v>
      </c>
      <c r="H118" s="49">
        <f t="shared" ca="1" si="79"/>
        <v>0</v>
      </c>
      <c r="I118" s="49">
        <f t="shared" ca="1" si="79"/>
        <v>0</v>
      </c>
      <c r="J118" s="49">
        <f t="shared" ca="1" si="79"/>
        <v>8</v>
      </c>
    </row>
    <row r="119" spans="1:10">
      <c r="A119" s="62"/>
      <c r="B119" s="55">
        <f t="shared" ca="1" si="76"/>
        <v>24</v>
      </c>
      <c r="C119" s="49"/>
      <c r="D119" s="49"/>
      <c r="E119" s="48" t="s">
        <v>84</v>
      </c>
      <c r="F119" s="49">
        <f ca="1">RANDBETWEEN(0,100-SUM(F115:F118))</f>
        <v>1</v>
      </c>
      <c r="G119" s="49">
        <f t="shared" ref="G119:J119" ca="1" si="80">RANDBETWEEN(0,100-SUM(G115:G118))</f>
        <v>9</v>
      </c>
      <c r="H119" s="49">
        <f t="shared" ca="1" si="80"/>
        <v>14</v>
      </c>
      <c r="I119" s="49">
        <f t="shared" ca="1" si="80"/>
        <v>0</v>
      </c>
      <c r="J119" s="49">
        <f t="shared" ca="1" si="80"/>
        <v>0</v>
      </c>
    </row>
    <row r="120" spans="1:10">
      <c r="A120" s="62"/>
      <c r="B120" s="55">
        <f t="shared" ca="1" si="76"/>
        <v>7</v>
      </c>
      <c r="C120" s="49"/>
      <c r="D120" s="49"/>
      <c r="E120" s="48" t="s">
        <v>85</v>
      </c>
      <c r="F120" s="49">
        <f ca="1">RANDBETWEEN(0,100-SUM(F115:F119))</f>
        <v>1</v>
      </c>
      <c r="G120" s="49">
        <f t="shared" ref="G120:J120" ca="1" si="81">RANDBETWEEN(0,100-SUM(G115:G119))</f>
        <v>0</v>
      </c>
      <c r="H120" s="49">
        <f t="shared" ca="1" si="81"/>
        <v>4</v>
      </c>
      <c r="I120" s="49">
        <f t="shared" ca="1" si="81"/>
        <v>2</v>
      </c>
      <c r="J120" s="49">
        <f t="shared" ca="1" si="81"/>
        <v>0</v>
      </c>
    </row>
    <row r="121" spans="1:10">
      <c r="A121" s="62"/>
      <c r="B121" s="55">
        <f t="shared" ca="1" si="76"/>
        <v>11</v>
      </c>
      <c r="C121" s="46" t="s">
        <v>54</v>
      </c>
      <c r="D121" s="47" t="s">
        <v>74</v>
      </c>
      <c r="E121" s="48" t="s">
        <v>86</v>
      </c>
      <c r="F121" s="49">
        <f ca="1">RANDBETWEEN(0,100-SUM(F115:F120))</f>
        <v>0</v>
      </c>
      <c r="G121" s="49">
        <f t="shared" ref="G121:J121" ca="1" si="82">RANDBETWEEN(0,100-SUM(G115:G120))</f>
        <v>4</v>
      </c>
      <c r="H121" s="49">
        <f t="shared" ca="1" si="82"/>
        <v>6</v>
      </c>
      <c r="I121" s="49">
        <f t="shared" ca="1" si="82"/>
        <v>1</v>
      </c>
      <c r="J121" s="49">
        <f t="shared" ca="1" si="82"/>
        <v>0</v>
      </c>
    </row>
    <row r="122" spans="1:10">
      <c r="A122" s="62"/>
      <c r="B122" s="55">
        <f t="shared" ca="1" si="76"/>
        <v>1</v>
      </c>
      <c r="C122" s="49"/>
      <c r="D122" s="49"/>
      <c r="E122" s="48" t="s">
        <v>87</v>
      </c>
      <c r="F122" s="49">
        <f ca="1">RANDBETWEEN(0,100-SUM(F115:F121))</f>
        <v>0</v>
      </c>
      <c r="G122" s="49">
        <f t="shared" ref="G122:J122" ca="1" si="83">RANDBETWEEN(0,100-SUM(G115:G121))</f>
        <v>0</v>
      </c>
      <c r="H122" s="49">
        <f t="shared" ca="1" si="83"/>
        <v>0</v>
      </c>
      <c r="I122" s="49">
        <f t="shared" ca="1" si="83"/>
        <v>0</v>
      </c>
      <c r="J122" s="49">
        <f t="shared" ca="1" si="83"/>
        <v>1</v>
      </c>
    </row>
    <row r="123" spans="1:10">
      <c r="A123" s="62"/>
      <c r="B123" s="55">
        <f t="shared" ca="1" si="76"/>
        <v>0</v>
      </c>
      <c r="C123" s="49"/>
      <c r="D123" s="49"/>
      <c r="E123" s="48" t="s">
        <v>88</v>
      </c>
      <c r="F123" s="49">
        <f ca="1">RANDBETWEEN(0,100-SUM(F115:F122))</f>
        <v>0</v>
      </c>
      <c r="G123" s="49">
        <f t="shared" ref="G123:J123" ca="1" si="84">RANDBETWEEN(0,100-SUM(G115:G122))</f>
        <v>0</v>
      </c>
      <c r="H123" s="49">
        <f t="shared" ca="1" si="84"/>
        <v>0</v>
      </c>
      <c r="I123" s="49">
        <f t="shared" ca="1" si="84"/>
        <v>0</v>
      </c>
      <c r="J123" s="49">
        <f t="shared" ca="1" si="84"/>
        <v>0</v>
      </c>
    </row>
    <row r="124" spans="1:10">
      <c r="A124" s="62"/>
      <c r="B124" s="55">
        <f t="shared" ca="1" si="76"/>
        <v>0</v>
      </c>
      <c r="C124" s="49"/>
      <c r="D124" s="47" t="s">
        <v>78</v>
      </c>
      <c r="E124" s="48" t="s">
        <v>89</v>
      </c>
      <c r="F124" s="49">
        <f ca="1">RANDBETWEEN(0,100-SUM(F115:F123))</f>
        <v>0</v>
      </c>
      <c r="G124" s="49">
        <f t="shared" ref="G124:J124" ca="1" si="85">RANDBETWEEN(0,100-SUM(G115:G123))</f>
        <v>0</v>
      </c>
      <c r="H124" s="49">
        <f t="shared" ca="1" si="85"/>
        <v>0</v>
      </c>
      <c r="I124" s="49">
        <f t="shared" ca="1" si="85"/>
        <v>0</v>
      </c>
      <c r="J124" s="49">
        <f t="shared" ca="1" si="85"/>
        <v>0</v>
      </c>
    </row>
    <row r="125" spans="1:10">
      <c r="A125" s="62"/>
      <c r="B125" s="55">
        <f t="shared" ca="1" si="76"/>
        <v>1</v>
      </c>
      <c r="C125" s="49"/>
      <c r="D125" s="49"/>
      <c r="E125" s="48" t="s">
        <v>90</v>
      </c>
      <c r="F125" s="49">
        <f ca="1">RANDBETWEEN(0,100-SUM(F115:F124))</f>
        <v>0</v>
      </c>
      <c r="G125" s="49">
        <f t="shared" ref="G125:J125" ca="1" si="86">RANDBETWEEN(0,100-SUM(G115:G124))</f>
        <v>0</v>
      </c>
      <c r="H125" s="49">
        <f t="shared" ca="1" si="86"/>
        <v>1</v>
      </c>
      <c r="I125" s="49">
        <f t="shared" ca="1" si="86"/>
        <v>0</v>
      </c>
      <c r="J125" s="49">
        <f t="shared" ca="1" si="86"/>
        <v>0</v>
      </c>
    </row>
    <row r="126" spans="1:10">
      <c r="A126" s="62"/>
      <c r="B126" s="55">
        <f t="shared" ca="1" si="76"/>
        <v>0</v>
      </c>
      <c r="C126" s="49"/>
      <c r="D126" s="49"/>
      <c r="E126" s="48" t="s">
        <v>91</v>
      </c>
      <c r="F126" s="49">
        <f ca="1">RANDBETWEEN(0,100-SUM(F115:F125))</f>
        <v>0</v>
      </c>
      <c r="G126" s="49">
        <f t="shared" ref="G126:J126" ca="1" si="87">RANDBETWEEN(0,100-SUM(G115:G125))</f>
        <v>0</v>
      </c>
      <c r="H126" s="49">
        <f t="shared" ca="1" si="87"/>
        <v>0</v>
      </c>
      <c r="I126" s="49">
        <f t="shared" ca="1" si="87"/>
        <v>0</v>
      </c>
      <c r="J126" s="49">
        <f t="shared" ca="1" si="87"/>
        <v>0</v>
      </c>
    </row>
    <row r="127" spans="1:10">
      <c r="A127" s="62"/>
      <c r="B127" s="55">
        <f t="shared" ca="1" si="76"/>
        <v>0</v>
      </c>
      <c r="C127" s="46" t="s">
        <v>56</v>
      </c>
      <c r="D127" s="47" t="s">
        <v>77</v>
      </c>
      <c r="E127" s="48" t="s">
        <v>92</v>
      </c>
      <c r="F127" s="49">
        <f ca="1">RANDBETWEEN(0,100-SUM(F115:F126))</f>
        <v>0</v>
      </c>
      <c r="G127" s="49">
        <f t="shared" ref="G127:J127" ca="1" si="88">RANDBETWEEN(0,100-SUM(G115:G126))</f>
        <v>0</v>
      </c>
      <c r="H127" s="49">
        <f t="shared" ca="1" si="88"/>
        <v>0</v>
      </c>
      <c r="I127" s="49">
        <f t="shared" ca="1" si="88"/>
        <v>0</v>
      </c>
      <c r="J127" s="49">
        <f t="shared" ca="1" si="88"/>
        <v>0</v>
      </c>
    </row>
    <row r="128" spans="1:10">
      <c r="A128" s="62"/>
      <c r="B128" s="55">
        <f t="shared" ca="1" si="76"/>
        <v>0</v>
      </c>
      <c r="C128" s="49"/>
      <c r="D128" s="49"/>
      <c r="E128" s="48" t="s">
        <v>93</v>
      </c>
      <c r="F128" s="49">
        <f ca="1">RANDBETWEEN(0,100-SUM(F115:F127))</f>
        <v>0</v>
      </c>
      <c r="G128" s="49">
        <f t="shared" ref="G128:J128" ca="1" si="89">RANDBETWEEN(0,100-SUM(G115:G127))</f>
        <v>0</v>
      </c>
      <c r="H128" s="49">
        <f t="shared" ca="1" si="89"/>
        <v>0</v>
      </c>
      <c r="I128" s="49">
        <f t="shared" ca="1" si="89"/>
        <v>0</v>
      </c>
      <c r="J128" s="49">
        <f t="shared" ca="1" si="89"/>
        <v>0</v>
      </c>
    </row>
    <row r="129" spans="1:10">
      <c r="A129" s="62"/>
      <c r="B129" s="55">
        <f t="shared" ca="1" si="76"/>
        <v>0</v>
      </c>
      <c r="C129" s="49"/>
      <c r="D129" s="49"/>
      <c r="E129" s="48" t="s">
        <v>94</v>
      </c>
      <c r="F129" s="49">
        <f ca="1">RANDBETWEEN(0,100-SUM(F115:F128))</f>
        <v>0</v>
      </c>
      <c r="G129" s="49">
        <f t="shared" ref="G129:J129" ca="1" si="90">RANDBETWEEN(0,100-SUM(G115:G128))</f>
        <v>0</v>
      </c>
      <c r="H129" s="49">
        <f t="shared" ca="1" si="90"/>
        <v>0</v>
      </c>
      <c r="I129" s="49">
        <f t="shared" ca="1" si="90"/>
        <v>0</v>
      </c>
      <c r="J129" s="49">
        <f t="shared" ca="1" si="90"/>
        <v>0</v>
      </c>
    </row>
    <row r="130" spans="1:10">
      <c r="A130" s="62"/>
      <c r="B130" s="55">
        <f t="shared" ca="1" si="76"/>
        <v>0</v>
      </c>
      <c r="C130" s="49"/>
      <c r="D130" s="47" t="s">
        <v>75</v>
      </c>
      <c r="E130" s="48" t="s">
        <v>95</v>
      </c>
      <c r="F130" s="49">
        <f ca="1">RANDBETWEEN(0,100-SUM(F115:F129))</f>
        <v>0</v>
      </c>
      <c r="G130" s="49">
        <f t="shared" ref="G130:J130" ca="1" si="91">RANDBETWEEN(0,100-SUM(G115:G129))</f>
        <v>0</v>
      </c>
      <c r="H130" s="49">
        <f t="shared" ca="1" si="91"/>
        <v>0</v>
      </c>
      <c r="I130" s="49">
        <f t="shared" ca="1" si="91"/>
        <v>0</v>
      </c>
      <c r="J130" s="49">
        <f t="shared" ca="1" si="91"/>
        <v>0</v>
      </c>
    </row>
    <row r="131" spans="1:10">
      <c r="A131" s="62"/>
      <c r="B131" s="55">
        <f t="shared" ca="1" si="76"/>
        <v>0</v>
      </c>
      <c r="C131" s="49"/>
      <c r="D131" s="49"/>
      <c r="E131" s="48" t="s">
        <v>96</v>
      </c>
      <c r="F131" s="49">
        <f ca="1">RANDBETWEEN(0,100-SUM(F115:F130))</f>
        <v>0</v>
      </c>
      <c r="G131" s="49">
        <f t="shared" ref="G131:J131" ca="1" si="92">RANDBETWEEN(0,100-SUM(G115:G130))</f>
        <v>0</v>
      </c>
      <c r="H131" s="49">
        <f t="shared" ca="1" si="92"/>
        <v>0</v>
      </c>
      <c r="I131" s="49">
        <f t="shared" ca="1" si="92"/>
        <v>0</v>
      </c>
      <c r="J131" s="49">
        <f t="shared" ca="1" si="92"/>
        <v>0</v>
      </c>
    </row>
    <row r="132" spans="1:10">
      <c r="A132" s="62"/>
      <c r="B132" s="55">
        <f t="shared" ca="1" si="76"/>
        <v>0</v>
      </c>
      <c r="C132" s="49"/>
      <c r="D132" s="49"/>
      <c r="E132" s="48" t="s">
        <v>91</v>
      </c>
      <c r="F132" s="49">
        <f ca="1">RANDBETWEEN(0,100-SUM(F115:F131))</f>
        <v>0</v>
      </c>
      <c r="G132" s="49">
        <f t="shared" ref="G132:J132" ca="1" si="93">RANDBETWEEN(0,100-SUM(G115:G131))</f>
        <v>0</v>
      </c>
      <c r="H132" s="49">
        <f t="shared" ca="1" si="93"/>
        <v>0</v>
      </c>
      <c r="I132" s="49">
        <f t="shared" ca="1" si="93"/>
        <v>0</v>
      </c>
      <c r="J132" s="49">
        <f t="shared" ca="1" si="93"/>
        <v>0</v>
      </c>
    </row>
    <row r="133" spans="1:10">
      <c r="A133" s="62"/>
      <c r="B133" s="55">
        <f t="shared" ca="1" si="76"/>
        <v>0</v>
      </c>
      <c r="C133" s="46" t="s">
        <v>57</v>
      </c>
      <c r="D133" s="47" t="s">
        <v>76</v>
      </c>
      <c r="E133" s="48" t="s">
        <v>97</v>
      </c>
      <c r="F133" s="49">
        <f ca="1">RANDBETWEEN(0,100-SUM(F115:F132))</f>
        <v>0</v>
      </c>
      <c r="G133" s="49">
        <f t="shared" ref="G133:J133" ca="1" si="94">RANDBETWEEN(0,100-SUM(G115:G132))</f>
        <v>0</v>
      </c>
      <c r="H133" s="49">
        <f t="shared" ca="1" si="94"/>
        <v>0</v>
      </c>
      <c r="I133" s="49">
        <f t="shared" ca="1" si="94"/>
        <v>0</v>
      </c>
      <c r="J133" s="49">
        <f t="shared" ca="1" si="94"/>
        <v>0</v>
      </c>
    </row>
    <row r="134" spans="1:10">
      <c r="A134" s="62"/>
      <c r="B134" s="55">
        <f t="shared" ca="1" si="76"/>
        <v>0</v>
      </c>
      <c r="C134" s="49"/>
      <c r="D134" s="49"/>
      <c r="E134" s="48" t="s">
        <v>98</v>
      </c>
      <c r="F134" s="49">
        <f ca="1">RANDBETWEEN(0,100-SUM(F115:F133))</f>
        <v>0</v>
      </c>
      <c r="G134" s="49">
        <f t="shared" ref="G134:J134" ca="1" si="95">RANDBETWEEN(0,100-SUM(G115:G133))</f>
        <v>0</v>
      </c>
      <c r="H134" s="49">
        <f t="shared" ca="1" si="95"/>
        <v>0</v>
      </c>
      <c r="I134" s="49">
        <f t="shared" ca="1" si="95"/>
        <v>0</v>
      </c>
      <c r="J134" s="49">
        <f t="shared" ca="1" si="95"/>
        <v>0</v>
      </c>
    </row>
    <row r="135" spans="1:10">
      <c r="A135" s="62"/>
      <c r="B135" s="55">
        <f t="shared" ca="1" si="76"/>
        <v>0</v>
      </c>
      <c r="C135" s="49"/>
      <c r="D135" s="49"/>
      <c r="E135" s="48" t="s">
        <v>99</v>
      </c>
      <c r="F135" s="49">
        <f ca="1">RANDBETWEEN(0,100-SUM(F115:F134))</f>
        <v>0</v>
      </c>
      <c r="G135" s="49">
        <f t="shared" ref="G135:J135" ca="1" si="96">RANDBETWEEN(0,100-SUM(G115:G134))</f>
        <v>0</v>
      </c>
      <c r="H135" s="49">
        <f t="shared" ca="1" si="96"/>
        <v>0</v>
      </c>
      <c r="I135" s="49">
        <f t="shared" ca="1" si="96"/>
        <v>0</v>
      </c>
      <c r="J135" s="49">
        <f t="shared" ca="1" si="96"/>
        <v>0</v>
      </c>
    </row>
    <row r="136" spans="1:10">
      <c r="A136" s="62"/>
      <c r="B136" s="55">
        <f t="shared" ca="1" si="76"/>
        <v>0</v>
      </c>
      <c r="C136" s="49"/>
      <c r="D136" s="47" t="s">
        <v>79</v>
      </c>
      <c r="E136" s="48" t="s">
        <v>100</v>
      </c>
      <c r="F136" s="49">
        <f ca="1">RANDBETWEEN(0,100-SUM(F115:F135))</f>
        <v>0</v>
      </c>
      <c r="G136" s="49">
        <f t="shared" ref="G136:J136" ca="1" si="97">RANDBETWEEN(0,100-SUM(G115:G135))</f>
        <v>0</v>
      </c>
      <c r="H136" s="49">
        <f t="shared" ca="1" si="97"/>
        <v>0</v>
      </c>
      <c r="I136" s="49">
        <f t="shared" ca="1" si="97"/>
        <v>0</v>
      </c>
      <c r="J136" s="49">
        <f t="shared" ca="1" si="97"/>
        <v>0</v>
      </c>
    </row>
    <row r="137" spans="1:10">
      <c r="A137" s="62"/>
      <c r="B137" s="55">
        <f t="shared" ca="1" si="76"/>
        <v>0</v>
      </c>
      <c r="C137" s="49"/>
      <c r="D137" s="49"/>
      <c r="E137" s="48" t="s">
        <v>101</v>
      </c>
      <c r="F137" s="49">
        <f ca="1">RANDBETWEEN(0,100-SUM(F115:F136))</f>
        <v>0</v>
      </c>
      <c r="G137" s="49">
        <f t="shared" ref="G137:J137" ca="1" si="98">RANDBETWEEN(0,100-SUM(G115:G136))</f>
        <v>0</v>
      </c>
      <c r="H137" s="49">
        <f t="shared" ca="1" si="98"/>
        <v>0</v>
      </c>
      <c r="I137" s="49">
        <f t="shared" ca="1" si="98"/>
        <v>0</v>
      </c>
      <c r="J137" s="49">
        <f t="shared" ca="1" si="98"/>
        <v>0</v>
      </c>
    </row>
    <row r="138" spans="1:10">
      <c r="A138" s="63"/>
      <c r="B138" s="56">
        <f t="shared" ca="1" si="76"/>
        <v>0</v>
      </c>
      <c r="C138" s="51"/>
      <c r="D138" s="51"/>
      <c r="E138" s="52" t="s">
        <v>102</v>
      </c>
      <c r="F138" s="49">
        <f ca="1">RANDBETWEEN(0,100-SUM(F115:F137))</f>
        <v>0</v>
      </c>
      <c r="G138" s="49">
        <f t="shared" ref="G138:J138" ca="1" si="99">RANDBETWEEN(0,100-SUM(G115:G137))</f>
        <v>0</v>
      </c>
      <c r="H138" s="49">
        <f t="shared" ca="1" si="99"/>
        <v>0</v>
      </c>
      <c r="I138" s="49">
        <f t="shared" ca="1" si="99"/>
        <v>0</v>
      </c>
      <c r="J138" s="49">
        <f t="shared" ca="1" si="99"/>
        <v>0</v>
      </c>
    </row>
    <row r="140" spans="1:10" ht="56">
      <c r="A140" s="45" t="s">
        <v>104</v>
      </c>
      <c r="B140" s="44" t="s">
        <v>103</v>
      </c>
      <c r="C140" s="68" t="s">
        <v>108</v>
      </c>
      <c r="D140" s="69"/>
      <c r="E140" s="70"/>
      <c r="F140" s="44" t="s">
        <v>58</v>
      </c>
      <c r="G140" s="44" t="s">
        <v>47</v>
      </c>
      <c r="H140" s="44" t="s">
        <v>48</v>
      </c>
      <c r="I140" s="44" t="s">
        <v>50</v>
      </c>
      <c r="J140" s="44" t="s">
        <v>49</v>
      </c>
    </row>
    <row r="141" spans="1:10">
      <c r="A141" s="61" t="str">
        <f ca="1">VLOOKUP(MAX(B141:B164),B141:J164,4,FALSE)</f>
        <v>r1, m, young</v>
      </c>
      <c r="B141" s="55">
        <f ca="1">SUM(F141:J141)</f>
        <v>404</v>
      </c>
      <c r="C141" s="46" t="s">
        <v>55</v>
      </c>
      <c r="D141" s="47" t="s">
        <v>72</v>
      </c>
      <c r="E141" s="48" t="s">
        <v>80</v>
      </c>
      <c r="F141" s="49">
        <f ca="1">RANDBETWEEN(60,100)</f>
        <v>68</v>
      </c>
      <c r="G141" s="49">
        <f t="shared" ref="G141:J141" ca="1" si="100">RANDBETWEEN(60,100)</f>
        <v>90</v>
      </c>
      <c r="H141" s="49">
        <f t="shared" ca="1" si="100"/>
        <v>80</v>
      </c>
      <c r="I141" s="49">
        <f t="shared" ca="1" si="100"/>
        <v>99</v>
      </c>
      <c r="J141" s="49">
        <f t="shared" ca="1" si="100"/>
        <v>67</v>
      </c>
    </row>
    <row r="142" spans="1:10">
      <c r="A142" s="62"/>
      <c r="B142" s="55">
        <f t="shared" ref="B142:B164" ca="1" si="101">SUM(F142:J142)</f>
        <v>76</v>
      </c>
      <c r="C142" s="49"/>
      <c r="D142" s="49"/>
      <c r="E142" s="48" t="s">
        <v>81</v>
      </c>
      <c r="F142" s="49">
        <f ca="1">RANDBETWEEN(0,100-SUM(F141))</f>
        <v>22</v>
      </c>
      <c r="G142" s="49">
        <f t="shared" ref="G142:J142" ca="1" si="102">RANDBETWEEN(0,100-SUM(G141))</f>
        <v>10</v>
      </c>
      <c r="H142" s="49">
        <f t="shared" ca="1" si="102"/>
        <v>20</v>
      </c>
      <c r="I142" s="49">
        <f t="shared" ca="1" si="102"/>
        <v>1</v>
      </c>
      <c r="J142" s="49">
        <f t="shared" ca="1" si="102"/>
        <v>23</v>
      </c>
    </row>
    <row r="143" spans="1:10">
      <c r="A143" s="62"/>
      <c r="B143" s="55">
        <f t="shared" ca="1" si="101"/>
        <v>3</v>
      </c>
      <c r="C143" s="49"/>
      <c r="D143" s="49"/>
      <c r="E143" s="48" t="s">
        <v>82</v>
      </c>
      <c r="F143" s="49">
        <f ca="1">RANDBETWEEN(0,100-SUM(F141:F142))</f>
        <v>2</v>
      </c>
      <c r="G143" s="49">
        <f t="shared" ref="G143:J143" ca="1" si="103">RANDBETWEEN(0,100-SUM(G141:G142))</f>
        <v>0</v>
      </c>
      <c r="H143" s="49">
        <f t="shared" ca="1" si="103"/>
        <v>0</v>
      </c>
      <c r="I143" s="49">
        <f t="shared" ca="1" si="103"/>
        <v>0</v>
      </c>
      <c r="J143" s="49">
        <f t="shared" ca="1" si="103"/>
        <v>1</v>
      </c>
    </row>
    <row r="144" spans="1:10">
      <c r="A144" s="62"/>
      <c r="B144" s="55">
        <f t="shared" ca="1" si="101"/>
        <v>2</v>
      </c>
      <c r="C144" s="49"/>
      <c r="D144" s="47" t="s">
        <v>73</v>
      </c>
      <c r="E144" s="48" t="s">
        <v>83</v>
      </c>
      <c r="F144" s="49">
        <f ca="1">RANDBETWEEN(0,100-SUM(F141:F143))</f>
        <v>2</v>
      </c>
      <c r="G144" s="49">
        <f t="shared" ref="G144:J144" ca="1" si="104">RANDBETWEEN(0,100-SUM(G141:G143))</f>
        <v>0</v>
      </c>
      <c r="H144" s="49">
        <f t="shared" ca="1" si="104"/>
        <v>0</v>
      </c>
      <c r="I144" s="49">
        <f t="shared" ca="1" si="104"/>
        <v>0</v>
      </c>
      <c r="J144" s="49">
        <f t="shared" ca="1" si="104"/>
        <v>0</v>
      </c>
    </row>
    <row r="145" spans="1:10">
      <c r="A145" s="62"/>
      <c r="B145" s="55">
        <f t="shared" ca="1" si="101"/>
        <v>15</v>
      </c>
      <c r="C145" s="49"/>
      <c r="D145" s="49"/>
      <c r="E145" s="48" t="s">
        <v>84</v>
      </c>
      <c r="F145" s="49">
        <f ca="1">RANDBETWEEN(0,100-SUM(F141:F144))</f>
        <v>6</v>
      </c>
      <c r="G145" s="49">
        <f t="shared" ref="G145:J145" ca="1" si="105">RANDBETWEEN(0,100-SUM(G141:G144))</f>
        <v>0</v>
      </c>
      <c r="H145" s="49">
        <f t="shared" ca="1" si="105"/>
        <v>0</v>
      </c>
      <c r="I145" s="49">
        <f t="shared" ca="1" si="105"/>
        <v>0</v>
      </c>
      <c r="J145" s="49">
        <f t="shared" ca="1" si="105"/>
        <v>9</v>
      </c>
    </row>
    <row r="146" spans="1:10">
      <c r="A146" s="62"/>
      <c r="B146" s="55">
        <f t="shared" ca="1" si="101"/>
        <v>0</v>
      </c>
      <c r="C146" s="49"/>
      <c r="D146" s="49"/>
      <c r="E146" s="48" t="s">
        <v>85</v>
      </c>
      <c r="F146" s="49">
        <f ca="1">RANDBETWEEN(0,100-SUM(F141:F145))</f>
        <v>0</v>
      </c>
      <c r="G146" s="49">
        <f t="shared" ref="G146:J146" ca="1" si="106">RANDBETWEEN(0,100-SUM(G141:G145))</f>
        <v>0</v>
      </c>
      <c r="H146" s="49">
        <f t="shared" ca="1" si="106"/>
        <v>0</v>
      </c>
      <c r="I146" s="49">
        <f t="shared" ca="1" si="106"/>
        <v>0</v>
      </c>
      <c r="J146" s="49">
        <f t="shared" ca="1" si="106"/>
        <v>0</v>
      </c>
    </row>
    <row r="147" spans="1:10">
      <c r="A147" s="62"/>
      <c r="B147" s="55">
        <f t="shared" ca="1" si="101"/>
        <v>0</v>
      </c>
      <c r="C147" s="46" t="s">
        <v>54</v>
      </c>
      <c r="D147" s="47" t="s">
        <v>74</v>
      </c>
      <c r="E147" s="48" t="s">
        <v>86</v>
      </c>
      <c r="F147" s="49">
        <f ca="1">RANDBETWEEN(0,100-SUM(F141:F146))</f>
        <v>0</v>
      </c>
      <c r="G147" s="49">
        <f t="shared" ref="G147:J147" ca="1" si="107">RANDBETWEEN(0,100-SUM(G141:G146))</f>
        <v>0</v>
      </c>
      <c r="H147" s="49">
        <f t="shared" ca="1" si="107"/>
        <v>0</v>
      </c>
      <c r="I147" s="49">
        <f t="shared" ca="1" si="107"/>
        <v>0</v>
      </c>
      <c r="J147" s="49">
        <f t="shared" ca="1" si="107"/>
        <v>0</v>
      </c>
    </row>
    <row r="148" spans="1:10">
      <c r="A148" s="62"/>
      <c r="B148" s="55">
        <f t="shared" ca="1" si="101"/>
        <v>0</v>
      </c>
      <c r="C148" s="49"/>
      <c r="D148" s="49"/>
      <c r="E148" s="48" t="s">
        <v>87</v>
      </c>
      <c r="F148" s="49">
        <f ca="1">RANDBETWEEN(0,100-SUM(F141:F147))</f>
        <v>0</v>
      </c>
      <c r="G148" s="49">
        <f t="shared" ref="G148:J148" ca="1" si="108">RANDBETWEEN(0,100-SUM(G141:G147))</f>
        <v>0</v>
      </c>
      <c r="H148" s="49">
        <f t="shared" ca="1" si="108"/>
        <v>0</v>
      </c>
      <c r="I148" s="49">
        <f t="shared" ca="1" si="108"/>
        <v>0</v>
      </c>
      <c r="J148" s="49">
        <f t="shared" ca="1" si="108"/>
        <v>0</v>
      </c>
    </row>
    <row r="149" spans="1:10">
      <c r="A149" s="62"/>
      <c r="B149" s="55">
        <f t="shared" ca="1" si="101"/>
        <v>0</v>
      </c>
      <c r="C149" s="49"/>
      <c r="D149" s="49"/>
      <c r="E149" s="48" t="s">
        <v>88</v>
      </c>
      <c r="F149" s="49">
        <f ca="1">RANDBETWEEN(0,100-SUM(F141:F148))</f>
        <v>0</v>
      </c>
      <c r="G149" s="49">
        <f t="shared" ref="G149:J149" ca="1" si="109">RANDBETWEEN(0,100-SUM(G141:G148))</f>
        <v>0</v>
      </c>
      <c r="H149" s="49">
        <f t="shared" ca="1" si="109"/>
        <v>0</v>
      </c>
      <c r="I149" s="49">
        <f t="shared" ca="1" si="109"/>
        <v>0</v>
      </c>
      <c r="J149" s="49">
        <f t="shared" ca="1" si="109"/>
        <v>0</v>
      </c>
    </row>
    <row r="150" spans="1:10">
      <c r="A150" s="62"/>
      <c r="B150" s="55">
        <f t="shared" ca="1" si="101"/>
        <v>0</v>
      </c>
      <c r="C150" s="49"/>
      <c r="D150" s="47" t="s">
        <v>78</v>
      </c>
      <c r="E150" s="48" t="s">
        <v>89</v>
      </c>
      <c r="F150" s="49">
        <f ca="1">RANDBETWEEN(0,100-SUM(F141:F149))</f>
        <v>0</v>
      </c>
      <c r="G150" s="49">
        <f t="shared" ref="G150:J150" ca="1" si="110">RANDBETWEEN(0,100-SUM(G141:G149))</f>
        <v>0</v>
      </c>
      <c r="H150" s="49">
        <f t="shared" ca="1" si="110"/>
        <v>0</v>
      </c>
      <c r="I150" s="49">
        <f t="shared" ca="1" si="110"/>
        <v>0</v>
      </c>
      <c r="J150" s="49">
        <f t="shared" ca="1" si="110"/>
        <v>0</v>
      </c>
    </row>
    <row r="151" spans="1:10">
      <c r="A151" s="62"/>
      <c r="B151" s="55">
        <f t="shared" ca="1" si="101"/>
        <v>0</v>
      </c>
      <c r="C151" s="49"/>
      <c r="D151" s="49"/>
      <c r="E151" s="48" t="s">
        <v>90</v>
      </c>
      <c r="F151" s="49">
        <f ca="1">RANDBETWEEN(0,100-SUM(F141:F150))</f>
        <v>0</v>
      </c>
      <c r="G151" s="49">
        <f t="shared" ref="G151:J151" ca="1" si="111">RANDBETWEEN(0,100-SUM(G141:G150))</f>
        <v>0</v>
      </c>
      <c r="H151" s="49">
        <f t="shared" ca="1" si="111"/>
        <v>0</v>
      </c>
      <c r="I151" s="49">
        <f t="shared" ca="1" si="111"/>
        <v>0</v>
      </c>
      <c r="J151" s="49">
        <f t="shared" ca="1" si="111"/>
        <v>0</v>
      </c>
    </row>
    <row r="152" spans="1:10">
      <c r="A152" s="62"/>
      <c r="B152" s="55">
        <f t="shared" ca="1" si="101"/>
        <v>0</v>
      </c>
      <c r="C152" s="49"/>
      <c r="D152" s="49"/>
      <c r="E152" s="48" t="s">
        <v>91</v>
      </c>
      <c r="F152" s="49">
        <f ca="1">RANDBETWEEN(0,100-SUM(F141:F151))</f>
        <v>0</v>
      </c>
      <c r="G152" s="49">
        <f t="shared" ref="G152:J152" ca="1" si="112">RANDBETWEEN(0,100-SUM(G141:G151))</f>
        <v>0</v>
      </c>
      <c r="H152" s="49">
        <f t="shared" ca="1" si="112"/>
        <v>0</v>
      </c>
      <c r="I152" s="49">
        <f t="shared" ca="1" si="112"/>
        <v>0</v>
      </c>
      <c r="J152" s="49">
        <f t="shared" ca="1" si="112"/>
        <v>0</v>
      </c>
    </row>
    <row r="153" spans="1:10">
      <c r="A153" s="62"/>
      <c r="B153" s="55">
        <f t="shared" ca="1" si="101"/>
        <v>0</v>
      </c>
      <c r="C153" s="46" t="s">
        <v>56</v>
      </c>
      <c r="D153" s="47" t="s">
        <v>77</v>
      </c>
      <c r="E153" s="48" t="s">
        <v>92</v>
      </c>
      <c r="F153" s="49">
        <f ca="1">RANDBETWEEN(0,100-SUM(F141:F152))</f>
        <v>0</v>
      </c>
      <c r="G153" s="49">
        <f t="shared" ref="G153:J153" ca="1" si="113">RANDBETWEEN(0,100-SUM(G141:G152))</f>
        <v>0</v>
      </c>
      <c r="H153" s="49">
        <f t="shared" ca="1" si="113"/>
        <v>0</v>
      </c>
      <c r="I153" s="49">
        <f t="shared" ca="1" si="113"/>
        <v>0</v>
      </c>
      <c r="J153" s="49">
        <f t="shared" ca="1" si="113"/>
        <v>0</v>
      </c>
    </row>
    <row r="154" spans="1:10">
      <c r="A154" s="62"/>
      <c r="B154" s="55">
        <f t="shared" ca="1" si="101"/>
        <v>0</v>
      </c>
      <c r="C154" s="49"/>
      <c r="D154" s="49"/>
      <c r="E154" s="48" t="s">
        <v>93</v>
      </c>
      <c r="F154" s="49">
        <f ca="1">RANDBETWEEN(0,100-SUM(F141:F153))</f>
        <v>0</v>
      </c>
      <c r="G154" s="49">
        <f t="shared" ref="G154:J154" ca="1" si="114">RANDBETWEEN(0,100-SUM(G141:G153))</f>
        <v>0</v>
      </c>
      <c r="H154" s="49">
        <f t="shared" ca="1" si="114"/>
        <v>0</v>
      </c>
      <c r="I154" s="49">
        <f t="shared" ca="1" si="114"/>
        <v>0</v>
      </c>
      <c r="J154" s="49">
        <f t="shared" ca="1" si="114"/>
        <v>0</v>
      </c>
    </row>
    <row r="155" spans="1:10">
      <c r="A155" s="62"/>
      <c r="B155" s="55">
        <f t="shared" ca="1" si="101"/>
        <v>0</v>
      </c>
      <c r="C155" s="49"/>
      <c r="D155" s="49"/>
      <c r="E155" s="48" t="s">
        <v>94</v>
      </c>
      <c r="F155" s="49">
        <f ca="1">RANDBETWEEN(0,100-SUM(F141:F154))</f>
        <v>0</v>
      </c>
      <c r="G155" s="49">
        <f t="shared" ref="G155:J155" ca="1" si="115">RANDBETWEEN(0,100-SUM(G141:G154))</f>
        <v>0</v>
      </c>
      <c r="H155" s="49">
        <f t="shared" ca="1" si="115"/>
        <v>0</v>
      </c>
      <c r="I155" s="49">
        <f t="shared" ca="1" si="115"/>
        <v>0</v>
      </c>
      <c r="J155" s="49">
        <f t="shared" ca="1" si="115"/>
        <v>0</v>
      </c>
    </row>
    <row r="156" spans="1:10">
      <c r="A156" s="62"/>
      <c r="B156" s="55">
        <f t="shared" ca="1" si="101"/>
        <v>0</v>
      </c>
      <c r="C156" s="49"/>
      <c r="D156" s="47" t="s">
        <v>75</v>
      </c>
      <c r="E156" s="48" t="s">
        <v>95</v>
      </c>
      <c r="F156" s="49">
        <f ca="1">RANDBETWEEN(0,100-SUM(F141:F155))</f>
        <v>0</v>
      </c>
      <c r="G156" s="49">
        <f t="shared" ref="G156:J156" ca="1" si="116">RANDBETWEEN(0,100-SUM(G141:G155))</f>
        <v>0</v>
      </c>
      <c r="H156" s="49">
        <f t="shared" ca="1" si="116"/>
        <v>0</v>
      </c>
      <c r="I156" s="49">
        <f t="shared" ca="1" si="116"/>
        <v>0</v>
      </c>
      <c r="J156" s="49">
        <f t="shared" ca="1" si="116"/>
        <v>0</v>
      </c>
    </row>
    <row r="157" spans="1:10">
      <c r="A157" s="62"/>
      <c r="B157" s="55">
        <f t="shared" ca="1" si="101"/>
        <v>0</v>
      </c>
      <c r="C157" s="49"/>
      <c r="D157" s="49"/>
      <c r="E157" s="48" t="s">
        <v>96</v>
      </c>
      <c r="F157" s="49">
        <f ca="1">RANDBETWEEN(0,100-SUM(F141:F156))</f>
        <v>0</v>
      </c>
      <c r="G157" s="49">
        <f t="shared" ref="G157:J157" ca="1" si="117">RANDBETWEEN(0,100-SUM(G141:G156))</f>
        <v>0</v>
      </c>
      <c r="H157" s="49">
        <f t="shared" ca="1" si="117"/>
        <v>0</v>
      </c>
      <c r="I157" s="49">
        <f t="shared" ca="1" si="117"/>
        <v>0</v>
      </c>
      <c r="J157" s="49">
        <f t="shared" ca="1" si="117"/>
        <v>0</v>
      </c>
    </row>
    <row r="158" spans="1:10">
      <c r="A158" s="62"/>
      <c r="B158" s="55">
        <f t="shared" ca="1" si="101"/>
        <v>0</v>
      </c>
      <c r="C158" s="49"/>
      <c r="D158" s="49"/>
      <c r="E158" s="48" t="s">
        <v>91</v>
      </c>
      <c r="F158" s="49">
        <f ca="1">RANDBETWEEN(0,100-SUM(F141:F157))</f>
        <v>0</v>
      </c>
      <c r="G158" s="49">
        <f t="shared" ref="G158:J158" ca="1" si="118">RANDBETWEEN(0,100-SUM(G141:G157))</f>
        <v>0</v>
      </c>
      <c r="H158" s="49">
        <f t="shared" ca="1" si="118"/>
        <v>0</v>
      </c>
      <c r="I158" s="49">
        <f t="shared" ca="1" si="118"/>
        <v>0</v>
      </c>
      <c r="J158" s="49">
        <f t="shared" ca="1" si="118"/>
        <v>0</v>
      </c>
    </row>
    <row r="159" spans="1:10">
      <c r="A159" s="62"/>
      <c r="B159" s="55">
        <f t="shared" ca="1" si="101"/>
        <v>0</v>
      </c>
      <c r="C159" s="46" t="s">
        <v>57</v>
      </c>
      <c r="D159" s="47" t="s">
        <v>76</v>
      </c>
      <c r="E159" s="48" t="s">
        <v>97</v>
      </c>
      <c r="F159" s="49">
        <f ca="1">RANDBETWEEN(0,100-SUM(F141:F158))</f>
        <v>0</v>
      </c>
      <c r="G159" s="49">
        <f t="shared" ref="G159:J159" ca="1" si="119">RANDBETWEEN(0,100-SUM(G141:G158))</f>
        <v>0</v>
      </c>
      <c r="H159" s="49">
        <f t="shared" ca="1" si="119"/>
        <v>0</v>
      </c>
      <c r="I159" s="49">
        <f t="shared" ca="1" si="119"/>
        <v>0</v>
      </c>
      <c r="J159" s="49">
        <f t="shared" ca="1" si="119"/>
        <v>0</v>
      </c>
    </row>
    <row r="160" spans="1:10">
      <c r="A160" s="62"/>
      <c r="B160" s="55">
        <f t="shared" ca="1" si="101"/>
        <v>0</v>
      </c>
      <c r="C160" s="49"/>
      <c r="D160" s="49"/>
      <c r="E160" s="48" t="s">
        <v>98</v>
      </c>
      <c r="F160" s="49">
        <f ca="1">RANDBETWEEN(0,100-SUM(F141:F159))</f>
        <v>0</v>
      </c>
      <c r="G160" s="49">
        <f t="shared" ref="G160:J160" ca="1" si="120">RANDBETWEEN(0,100-SUM(G141:G159))</f>
        <v>0</v>
      </c>
      <c r="H160" s="49">
        <f t="shared" ca="1" si="120"/>
        <v>0</v>
      </c>
      <c r="I160" s="49">
        <f t="shared" ca="1" si="120"/>
        <v>0</v>
      </c>
      <c r="J160" s="49">
        <f t="shared" ca="1" si="120"/>
        <v>0</v>
      </c>
    </row>
    <row r="161" spans="1:10">
      <c r="A161" s="62"/>
      <c r="B161" s="55">
        <f t="shared" ca="1" si="101"/>
        <v>0</v>
      </c>
      <c r="C161" s="49"/>
      <c r="D161" s="49"/>
      <c r="E161" s="48" t="s">
        <v>99</v>
      </c>
      <c r="F161" s="49">
        <f ca="1">RANDBETWEEN(0,100-SUM(F141:F160))</f>
        <v>0</v>
      </c>
      <c r="G161" s="49">
        <f t="shared" ref="G161:J161" ca="1" si="121">RANDBETWEEN(0,100-SUM(G141:G160))</f>
        <v>0</v>
      </c>
      <c r="H161" s="49">
        <f t="shared" ca="1" si="121"/>
        <v>0</v>
      </c>
      <c r="I161" s="49">
        <f t="shared" ca="1" si="121"/>
        <v>0</v>
      </c>
      <c r="J161" s="49">
        <f t="shared" ca="1" si="121"/>
        <v>0</v>
      </c>
    </row>
    <row r="162" spans="1:10">
      <c r="A162" s="62"/>
      <c r="B162" s="55">
        <f t="shared" ca="1" si="101"/>
        <v>0</v>
      </c>
      <c r="C162" s="49"/>
      <c r="D162" s="47" t="s">
        <v>79</v>
      </c>
      <c r="E162" s="48" t="s">
        <v>100</v>
      </c>
      <c r="F162" s="49">
        <f ca="1">RANDBETWEEN(0,100-SUM(F141:F161))</f>
        <v>0</v>
      </c>
      <c r="G162" s="49">
        <f t="shared" ref="G162:J162" ca="1" si="122">RANDBETWEEN(0,100-SUM(G141:G161))</f>
        <v>0</v>
      </c>
      <c r="H162" s="49">
        <f t="shared" ca="1" si="122"/>
        <v>0</v>
      </c>
      <c r="I162" s="49">
        <f t="shared" ca="1" si="122"/>
        <v>0</v>
      </c>
      <c r="J162" s="49">
        <f t="shared" ca="1" si="122"/>
        <v>0</v>
      </c>
    </row>
    <row r="163" spans="1:10">
      <c r="A163" s="62"/>
      <c r="B163" s="55">
        <f t="shared" ca="1" si="101"/>
        <v>0</v>
      </c>
      <c r="C163" s="49"/>
      <c r="D163" s="49"/>
      <c r="E163" s="48" t="s">
        <v>101</v>
      </c>
      <c r="F163" s="49">
        <f ca="1">RANDBETWEEN(0,100-SUM(F141:F162))</f>
        <v>0</v>
      </c>
      <c r="G163" s="49">
        <f t="shared" ref="G163:J163" ca="1" si="123">RANDBETWEEN(0,100-SUM(G141:G162))</f>
        <v>0</v>
      </c>
      <c r="H163" s="49">
        <f t="shared" ca="1" si="123"/>
        <v>0</v>
      </c>
      <c r="I163" s="49">
        <f t="shared" ca="1" si="123"/>
        <v>0</v>
      </c>
      <c r="J163" s="49">
        <f t="shared" ca="1" si="123"/>
        <v>0</v>
      </c>
    </row>
    <row r="164" spans="1:10">
      <c r="A164" s="63"/>
      <c r="B164" s="56">
        <f t="shared" ca="1" si="101"/>
        <v>0</v>
      </c>
      <c r="C164" s="51"/>
      <c r="D164" s="51"/>
      <c r="E164" s="52" t="s">
        <v>102</v>
      </c>
      <c r="F164" s="49">
        <f ca="1">RANDBETWEEN(0,100-SUM(F141:F163))</f>
        <v>0</v>
      </c>
      <c r="G164" s="49">
        <f t="shared" ref="G164:J164" ca="1" si="124">RANDBETWEEN(0,100-SUM(G141:G163))</f>
        <v>0</v>
      </c>
      <c r="H164" s="49">
        <f t="shared" ca="1" si="124"/>
        <v>0</v>
      </c>
      <c r="I164" s="49">
        <f t="shared" ca="1" si="124"/>
        <v>0</v>
      </c>
      <c r="J164" s="49">
        <f t="shared" ca="1" si="124"/>
        <v>0</v>
      </c>
    </row>
    <row r="165" spans="1:10">
      <c r="F165" s="50">
        <f ca="1">INDEX(DemographicMatrices_Yr1!$F$141:$F$164,MATCH(DemographicMatrices_Yr1!$A$141,DemographicMatrices_Yr1!$E$141:$E$164,0))</f>
        <v>68</v>
      </c>
    </row>
    <row r="166" spans="1:10" ht="56">
      <c r="A166" s="44" t="s">
        <v>104</v>
      </c>
      <c r="B166" s="27" t="s">
        <v>103</v>
      </c>
      <c r="C166" s="68" t="s">
        <v>109</v>
      </c>
      <c r="D166" s="69"/>
      <c r="E166" s="71"/>
      <c r="F166" s="27" t="s">
        <v>58</v>
      </c>
      <c r="G166" s="27" t="s">
        <v>47</v>
      </c>
      <c r="H166" s="27" t="s">
        <v>48</v>
      </c>
      <c r="I166" s="27" t="s">
        <v>50</v>
      </c>
      <c r="J166" s="27" t="s">
        <v>49</v>
      </c>
    </row>
    <row r="167" spans="1:10">
      <c r="A167" s="61" t="str">
        <f ca="1">VLOOKUP(MAX(B167:B190),B167:J190,4,FALSE)</f>
        <v>r1, m, young</v>
      </c>
      <c r="B167" s="32">
        <f ca="1">SUM(F167:J167)</f>
        <v>380</v>
      </c>
      <c r="C167" s="28" t="s">
        <v>55</v>
      </c>
      <c r="D167" s="29" t="s">
        <v>72</v>
      </c>
      <c r="E167" s="30" t="s">
        <v>80</v>
      </c>
      <c r="F167" s="49">
        <f ca="1">RANDBETWEEN(60,100)</f>
        <v>68</v>
      </c>
      <c r="G167" s="49">
        <f t="shared" ref="G167:J167" ca="1" si="125">RANDBETWEEN(60,100)</f>
        <v>77</v>
      </c>
      <c r="H167" s="49">
        <f t="shared" ca="1" si="125"/>
        <v>86</v>
      </c>
      <c r="I167" s="49">
        <f t="shared" ca="1" si="125"/>
        <v>84</v>
      </c>
      <c r="J167" s="49">
        <f t="shared" ca="1" si="125"/>
        <v>65</v>
      </c>
    </row>
    <row r="168" spans="1:10">
      <c r="A168" s="62"/>
      <c r="B168" s="32">
        <f t="shared" ref="B168:B190" ca="1" si="126">SUM(F168:J168)</f>
        <v>57</v>
      </c>
      <c r="C168" s="31"/>
      <c r="D168" s="31"/>
      <c r="E168" s="30" t="s">
        <v>81</v>
      </c>
      <c r="F168" s="49">
        <f ca="1">RANDBETWEEN(0,100-SUM(F167))</f>
        <v>22</v>
      </c>
      <c r="G168" s="49">
        <f t="shared" ref="G168:J168" ca="1" si="127">RANDBETWEEN(0,100-SUM(G167))</f>
        <v>1</v>
      </c>
      <c r="H168" s="49">
        <f t="shared" ca="1" si="127"/>
        <v>14</v>
      </c>
      <c r="I168" s="49">
        <f t="shared" ca="1" si="127"/>
        <v>7</v>
      </c>
      <c r="J168" s="49">
        <f t="shared" ca="1" si="127"/>
        <v>13</v>
      </c>
    </row>
    <row r="169" spans="1:10">
      <c r="A169" s="62"/>
      <c r="B169" s="32">
        <f t="shared" ca="1" si="126"/>
        <v>44</v>
      </c>
      <c r="C169" s="31"/>
      <c r="D169" s="31"/>
      <c r="E169" s="30" t="s">
        <v>82</v>
      </c>
      <c r="F169" s="49">
        <f ca="1">RANDBETWEEN(0,100-SUM(F167:F168))</f>
        <v>2</v>
      </c>
      <c r="G169" s="49">
        <f t="shared" ref="G169:J169" ca="1" si="128">RANDBETWEEN(0,100-SUM(G167:G168))</f>
        <v>19</v>
      </c>
      <c r="H169" s="49">
        <f t="shared" ca="1" si="128"/>
        <v>0</v>
      </c>
      <c r="I169" s="49">
        <f t="shared" ca="1" si="128"/>
        <v>6</v>
      </c>
      <c r="J169" s="49">
        <f t="shared" ca="1" si="128"/>
        <v>17</v>
      </c>
    </row>
    <row r="170" spans="1:10">
      <c r="A170" s="62"/>
      <c r="B170" s="32">
        <f t="shared" ca="1" si="126"/>
        <v>6</v>
      </c>
      <c r="C170" s="31"/>
      <c r="D170" s="29" t="s">
        <v>73</v>
      </c>
      <c r="E170" s="30" t="s">
        <v>83</v>
      </c>
      <c r="F170" s="49">
        <f ca="1">RANDBETWEEN(0,100-SUM(F167:F169))</f>
        <v>3</v>
      </c>
      <c r="G170" s="49">
        <f t="shared" ref="G170:J170" ca="1" si="129">RANDBETWEEN(0,100-SUM(G167:G169))</f>
        <v>1</v>
      </c>
      <c r="H170" s="49">
        <f t="shared" ca="1" si="129"/>
        <v>0</v>
      </c>
      <c r="I170" s="49">
        <f t="shared" ca="1" si="129"/>
        <v>2</v>
      </c>
      <c r="J170" s="49">
        <f t="shared" ca="1" si="129"/>
        <v>0</v>
      </c>
    </row>
    <row r="171" spans="1:10">
      <c r="A171" s="62"/>
      <c r="B171" s="32">
        <f t="shared" ca="1" si="126"/>
        <v>8</v>
      </c>
      <c r="C171" s="31"/>
      <c r="D171" s="31"/>
      <c r="E171" s="30" t="s">
        <v>84</v>
      </c>
      <c r="F171" s="49">
        <f ca="1">RANDBETWEEN(0,100-SUM(F167:F170))</f>
        <v>5</v>
      </c>
      <c r="G171" s="49">
        <f t="shared" ref="G171:J171" ca="1" si="130">RANDBETWEEN(0,100-SUM(G167:G170))</f>
        <v>0</v>
      </c>
      <c r="H171" s="49">
        <f t="shared" ca="1" si="130"/>
        <v>0</v>
      </c>
      <c r="I171" s="49">
        <f t="shared" ca="1" si="130"/>
        <v>0</v>
      </c>
      <c r="J171" s="49">
        <f t="shared" ca="1" si="130"/>
        <v>3</v>
      </c>
    </row>
    <row r="172" spans="1:10">
      <c r="A172" s="62"/>
      <c r="B172" s="32">
        <f t="shared" ca="1" si="126"/>
        <v>3</v>
      </c>
      <c r="C172" s="31"/>
      <c r="D172" s="31"/>
      <c r="E172" s="30" t="s">
        <v>85</v>
      </c>
      <c r="F172" s="49">
        <f ca="1">RANDBETWEEN(0,100-SUM(F167:F171))</f>
        <v>0</v>
      </c>
      <c r="G172" s="49">
        <f t="shared" ref="G172:J172" ca="1" si="131">RANDBETWEEN(0,100-SUM(G167:G171))</f>
        <v>1</v>
      </c>
      <c r="H172" s="49">
        <f t="shared" ca="1" si="131"/>
        <v>0</v>
      </c>
      <c r="I172" s="49">
        <f t="shared" ca="1" si="131"/>
        <v>0</v>
      </c>
      <c r="J172" s="49">
        <f t="shared" ca="1" si="131"/>
        <v>2</v>
      </c>
    </row>
    <row r="173" spans="1:10">
      <c r="A173" s="62"/>
      <c r="B173" s="32">
        <f t="shared" ca="1" si="126"/>
        <v>2</v>
      </c>
      <c r="C173" s="28" t="s">
        <v>54</v>
      </c>
      <c r="D173" s="29" t="s">
        <v>74</v>
      </c>
      <c r="E173" s="30" t="s">
        <v>86</v>
      </c>
      <c r="F173" s="49">
        <f ca="1">RANDBETWEEN(0,100-SUM(F167:F172))</f>
        <v>0</v>
      </c>
      <c r="G173" s="49">
        <f t="shared" ref="G173:J173" ca="1" si="132">RANDBETWEEN(0,100-SUM(G167:G172))</f>
        <v>1</v>
      </c>
      <c r="H173" s="49">
        <f t="shared" ca="1" si="132"/>
        <v>0</v>
      </c>
      <c r="I173" s="49">
        <f t="shared" ca="1" si="132"/>
        <v>1</v>
      </c>
      <c r="J173" s="49">
        <f t="shared" ca="1" si="132"/>
        <v>0</v>
      </c>
    </row>
    <row r="174" spans="1:10">
      <c r="A174" s="62"/>
      <c r="B174" s="32">
        <f t="shared" ca="1" si="126"/>
        <v>0</v>
      </c>
      <c r="C174" s="31"/>
      <c r="D174" s="31"/>
      <c r="E174" s="30" t="s">
        <v>87</v>
      </c>
      <c r="F174" s="49">
        <f ca="1">RANDBETWEEN(0,100-SUM(F167:F173))</f>
        <v>0</v>
      </c>
      <c r="G174" s="49">
        <f t="shared" ref="G174:J174" ca="1" si="133">RANDBETWEEN(0,100-SUM(G167:G173))</f>
        <v>0</v>
      </c>
      <c r="H174" s="49">
        <f t="shared" ca="1" si="133"/>
        <v>0</v>
      </c>
      <c r="I174" s="49">
        <f t="shared" ca="1" si="133"/>
        <v>0</v>
      </c>
      <c r="J174" s="49">
        <f t="shared" ca="1" si="133"/>
        <v>0</v>
      </c>
    </row>
    <row r="175" spans="1:10">
      <c r="A175" s="62"/>
      <c r="B175" s="32">
        <f t="shared" ca="1" si="126"/>
        <v>0</v>
      </c>
      <c r="C175" s="31"/>
      <c r="D175" s="31"/>
      <c r="E175" s="30" t="s">
        <v>88</v>
      </c>
      <c r="F175" s="49">
        <f ca="1">RANDBETWEEN(0,100-SUM(F167:F174))</f>
        <v>0</v>
      </c>
      <c r="G175" s="49">
        <f t="shared" ref="G175:J175" ca="1" si="134">RANDBETWEEN(0,100-SUM(G167:G174))</f>
        <v>0</v>
      </c>
      <c r="H175" s="49">
        <f t="shared" ca="1" si="134"/>
        <v>0</v>
      </c>
      <c r="I175" s="49">
        <f t="shared" ca="1" si="134"/>
        <v>0</v>
      </c>
      <c r="J175" s="49">
        <f t="shared" ca="1" si="134"/>
        <v>0</v>
      </c>
    </row>
    <row r="176" spans="1:10">
      <c r="A176" s="62"/>
      <c r="B176" s="32">
        <f t="shared" ca="1" si="126"/>
        <v>0</v>
      </c>
      <c r="C176" s="31"/>
      <c r="D176" s="29" t="s">
        <v>78</v>
      </c>
      <c r="E176" s="30" t="s">
        <v>89</v>
      </c>
      <c r="F176" s="49">
        <f ca="1">RANDBETWEEN(0,100-SUM(F167:F175))</f>
        <v>0</v>
      </c>
      <c r="G176" s="49">
        <f t="shared" ref="G176:J176" ca="1" si="135">RANDBETWEEN(0,100-SUM(G167:G175))</f>
        <v>0</v>
      </c>
      <c r="H176" s="49">
        <f t="shared" ca="1" si="135"/>
        <v>0</v>
      </c>
      <c r="I176" s="49">
        <f t="shared" ca="1" si="135"/>
        <v>0</v>
      </c>
      <c r="J176" s="49">
        <f t="shared" ca="1" si="135"/>
        <v>0</v>
      </c>
    </row>
    <row r="177" spans="1:10">
      <c r="A177" s="62"/>
      <c r="B177" s="32">
        <f t="shared" ca="1" si="126"/>
        <v>0</v>
      </c>
      <c r="C177" s="31"/>
      <c r="D177" s="31"/>
      <c r="E177" s="30" t="s">
        <v>90</v>
      </c>
      <c r="F177" s="49">
        <f ca="1">RANDBETWEEN(0,100-SUM(F167:F176))</f>
        <v>0</v>
      </c>
      <c r="G177" s="49">
        <f t="shared" ref="G177:J177" ca="1" si="136">RANDBETWEEN(0,100-SUM(G167:G176))</f>
        <v>0</v>
      </c>
      <c r="H177" s="49">
        <f t="shared" ca="1" si="136"/>
        <v>0</v>
      </c>
      <c r="I177" s="49">
        <f t="shared" ca="1" si="136"/>
        <v>0</v>
      </c>
      <c r="J177" s="49">
        <f t="shared" ca="1" si="136"/>
        <v>0</v>
      </c>
    </row>
    <row r="178" spans="1:10">
      <c r="A178" s="62"/>
      <c r="B178" s="32">
        <f t="shared" ca="1" si="126"/>
        <v>0</v>
      </c>
      <c r="C178" s="31"/>
      <c r="D178" s="31"/>
      <c r="E178" s="30" t="s">
        <v>91</v>
      </c>
      <c r="F178" s="49">
        <f ca="1">RANDBETWEEN(0,100-SUM(F167:F177))</f>
        <v>0</v>
      </c>
      <c r="G178" s="49">
        <f t="shared" ref="G178:J178" ca="1" si="137">RANDBETWEEN(0,100-SUM(G167:G177))</f>
        <v>0</v>
      </c>
      <c r="H178" s="49">
        <f t="shared" ca="1" si="137"/>
        <v>0</v>
      </c>
      <c r="I178" s="49">
        <f t="shared" ca="1" si="137"/>
        <v>0</v>
      </c>
      <c r="J178" s="49">
        <f t="shared" ca="1" si="137"/>
        <v>0</v>
      </c>
    </row>
    <row r="179" spans="1:10">
      <c r="A179" s="62"/>
      <c r="B179" s="32">
        <f t="shared" ca="1" si="126"/>
        <v>0</v>
      </c>
      <c r="C179" s="28" t="s">
        <v>56</v>
      </c>
      <c r="D179" s="29" t="s">
        <v>77</v>
      </c>
      <c r="E179" s="30" t="s">
        <v>92</v>
      </c>
      <c r="F179" s="49">
        <f ca="1">RANDBETWEEN(0,100-SUM(F167:F178))</f>
        <v>0</v>
      </c>
      <c r="G179" s="49">
        <f t="shared" ref="G179:J179" ca="1" si="138">RANDBETWEEN(0,100-SUM(G167:G178))</f>
        <v>0</v>
      </c>
      <c r="H179" s="49">
        <f t="shared" ca="1" si="138"/>
        <v>0</v>
      </c>
      <c r="I179" s="49">
        <f t="shared" ca="1" si="138"/>
        <v>0</v>
      </c>
      <c r="J179" s="49">
        <f t="shared" ca="1" si="138"/>
        <v>0</v>
      </c>
    </row>
    <row r="180" spans="1:10">
      <c r="A180" s="62"/>
      <c r="B180" s="32">
        <f t="shared" ca="1" si="126"/>
        <v>0</v>
      </c>
      <c r="C180" s="31"/>
      <c r="D180" s="31"/>
      <c r="E180" s="30" t="s">
        <v>93</v>
      </c>
      <c r="F180" s="49">
        <f ca="1">RANDBETWEEN(0,100-SUM(F167:F179))</f>
        <v>0</v>
      </c>
      <c r="G180" s="49">
        <f t="shared" ref="G180:J180" ca="1" si="139">RANDBETWEEN(0,100-SUM(G167:G179))</f>
        <v>0</v>
      </c>
      <c r="H180" s="49">
        <f t="shared" ca="1" si="139"/>
        <v>0</v>
      </c>
      <c r="I180" s="49">
        <f t="shared" ca="1" si="139"/>
        <v>0</v>
      </c>
      <c r="J180" s="49">
        <f t="shared" ca="1" si="139"/>
        <v>0</v>
      </c>
    </row>
    <row r="181" spans="1:10">
      <c r="A181" s="62"/>
      <c r="B181" s="32">
        <f t="shared" ca="1" si="126"/>
        <v>0</v>
      </c>
      <c r="C181" s="31"/>
      <c r="D181" s="31"/>
      <c r="E181" s="30" t="s">
        <v>94</v>
      </c>
      <c r="F181" s="49">
        <f ca="1">RANDBETWEEN(0,100-SUM(F167:F180))</f>
        <v>0</v>
      </c>
      <c r="G181" s="49">
        <f t="shared" ref="G181:J181" ca="1" si="140">RANDBETWEEN(0,100-SUM(G167:G180))</f>
        <v>0</v>
      </c>
      <c r="H181" s="49">
        <f t="shared" ca="1" si="140"/>
        <v>0</v>
      </c>
      <c r="I181" s="49">
        <f t="shared" ca="1" si="140"/>
        <v>0</v>
      </c>
      <c r="J181" s="49">
        <f t="shared" ca="1" si="140"/>
        <v>0</v>
      </c>
    </row>
    <row r="182" spans="1:10">
      <c r="A182" s="62"/>
      <c r="B182" s="32">
        <f t="shared" ca="1" si="126"/>
        <v>0</v>
      </c>
      <c r="C182" s="31"/>
      <c r="D182" s="29" t="s">
        <v>75</v>
      </c>
      <c r="E182" s="30" t="s">
        <v>95</v>
      </c>
      <c r="F182" s="49">
        <f ca="1">RANDBETWEEN(0,100-SUM(F167:F181))</f>
        <v>0</v>
      </c>
      <c r="G182" s="49">
        <f t="shared" ref="G182:J182" ca="1" si="141">RANDBETWEEN(0,100-SUM(G167:G181))</f>
        <v>0</v>
      </c>
      <c r="H182" s="49">
        <f t="shared" ca="1" si="141"/>
        <v>0</v>
      </c>
      <c r="I182" s="49">
        <f t="shared" ca="1" si="141"/>
        <v>0</v>
      </c>
      <c r="J182" s="49">
        <f t="shared" ca="1" si="141"/>
        <v>0</v>
      </c>
    </row>
    <row r="183" spans="1:10">
      <c r="A183" s="62"/>
      <c r="B183" s="32">
        <f t="shared" ca="1" si="126"/>
        <v>0</v>
      </c>
      <c r="C183" s="31"/>
      <c r="D183" s="31"/>
      <c r="E183" s="30" t="s">
        <v>96</v>
      </c>
      <c r="F183" s="49">
        <f ca="1">RANDBETWEEN(0,100-SUM(F167:F182))</f>
        <v>0</v>
      </c>
      <c r="G183" s="49">
        <f t="shared" ref="G183:J183" ca="1" si="142">RANDBETWEEN(0,100-SUM(G167:G182))</f>
        <v>0</v>
      </c>
      <c r="H183" s="49">
        <f t="shared" ca="1" si="142"/>
        <v>0</v>
      </c>
      <c r="I183" s="49">
        <f t="shared" ca="1" si="142"/>
        <v>0</v>
      </c>
      <c r="J183" s="49">
        <f t="shared" ca="1" si="142"/>
        <v>0</v>
      </c>
    </row>
    <row r="184" spans="1:10">
      <c r="A184" s="62"/>
      <c r="B184" s="32">
        <f t="shared" ca="1" si="126"/>
        <v>0</v>
      </c>
      <c r="C184" s="31"/>
      <c r="D184" s="31"/>
      <c r="E184" s="30" t="s">
        <v>91</v>
      </c>
      <c r="F184" s="49">
        <f ca="1">RANDBETWEEN(0,100-SUM(F167:F183))</f>
        <v>0</v>
      </c>
      <c r="G184" s="49">
        <f t="shared" ref="G184:J184" ca="1" si="143">RANDBETWEEN(0,100-SUM(G167:G183))</f>
        <v>0</v>
      </c>
      <c r="H184" s="49">
        <f t="shared" ca="1" si="143"/>
        <v>0</v>
      </c>
      <c r="I184" s="49">
        <f t="shared" ca="1" si="143"/>
        <v>0</v>
      </c>
      <c r="J184" s="49">
        <f t="shared" ca="1" si="143"/>
        <v>0</v>
      </c>
    </row>
    <row r="185" spans="1:10">
      <c r="A185" s="62"/>
      <c r="B185" s="32">
        <f t="shared" ca="1" si="126"/>
        <v>0</v>
      </c>
      <c r="C185" s="28" t="s">
        <v>57</v>
      </c>
      <c r="D185" s="29" t="s">
        <v>76</v>
      </c>
      <c r="E185" s="30" t="s">
        <v>97</v>
      </c>
      <c r="F185" s="49">
        <f ca="1">RANDBETWEEN(0,100-SUM(F167:F184))</f>
        <v>0</v>
      </c>
      <c r="G185" s="49">
        <f t="shared" ref="G185:J185" ca="1" si="144">RANDBETWEEN(0,100-SUM(G167:G184))</f>
        <v>0</v>
      </c>
      <c r="H185" s="49">
        <f t="shared" ca="1" si="144"/>
        <v>0</v>
      </c>
      <c r="I185" s="49">
        <f t="shared" ca="1" si="144"/>
        <v>0</v>
      </c>
      <c r="J185" s="49">
        <f t="shared" ca="1" si="144"/>
        <v>0</v>
      </c>
    </row>
    <row r="186" spans="1:10">
      <c r="A186" s="62"/>
      <c r="B186" s="32">
        <f t="shared" ca="1" si="126"/>
        <v>0</v>
      </c>
      <c r="C186" s="31"/>
      <c r="D186" s="31"/>
      <c r="E186" s="30" t="s">
        <v>98</v>
      </c>
      <c r="F186" s="49">
        <f ca="1">RANDBETWEEN(0,100-SUM(F167:F185))</f>
        <v>0</v>
      </c>
      <c r="G186" s="49">
        <f t="shared" ref="G186:J186" ca="1" si="145">RANDBETWEEN(0,100-SUM(G167:G185))</f>
        <v>0</v>
      </c>
      <c r="H186" s="49">
        <f t="shared" ca="1" si="145"/>
        <v>0</v>
      </c>
      <c r="I186" s="49">
        <f t="shared" ca="1" si="145"/>
        <v>0</v>
      </c>
      <c r="J186" s="49">
        <f t="shared" ca="1" si="145"/>
        <v>0</v>
      </c>
    </row>
    <row r="187" spans="1:10">
      <c r="A187" s="62"/>
      <c r="B187" s="32">
        <f t="shared" ca="1" si="126"/>
        <v>0</v>
      </c>
      <c r="C187" s="31"/>
      <c r="D187" s="31"/>
      <c r="E187" s="30" t="s">
        <v>99</v>
      </c>
      <c r="F187" s="49">
        <f ca="1">RANDBETWEEN(0,100-SUM(F167:F186))</f>
        <v>0</v>
      </c>
      <c r="G187" s="49">
        <f t="shared" ref="G187:J187" ca="1" si="146">RANDBETWEEN(0,100-SUM(G167:G186))</f>
        <v>0</v>
      </c>
      <c r="H187" s="49">
        <f t="shared" ca="1" si="146"/>
        <v>0</v>
      </c>
      <c r="I187" s="49">
        <f t="shared" ca="1" si="146"/>
        <v>0</v>
      </c>
      <c r="J187" s="49">
        <f t="shared" ca="1" si="146"/>
        <v>0</v>
      </c>
    </row>
    <row r="188" spans="1:10">
      <c r="A188" s="62"/>
      <c r="B188" s="32">
        <f t="shared" ca="1" si="126"/>
        <v>0</v>
      </c>
      <c r="C188" s="31"/>
      <c r="D188" s="29" t="s">
        <v>79</v>
      </c>
      <c r="E188" s="30" t="s">
        <v>100</v>
      </c>
      <c r="F188" s="49">
        <f ca="1">RANDBETWEEN(0,100-SUM(F167:F187))</f>
        <v>0</v>
      </c>
      <c r="G188" s="49">
        <f t="shared" ref="G188:J188" ca="1" si="147">RANDBETWEEN(0,100-SUM(G167:G187))</f>
        <v>0</v>
      </c>
      <c r="H188" s="49">
        <f t="shared" ca="1" si="147"/>
        <v>0</v>
      </c>
      <c r="I188" s="49">
        <f t="shared" ca="1" si="147"/>
        <v>0</v>
      </c>
      <c r="J188" s="49">
        <f t="shared" ca="1" si="147"/>
        <v>0</v>
      </c>
    </row>
    <row r="189" spans="1:10">
      <c r="A189" s="62"/>
      <c r="B189" s="32">
        <f t="shared" ca="1" si="126"/>
        <v>0</v>
      </c>
      <c r="C189" s="31"/>
      <c r="D189" s="31"/>
      <c r="E189" s="30" t="s">
        <v>101</v>
      </c>
      <c r="F189" s="49">
        <f ca="1">RANDBETWEEN(0,100-SUM(F167:F188))</f>
        <v>0</v>
      </c>
      <c r="G189" s="49">
        <f t="shared" ref="G189:J189" ca="1" si="148">RANDBETWEEN(0,100-SUM(G167:G188))</f>
        <v>0</v>
      </c>
      <c r="H189" s="49">
        <f t="shared" ca="1" si="148"/>
        <v>0</v>
      </c>
      <c r="I189" s="49">
        <f t="shared" ca="1" si="148"/>
        <v>0</v>
      </c>
      <c r="J189" s="49">
        <f t="shared" ca="1" si="148"/>
        <v>0</v>
      </c>
    </row>
    <row r="190" spans="1:10">
      <c r="A190" s="63"/>
      <c r="B190" s="32">
        <f t="shared" ca="1" si="126"/>
        <v>0</v>
      </c>
      <c r="C190" s="51"/>
      <c r="D190" s="51"/>
      <c r="E190" s="52" t="s">
        <v>102</v>
      </c>
      <c r="F190" s="49">
        <f ca="1">RANDBETWEEN(0,100-SUM(F167:F189))</f>
        <v>0</v>
      </c>
      <c r="G190" s="49">
        <f t="shared" ref="G190:J190" ca="1" si="149">RANDBETWEEN(0,100-SUM(G167:G189))</f>
        <v>0</v>
      </c>
      <c r="H190" s="49">
        <f t="shared" ca="1" si="149"/>
        <v>0</v>
      </c>
      <c r="I190" s="49">
        <f t="shared" ca="1" si="149"/>
        <v>0</v>
      </c>
      <c r="J190" s="49">
        <f t="shared" ca="1" si="149"/>
        <v>0</v>
      </c>
    </row>
  </sheetData>
  <mergeCells count="16">
    <mergeCell ref="A167:A190"/>
    <mergeCell ref="A9:A32"/>
    <mergeCell ref="B8:D8"/>
    <mergeCell ref="B7:J7"/>
    <mergeCell ref="B35:J35"/>
    <mergeCell ref="C36:E36"/>
    <mergeCell ref="C114:E114"/>
    <mergeCell ref="A115:A138"/>
    <mergeCell ref="C140:E140"/>
    <mergeCell ref="A141:A164"/>
    <mergeCell ref="C166:E166"/>
    <mergeCell ref="A37:A60"/>
    <mergeCell ref="C62:E62"/>
    <mergeCell ref="A63:A86"/>
    <mergeCell ref="C88:E88"/>
    <mergeCell ref="A89:A112"/>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abSelected="1" topLeftCell="A8" workbookViewId="0">
      <selection activeCell="H128" sqref="H128"/>
    </sheetView>
  </sheetViews>
  <sheetFormatPr baseColWidth="10" defaultRowHeight="14" x14ac:dyDescent="0"/>
  <cols>
    <col min="2" max="2" width="42" customWidth="1"/>
    <col min="3" max="3" width="44" customWidth="1"/>
    <col min="4" max="4" width="25" customWidth="1"/>
    <col min="5" max="5" width="38.33203125" customWidth="1"/>
  </cols>
  <sheetData>
    <row r="1" spans="1:6" s="25" customFormat="1" ht="18">
      <c r="A1" s="34" t="s">
        <v>111</v>
      </c>
    </row>
    <row r="2" spans="1:6" s="25" customFormat="1">
      <c r="A2" s="25" t="s">
        <v>63</v>
      </c>
    </row>
    <row r="3" spans="1:6" s="25" customFormat="1">
      <c r="A3" s="25" t="s">
        <v>65</v>
      </c>
    </row>
    <row r="4" spans="1:6" s="25" customFormat="1">
      <c r="A4" s="25" t="s">
        <v>67</v>
      </c>
    </row>
    <row r="5" spans="1:6" ht="56">
      <c r="A5" s="31" t="s">
        <v>112</v>
      </c>
      <c r="B5" s="31" t="s">
        <v>42</v>
      </c>
      <c r="C5" s="31" t="s">
        <v>59</v>
      </c>
      <c r="D5" s="31"/>
      <c r="E5" s="31"/>
    </row>
    <row r="6" spans="1:6" s="25" customFormat="1">
      <c r="A6" s="31"/>
      <c r="B6" s="31"/>
      <c r="C6" s="31"/>
      <c r="D6" s="31"/>
      <c r="E6" s="31"/>
    </row>
    <row r="7" spans="1:6">
      <c r="A7" s="74" t="s">
        <v>70</v>
      </c>
      <c r="B7" s="74"/>
      <c r="C7" s="74"/>
      <c r="D7" s="74"/>
      <c r="E7" s="74"/>
      <c r="F7" s="74"/>
    </row>
    <row r="8" spans="1:6" ht="56">
      <c r="A8" s="44"/>
      <c r="B8" s="27" t="s">
        <v>58</v>
      </c>
      <c r="C8" s="44" t="s">
        <v>47</v>
      </c>
      <c r="D8" s="44" t="s">
        <v>48</v>
      </c>
      <c r="E8" s="44" t="s">
        <v>50</v>
      </c>
      <c r="F8" s="44" t="s">
        <v>49</v>
      </c>
    </row>
    <row r="9" spans="1:6">
      <c r="A9" s="44" t="s">
        <v>61</v>
      </c>
      <c r="B9" s="50">
        <f ca="1">INDEX(DemographicMatrices_Yr1!$F$37:$F$60,MATCH(DemographicMatrices_Yr1!$A$37,DemographicMatrices_Yr1!$E$37:$E$60,0))</f>
        <v>66</v>
      </c>
      <c r="C9" s="50">
        <f ca="1">INDEX(DemographicMatrices_Yr1!G37:G60,MATCH(DemographicMatrices_Yr1!$A$37,DemographicMatrices_Yr1!$E$37:$E$60,0))</f>
        <v>60</v>
      </c>
      <c r="D9" s="50">
        <f ca="1">INDEX(DemographicMatrices_Yr1!H37:H60,MATCH(DemographicMatrices_Yr1!$A$37,DemographicMatrices_Yr1!$E$37:$E$60,0))</f>
        <v>97</v>
      </c>
      <c r="E9" s="50">
        <f ca="1">INDEX(DemographicMatrices_Yr1!I37:I60,MATCH(DemographicMatrices_Yr1!$A$37,DemographicMatrices_Yr1!$E$37:$E$60,0))</f>
        <v>80</v>
      </c>
      <c r="F9" s="54">
        <f ca="1">INDEX(DemographicMatrices_Yr1!J37:J60,MATCH(DemographicMatrices_Yr1!$A$37,DemographicMatrices_Yr1!$E$37:$E$60,0))</f>
        <v>83</v>
      </c>
    </row>
    <row r="10" spans="1:6">
      <c r="A10" s="44" t="s">
        <v>105</v>
      </c>
      <c r="B10" s="50">
        <f ca="1">INDEX(DemographicMatrices_Yr1!$F$63:$F$86,MATCH(DemographicMatrices_Yr1!$A$63,DemographicMatrices_Yr1!$E$63:$E$86,0))</f>
        <v>92</v>
      </c>
      <c r="C10" s="50">
        <f ca="1">INDEX(DemographicMatrices_Yr1!G63:G86,MATCH(DemographicMatrices_Yr1!$A$63,DemographicMatrices_Yr1!$E$63:$E$86,0))</f>
        <v>63</v>
      </c>
      <c r="D10" s="50">
        <f ca="1">INDEX(DemographicMatrices_Yr1!H63:H86,MATCH(DemographicMatrices_Yr1!$A$63,DemographicMatrices_Yr1!$E$63:$E$86,0))</f>
        <v>60</v>
      </c>
      <c r="E10" s="50">
        <f ca="1">INDEX(DemographicMatrices_Yr1!I63:I86,MATCH(DemographicMatrices_Yr1!$A$63,DemographicMatrices_Yr1!$E$63:$E$86,0))</f>
        <v>71</v>
      </c>
      <c r="F10" s="54">
        <f ca="1">INDEX(DemographicMatrices_Yr1!J63:J86,MATCH(DemographicMatrices_Yr1!$A$63,DemographicMatrices_Yr1!$E$63:$E$86,0))</f>
        <v>97</v>
      </c>
    </row>
    <row r="11" spans="1:6">
      <c r="A11" s="44" t="s">
        <v>106</v>
      </c>
      <c r="B11" s="50">
        <f ca="1">INDEX(DemographicMatrices_Yr1!$F$89:$F$112,MATCH(DemographicMatrices_Yr1!$A$89,DemographicMatrices_Yr1!$E$89:$E$112,0))</f>
        <v>79</v>
      </c>
      <c r="C11" s="50">
        <f ca="1">INDEX(DemographicMatrices_Yr1!G89:G112,MATCH(DemographicMatrices_Yr1!$A$89,DemographicMatrices_Yr1!$E$89:$E$112,0))</f>
        <v>94</v>
      </c>
      <c r="D11" s="50">
        <f ca="1">INDEX(DemographicMatrices_Yr1!H89:H112,MATCH(DemographicMatrices_Yr1!$A$89,DemographicMatrices_Yr1!$E$89:$E$112,0))</f>
        <v>76</v>
      </c>
      <c r="E11" s="50">
        <f ca="1">INDEX(DemographicMatrices_Yr1!I89:I112,MATCH(DemographicMatrices_Yr1!$A$89,DemographicMatrices_Yr1!$E$89:$E$112,0))</f>
        <v>75</v>
      </c>
      <c r="F11" s="54">
        <f ca="1">INDEX(DemographicMatrices_Yr1!J89:J112,MATCH(DemographicMatrices_Yr1!$A$89,DemographicMatrices_Yr1!$E$89:$E$112,0))</f>
        <v>89</v>
      </c>
    </row>
    <row r="12" spans="1:6">
      <c r="A12" s="44" t="s">
        <v>107</v>
      </c>
      <c r="B12" s="50">
        <f ca="1">INDEX(DemographicMatrices_Yr1!$F$115:$F$138,MATCH(DemographicMatrices_Yr1!$A$115,DemographicMatrices_Yr1!$E$115:$E$138,0))</f>
        <v>90</v>
      </c>
      <c r="C12" s="50">
        <f ca="1">INDEX(DemographicMatrices_Yr1!G115:G138,MATCH(DemographicMatrices_Yr1!$A$115,DemographicMatrices_Yr1!$E$115:$E$138,0))</f>
        <v>60</v>
      </c>
      <c r="D12" s="50">
        <f ca="1">INDEX(DemographicMatrices_Yr1!H115:H138,MATCH(DemographicMatrices_Yr1!$A$115,DemographicMatrices_Yr1!$E$115:$E$138,0))</f>
        <v>65</v>
      </c>
      <c r="E12" s="50">
        <f ca="1">INDEX(DemographicMatrices_Yr1!I115:I138,MATCH(DemographicMatrices_Yr1!$A$115,DemographicMatrices_Yr1!$E$115:$E$138,0))</f>
        <v>82</v>
      </c>
      <c r="F12" s="54">
        <f ca="1">INDEX(DemographicMatrices_Yr1!J115:J138,MATCH(DemographicMatrices_Yr1!$A$115,DemographicMatrices_Yr1!$E$115:$E$138,0))</f>
        <v>89</v>
      </c>
    </row>
    <row r="13" spans="1:6">
      <c r="A13" s="44" t="s">
        <v>108</v>
      </c>
      <c r="B13" s="50">
        <f ca="1">INDEX(DemographicMatrices_Yr1!$F$141:$F$164,MATCH(DemographicMatrices_Yr1!$A$141,DemographicMatrices_Yr1!$E$141:$E$164,0))</f>
        <v>68</v>
      </c>
      <c r="C13" s="50">
        <f ca="1">INDEX(DemographicMatrices_Yr1!G141:G164,MATCH(DemographicMatrices_Yr1!$A$141,DemographicMatrices_Yr1!$E$141:$E$164,0))</f>
        <v>90</v>
      </c>
      <c r="D13" s="50">
        <f ca="1">INDEX(DemographicMatrices_Yr1!H141:H164,MATCH(DemographicMatrices_Yr1!$A$141,DemographicMatrices_Yr1!$E$141:$E$164,0))</f>
        <v>80</v>
      </c>
      <c r="E13" s="50">
        <f ca="1">INDEX(DemographicMatrices_Yr1!I141:I164,MATCH(DemographicMatrices_Yr1!$A$141,DemographicMatrices_Yr1!$E$141:$E$164,0))</f>
        <v>99</v>
      </c>
      <c r="F13" s="54">
        <f ca="1">INDEX(DemographicMatrices_Yr1!J141:J164,MATCH(DemographicMatrices_Yr1!$A$141,DemographicMatrices_Yr1!$E$141:$E$164,0))</f>
        <v>67</v>
      </c>
    </row>
    <row r="14" spans="1:6">
      <c r="A14" s="44" t="s">
        <v>109</v>
      </c>
      <c r="B14" s="53">
        <f ca="1">INDEX(DemographicMatrices_Yr1!$F$167:$F$190,MATCH(DemographicMatrices_Yr1!$A$167,DemographicMatrices_Yr1!$E$167:$E$190,0))</f>
        <v>68</v>
      </c>
      <c r="C14" s="53">
        <f ca="1">INDEX(DemographicMatrices_Yr1!G167:G190,MATCH(DemographicMatrices_Yr1!$A$167,DemographicMatrices_Yr1!$E$167:$E$190,0))</f>
        <v>77</v>
      </c>
      <c r="D14" s="53">
        <f ca="1">INDEX(DemographicMatrices_Yr1!H167:H190,MATCH(DemographicMatrices_Yr1!$A$167,DemographicMatrices_Yr1!$E$167:$E$190,0))</f>
        <v>86</v>
      </c>
      <c r="E14" s="53">
        <f ca="1">INDEX(DemographicMatrices_Yr1!I167:I190,MATCH(DemographicMatrices_Yr1!$A$167,DemographicMatrices_Yr1!$E$167:$E$190,0))</f>
        <v>84</v>
      </c>
      <c r="F14" s="58">
        <f ca="1">INDEX(DemographicMatrices_Yr1!J167:J190,MATCH(DemographicMatrices_Yr1!$A$167,DemographicMatrices_Yr1!$E$167:$E$190,0))</f>
        <v>65</v>
      </c>
    </row>
    <row r="16" spans="1:6">
      <c r="A16" s="73" t="s">
        <v>113</v>
      </c>
      <c r="B16" s="73"/>
      <c r="C16" s="73"/>
      <c r="D16" s="73"/>
      <c r="E16" s="73"/>
      <c r="F16" s="73"/>
    </row>
    <row r="17" spans="1:8" ht="98">
      <c r="B17" s="44"/>
      <c r="C17" s="27" t="s">
        <v>58</v>
      </c>
      <c r="D17" s="44" t="s">
        <v>47</v>
      </c>
      <c r="E17" s="44" t="s">
        <v>48</v>
      </c>
      <c r="F17" s="44" t="s">
        <v>50</v>
      </c>
      <c r="G17" s="44" t="s">
        <v>49</v>
      </c>
      <c r="H17" s="43" t="s">
        <v>71</v>
      </c>
    </row>
    <row r="18" spans="1:8">
      <c r="A18" s="72" t="s">
        <v>114</v>
      </c>
      <c r="B18" s="44" t="s">
        <v>61</v>
      </c>
      <c r="C18" s="50">
        <f ca="1">INDEX(DemographicMatrices_Yr1!$F$37:$F$60,MATCH(DemographicMatrices_Yr1!$A$37,DemographicMatrices_Yr1!$E$37:$E$60,0))</f>
        <v>66</v>
      </c>
      <c r="D18" s="50">
        <f ca="1">INDEX(DemographicMatrices_Yr1!$G$37:$G$60,MATCH(DemographicMatrices_Yr1!$A$37,DemographicMatrices_Yr1!$E$37:$E$60,0))</f>
        <v>60</v>
      </c>
      <c r="E18" s="50">
        <f ca="1">INDEX(DemographicMatrices_Yr1!$H$37:$H$60,MATCH(DemographicMatrices_Yr1!$A$37,DemographicMatrices_Yr1!$E$37:$E$60,0))</f>
        <v>97</v>
      </c>
      <c r="F18" s="50">
        <f ca="1">INDEX(DemographicMatrices_Yr1!$I$37:$I$60,MATCH(DemographicMatrices_Yr1!$A$37,DemographicMatrices_Yr1!$E$37:$E$60,0))</f>
        <v>80</v>
      </c>
      <c r="G18" s="54">
        <f ca="1">INDEX(DemographicMatrices_Yr1!$J$37:$J$60,MATCH(DemographicMatrices_Yr1!$A$37,DemographicMatrices_Yr1!$E$37:$E$60,0))</f>
        <v>83</v>
      </c>
      <c r="H18">
        <f ca="1">SUM(C18:G18)</f>
        <v>386</v>
      </c>
    </row>
    <row r="19" spans="1:8">
      <c r="A19" s="72"/>
      <c r="B19" s="44" t="s">
        <v>105</v>
      </c>
      <c r="C19" s="50">
        <f ca="1">INDEX(DemographicMatrices_Yr1!$F$63:$F$86,MATCH(DemographicMatrices_Yr1!$A$63,DemographicMatrices_Yr1!$E$63:$E$86,0))</f>
        <v>92</v>
      </c>
      <c r="D19" s="50">
        <f ca="1">INDEX(DemographicMatrices_Yr1!$G$63:$G$86,MATCH(DemographicMatrices_Yr1!$A$63,DemographicMatrices_Yr1!$E$63:$E$86,0))</f>
        <v>63</v>
      </c>
      <c r="E19" s="50">
        <f ca="1">INDEX(DemographicMatrices_Yr1!$H$63:$H$86,MATCH(DemographicMatrices_Yr1!$A$63,DemographicMatrices_Yr1!$E$63:$E$86,0))</f>
        <v>60</v>
      </c>
      <c r="F19" s="50">
        <f ca="1">INDEX(DemographicMatrices_Yr1!$I$63:$I$86,MATCH(DemographicMatrices_Yr1!$A$63,DemographicMatrices_Yr1!$E$63:$E$86,0))</f>
        <v>71</v>
      </c>
      <c r="G19" s="54">
        <f ca="1">INDEX(DemographicMatrices_Yr1!$J$63:$J$86,MATCH(DemographicMatrices_Yr1!$A$63,DemographicMatrices_Yr1!$E$63:$E$86,0))</f>
        <v>97</v>
      </c>
      <c r="H19" s="25">
        <f t="shared" ref="H19:H58" ca="1" si="0">SUM(C19:G19)</f>
        <v>383</v>
      </c>
    </row>
    <row r="20" spans="1:8">
      <c r="A20" s="72"/>
      <c r="B20" s="44" t="s">
        <v>106</v>
      </c>
      <c r="C20" s="50">
        <f ca="1">INDEX(DemographicMatrices_Yr1!$F$89:$F$112,MATCH(DemographicMatrices_Yr1!$A$89,DemographicMatrices_Yr1!$E$89:$E$112,0))</f>
        <v>79</v>
      </c>
      <c r="D20" s="50">
        <f ca="1">INDEX(DemographicMatrices_Yr1!$G$89:$G$112,MATCH(DemographicMatrices_Yr1!$A$89,DemographicMatrices_Yr1!$E$89:$E$112,0))</f>
        <v>94</v>
      </c>
      <c r="E20" s="50">
        <f ca="1">INDEX(DemographicMatrices_Yr1!$H$89:$H$112,MATCH(DemographicMatrices_Yr1!$A$89,DemographicMatrices_Yr1!$E$89:$E$112,0))</f>
        <v>76</v>
      </c>
      <c r="F20" s="50">
        <f ca="1">INDEX(DemographicMatrices_Yr1!$I$89:$I$112,MATCH(DemographicMatrices_Yr1!$A$89,DemographicMatrices_Yr1!$E$89:$E$112,0))</f>
        <v>75</v>
      </c>
      <c r="G20" s="54">
        <f ca="1">INDEX(DemographicMatrices_Yr1!$J$89:$J$112,MATCH(DemographicMatrices_Yr1!$A$89,DemographicMatrices_Yr1!$E$89:$E$112,0))</f>
        <v>89</v>
      </c>
      <c r="H20" s="25">
        <f t="shared" ca="1" si="0"/>
        <v>413</v>
      </c>
    </row>
    <row r="21" spans="1:8">
      <c r="A21" s="72"/>
      <c r="B21" s="44" t="s">
        <v>107</v>
      </c>
      <c r="C21" s="50">
        <f ca="1">INDEX(DemographicMatrices_Yr1!$F$115:$F$138,MATCH(DemographicMatrices_Yr1!$A$115,DemographicMatrices_Yr1!$E$115:$E$138,0))</f>
        <v>90</v>
      </c>
      <c r="D21" s="50">
        <f ca="1">INDEX(DemographicMatrices_Yr1!$G$115:$G$138,MATCH(DemographicMatrices_Yr1!$A$115,DemographicMatrices_Yr1!$E$115:$E$138,0))</f>
        <v>60</v>
      </c>
      <c r="E21" s="50">
        <f ca="1">INDEX(DemographicMatrices_Yr1!$H$115:$H$138,MATCH(DemographicMatrices_Yr1!$A$115,DemographicMatrices_Yr1!$E$115:$E$138,0))</f>
        <v>65</v>
      </c>
      <c r="F21" s="50">
        <f ca="1">INDEX(DemographicMatrices_Yr1!$I$115:$I$138,MATCH(DemographicMatrices_Yr1!$A$115,DemographicMatrices_Yr1!$E$115:$E$138,0))</f>
        <v>82</v>
      </c>
      <c r="G21" s="54">
        <f ca="1">INDEX(DemographicMatrices_Yr1!$J$115:$J$138,MATCH(DemographicMatrices_Yr1!$A$115,DemographicMatrices_Yr1!$E$115:$E$138,0))</f>
        <v>89</v>
      </c>
      <c r="H21" s="25">
        <f t="shared" ca="1" si="0"/>
        <v>386</v>
      </c>
    </row>
    <row r="22" spans="1:8">
      <c r="A22" s="72"/>
      <c r="B22" s="44" t="s">
        <v>108</v>
      </c>
      <c r="C22" s="50">
        <f ca="1">INDEX(DemographicMatrices_Yr1!$F$141:$F$164,MATCH(DemographicMatrices_Yr1!$A$141,DemographicMatrices_Yr1!$E$141:$E$164,0))</f>
        <v>68</v>
      </c>
      <c r="D22" s="50">
        <f ca="1">INDEX(DemographicMatrices_Yr1!$G$141:$G$164,MATCH(DemographicMatrices_Yr1!$A$141,DemographicMatrices_Yr1!$E$141:$E$164,0))</f>
        <v>90</v>
      </c>
      <c r="E22" s="50">
        <f ca="1">INDEX(DemographicMatrices_Yr1!$H$141:$H$164,MATCH(DemographicMatrices_Yr1!$A$141,DemographicMatrices_Yr1!$E$141:$E$164,0))</f>
        <v>80</v>
      </c>
      <c r="F22" s="50">
        <f ca="1">INDEX(DemographicMatrices_Yr1!$I$141:$I$164,MATCH(DemographicMatrices_Yr1!$A$141,DemographicMatrices_Yr1!$E$141:$E$164,0))</f>
        <v>99</v>
      </c>
      <c r="G22" s="54">
        <f ca="1">INDEX(DemographicMatrices_Yr1!$J$141:$J$164,MATCH(DemographicMatrices_Yr1!$A$141,DemographicMatrices_Yr1!$E$141:$E$164,0))</f>
        <v>67</v>
      </c>
      <c r="H22" s="25">
        <f t="shared" ca="1" si="0"/>
        <v>404</v>
      </c>
    </row>
    <row r="23" spans="1:8">
      <c r="A23" s="72"/>
      <c r="B23" s="44" t="s">
        <v>109</v>
      </c>
      <c r="C23" s="50">
        <f ca="1">INDEX(DemographicMatrices_Yr1!$F$167:$F$190,MATCH(DemographicMatrices_Yr1!$A$167,DemographicMatrices_Yr1!$E$167:$E$190,0))</f>
        <v>68</v>
      </c>
      <c r="D23" s="53">
        <f ca="1">INDEX(DemographicMatrices_Yr1!$G$167:$G$190,MATCH(DemographicMatrices_Yr1!$A$167,DemographicMatrices_Yr1!$E$167:$E$190,0))</f>
        <v>77</v>
      </c>
      <c r="E23" s="53">
        <f ca="1">INDEX(DemographicMatrices_Yr1!$H$167:$H$190,MATCH(DemographicMatrices_Yr1!$A$167,DemographicMatrices_Yr1!$E$167:$E$190,0))</f>
        <v>86</v>
      </c>
      <c r="F23" s="53">
        <f ca="1">INDEX(DemographicMatrices_Yr1!$I$167:$I$190,MATCH(DemographicMatrices_Yr1!$A$167,DemographicMatrices_Yr1!$E$167:$E$190,0))</f>
        <v>84</v>
      </c>
      <c r="G23" s="58">
        <f ca="1">INDEX(DemographicMatrices_Yr1!$J$167:$J$190,MATCH(DemographicMatrices_Yr1!$A$167,DemographicMatrices_Yr1!$E$167:$E$190,0))</f>
        <v>65</v>
      </c>
      <c r="H23" s="25">
        <f t="shared" ca="1" si="0"/>
        <v>380</v>
      </c>
    </row>
    <row r="24" spans="1:8">
      <c r="A24" s="72" t="s">
        <v>115</v>
      </c>
      <c r="B24" s="44" t="s">
        <v>61</v>
      </c>
      <c r="C24" s="50">
        <f ca="1">INDEX(DemographicMatrices_Yr1!$F$37:$F$60,MATCH(DemographicMatrices_Yr1!$A$37,DemographicMatrices_Yr1!$E$37:$E$60,0))</f>
        <v>66</v>
      </c>
      <c r="D24" s="50">
        <f ca="1">INDEX(DemographicMatrices_Yr1!$G$37:$G$60,MATCH(DemographicMatrices_Yr1!$A$37,DemographicMatrices_Yr1!$E$37:$E$60,0))</f>
        <v>60</v>
      </c>
      <c r="E24" s="50">
        <f ca="1">INDEX(DemographicMatrices_Yr1!$H$37:$H$60,MATCH(DemographicMatrices_Yr1!$A$37,DemographicMatrices_Yr1!$E$37:$E$60,0))</f>
        <v>97</v>
      </c>
      <c r="F24" s="50">
        <f ca="1">INDEX(DemographicMatrices_Yr1!$I$37:$I$60,MATCH(DemographicMatrices_Yr1!$A$37,DemographicMatrices_Yr1!$E$37:$E$60,0))</f>
        <v>80</v>
      </c>
      <c r="G24" s="54">
        <f ca="1">INDEX(DemographicMatrices_Yr1!$J$37:$J$60,MATCH(DemographicMatrices_Yr1!$A$37,DemographicMatrices_Yr1!$E$37:$E$60,0))</f>
        <v>83</v>
      </c>
      <c r="H24" s="25">
        <f t="shared" ca="1" si="0"/>
        <v>386</v>
      </c>
    </row>
    <row r="25" spans="1:8">
      <c r="A25" s="72"/>
      <c r="B25" s="44" t="s">
        <v>105</v>
      </c>
      <c r="C25" s="50">
        <f ca="1">INDEX(DemographicMatrices_Yr1!$F$63:$F$86,MATCH(DemographicMatrices_Yr1!$A$63,DemographicMatrices_Yr1!$E$63:$E$86,0))</f>
        <v>92</v>
      </c>
      <c r="D25" s="50">
        <f ca="1">INDEX(DemographicMatrices_Yr1!$G$63:$G$86,MATCH(DemographicMatrices_Yr1!$A$63,DemographicMatrices_Yr1!$E$63:$E$86,0))</f>
        <v>63</v>
      </c>
      <c r="E25" s="50">
        <f ca="1">INDEX(DemographicMatrices_Yr1!$H$63:$H$86,MATCH(DemographicMatrices_Yr1!$A$63,DemographicMatrices_Yr1!$E$63:$E$86,0))</f>
        <v>60</v>
      </c>
      <c r="F25" s="50">
        <f ca="1">INDEX(DemographicMatrices_Yr1!$I$63:$I$86,MATCH(DemographicMatrices_Yr1!$A$63,DemographicMatrices_Yr1!$E$63:$E$86,0))</f>
        <v>71</v>
      </c>
      <c r="G25" s="54">
        <f ca="1">INDEX(DemographicMatrices_Yr1!$J$63:$J$86,MATCH(DemographicMatrices_Yr1!$A$63,DemographicMatrices_Yr1!$E$63:$E$86,0))</f>
        <v>97</v>
      </c>
      <c r="H25" s="25">
        <f t="shared" ca="1" si="0"/>
        <v>383</v>
      </c>
    </row>
    <row r="26" spans="1:8">
      <c r="A26" s="72"/>
      <c r="B26" s="44" t="s">
        <v>106</v>
      </c>
      <c r="C26" s="50">
        <f ca="1">INDEX(DemographicMatrices_Yr1!$F$89:$F$112,MATCH(DemographicMatrices_Yr1!$A$89,DemographicMatrices_Yr1!$E$89:$E$112,0))</f>
        <v>79</v>
      </c>
      <c r="D26" s="50">
        <f ca="1">INDEX(DemographicMatrices_Yr1!$G$89:$G$112,MATCH(DemographicMatrices_Yr1!$A$89,DemographicMatrices_Yr1!$E$89:$E$112,0))</f>
        <v>94</v>
      </c>
      <c r="E26" s="50">
        <f ca="1">INDEX(DemographicMatrices_Yr1!$H$89:$H$112,MATCH(DemographicMatrices_Yr1!$A$89,DemographicMatrices_Yr1!$E$89:$E$112,0))</f>
        <v>76</v>
      </c>
      <c r="F26" s="50">
        <f ca="1">INDEX(DemographicMatrices_Yr1!$I$89:$I$112,MATCH(DemographicMatrices_Yr1!$A$89,DemographicMatrices_Yr1!$E$89:$E$112,0))</f>
        <v>75</v>
      </c>
      <c r="G26" s="54">
        <f ca="1">INDEX(DemographicMatrices_Yr1!$J$89:$J$112,MATCH(DemographicMatrices_Yr1!$A$89,DemographicMatrices_Yr1!$E$89:$E$112,0))</f>
        <v>89</v>
      </c>
      <c r="H26" s="25">
        <f t="shared" ca="1" si="0"/>
        <v>413</v>
      </c>
    </row>
    <row r="27" spans="1:8">
      <c r="A27" s="72"/>
      <c r="B27" s="44" t="s">
        <v>107</v>
      </c>
      <c r="C27" s="50">
        <f ca="1">INDEX(DemographicMatrices_Yr1!$F$115:$F$138,MATCH(DemographicMatrices_Yr1!$A$115,DemographicMatrices_Yr1!$E$115:$E$138,0))</f>
        <v>90</v>
      </c>
      <c r="D27" s="50">
        <f ca="1">INDEX(DemographicMatrices_Yr1!$G$115:$G$138,MATCH(DemographicMatrices_Yr1!$A$115,DemographicMatrices_Yr1!$E$115:$E$138,0))</f>
        <v>60</v>
      </c>
      <c r="E27" s="50">
        <f ca="1">INDEX(DemographicMatrices_Yr1!$H$115:$H$138,MATCH(DemographicMatrices_Yr1!$A$115,DemographicMatrices_Yr1!$E$115:$E$138,0))</f>
        <v>65</v>
      </c>
      <c r="F27" s="50">
        <f ca="1">INDEX(DemographicMatrices_Yr1!$I$115:$I$138,MATCH(DemographicMatrices_Yr1!$A$115,DemographicMatrices_Yr1!$E$115:$E$138,0))</f>
        <v>82</v>
      </c>
      <c r="G27" s="54">
        <f ca="1">INDEX(DemographicMatrices_Yr1!$J$115:$J$138,MATCH(DemographicMatrices_Yr1!$A$115,DemographicMatrices_Yr1!$E$115:$E$138,0))</f>
        <v>89</v>
      </c>
      <c r="H27" s="25">
        <f t="shared" ca="1" si="0"/>
        <v>386</v>
      </c>
    </row>
    <row r="28" spans="1:8">
      <c r="A28" s="72"/>
      <c r="B28" s="44" t="s">
        <v>108</v>
      </c>
      <c r="C28" s="50">
        <f ca="1">INDEX(DemographicMatrices_Yr1!$F$141:$F$164,MATCH(DemographicMatrices_Yr1!$A$141,DemographicMatrices_Yr1!$E$141:$E$164,0))</f>
        <v>68</v>
      </c>
      <c r="D28" s="50">
        <f ca="1">INDEX(DemographicMatrices_Yr1!$G$141:$G$164,MATCH(DemographicMatrices_Yr1!$A$141,DemographicMatrices_Yr1!$E$141:$E$164,0))</f>
        <v>90</v>
      </c>
      <c r="E28" s="50">
        <f ca="1">INDEX(DemographicMatrices_Yr1!$H$141:$H$164,MATCH(DemographicMatrices_Yr1!$A$141,DemographicMatrices_Yr1!$E$141:$E$164,0))</f>
        <v>80</v>
      </c>
      <c r="F28" s="50">
        <f ca="1">INDEX(DemographicMatrices_Yr1!$I$141:$I$164,MATCH(DemographicMatrices_Yr1!$A$141,DemographicMatrices_Yr1!$E$141:$E$164,0))</f>
        <v>99</v>
      </c>
      <c r="G28" s="54">
        <f ca="1">INDEX(DemographicMatrices_Yr1!$J$141:$J$164,MATCH(DemographicMatrices_Yr1!$A$141,DemographicMatrices_Yr1!$E$141:$E$164,0))</f>
        <v>67</v>
      </c>
      <c r="H28" s="25">
        <f t="shared" ca="1" si="0"/>
        <v>404</v>
      </c>
    </row>
    <row r="29" spans="1:8">
      <c r="A29" s="72"/>
      <c r="B29" s="44" t="s">
        <v>109</v>
      </c>
      <c r="C29" s="50">
        <f ca="1">INDEX(DemographicMatrices_Yr1!$F$167:$F$190,MATCH(DemographicMatrices_Yr1!$A$167,DemographicMatrices_Yr1!$E$167:$E$190,0))</f>
        <v>68</v>
      </c>
      <c r="D29" s="53">
        <f ca="1">INDEX(DemographicMatrices_Yr1!$G$167:$G$190,MATCH(DemographicMatrices_Yr1!$A$167,DemographicMatrices_Yr1!$E$167:$E$190,0))</f>
        <v>77</v>
      </c>
      <c r="E29" s="53">
        <f ca="1">INDEX(DemographicMatrices_Yr1!$H$167:$H$190,MATCH(DemographicMatrices_Yr1!$A$167,DemographicMatrices_Yr1!$E$167:$E$190,0))</f>
        <v>86</v>
      </c>
      <c r="F29" s="53">
        <f ca="1">INDEX(DemographicMatrices_Yr1!$I$167:$I$190,MATCH(DemographicMatrices_Yr1!$A$167,DemographicMatrices_Yr1!$E$167:$E$190,0))</f>
        <v>84</v>
      </c>
      <c r="G29" s="58">
        <f ca="1">INDEX(DemographicMatrices_Yr1!$J$167:$J$190,MATCH(DemographicMatrices_Yr1!$A$167,DemographicMatrices_Yr1!$E$167:$E$190,0))</f>
        <v>65</v>
      </c>
      <c r="H29" s="25">
        <f ca="1">SUM(C29:G29)</f>
        <v>380</v>
      </c>
    </row>
    <row r="30" spans="1:8">
      <c r="A30" s="72" t="s">
        <v>116</v>
      </c>
      <c r="B30" s="44" t="s">
        <v>61</v>
      </c>
      <c r="C30" s="50">
        <f ca="1">INDEX(DemographicMatrices_Yr1!$F$37:$F$60,MATCH(DemographicMatrices_Yr1!$A$37,DemographicMatrices_Yr1!$E$37:$E$60,0))</f>
        <v>66</v>
      </c>
      <c r="D30" s="50">
        <f ca="1">INDEX(DemographicMatrices_Yr1!$G$37:$G$60,MATCH(DemographicMatrices_Yr1!$A$37,DemographicMatrices_Yr1!$E$37:$E$60,0))</f>
        <v>60</v>
      </c>
      <c r="E30" s="50">
        <f ca="1">INDEX(DemographicMatrices_Yr1!$H$37:$H$60,MATCH(DemographicMatrices_Yr1!$A$37,DemographicMatrices_Yr1!$E$37:$E$60,0))</f>
        <v>97</v>
      </c>
      <c r="F30" s="50">
        <f ca="1">INDEX(DemographicMatrices_Yr1!$I$37:$I$60,MATCH(DemographicMatrices_Yr1!$A$37,DemographicMatrices_Yr1!$E$37:$E$60,0))</f>
        <v>80</v>
      </c>
      <c r="G30" s="54">
        <f ca="1">INDEX(DemographicMatrices_Yr1!$J$37:$J$60,MATCH(DemographicMatrices_Yr1!$A$37,DemographicMatrices_Yr1!$E$37:$E$60,0))</f>
        <v>83</v>
      </c>
      <c r="H30" s="25">
        <f t="shared" ca="1" si="0"/>
        <v>386</v>
      </c>
    </row>
    <row r="31" spans="1:8">
      <c r="A31" s="72"/>
      <c r="B31" s="44" t="s">
        <v>105</v>
      </c>
      <c r="C31" s="50">
        <f ca="1">INDEX(DemographicMatrices_Yr1!$F$63:$F$86,MATCH(DemographicMatrices_Yr1!$A$63,DemographicMatrices_Yr1!$E$63:$E$86,0))</f>
        <v>92</v>
      </c>
      <c r="D31" s="50">
        <f ca="1">INDEX(DemographicMatrices_Yr1!$G$63:$G$86,MATCH(DemographicMatrices_Yr1!$A$63,DemographicMatrices_Yr1!$E$63:$E$86,0))</f>
        <v>63</v>
      </c>
      <c r="E31" s="50">
        <f ca="1">INDEX(DemographicMatrices_Yr1!$H$63:$H$86,MATCH(DemographicMatrices_Yr1!$A$63,DemographicMatrices_Yr1!$E$63:$E$86,0))</f>
        <v>60</v>
      </c>
      <c r="F31" s="50">
        <f ca="1">INDEX(DemographicMatrices_Yr1!$I$63:$I$86,MATCH(DemographicMatrices_Yr1!$A$63,DemographicMatrices_Yr1!$E$63:$E$86,0))</f>
        <v>71</v>
      </c>
      <c r="G31" s="54">
        <f ca="1">INDEX(DemographicMatrices_Yr1!$J$63:$J$86,MATCH(DemographicMatrices_Yr1!$A$63,DemographicMatrices_Yr1!$E$63:$E$86,0))</f>
        <v>97</v>
      </c>
      <c r="H31" s="25">
        <f t="shared" ca="1" si="0"/>
        <v>383</v>
      </c>
    </row>
    <row r="32" spans="1:8">
      <c r="A32" s="72"/>
      <c r="B32" s="44" t="s">
        <v>106</v>
      </c>
      <c r="C32" s="50">
        <f ca="1">INDEX(DemographicMatrices_Yr1!$F$89:$F$112,MATCH(DemographicMatrices_Yr1!$A$89,DemographicMatrices_Yr1!$E$89:$E$112,0))</f>
        <v>79</v>
      </c>
      <c r="D32" s="50">
        <f ca="1">INDEX(DemographicMatrices_Yr1!$G$89:$G$112,MATCH(DemographicMatrices_Yr1!$A$89,DemographicMatrices_Yr1!$E$89:$E$112,0))</f>
        <v>94</v>
      </c>
      <c r="E32" s="50">
        <f ca="1">INDEX(DemographicMatrices_Yr1!$H$89:$H$112,MATCH(DemographicMatrices_Yr1!$A$89,DemographicMatrices_Yr1!$E$89:$E$112,0))</f>
        <v>76</v>
      </c>
      <c r="F32" s="50">
        <f ca="1">INDEX(DemographicMatrices_Yr1!$I$89:$I$112,MATCH(DemographicMatrices_Yr1!$A$89,DemographicMatrices_Yr1!$E$89:$E$112,0))</f>
        <v>75</v>
      </c>
      <c r="G32" s="54">
        <f ca="1">INDEX(DemographicMatrices_Yr1!$J$89:$J$112,MATCH(DemographicMatrices_Yr1!$A$89,DemographicMatrices_Yr1!$E$89:$E$112,0))</f>
        <v>89</v>
      </c>
      <c r="H32" s="25">
        <f t="shared" ca="1" si="0"/>
        <v>413</v>
      </c>
    </row>
    <row r="33" spans="1:8">
      <c r="A33" s="72"/>
      <c r="B33" s="44" t="s">
        <v>107</v>
      </c>
      <c r="C33" s="50">
        <f ca="1">INDEX(DemographicMatrices_Yr1!$F$115:$F$138,MATCH(DemographicMatrices_Yr1!$A$115,DemographicMatrices_Yr1!$E$115:$E$138,0))</f>
        <v>90</v>
      </c>
      <c r="D33" s="50">
        <f ca="1">INDEX(DemographicMatrices_Yr1!$G$115:$G$138,MATCH(DemographicMatrices_Yr1!$A$115,DemographicMatrices_Yr1!$E$115:$E$138,0))</f>
        <v>60</v>
      </c>
      <c r="E33" s="50">
        <f ca="1">INDEX(DemographicMatrices_Yr1!$H$115:$H$138,MATCH(DemographicMatrices_Yr1!$A$115,DemographicMatrices_Yr1!$E$115:$E$138,0))</f>
        <v>65</v>
      </c>
      <c r="F33" s="50">
        <f ca="1">INDEX(DemographicMatrices_Yr1!$I$115:$I$138,MATCH(DemographicMatrices_Yr1!$A$115,DemographicMatrices_Yr1!$E$115:$E$138,0))</f>
        <v>82</v>
      </c>
      <c r="G33" s="54">
        <f ca="1">INDEX(DemographicMatrices_Yr1!$J$115:$J$138,MATCH(DemographicMatrices_Yr1!$A$115,DemographicMatrices_Yr1!$E$115:$E$138,0))</f>
        <v>89</v>
      </c>
      <c r="H33" s="25">
        <f t="shared" ca="1" si="0"/>
        <v>386</v>
      </c>
    </row>
    <row r="34" spans="1:8">
      <c r="A34" s="72"/>
      <c r="B34" s="44" t="s">
        <v>108</v>
      </c>
      <c r="C34" s="50">
        <f ca="1">INDEX(DemographicMatrices_Yr1!$F$141:$F$164,MATCH(DemographicMatrices_Yr1!$A$141,DemographicMatrices_Yr1!$E$141:$E$164,0))</f>
        <v>68</v>
      </c>
      <c r="D34" s="50">
        <f ca="1">INDEX(DemographicMatrices_Yr1!$G$141:$G$164,MATCH(DemographicMatrices_Yr1!$A$141,DemographicMatrices_Yr1!$E$141:$E$164,0))</f>
        <v>90</v>
      </c>
      <c r="E34" s="50">
        <f ca="1">INDEX(DemographicMatrices_Yr1!$H$141:$H$164,MATCH(DemographicMatrices_Yr1!$A$141,DemographicMatrices_Yr1!$E$141:$E$164,0))</f>
        <v>80</v>
      </c>
      <c r="F34" s="50">
        <f ca="1">INDEX(DemographicMatrices_Yr1!$I$141:$I$164,MATCH(DemographicMatrices_Yr1!$A$141,DemographicMatrices_Yr1!$E$141:$E$164,0))</f>
        <v>99</v>
      </c>
      <c r="G34" s="54">
        <f ca="1">INDEX(DemographicMatrices_Yr1!$J$141:$J$164,MATCH(DemographicMatrices_Yr1!$A$141,DemographicMatrices_Yr1!$E$141:$E$164,0))</f>
        <v>67</v>
      </c>
      <c r="H34" s="25">
        <f t="shared" ca="1" si="0"/>
        <v>404</v>
      </c>
    </row>
    <row r="35" spans="1:8">
      <c r="A35" s="72"/>
      <c r="B35" s="44" t="s">
        <v>109</v>
      </c>
      <c r="C35" s="50">
        <f ca="1">INDEX(DemographicMatrices_Yr1!$F$167:$F$190,MATCH(DemographicMatrices_Yr1!$A$167,DemographicMatrices_Yr1!$E$167:$E$190,0))</f>
        <v>68</v>
      </c>
      <c r="D35" s="53">
        <f ca="1">INDEX(DemographicMatrices_Yr1!$G$167:$G$190,MATCH(DemographicMatrices_Yr1!$A$167,DemographicMatrices_Yr1!$E$167:$E$190,0))</f>
        <v>77</v>
      </c>
      <c r="E35" s="53">
        <f ca="1">INDEX(DemographicMatrices_Yr1!$H$167:$H$190,MATCH(DemographicMatrices_Yr1!$A$167,DemographicMatrices_Yr1!$E$167:$E$190,0))</f>
        <v>86</v>
      </c>
      <c r="F35" s="53">
        <f ca="1">INDEX(DemographicMatrices_Yr1!$I$167:$I$190,MATCH(DemographicMatrices_Yr1!$A$167,DemographicMatrices_Yr1!$E$167:$E$190,0))</f>
        <v>84</v>
      </c>
      <c r="G35" s="58">
        <f ca="1">INDEX(DemographicMatrices_Yr1!$J$167:$J$190,MATCH(DemographicMatrices_Yr1!$A$167,DemographicMatrices_Yr1!$E$167:$E$190,0))</f>
        <v>65</v>
      </c>
      <c r="H35" s="25">
        <f t="shared" ca="1" si="0"/>
        <v>380</v>
      </c>
    </row>
    <row r="36" spans="1:8">
      <c r="A36" s="72" t="s">
        <v>117</v>
      </c>
      <c r="B36" s="44" t="s">
        <v>61</v>
      </c>
      <c r="C36" s="50">
        <f ca="1">INDEX(DemographicMatrices_Yr1!$F$37:$F$60,MATCH(DemographicMatrices_Yr1!$A$37,DemographicMatrices_Yr1!$E$37:$E$60,0))</f>
        <v>66</v>
      </c>
      <c r="D36" s="50">
        <f ca="1">INDEX(DemographicMatrices_Yr1!$G$37:$G$60,MATCH(DemographicMatrices_Yr1!$A$37,DemographicMatrices_Yr1!$E$37:$E$60,0))</f>
        <v>60</v>
      </c>
      <c r="E36" s="50">
        <f ca="1">INDEX(DemographicMatrices_Yr1!$H$37:$H$60,MATCH(DemographicMatrices_Yr1!$A$37,DemographicMatrices_Yr1!$E$37:$E$60,0))</f>
        <v>97</v>
      </c>
      <c r="F36" s="50">
        <f ca="1">INDEX(DemographicMatrices_Yr1!$I$37:$I$60,MATCH(DemographicMatrices_Yr1!$A$37,DemographicMatrices_Yr1!$E$37:$E$60,0))</f>
        <v>80</v>
      </c>
      <c r="G36" s="54">
        <f ca="1">INDEX(DemographicMatrices_Yr1!$J$37:$J$60,MATCH(DemographicMatrices_Yr1!$A$37,DemographicMatrices_Yr1!$E$37:$E$60,0))</f>
        <v>83</v>
      </c>
      <c r="H36" s="25">
        <f t="shared" ca="1" si="0"/>
        <v>386</v>
      </c>
    </row>
    <row r="37" spans="1:8">
      <c r="A37" s="72"/>
      <c r="B37" s="44" t="s">
        <v>105</v>
      </c>
      <c r="C37" s="50">
        <f ca="1">INDEX(DemographicMatrices_Yr1!$F$63:$F$86,MATCH(DemographicMatrices_Yr1!$A$63,DemographicMatrices_Yr1!$E$63:$E$86,0))</f>
        <v>92</v>
      </c>
      <c r="D37" s="50">
        <f ca="1">INDEX(DemographicMatrices_Yr1!$G$63:$G$86,MATCH(DemographicMatrices_Yr1!$A$63,DemographicMatrices_Yr1!$E$63:$E$86,0))</f>
        <v>63</v>
      </c>
      <c r="E37" s="50">
        <f ca="1">INDEX(DemographicMatrices_Yr1!$H$63:$H$86,MATCH(DemographicMatrices_Yr1!$A$63,DemographicMatrices_Yr1!$E$63:$E$86,0))</f>
        <v>60</v>
      </c>
      <c r="F37" s="50">
        <f ca="1">INDEX(DemographicMatrices_Yr1!$I$63:$I$86,MATCH(DemographicMatrices_Yr1!$A$63,DemographicMatrices_Yr1!$E$63:$E$86,0))</f>
        <v>71</v>
      </c>
      <c r="G37" s="54">
        <f ca="1">INDEX(DemographicMatrices_Yr1!$J$63:$J$86,MATCH(DemographicMatrices_Yr1!$A$63,DemographicMatrices_Yr1!$E$63:$E$86,0))</f>
        <v>97</v>
      </c>
      <c r="H37" s="25">
        <f t="shared" ca="1" si="0"/>
        <v>383</v>
      </c>
    </row>
    <row r="38" spans="1:8">
      <c r="A38" s="72"/>
      <c r="B38" s="44" t="s">
        <v>106</v>
      </c>
      <c r="C38" s="50">
        <f ca="1">INDEX(DemographicMatrices_Yr1!$F$89:$F$112,MATCH(DemographicMatrices_Yr1!$A$89,DemographicMatrices_Yr1!$E$89:$E$112,0))</f>
        <v>79</v>
      </c>
      <c r="D38" s="50">
        <f ca="1">INDEX(DemographicMatrices_Yr1!$G$89:$G$112,MATCH(DemographicMatrices_Yr1!$A$89,DemographicMatrices_Yr1!$E$89:$E$112,0))</f>
        <v>94</v>
      </c>
      <c r="E38" s="50">
        <f ca="1">INDEX(DemographicMatrices_Yr1!$H$89:$H$112,MATCH(DemographicMatrices_Yr1!$A$89,DemographicMatrices_Yr1!$E$89:$E$112,0))</f>
        <v>76</v>
      </c>
      <c r="F38" s="50">
        <f ca="1">INDEX(DemographicMatrices_Yr1!$I$89:$I$112,MATCH(DemographicMatrices_Yr1!$A$89,DemographicMatrices_Yr1!$E$89:$E$112,0))</f>
        <v>75</v>
      </c>
      <c r="G38" s="54">
        <f ca="1">INDEX(DemographicMatrices_Yr1!$J$89:$J$112,MATCH(DemographicMatrices_Yr1!$A$89,DemographicMatrices_Yr1!$E$89:$E$112,0))</f>
        <v>89</v>
      </c>
      <c r="H38" s="25">
        <f t="shared" ca="1" si="0"/>
        <v>413</v>
      </c>
    </row>
    <row r="39" spans="1:8">
      <c r="A39" s="72"/>
      <c r="B39" s="44" t="s">
        <v>107</v>
      </c>
      <c r="C39" s="50">
        <f ca="1">INDEX(DemographicMatrices_Yr1!$F$115:$F$138,MATCH(DemographicMatrices_Yr1!$A$115,DemographicMatrices_Yr1!$E$115:$E$138,0))</f>
        <v>90</v>
      </c>
      <c r="D39" s="50">
        <f ca="1">INDEX(DemographicMatrices_Yr1!$G$115:$G$138,MATCH(DemographicMatrices_Yr1!$A$115,DemographicMatrices_Yr1!$E$115:$E$138,0))</f>
        <v>60</v>
      </c>
      <c r="E39" s="50">
        <f ca="1">INDEX(DemographicMatrices_Yr1!$H$115:$H$138,MATCH(DemographicMatrices_Yr1!$A$115,DemographicMatrices_Yr1!$E$115:$E$138,0))</f>
        <v>65</v>
      </c>
      <c r="F39" s="50">
        <f ca="1">INDEX(DemographicMatrices_Yr1!$I$115:$I$138,MATCH(DemographicMatrices_Yr1!$A$115,DemographicMatrices_Yr1!$E$115:$E$138,0))</f>
        <v>82</v>
      </c>
      <c r="G39" s="54">
        <f ca="1">INDEX(DemographicMatrices_Yr1!$J$115:$J$138,MATCH(DemographicMatrices_Yr1!$A$115,DemographicMatrices_Yr1!$E$115:$E$138,0))</f>
        <v>89</v>
      </c>
      <c r="H39" s="25">
        <f t="shared" ca="1" si="0"/>
        <v>386</v>
      </c>
    </row>
    <row r="40" spans="1:8">
      <c r="A40" s="72"/>
      <c r="B40" s="44" t="s">
        <v>108</v>
      </c>
      <c r="C40" s="50">
        <f ca="1">INDEX(DemographicMatrices_Yr1!$F$141:$F$164,MATCH(DemographicMatrices_Yr1!$A$141,DemographicMatrices_Yr1!$E$141:$E$164,0))</f>
        <v>68</v>
      </c>
      <c r="D40" s="50">
        <f ca="1">INDEX(DemographicMatrices_Yr1!$G$141:$G$164,MATCH(DemographicMatrices_Yr1!$A$141,DemographicMatrices_Yr1!$E$141:$E$164,0))</f>
        <v>90</v>
      </c>
      <c r="E40" s="50">
        <f ca="1">INDEX(DemographicMatrices_Yr1!$H$141:$H$164,MATCH(DemographicMatrices_Yr1!$A$141,DemographicMatrices_Yr1!$E$141:$E$164,0))</f>
        <v>80</v>
      </c>
      <c r="F40" s="50">
        <f ca="1">INDEX(DemographicMatrices_Yr1!$I$141:$I$164,MATCH(DemographicMatrices_Yr1!$A$141,DemographicMatrices_Yr1!$E$141:$E$164,0))</f>
        <v>99</v>
      </c>
      <c r="G40" s="54">
        <f ca="1">INDEX(DemographicMatrices_Yr1!$J$141:$J$164,MATCH(DemographicMatrices_Yr1!$A$141,DemographicMatrices_Yr1!$E$141:$E$164,0))</f>
        <v>67</v>
      </c>
      <c r="H40" s="25">
        <f t="shared" ca="1" si="0"/>
        <v>404</v>
      </c>
    </row>
    <row r="41" spans="1:8">
      <c r="A41" s="72"/>
      <c r="B41" s="44" t="s">
        <v>109</v>
      </c>
      <c r="C41" s="50">
        <f ca="1">INDEX(DemographicMatrices_Yr1!$F$167:$F$190,MATCH(DemographicMatrices_Yr1!$A$167,DemographicMatrices_Yr1!$E$167:$E$190,0))</f>
        <v>68</v>
      </c>
      <c r="D41" s="53">
        <f ca="1">INDEX(DemographicMatrices_Yr1!$G$167:$G$190,MATCH(DemographicMatrices_Yr1!$A$167,DemographicMatrices_Yr1!$E$167:$E$190,0))</f>
        <v>77</v>
      </c>
      <c r="E41" s="53">
        <f ca="1">INDEX(DemographicMatrices_Yr1!$H$167:$H$190,MATCH(DemographicMatrices_Yr1!$A$167,DemographicMatrices_Yr1!$E$167:$E$190,0))</f>
        <v>86</v>
      </c>
      <c r="F41" s="53">
        <f ca="1">INDEX(DemographicMatrices_Yr1!$I$167:$I$190,MATCH(DemographicMatrices_Yr1!$A$167,DemographicMatrices_Yr1!$E$167:$E$190,0))</f>
        <v>84</v>
      </c>
      <c r="G41" s="58">
        <f ca="1">INDEX(DemographicMatrices_Yr1!$J$167:$J$190,MATCH(DemographicMatrices_Yr1!$A$167,DemographicMatrices_Yr1!$E$167:$E$190,0))</f>
        <v>65</v>
      </c>
      <c r="H41" s="25">
        <f t="shared" ca="1" si="0"/>
        <v>380</v>
      </c>
    </row>
    <row r="42" spans="1:8">
      <c r="A42" s="72" t="s">
        <v>118</v>
      </c>
      <c r="B42" s="44" t="s">
        <v>61</v>
      </c>
      <c r="C42" s="50">
        <f ca="1">INDEX(DemographicMatrices_Yr1!$F$37:$F$60,MATCH(DemographicMatrices_Yr1!$A$37,DemographicMatrices_Yr1!$E$37:$E$60,0))</f>
        <v>66</v>
      </c>
      <c r="D42" s="50">
        <f ca="1">INDEX(DemographicMatrices_Yr1!$G$37:$G$60,MATCH(DemographicMatrices_Yr1!$A$37,DemographicMatrices_Yr1!$E$37:$E$60,0))</f>
        <v>60</v>
      </c>
      <c r="E42" s="50">
        <f ca="1">INDEX(DemographicMatrices_Yr1!$H$37:$H$60,MATCH(DemographicMatrices_Yr1!$A$37,DemographicMatrices_Yr1!$E$37:$E$60,0))</f>
        <v>97</v>
      </c>
      <c r="F42" s="50">
        <f ca="1">INDEX(DemographicMatrices_Yr1!$I$37:$I$60,MATCH(DemographicMatrices_Yr1!$A$37,DemographicMatrices_Yr1!$E$37:$E$60,0))</f>
        <v>80</v>
      </c>
      <c r="G42" s="54">
        <f ca="1">INDEX(DemographicMatrices_Yr1!$J$37:$J$60,MATCH(DemographicMatrices_Yr1!$A$37,DemographicMatrices_Yr1!$E$37:$E$60,0))</f>
        <v>83</v>
      </c>
      <c r="H42" s="25">
        <f t="shared" ca="1" si="0"/>
        <v>386</v>
      </c>
    </row>
    <row r="43" spans="1:8">
      <c r="A43" s="72"/>
      <c r="B43" s="44" t="s">
        <v>105</v>
      </c>
      <c r="C43" s="50">
        <f ca="1">INDEX(DemographicMatrices_Yr1!$F$63:$F$86,MATCH(DemographicMatrices_Yr1!$A$63,DemographicMatrices_Yr1!$E$63:$E$86,0))</f>
        <v>92</v>
      </c>
      <c r="D43" s="50">
        <f ca="1">INDEX(DemographicMatrices_Yr1!$G$63:$G$86,MATCH(DemographicMatrices_Yr1!$A$63,DemographicMatrices_Yr1!$E$63:$E$86,0))</f>
        <v>63</v>
      </c>
      <c r="E43" s="50">
        <f ca="1">INDEX(DemographicMatrices_Yr1!$H$63:$H$86,MATCH(DemographicMatrices_Yr1!$A$63,DemographicMatrices_Yr1!$E$63:$E$86,0))</f>
        <v>60</v>
      </c>
      <c r="F43" s="50">
        <f ca="1">INDEX(DemographicMatrices_Yr1!$I$63:$I$86,MATCH(DemographicMatrices_Yr1!$A$63,DemographicMatrices_Yr1!$E$63:$E$86,0))</f>
        <v>71</v>
      </c>
      <c r="G43" s="54">
        <f ca="1">INDEX(DemographicMatrices_Yr1!$J$63:$J$86,MATCH(DemographicMatrices_Yr1!$A$63,DemographicMatrices_Yr1!$E$63:$E$86,0))</f>
        <v>97</v>
      </c>
      <c r="H43" s="25">
        <f t="shared" ca="1" si="0"/>
        <v>383</v>
      </c>
    </row>
    <row r="44" spans="1:8">
      <c r="A44" s="72"/>
      <c r="B44" s="44" t="s">
        <v>106</v>
      </c>
      <c r="C44" s="50">
        <f ca="1">INDEX(DemographicMatrices_Yr1!$F$89:$F$112,MATCH(DemographicMatrices_Yr1!$A$89,DemographicMatrices_Yr1!$E$89:$E$112,0))</f>
        <v>79</v>
      </c>
      <c r="D44" s="50">
        <f ca="1">INDEX(DemographicMatrices_Yr1!$G$89:$G$112,MATCH(DemographicMatrices_Yr1!$A$89,DemographicMatrices_Yr1!$E$89:$E$112,0))</f>
        <v>94</v>
      </c>
      <c r="E44" s="50">
        <f ca="1">INDEX(DemographicMatrices_Yr1!$H$89:$H$112,MATCH(DemographicMatrices_Yr1!$A$89,DemographicMatrices_Yr1!$E$89:$E$112,0))</f>
        <v>76</v>
      </c>
      <c r="F44" s="50">
        <f ca="1">INDEX(DemographicMatrices_Yr1!$I$89:$I$112,MATCH(DemographicMatrices_Yr1!$A$89,DemographicMatrices_Yr1!$E$89:$E$112,0))</f>
        <v>75</v>
      </c>
      <c r="G44" s="54">
        <f ca="1">INDEX(DemographicMatrices_Yr1!$J$89:$J$112,MATCH(DemographicMatrices_Yr1!$A$89,DemographicMatrices_Yr1!$E$89:$E$112,0))</f>
        <v>89</v>
      </c>
      <c r="H44" s="25">
        <f t="shared" ca="1" si="0"/>
        <v>413</v>
      </c>
    </row>
    <row r="45" spans="1:8">
      <c r="A45" s="72"/>
      <c r="B45" s="44" t="s">
        <v>107</v>
      </c>
      <c r="C45" s="50">
        <f ca="1">INDEX(DemographicMatrices_Yr1!$F$115:$F$138,MATCH(DemographicMatrices_Yr1!$A$115,DemographicMatrices_Yr1!$E$115:$E$138,0))</f>
        <v>90</v>
      </c>
      <c r="D45" s="50">
        <f ca="1">INDEX(DemographicMatrices_Yr1!$G$115:$G$138,MATCH(DemographicMatrices_Yr1!$A$115,DemographicMatrices_Yr1!$E$115:$E$138,0))</f>
        <v>60</v>
      </c>
      <c r="E45" s="50">
        <f ca="1">INDEX(DemographicMatrices_Yr1!$H$115:$H$138,MATCH(DemographicMatrices_Yr1!$A$115,DemographicMatrices_Yr1!$E$115:$E$138,0))</f>
        <v>65</v>
      </c>
      <c r="F45" s="50">
        <f ca="1">INDEX(DemographicMatrices_Yr1!$I$115:$I$138,MATCH(DemographicMatrices_Yr1!$A$115,DemographicMatrices_Yr1!$E$115:$E$138,0))</f>
        <v>82</v>
      </c>
      <c r="G45" s="54">
        <f ca="1">INDEX(DemographicMatrices_Yr1!$J$115:$J$138,MATCH(DemographicMatrices_Yr1!$A$115,DemographicMatrices_Yr1!$E$115:$E$138,0))</f>
        <v>89</v>
      </c>
      <c r="H45" s="25">
        <f t="shared" ca="1" si="0"/>
        <v>386</v>
      </c>
    </row>
    <row r="46" spans="1:8">
      <c r="A46" s="72"/>
      <c r="B46" s="44" t="s">
        <v>108</v>
      </c>
      <c r="C46" s="50">
        <f ca="1">INDEX(DemographicMatrices_Yr1!$F$141:$F$164,MATCH(DemographicMatrices_Yr1!$A$141,DemographicMatrices_Yr1!$E$141:$E$164,0))</f>
        <v>68</v>
      </c>
      <c r="D46" s="50">
        <f ca="1">INDEX(DemographicMatrices_Yr1!$G$141:$G$164,MATCH(DemographicMatrices_Yr1!$A$141,DemographicMatrices_Yr1!$E$141:$E$164,0))</f>
        <v>90</v>
      </c>
      <c r="E46" s="50">
        <f ca="1">INDEX(DemographicMatrices_Yr1!$H$141:$H$164,MATCH(DemographicMatrices_Yr1!$A$141,DemographicMatrices_Yr1!$E$141:$E$164,0))</f>
        <v>80</v>
      </c>
      <c r="F46" s="50">
        <f ca="1">INDEX(DemographicMatrices_Yr1!$I$141:$I$164,MATCH(DemographicMatrices_Yr1!$A$141,DemographicMatrices_Yr1!$E$141:$E$164,0))</f>
        <v>99</v>
      </c>
      <c r="G46" s="54">
        <f ca="1">INDEX(DemographicMatrices_Yr1!$J$141:$J$164,MATCH(DemographicMatrices_Yr1!$A$141,DemographicMatrices_Yr1!$E$141:$E$164,0))</f>
        <v>67</v>
      </c>
      <c r="H46" s="25">
        <f t="shared" ca="1" si="0"/>
        <v>404</v>
      </c>
    </row>
    <row r="47" spans="1:8">
      <c r="A47" s="72"/>
      <c r="B47" s="44" t="s">
        <v>109</v>
      </c>
      <c r="C47" s="50">
        <f ca="1">INDEX(DemographicMatrices_Yr1!$F$167:$F$190,MATCH(DemographicMatrices_Yr1!$A$167,DemographicMatrices_Yr1!$E$167:$E$190,0))</f>
        <v>68</v>
      </c>
      <c r="D47" s="53">
        <f ca="1">INDEX(DemographicMatrices_Yr1!$G$167:$G$190,MATCH(DemographicMatrices_Yr1!$A$167,DemographicMatrices_Yr1!$E$167:$E$190,0))</f>
        <v>77</v>
      </c>
      <c r="E47" s="53">
        <f ca="1">INDEX(DemographicMatrices_Yr1!$H$167:$H$190,MATCH(DemographicMatrices_Yr1!$A$167,DemographicMatrices_Yr1!$E$167:$E$190,0))</f>
        <v>86</v>
      </c>
      <c r="F47" s="53">
        <f ca="1">INDEX(DemographicMatrices_Yr1!$I$167:$I$190,MATCH(DemographicMatrices_Yr1!$A$167,DemographicMatrices_Yr1!$E$167:$E$190,0))</f>
        <v>84</v>
      </c>
      <c r="G47" s="58">
        <f ca="1">INDEX(DemographicMatrices_Yr1!$J$167:$J$190,MATCH(DemographicMatrices_Yr1!$A$167,DemographicMatrices_Yr1!$E$167:$E$190,0))</f>
        <v>65</v>
      </c>
      <c r="H47" s="25">
        <f t="shared" ca="1" si="0"/>
        <v>380</v>
      </c>
    </row>
    <row r="48" spans="1:8">
      <c r="A48" s="72" t="s">
        <v>119</v>
      </c>
      <c r="B48" s="44" t="s">
        <v>61</v>
      </c>
      <c r="C48" s="50">
        <f ca="1">INDEX(DemographicMatrices_Yr1!$F$37:$F$60,MATCH(DemographicMatrices_Yr1!$A$37,DemographicMatrices_Yr1!$E$37:$E$60,0))</f>
        <v>66</v>
      </c>
      <c r="D48" s="50">
        <f ca="1">INDEX(DemographicMatrices_Yr1!$G$37:$G$60,MATCH(DemographicMatrices_Yr1!$A$37,DemographicMatrices_Yr1!$E$37:$E$60,0))</f>
        <v>60</v>
      </c>
      <c r="E48" s="50">
        <f ca="1">INDEX(DemographicMatrices_Yr1!$H$37:$H$60,MATCH(DemographicMatrices_Yr1!$A$37,DemographicMatrices_Yr1!$E$37:$E$60,0))</f>
        <v>97</v>
      </c>
      <c r="F48" s="50">
        <f ca="1">INDEX(DemographicMatrices_Yr1!$I$37:$I$60,MATCH(DemographicMatrices_Yr1!$A$37,DemographicMatrices_Yr1!$E$37:$E$60,0))</f>
        <v>80</v>
      </c>
      <c r="G48" s="54">
        <f ca="1">INDEX(DemographicMatrices_Yr1!$J$37:$J$60,MATCH(DemographicMatrices_Yr1!$A$37,DemographicMatrices_Yr1!$E$37:$E$60,0))</f>
        <v>83</v>
      </c>
      <c r="H48" s="25">
        <f t="shared" ca="1" si="0"/>
        <v>386</v>
      </c>
    </row>
    <row r="49" spans="1:8">
      <c r="A49" s="72"/>
      <c r="B49" s="44" t="s">
        <v>105</v>
      </c>
      <c r="C49" s="50">
        <f ca="1">INDEX(DemographicMatrices_Yr1!$F$63:$F$86,MATCH(DemographicMatrices_Yr1!$A$63,DemographicMatrices_Yr1!$E$63:$E$86,0))</f>
        <v>92</v>
      </c>
      <c r="D49" s="50">
        <f ca="1">INDEX(DemographicMatrices_Yr1!$G$63:$G$86,MATCH(DemographicMatrices_Yr1!$A$63,DemographicMatrices_Yr1!$E$63:$E$86,0))</f>
        <v>63</v>
      </c>
      <c r="E49" s="50">
        <f ca="1">INDEX(DemographicMatrices_Yr1!$H$63:$H$86,MATCH(DemographicMatrices_Yr1!$A$63,DemographicMatrices_Yr1!$E$63:$E$86,0))</f>
        <v>60</v>
      </c>
      <c r="F49" s="50">
        <f ca="1">INDEX(DemographicMatrices_Yr1!$I$63:$I$86,MATCH(DemographicMatrices_Yr1!$A$63,DemographicMatrices_Yr1!$E$63:$E$86,0))</f>
        <v>71</v>
      </c>
      <c r="G49" s="54">
        <f ca="1">INDEX(DemographicMatrices_Yr1!$J$63:$J$86,MATCH(DemographicMatrices_Yr1!$A$63,DemographicMatrices_Yr1!$E$63:$E$86,0))</f>
        <v>97</v>
      </c>
      <c r="H49" s="25">
        <f t="shared" ca="1" si="0"/>
        <v>383</v>
      </c>
    </row>
    <row r="50" spans="1:8">
      <c r="A50" s="72"/>
      <c r="B50" s="44" t="s">
        <v>106</v>
      </c>
      <c r="C50" s="50">
        <f ca="1">INDEX(DemographicMatrices_Yr1!$F$89:$F$112,MATCH(DemographicMatrices_Yr1!$A$89,DemographicMatrices_Yr1!$E$89:$E$112,0))</f>
        <v>79</v>
      </c>
      <c r="D50" s="50">
        <f ca="1">INDEX(DemographicMatrices_Yr1!$G$89:$G$112,MATCH(DemographicMatrices_Yr1!$A$89,DemographicMatrices_Yr1!$E$89:$E$112,0))</f>
        <v>94</v>
      </c>
      <c r="E50" s="50">
        <f ca="1">INDEX(DemographicMatrices_Yr1!$H$89:$H$112,MATCH(DemographicMatrices_Yr1!$A$89,DemographicMatrices_Yr1!$E$89:$E$112,0))</f>
        <v>76</v>
      </c>
      <c r="F50" s="50">
        <f ca="1">INDEX(DemographicMatrices_Yr1!$I$89:$I$112,MATCH(DemographicMatrices_Yr1!$A$89,DemographicMatrices_Yr1!$E$89:$E$112,0))</f>
        <v>75</v>
      </c>
      <c r="G50" s="54">
        <f ca="1">INDEX(DemographicMatrices_Yr1!$J$89:$J$112,MATCH(DemographicMatrices_Yr1!$A$89,DemographicMatrices_Yr1!$E$89:$E$112,0))</f>
        <v>89</v>
      </c>
      <c r="H50" s="25">
        <f t="shared" ca="1" si="0"/>
        <v>413</v>
      </c>
    </row>
    <row r="51" spans="1:8">
      <c r="A51" s="72"/>
      <c r="B51" s="44" t="s">
        <v>107</v>
      </c>
      <c r="C51" s="50">
        <f ca="1">INDEX(DemographicMatrices_Yr1!$F$115:$F$138,MATCH(DemographicMatrices_Yr1!$A$115,DemographicMatrices_Yr1!$E$115:$E$138,0))</f>
        <v>90</v>
      </c>
      <c r="D51" s="50">
        <f ca="1">INDEX(DemographicMatrices_Yr1!$G$115:$G$138,MATCH(DemographicMatrices_Yr1!$A$115,DemographicMatrices_Yr1!$E$115:$E$138,0))</f>
        <v>60</v>
      </c>
      <c r="E51" s="50">
        <f ca="1">INDEX(DemographicMatrices_Yr1!$H$115:$H$138,MATCH(DemographicMatrices_Yr1!$A$115,DemographicMatrices_Yr1!$E$115:$E$138,0))</f>
        <v>65</v>
      </c>
      <c r="F51" s="50">
        <f ca="1">INDEX(DemographicMatrices_Yr1!$I$115:$I$138,MATCH(DemographicMatrices_Yr1!$A$115,DemographicMatrices_Yr1!$E$115:$E$138,0))</f>
        <v>82</v>
      </c>
      <c r="G51" s="54">
        <f ca="1">INDEX(DemographicMatrices_Yr1!$J$115:$J$138,MATCH(DemographicMatrices_Yr1!$A$115,DemographicMatrices_Yr1!$E$115:$E$138,0))</f>
        <v>89</v>
      </c>
      <c r="H51" s="25">
        <f t="shared" ca="1" si="0"/>
        <v>386</v>
      </c>
    </row>
    <row r="52" spans="1:8">
      <c r="A52" s="72"/>
      <c r="B52" s="44" t="s">
        <v>108</v>
      </c>
      <c r="C52" s="50">
        <f ca="1">INDEX(DemographicMatrices_Yr1!$F$141:$F$164,MATCH(DemographicMatrices_Yr1!$A$141,DemographicMatrices_Yr1!$E$141:$E$164,0))</f>
        <v>68</v>
      </c>
      <c r="D52" s="50">
        <f ca="1">INDEX(DemographicMatrices_Yr1!$G$141:$G$164,MATCH(DemographicMatrices_Yr1!$A$141,DemographicMatrices_Yr1!$E$141:$E$164,0))</f>
        <v>90</v>
      </c>
      <c r="E52" s="50">
        <f ca="1">INDEX(DemographicMatrices_Yr1!$H$141:$H$164,MATCH(DemographicMatrices_Yr1!$A$141,DemographicMatrices_Yr1!$E$141:$E$164,0))</f>
        <v>80</v>
      </c>
      <c r="F52" s="50">
        <f ca="1">INDEX(DemographicMatrices_Yr1!$I$141:$I$164,MATCH(DemographicMatrices_Yr1!$A$141,DemographicMatrices_Yr1!$E$141:$E$164,0))</f>
        <v>99</v>
      </c>
      <c r="G52" s="54">
        <f ca="1">INDEX(DemographicMatrices_Yr1!$J$141:$J$164,MATCH(DemographicMatrices_Yr1!$A$141,DemographicMatrices_Yr1!$E$141:$E$164,0))</f>
        <v>67</v>
      </c>
      <c r="H52" s="25">
        <f t="shared" ca="1" si="0"/>
        <v>404</v>
      </c>
    </row>
    <row r="53" spans="1:8">
      <c r="A53" s="72"/>
      <c r="B53" s="44" t="s">
        <v>109</v>
      </c>
      <c r="C53" s="50">
        <f ca="1">INDEX(DemographicMatrices_Yr1!$F$167:$F$190,MATCH(DemographicMatrices_Yr1!$A$167,DemographicMatrices_Yr1!$E$167:$E$190,0))</f>
        <v>68</v>
      </c>
      <c r="D53" s="53">
        <f ca="1">INDEX(DemographicMatrices_Yr1!$G$167:$G$190,MATCH(DemographicMatrices_Yr1!$A$167,DemographicMatrices_Yr1!$E$167:$E$190,0))</f>
        <v>77</v>
      </c>
      <c r="E53" s="53">
        <f ca="1">INDEX(DemographicMatrices_Yr1!$H$167:$H$190,MATCH(DemographicMatrices_Yr1!$A$167,DemographicMatrices_Yr1!$E$167:$E$190,0))</f>
        <v>86</v>
      </c>
      <c r="F53" s="53">
        <f ca="1">INDEX(DemographicMatrices_Yr1!$I$167:$I$190,MATCH(DemographicMatrices_Yr1!$A$167,DemographicMatrices_Yr1!$E$167:$E$190,0))</f>
        <v>84</v>
      </c>
      <c r="G53" s="58">
        <f ca="1">INDEX(DemographicMatrices_Yr1!$J$167:$J$190,MATCH(DemographicMatrices_Yr1!$A$167,DemographicMatrices_Yr1!$E$167:$E$190,0))</f>
        <v>65</v>
      </c>
      <c r="H53" s="25">
        <f t="shared" ca="1" si="0"/>
        <v>380</v>
      </c>
    </row>
    <row r="54" spans="1:8">
      <c r="A54" s="72" t="s">
        <v>120</v>
      </c>
      <c r="B54" s="44" t="s">
        <v>61</v>
      </c>
      <c r="C54" s="50">
        <f ca="1">INDEX(DemographicMatrices_Yr1!$F$37:$F$60,MATCH(DemographicMatrices_Yr1!$A$37,DemographicMatrices_Yr1!$E$37:$E$60,0))</f>
        <v>66</v>
      </c>
      <c r="D54" s="50">
        <f ca="1">INDEX(DemographicMatrices_Yr1!$G$37:$G$60,MATCH(DemographicMatrices_Yr1!$A$37,DemographicMatrices_Yr1!$E$37:$E$60,0))</f>
        <v>60</v>
      </c>
      <c r="E54" s="50">
        <f ca="1">INDEX(DemographicMatrices_Yr1!$H$37:$H$60,MATCH(DemographicMatrices_Yr1!$A$37,DemographicMatrices_Yr1!$E$37:$E$60,0))</f>
        <v>97</v>
      </c>
      <c r="F54" s="50">
        <f ca="1">INDEX(DemographicMatrices_Yr1!$I$37:$I$60,MATCH(DemographicMatrices_Yr1!$A$37,DemographicMatrices_Yr1!$E$37:$E$60,0))</f>
        <v>80</v>
      </c>
      <c r="G54" s="54">
        <f ca="1">INDEX(DemographicMatrices_Yr1!$J$37:$J$60,MATCH(DemographicMatrices_Yr1!$A$37,DemographicMatrices_Yr1!$E$37:$E$60,0))</f>
        <v>83</v>
      </c>
      <c r="H54" s="25">
        <f t="shared" ca="1" si="0"/>
        <v>386</v>
      </c>
    </row>
    <row r="55" spans="1:8">
      <c r="A55" s="72"/>
      <c r="B55" s="44" t="s">
        <v>105</v>
      </c>
      <c r="C55" s="50">
        <f ca="1">INDEX(DemographicMatrices_Yr1!$F$63:$F$86,MATCH(DemographicMatrices_Yr1!$A$63,DemographicMatrices_Yr1!$E$63:$E$86,0))</f>
        <v>92</v>
      </c>
      <c r="D55" s="50">
        <f ca="1">INDEX(DemographicMatrices_Yr1!$G$63:$G$86,MATCH(DemographicMatrices_Yr1!$A$63,DemographicMatrices_Yr1!$E$63:$E$86,0))</f>
        <v>63</v>
      </c>
      <c r="E55" s="50">
        <f ca="1">INDEX(DemographicMatrices_Yr1!$H$63:$H$86,MATCH(DemographicMatrices_Yr1!$A$63,DemographicMatrices_Yr1!$E$63:$E$86,0))</f>
        <v>60</v>
      </c>
      <c r="F55" s="50">
        <f ca="1">INDEX(DemographicMatrices_Yr1!$I$63:$I$86,MATCH(DemographicMatrices_Yr1!$A$63,DemographicMatrices_Yr1!$E$63:$E$86,0))</f>
        <v>71</v>
      </c>
      <c r="G55" s="54">
        <f ca="1">INDEX(DemographicMatrices_Yr1!$J$63:$J$86,MATCH(DemographicMatrices_Yr1!$A$63,DemographicMatrices_Yr1!$E$63:$E$86,0))</f>
        <v>97</v>
      </c>
      <c r="H55" s="25">
        <f t="shared" ca="1" si="0"/>
        <v>383</v>
      </c>
    </row>
    <row r="56" spans="1:8">
      <c r="A56" s="72"/>
      <c r="B56" s="44" t="s">
        <v>106</v>
      </c>
      <c r="C56" s="50">
        <f ca="1">INDEX(DemographicMatrices_Yr1!$F$89:$F$112,MATCH(DemographicMatrices_Yr1!$A$89,DemographicMatrices_Yr1!$E$89:$E$112,0))</f>
        <v>79</v>
      </c>
      <c r="D56" s="50">
        <f ca="1">INDEX(DemographicMatrices_Yr1!$G$89:$G$112,MATCH(DemographicMatrices_Yr1!$A$89,DemographicMatrices_Yr1!$E$89:$E$112,0))</f>
        <v>94</v>
      </c>
      <c r="E56" s="50">
        <f ca="1">INDEX(DemographicMatrices_Yr1!$H$89:$H$112,MATCH(DemographicMatrices_Yr1!$A$89,DemographicMatrices_Yr1!$E$89:$E$112,0))</f>
        <v>76</v>
      </c>
      <c r="F56" s="50">
        <f ca="1">INDEX(DemographicMatrices_Yr1!$I$89:$I$112,MATCH(DemographicMatrices_Yr1!$A$89,DemographicMatrices_Yr1!$E$89:$E$112,0))</f>
        <v>75</v>
      </c>
      <c r="G56" s="54">
        <f ca="1">INDEX(DemographicMatrices_Yr1!$J$89:$J$112,MATCH(DemographicMatrices_Yr1!$A$89,DemographicMatrices_Yr1!$E$89:$E$112,0))</f>
        <v>89</v>
      </c>
      <c r="H56" s="25">
        <f t="shared" ca="1" si="0"/>
        <v>413</v>
      </c>
    </row>
    <row r="57" spans="1:8">
      <c r="A57" s="72"/>
      <c r="B57" s="44" t="s">
        <v>107</v>
      </c>
      <c r="C57" s="50">
        <f ca="1">INDEX(DemographicMatrices_Yr1!$F$115:$F$138,MATCH(DemographicMatrices_Yr1!$A$115,DemographicMatrices_Yr1!$E$115:$E$138,0))</f>
        <v>90</v>
      </c>
      <c r="D57" s="50">
        <f ca="1">INDEX(DemographicMatrices_Yr1!$G$115:$G$138,MATCH(DemographicMatrices_Yr1!$A$115,DemographicMatrices_Yr1!$E$115:$E$138,0))</f>
        <v>60</v>
      </c>
      <c r="E57" s="50">
        <f ca="1">INDEX(DemographicMatrices_Yr1!$H$115:$H$138,MATCH(DemographicMatrices_Yr1!$A$115,DemographicMatrices_Yr1!$E$115:$E$138,0))</f>
        <v>65</v>
      </c>
      <c r="F57" s="50">
        <f ca="1">INDEX(DemographicMatrices_Yr1!$I$115:$I$138,MATCH(DemographicMatrices_Yr1!$A$115,DemographicMatrices_Yr1!$E$115:$E$138,0))</f>
        <v>82</v>
      </c>
      <c r="G57" s="54">
        <f ca="1">INDEX(DemographicMatrices_Yr1!$J$115:$J$138,MATCH(DemographicMatrices_Yr1!$A$115,DemographicMatrices_Yr1!$E$115:$E$138,0))</f>
        <v>89</v>
      </c>
      <c r="H57" s="25">
        <f t="shared" ca="1" si="0"/>
        <v>386</v>
      </c>
    </row>
    <row r="58" spans="1:8">
      <c r="A58" s="72"/>
      <c r="B58" s="44" t="s">
        <v>108</v>
      </c>
      <c r="C58" s="50">
        <f ca="1">INDEX(DemographicMatrices_Yr1!$F$141:$F$164,MATCH(DemographicMatrices_Yr1!$A$141,DemographicMatrices_Yr1!$E$141:$E$164,0))</f>
        <v>68</v>
      </c>
      <c r="D58" s="50">
        <f ca="1">INDEX(DemographicMatrices_Yr1!$G$141:$G$164,MATCH(DemographicMatrices_Yr1!$A$141,DemographicMatrices_Yr1!$E$141:$E$164,0))</f>
        <v>90</v>
      </c>
      <c r="E58" s="50">
        <f ca="1">INDEX(DemographicMatrices_Yr1!$H$141:$H$164,MATCH(DemographicMatrices_Yr1!$A$141,DemographicMatrices_Yr1!$E$141:$E$164,0))</f>
        <v>80</v>
      </c>
      <c r="F58" s="50">
        <f ca="1">INDEX(DemographicMatrices_Yr1!$I$141:$I$164,MATCH(DemographicMatrices_Yr1!$A$141,DemographicMatrices_Yr1!$E$141:$E$164,0))</f>
        <v>99</v>
      </c>
      <c r="G58" s="54">
        <f ca="1">INDEX(DemographicMatrices_Yr1!$J$141:$J$164,MATCH(DemographicMatrices_Yr1!$A$141,DemographicMatrices_Yr1!$E$141:$E$164,0))</f>
        <v>67</v>
      </c>
      <c r="H58" s="25">
        <f t="shared" ca="1" si="0"/>
        <v>404</v>
      </c>
    </row>
    <row r="59" spans="1:8">
      <c r="A59" s="72"/>
      <c r="B59" s="44" t="s">
        <v>109</v>
      </c>
      <c r="C59" s="50">
        <f ca="1">INDEX(DemographicMatrices_Yr1!$F$167:$F$190,MATCH(DemographicMatrices_Yr1!$A$167,DemographicMatrices_Yr1!$E$167:$E$190,0))</f>
        <v>68</v>
      </c>
      <c r="D59" s="53">
        <f ca="1">INDEX(DemographicMatrices_Yr1!$G$167:$G$190,MATCH(DemographicMatrices_Yr1!$A$167,DemographicMatrices_Yr1!$E$167:$E$190,0))</f>
        <v>77</v>
      </c>
      <c r="E59" s="53">
        <f ca="1">INDEX(DemographicMatrices_Yr1!$H$167:$H$190,MATCH(DemographicMatrices_Yr1!$A$167,DemographicMatrices_Yr1!$E$167:$E$190,0))</f>
        <v>86</v>
      </c>
      <c r="F59" s="53">
        <f ca="1">INDEX(DemographicMatrices_Yr1!$I$167:$I$190,MATCH(DemographicMatrices_Yr1!$A$167,DemographicMatrices_Yr1!$E$167:$E$190,0))</f>
        <v>84</v>
      </c>
      <c r="G59" s="58">
        <f ca="1">INDEX(DemographicMatrices_Yr1!$J$167:$J$190,MATCH(DemographicMatrices_Yr1!$A$167,DemographicMatrices_Yr1!$E$167:$E$190,0))</f>
        <v>65</v>
      </c>
      <c r="H59" s="25">
        <f ca="1">SUM(C59:G59)</f>
        <v>380</v>
      </c>
    </row>
    <row r="60" spans="1:8">
      <c r="A60" s="72" t="s">
        <v>121</v>
      </c>
      <c r="B60" s="44" t="s">
        <v>61</v>
      </c>
      <c r="C60" s="50">
        <f ca="1">INDEX(DemographicMatrices_Yr1!$F$37:$F$60,MATCH(DemographicMatrices_Yr1!$A$37,DemographicMatrices_Yr1!$E$37:$E$60,0))</f>
        <v>66</v>
      </c>
      <c r="D60" s="50">
        <f ca="1">INDEX(DemographicMatrices_Yr1!$G$37:$G$60,MATCH(DemographicMatrices_Yr1!$A$37,DemographicMatrices_Yr1!$E$37:$E$60,0))</f>
        <v>60</v>
      </c>
      <c r="E60" s="50">
        <f ca="1">INDEX(DemographicMatrices_Yr1!$H$37:$H$60,MATCH(DemographicMatrices_Yr1!$A$37,DemographicMatrices_Yr1!$E$37:$E$60,0))</f>
        <v>97</v>
      </c>
      <c r="F60" s="50">
        <f ca="1">INDEX(DemographicMatrices_Yr1!$I$37:$I$60,MATCH(DemographicMatrices_Yr1!$A$37,DemographicMatrices_Yr1!$E$37:$E$60,0))</f>
        <v>80</v>
      </c>
      <c r="G60" s="54">
        <f ca="1">INDEX(DemographicMatrices_Yr1!$J$37:$J$60,MATCH(DemographicMatrices_Yr1!$A$37,DemographicMatrices_Yr1!$E$37:$E$60,0))</f>
        <v>83</v>
      </c>
      <c r="H60" s="25">
        <f t="shared" ref="H60:H64" ca="1" si="1">SUM(C60:G60)</f>
        <v>386</v>
      </c>
    </row>
    <row r="61" spans="1:8">
      <c r="A61" s="72"/>
      <c r="B61" s="44" t="s">
        <v>105</v>
      </c>
      <c r="C61" s="50">
        <f ca="1">INDEX(DemographicMatrices_Yr1!$F$63:$F$86,MATCH(DemographicMatrices_Yr1!$A$63,DemographicMatrices_Yr1!$E$63:$E$86,0))</f>
        <v>92</v>
      </c>
      <c r="D61" s="50">
        <f ca="1">INDEX(DemographicMatrices_Yr1!$G$63:$G$86,MATCH(DemographicMatrices_Yr1!$A$63,DemographicMatrices_Yr1!$E$63:$E$86,0))</f>
        <v>63</v>
      </c>
      <c r="E61" s="50">
        <f ca="1">INDEX(DemographicMatrices_Yr1!$H$63:$H$86,MATCH(DemographicMatrices_Yr1!$A$63,DemographicMatrices_Yr1!$E$63:$E$86,0))</f>
        <v>60</v>
      </c>
      <c r="F61" s="50">
        <f ca="1">INDEX(DemographicMatrices_Yr1!$I$63:$I$86,MATCH(DemographicMatrices_Yr1!$A$63,DemographicMatrices_Yr1!$E$63:$E$86,0))</f>
        <v>71</v>
      </c>
      <c r="G61" s="54">
        <f ca="1">INDEX(DemographicMatrices_Yr1!$J$63:$J$86,MATCH(DemographicMatrices_Yr1!$A$63,DemographicMatrices_Yr1!$E$63:$E$86,0))</f>
        <v>97</v>
      </c>
      <c r="H61" s="25">
        <f t="shared" ca="1" si="1"/>
        <v>383</v>
      </c>
    </row>
    <row r="62" spans="1:8">
      <c r="A62" s="72"/>
      <c r="B62" s="44" t="s">
        <v>106</v>
      </c>
      <c r="C62" s="50">
        <f ca="1">INDEX(DemographicMatrices_Yr1!$F$89:$F$112,MATCH(DemographicMatrices_Yr1!$A$89,DemographicMatrices_Yr1!$E$89:$E$112,0))</f>
        <v>79</v>
      </c>
      <c r="D62" s="50">
        <f ca="1">INDEX(DemographicMatrices_Yr1!$G$89:$G$112,MATCH(DemographicMatrices_Yr1!$A$89,DemographicMatrices_Yr1!$E$89:$E$112,0))</f>
        <v>94</v>
      </c>
      <c r="E62" s="50">
        <f ca="1">INDEX(DemographicMatrices_Yr1!$H$89:$H$112,MATCH(DemographicMatrices_Yr1!$A$89,DemographicMatrices_Yr1!$E$89:$E$112,0))</f>
        <v>76</v>
      </c>
      <c r="F62" s="50">
        <f ca="1">INDEX(DemographicMatrices_Yr1!$I$89:$I$112,MATCH(DemographicMatrices_Yr1!$A$89,DemographicMatrices_Yr1!$E$89:$E$112,0))</f>
        <v>75</v>
      </c>
      <c r="G62" s="54">
        <f ca="1">INDEX(DemographicMatrices_Yr1!$J$89:$J$112,MATCH(DemographicMatrices_Yr1!$A$89,DemographicMatrices_Yr1!$E$89:$E$112,0))</f>
        <v>89</v>
      </c>
      <c r="H62" s="25">
        <f t="shared" ca="1" si="1"/>
        <v>413</v>
      </c>
    </row>
    <row r="63" spans="1:8">
      <c r="A63" s="72"/>
      <c r="B63" s="44" t="s">
        <v>107</v>
      </c>
      <c r="C63" s="50">
        <f ca="1">INDEX(DemographicMatrices_Yr1!$F$115:$F$138,MATCH(DemographicMatrices_Yr1!$A$115,DemographicMatrices_Yr1!$E$115:$E$138,0))</f>
        <v>90</v>
      </c>
      <c r="D63" s="50">
        <f ca="1">INDEX(DemographicMatrices_Yr1!$G$115:$G$138,MATCH(DemographicMatrices_Yr1!$A$115,DemographicMatrices_Yr1!$E$115:$E$138,0))</f>
        <v>60</v>
      </c>
      <c r="E63" s="50">
        <f ca="1">INDEX(DemographicMatrices_Yr1!$H$115:$H$138,MATCH(DemographicMatrices_Yr1!$A$115,DemographicMatrices_Yr1!$E$115:$E$138,0))</f>
        <v>65</v>
      </c>
      <c r="F63" s="50">
        <f ca="1">INDEX(DemographicMatrices_Yr1!$I$115:$I$138,MATCH(DemographicMatrices_Yr1!$A$115,DemographicMatrices_Yr1!$E$115:$E$138,0))</f>
        <v>82</v>
      </c>
      <c r="G63" s="54">
        <f ca="1">INDEX(DemographicMatrices_Yr1!$J$115:$J$138,MATCH(DemographicMatrices_Yr1!$A$115,DemographicMatrices_Yr1!$E$115:$E$138,0))</f>
        <v>89</v>
      </c>
      <c r="H63" s="25">
        <f t="shared" ca="1" si="1"/>
        <v>386</v>
      </c>
    </row>
    <row r="64" spans="1:8">
      <c r="A64" s="72"/>
      <c r="B64" s="44" t="s">
        <v>108</v>
      </c>
      <c r="C64" s="50">
        <f ca="1">INDEX(DemographicMatrices_Yr1!$F$141:$F$164,MATCH(DemographicMatrices_Yr1!$A$141,DemographicMatrices_Yr1!$E$141:$E$164,0))</f>
        <v>68</v>
      </c>
      <c r="D64" s="50">
        <f ca="1">INDEX(DemographicMatrices_Yr1!$G$141:$G$164,MATCH(DemographicMatrices_Yr1!$A$141,DemographicMatrices_Yr1!$E$141:$E$164,0))</f>
        <v>90</v>
      </c>
      <c r="E64" s="50">
        <f ca="1">INDEX(DemographicMatrices_Yr1!$H$141:$H$164,MATCH(DemographicMatrices_Yr1!$A$141,DemographicMatrices_Yr1!$E$141:$E$164,0))</f>
        <v>80</v>
      </c>
      <c r="F64" s="50">
        <f ca="1">INDEX(DemographicMatrices_Yr1!$I$141:$I$164,MATCH(DemographicMatrices_Yr1!$A$141,DemographicMatrices_Yr1!$E$141:$E$164,0))</f>
        <v>99</v>
      </c>
      <c r="G64" s="54">
        <f ca="1">INDEX(DemographicMatrices_Yr1!$J$141:$J$164,MATCH(DemographicMatrices_Yr1!$A$141,DemographicMatrices_Yr1!$E$141:$E$164,0))</f>
        <v>67</v>
      </c>
      <c r="H64" s="25">
        <f t="shared" ca="1" si="1"/>
        <v>404</v>
      </c>
    </row>
    <row r="65" spans="1:8">
      <c r="A65" s="72"/>
      <c r="B65" s="44" t="s">
        <v>109</v>
      </c>
      <c r="C65" s="50">
        <f ca="1">INDEX(DemographicMatrices_Yr1!$F$167:$F$190,MATCH(DemographicMatrices_Yr1!$A$167,DemographicMatrices_Yr1!$E$167:$E$190,0))</f>
        <v>68</v>
      </c>
      <c r="D65" s="53">
        <f ca="1">INDEX(DemographicMatrices_Yr1!$G$167:$G$190,MATCH(DemographicMatrices_Yr1!$A$167,DemographicMatrices_Yr1!$E$167:$E$190,0))</f>
        <v>77</v>
      </c>
      <c r="E65" s="53">
        <f ca="1">INDEX(DemographicMatrices_Yr1!$H$167:$H$190,MATCH(DemographicMatrices_Yr1!$A$167,DemographicMatrices_Yr1!$E$167:$E$190,0))</f>
        <v>86</v>
      </c>
      <c r="F65" s="53">
        <f ca="1">INDEX(DemographicMatrices_Yr1!$I$167:$I$190,MATCH(DemographicMatrices_Yr1!$A$167,DemographicMatrices_Yr1!$E$167:$E$190,0))</f>
        <v>84</v>
      </c>
      <c r="G65" s="58">
        <f ca="1">INDEX(DemographicMatrices_Yr1!$J$167:$J$190,MATCH(DemographicMatrices_Yr1!$A$167,DemographicMatrices_Yr1!$E$167:$E$190,0))</f>
        <v>65</v>
      </c>
      <c r="H65" s="25">
        <f ca="1">SUM(C65:G65)</f>
        <v>380</v>
      </c>
    </row>
    <row r="66" spans="1:8">
      <c r="A66" s="72" t="s">
        <v>122</v>
      </c>
      <c r="B66" s="44" t="s">
        <v>61</v>
      </c>
      <c r="C66" s="50">
        <f ca="1">INDEX(DemographicMatrices_Yr1!$F$37:$F$60,MATCH(DemographicMatrices_Yr1!$A$37,DemographicMatrices_Yr1!$E$37:$E$60,0))</f>
        <v>66</v>
      </c>
      <c r="D66" s="50">
        <f ca="1">INDEX(DemographicMatrices_Yr1!$G$37:$G$60,MATCH(DemographicMatrices_Yr1!$A$37,DemographicMatrices_Yr1!$E$37:$E$60,0))</f>
        <v>60</v>
      </c>
      <c r="E66" s="50">
        <f ca="1">INDEX(DemographicMatrices_Yr1!$H$37:$H$60,MATCH(DemographicMatrices_Yr1!$A$37,DemographicMatrices_Yr1!$E$37:$E$60,0))</f>
        <v>97</v>
      </c>
      <c r="F66" s="50">
        <f ca="1">INDEX(DemographicMatrices_Yr1!$I$37:$I$60,MATCH(DemographicMatrices_Yr1!$A$37,DemographicMatrices_Yr1!$E$37:$E$60,0))</f>
        <v>80</v>
      </c>
      <c r="G66" s="54">
        <f ca="1">INDEX(DemographicMatrices_Yr1!$J$37:$J$60,MATCH(DemographicMatrices_Yr1!$A$37,DemographicMatrices_Yr1!$E$37:$E$60,0))</f>
        <v>83</v>
      </c>
      <c r="H66" s="25">
        <f t="shared" ref="H66:H70" ca="1" si="2">SUM(C66:G66)</f>
        <v>386</v>
      </c>
    </row>
    <row r="67" spans="1:8">
      <c r="A67" s="72"/>
      <c r="B67" s="44" t="s">
        <v>105</v>
      </c>
      <c r="C67" s="50">
        <f ca="1">INDEX(DemographicMatrices_Yr1!$F$63:$F$86,MATCH(DemographicMatrices_Yr1!$A$63,DemographicMatrices_Yr1!$E$63:$E$86,0))</f>
        <v>92</v>
      </c>
      <c r="D67" s="50">
        <f ca="1">INDEX(DemographicMatrices_Yr1!$G$63:$G$86,MATCH(DemographicMatrices_Yr1!$A$63,DemographicMatrices_Yr1!$E$63:$E$86,0))</f>
        <v>63</v>
      </c>
      <c r="E67" s="50">
        <f ca="1">INDEX(DemographicMatrices_Yr1!$H$63:$H$86,MATCH(DemographicMatrices_Yr1!$A$63,DemographicMatrices_Yr1!$E$63:$E$86,0))</f>
        <v>60</v>
      </c>
      <c r="F67" s="50">
        <f ca="1">INDEX(DemographicMatrices_Yr1!$I$63:$I$86,MATCH(DemographicMatrices_Yr1!$A$63,DemographicMatrices_Yr1!$E$63:$E$86,0))</f>
        <v>71</v>
      </c>
      <c r="G67" s="54">
        <f ca="1">INDEX(DemographicMatrices_Yr1!$J$63:$J$86,MATCH(DemographicMatrices_Yr1!$A$63,DemographicMatrices_Yr1!$E$63:$E$86,0))</f>
        <v>97</v>
      </c>
      <c r="H67" s="25">
        <f t="shared" ca="1" si="2"/>
        <v>383</v>
      </c>
    </row>
    <row r="68" spans="1:8">
      <c r="A68" s="72"/>
      <c r="B68" s="44" t="s">
        <v>106</v>
      </c>
      <c r="C68" s="50">
        <f ca="1">INDEX(DemographicMatrices_Yr1!$F$89:$F$112,MATCH(DemographicMatrices_Yr1!$A$89,DemographicMatrices_Yr1!$E$89:$E$112,0))</f>
        <v>79</v>
      </c>
      <c r="D68" s="50">
        <f ca="1">INDEX(DemographicMatrices_Yr1!$G$89:$G$112,MATCH(DemographicMatrices_Yr1!$A$89,DemographicMatrices_Yr1!$E$89:$E$112,0))</f>
        <v>94</v>
      </c>
      <c r="E68" s="50">
        <f ca="1">INDEX(DemographicMatrices_Yr1!$H$89:$H$112,MATCH(DemographicMatrices_Yr1!$A$89,DemographicMatrices_Yr1!$E$89:$E$112,0))</f>
        <v>76</v>
      </c>
      <c r="F68" s="50">
        <f ca="1">INDEX(DemographicMatrices_Yr1!$I$89:$I$112,MATCH(DemographicMatrices_Yr1!$A$89,DemographicMatrices_Yr1!$E$89:$E$112,0))</f>
        <v>75</v>
      </c>
      <c r="G68" s="54">
        <f ca="1">INDEX(DemographicMatrices_Yr1!$J$89:$J$112,MATCH(DemographicMatrices_Yr1!$A$89,DemographicMatrices_Yr1!$E$89:$E$112,0))</f>
        <v>89</v>
      </c>
      <c r="H68" s="25">
        <f t="shared" ca="1" si="2"/>
        <v>413</v>
      </c>
    </row>
    <row r="69" spans="1:8">
      <c r="A69" s="72"/>
      <c r="B69" s="44" t="s">
        <v>107</v>
      </c>
      <c r="C69" s="50">
        <f ca="1">INDEX(DemographicMatrices_Yr1!$F$115:$F$138,MATCH(DemographicMatrices_Yr1!$A$115,DemographicMatrices_Yr1!$E$115:$E$138,0))</f>
        <v>90</v>
      </c>
      <c r="D69" s="50">
        <f ca="1">INDEX(DemographicMatrices_Yr1!$G$115:$G$138,MATCH(DemographicMatrices_Yr1!$A$115,DemographicMatrices_Yr1!$E$115:$E$138,0))</f>
        <v>60</v>
      </c>
      <c r="E69" s="50">
        <f ca="1">INDEX(DemographicMatrices_Yr1!$H$115:$H$138,MATCH(DemographicMatrices_Yr1!$A$115,DemographicMatrices_Yr1!$E$115:$E$138,0))</f>
        <v>65</v>
      </c>
      <c r="F69" s="50">
        <f ca="1">INDEX(DemographicMatrices_Yr1!$I$115:$I$138,MATCH(DemographicMatrices_Yr1!$A$115,DemographicMatrices_Yr1!$E$115:$E$138,0))</f>
        <v>82</v>
      </c>
      <c r="G69" s="54">
        <f ca="1">INDEX(DemographicMatrices_Yr1!$J$115:$J$138,MATCH(DemographicMatrices_Yr1!$A$115,DemographicMatrices_Yr1!$E$115:$E$138,0))</f>
        <v>89</v>
      </c>
      <c r="H69" s="25">
        <f t="shared" ca="1" si="2"/>
        <v>386</v>
      </c>
    </row>
    <row r="70" spans="1:8">
      <c r="A70" s="72"/>
      <c r="B70" s="44" t="s">
        <v>108</v>
      </c>
      <c r="C70" s="50">
        <f ca="1">INDEX(DemographicMatrices_Yr1!$F$141:$F$164,MATCH(DemographicMatrices_Yr1!$A$141,DemographicMatrices_Yr1!$E$141:$E$164,0))</f>
        <v>68</v>
      </c>
      <c r="D70" s="50">
        <f ca="1">INDEX(DemographicMatrices_Yr1!$G$141:$G$164,MATCH(DemographicMatrices_Yr1!$A$141,DemographicMatrices_Yr1!$E$141:$E$164,0))</f>
        <v>90</v>
      </c>
      <c r="E70" s="50">
        <f ca="1">INDEX(DemographicMatrices_Yr1!$H$141:$H$164,MATCH(DemographicMatrices_Yr1!$A$141,DemographicMatrices_Yr1!$E$141:$E$164,0))</f>
        <v>80</v>
      </c>
      <c r="F70" s="50">
        <f ca="1">INDEX(DemographicMatrices_Yr1!$I$141:$I$164,MATCH(DemographicMatrices_Yr1!$A$141,DemographicMatrices_Yr1!$E$141:$E$164,0))</f>
        <v>99</v>
      </c>
      <c r="G70" s="54">
        <f ca="1">INDEX(DemographicMatrices_Yr1!$J$141:$J$164,MATCH(DemographicMatrices_Yr1!$A$141,DemographicMatrices_Yr1!$E$141:$E$164,0))</f>
        <v>67</v>
      </c>
      <c r="H70" s="25">
        <f t="shared" ca="1" si="2"/>
        <v>404</v>
      </c>
    </row>
    <row r="71" spans="1:8">
      <c r="A71" s="72"/>
      <c r="B71" s="44" t="s">
        <v>109</v>
      </c>
      <c r="C71" s="50">
        <f ca="1">INDEX(DemographicMatrices_Yr1!$F$167:$F$190,MATCH(DemographicMatrices_Yr1!$A$167,DemographicMatrices_Yr1!$E$167:$E$190,0))</f>
        <v>68</v>
      </c>
      <c r="D71" s="53">
        <f ca="1">INDEX(DemographicMatrices_Yr1!$G$167:$G$190,MATCH(DemographicMatrices_Yr1!$A$167,DemographicMatrices_Yr1!$E$167:$E$190,0))</f>
        <v>77</v>
      </c>
      <c r="E71" s="53">
        <f ca="1">INDEX(DemographicMatrices_Yr1!$H$167:$H$190,MATCH(DemographicMatrices_Yr1!$A$167,DemographicMatrices_Yr1!$E$167:$E$190,0))</f>
        <v>86</v>
      </c>
      <c r="F71" s="53">
        <f ca="1">INDEX(DemographicMatrices_Yr1!$I$167:$I$190,MATCH(DemographicMatrices_Yr1!$A$167,DemographicMatrices_Yr1!$E$167:$E$190,0))</f>
        <v>84</v>
      </c>
      <c r="G71" s="58">
        <f ca="1">INDEX(DemographicMatrices_Yr1!$J$167:$J$190,MATCH(DemographicMatrices_Yr1!$A$167,DemographicMatrices_Yr1!$E$167:$E$190,0))</f>
        <v>65</v>
      </c>
      <c r="H71" s="25">
        <f ca="1">SUM(C71:G71)</f>
        <v>380</v>
      </c>
    </row>
    <row r="72" spans="1:8">
      <c r="A72" s="72" t="s">
        <v>123</v>
      </c>
      <c r="B72" s="44" t="s">
        <v>61</v>
      </c>
      <c r="C72" s="50">
        <f ca="1">INDEX(DemographicMatrices_Yr1!$F$37:$F$60,MATCH(DemographicMatrices_Yr1!$A$37,DemographicMatrices_Yr1!$E$37:$E$60,0))</f>
        <v>66</v>
      </c>
      <c r="D72" s="50">
        <f ca="1">INDEX(DemographicMatrices_Yr1!$G$37:$G$60,MATCH(DemographicMatrices_Yr1!$A$37,DemographicMatrices_Yr1!$E$37:$E$60,0))</f>
        <v>60</v>
      </c>
      <c r="E72" s="50">
        <f ca="1">INDEX(DemographicMatrices_Yr1!$H$37:$H$60,MATCH(DemographicMatrices_Yr1!$A$37,DemographicMatrices_Yr1!$E$37:$E$60,0))</f>
        <v>97</v>
      </c>
      <c r="F72" s="50">
        <f ca="1">INDEX(DemographicMatrices_Yr1!$I$37:$I$60,MATCH(DemographicMatrices_Yr1!$A$37,DemographicMatrices_Yr1!$E$37:$E$60,0))</f>
        <v>80</v>
      </c>
      <c r="G72" s="54">
        <f ca="1">INDEX(DemographicMatrices_Yr1!$J$37:$J$60,MATCH(DemographicMatrices_Yr1!$A$37,DemographicMatrices_Yr1!$E$37:$E$60,0))</f>
        <v>83</v>
      </c>
      <c r="H72" s="25">
        <f t="shared" ref="H72:H76" ca="1" si="3">SUM(C72:G72)</f>
        <v>386</v>
      </c>
    </row>
    <row r="73" spans="1:8">
      <c r="A73" s="72"/>
      <c r="B73" s="44" t="s">
        <v>105</v>
      </c>
      <c r="C73" s="50">
        <f ca="1">INDEX(DemographicMatrices_Yr1!$F$63:$F$86,MATCH(DemographicMatrices_Yr1!$A$63,DemographicMatrices_Yr1!$E$63:$E$86,0))</f>
        <v>92</v>
      </c>
      <c r="D73" s="50">
        <f ca="1">INDEX(DemographicMatrices_Yr1!$G$63:$G$86,MATCH(DemographicMatrices_Yr1!$A$63,DemographicMatrices_Yr1!$E$63:$E$86,0))</f>
        <v>63</v>
      </c>
      <c r="E73" s="50">
        <f ca="1">INDEX(DemographicMatrices_Yr1!$H$63:$H$86,MATCH(DemographicMatrices_Yr1!$A$63,DemographicMatrices_Yr1!$E$63:$E$86,0))</f>
        <v>60</v>
      </c>
      <c r="F73" s="50">
        <f ca="1">INDEX(DemographicMatrices_Yr1!$I$63:$I$86,MATCH(DemographicMatrices_Yr1!$A$63,DemographicMatrices_Yr1!$E$63:$E$86,0))</f>
        <v>71</v>
      </c>
      <c r="G73" s="54">
        <f ca="1">INDEX(DemographicMatrices_Yr1!$J$63:$J$86,MATCH(DemographicMatrices_Yr1!$A$63,DemographicMatrices_Yr1!$E$63:$E$86,0))</f>
        <v>97</v>
      </c>
      <c r="H73" s="25">
        <f t="shared" ca="1" si="3"/>
        <v>383</v>
      </c>
    </row>
    <row r="74" spans="1:8">
      <c r="A74" s="72"/>
      <c r="B74" s="44" t="s">
        <v>106</v>
      </c>
      <c r="C74" s="50">
        <f ca="1">INDEX(DemographicMatrices_Yr1!$F$89:$F$112,MATCH(DemographicMatrices_Yr1!$A$89,DemographicMatrices_Yr1!$E$89:$E$112,0))</f>
        <v>79</v>
      </c>
      <c r="D74" s="50">
        <f ca="1">INDEX(DemographicMatrices_Yr1!$G$89:$G$112,MATCH(DemographicMatrices_Yr1!$A$89,DemographicMatrices_Yr1!$E$89:$E$112,0))</f>
        <v>94</v>
      </c>
      <c r="E74" s="50">
        <f ca="1">INDEX(DemographicMatrices_Yr1!$H$89:$H$112,MATCH(DemographicMatrices_Yr1!$A$89,DemographicMatrices_Yr1!$E$89:$E$112,0))</f>
        <v>76</v>
      </c>
      <c r="F74" s="50">
        <f ca="1">INDEX(DemographicMatrices_Yr1!$I$89:$I$112,MATCH(DemographicMatrices_Yr1!$A$89,DemographicMatrices_Yr1!$E$89:$E$112,0))</f>
        <v>75</v>
      </c>
      <c r="G74" s="54">
        <f ca="1">INDEX(DemographicMatrices_Yr1!$J$89:$J$112,MATCH(DemographicMatrices_Yr1!$A$89,DemographicMatrices_Yr1!$E$89:$E$112,0))</f>
        <v>89</v>
      </c>
      <c r="H74" s="25">
        <f t="shared" ca="1" si="3"/>
        <v>413</v>
      </c>
    </row>
    <row r="75" spans="1:8">
      <c r="A75" s="72"/>
      <c r="B75" s="44" t="s">
        <v>107</v>
      </c>
      <c r="C75" s="50">
        <f ca="1">INDEX(DemographicMatrices_Yr1!$F$115:$F$138,MATCH(DemographicMatrices_Yr1!$A$115,DemographicMatrices_Yr1!$E$115:$E$138,0))</f>
        <v>90</v>
      </c>
      <c r="D75" s="50">
        <f ca="1">INDEX(DemographicMatrices_Yr1!$G$115:$G$138,MATCH(DemographicMatrices_Yr1!$A$115,DemographicMatrices_Yr1!$E$115:$E$138,0))</f>
        <v>60</v>
      </c>
      <c r="E75" s="50">
        <f ca="1">INDEX(DemographicMatrices_Yr1!$H$115:$H$138,MATCH(DemographicMatrices_Yr1!$A$115,DemographicMatrices_Yr1!$E$115:$E$138,0))</f>
        <v>65</v>
      </c>
      <c r="F75" s="50">
        <f ca="1">INDEX(DemographicMatrices_Yr1!$I$115:$I$138,MATCH(DemographicMatrices_Yr1!$A$115,DemographicMatrices_Yr1!$E$115:$E$138,0))</f>
        <v>82</v>
      </c>
      <c r="G75" s="54">
        <f ca="1">INDEX(DemographicMatrices_Yr1!$J$115:$J$138,MATCH(DemographicMatrices_Yr1!$A$115,DemographicMatrices_Yr1!$E$115:$E$138,0))</f>
        <v>89</v>
      </c>
      <c r="H75" s="25">
        <f t="shared" ca="1" si="3"/>
        <v>386</v>
      </c>
    </row>
    <row r="76" spans="1:8">
      <c r="A76" s="72"/>
      <c r="B76" s="44" t="s">
        <v>108</v>
      </c>
      <c r="C76" s="50">
        <f ca="1">INDEX(DemographicMatrices_Yr1!$F$141:$F$164,MATCH(DemographicMatrices_Yr1!$A$141,DemographicMatrices_Yr1!$E$141:$E$164,0))</f>
        <v>68</v>
      </c>
      <c r="D76" s="50">
        <f ca="1">INDEX(DemographicMatrices_Yr1!$G$141:$G$164,MATCH(DemographicMatrices_Yr1!$A$141,DemographicMatrices_Yr1!$E$141:$E$164,0))</f>
        <v>90</v>
      </c>
      <c r="E76" s="50">
        <f ca="1">INDEX(DemographicMatrices_Yr1!$H$141:$H$164,MATCH(DemographicMatrices_Yr1!$A$141,DemographicMatrices_Yr1!$E$141:$E$164,0))</f>
        <v>80</v>
      </c>
      <c r="F76" s="50">
        <f ca="1">INDEX(DemographicMatrices_Yr1!$I$141:$I$164,MATCH(DemographicMatrices_Yr1!$A$141,DemographicMatrices_Yr1!$E$141:$E$164,0))</f>
        <v>99</v>
      </c>
      <c r="G76" s="54">
        <f ca="1">INDEX(DemographicMatrices_Yr1!$J$141:$J$164,MATCH(DemographicMatrices_Yr1!$A$141,DemographicMatrices_Yr1!$E$141:$E$164,0))</f>
        <v>67</v>
      </c>
      <c r="H76" s="25">
        <f t="shared" ca="1" si="3"/>
        <v>404</v>
      </c>
    </row>
    <row r="77" spans="1:8">
      <c r="A77" s="72"/>
      <c r="B77" s="44" t="s">
        <v>109</v>
      </c>
      <c r="C77" s="50">
        <f ca="1">INDEX(DemographicMatrices_Yr1!$F$167:$F$190,MATCH(DemographicMatrices_Yr1!$A$167,DemographicMatrices_Yr1!$E$167:$E$190,0))</f>
        <v>68</v>
      </c>
      <c r="D77" s="53">
        <f ca="1">INDEX(DemographicMatrices_Yr1!$G$167:$G$190,MATCH(DemographicMatrices_Yr1!$A$167,DemographicMatrices_Yr1!$E$167:$E$190,0))</f>
        <v>77</v>
      </c>
      <c r="E77" s="53">
        <f ca="1">INDEX(DemographicMatrices_Yr1!$H$167:$H$190,MATCH(DemographicMatrices_Yr1!$A$167,DemographicMatrices_Yr1!$E$167:$E$190,0))</f>
        <v>86</v>
      </c>
      <c r="F77" s="53">
        <f ca="1">INDEX(DemographicMatrices_Yr1!$I$167:$I$190,MATCH(DemographicMatrices_Yr1!$A$167,DemographicMatrices_Yr1!$E$167:$E$190,0))</f>
        <v>84</v>
      </c>
      <c r="G77" s="58">
        <f ca="1">INDEX(DemographicMatrices_Yr1!$J$167:$J$190,MATCH(DemographicMatrices_Yr1!$A$167,DemographicMatrices_Yr1!$E$167:$E$190,0))</f>
        <v>65</v>
      </c>
      <c r="H77" s="25">
        <f ca="1">SUM(C77:G77)</f>
        <v>380</v>
      </c>
    </row>
    <row r="78" spans="1:8">
      <c r="A78" s="72" t="s">
        <v>124</v>
      </c>
      <c r="B78" s="44" t="s">
        <v>61</v>
      </c>
      <c r="C78" s="50">
        <f ca="1">INDEX(DemographicMatrices_Yr1!$F$37:$F$60,MATCH(DemographicMatrices_Yr1!$A$37,DemographicMatrices_Yr1!$E$37:$E$60,0))</f>
        <v>66</v>
      </c>
      <c r="D78" s="50">
        <f ca="1">INDEX(DemographicMatrices_Yr1!$G$37:$G$60,MATCH(DemographicMatrices_Yr1!$A$37,DemographicMatrices_Yr1!$E$37:$E$60,0))</f>
        <v>60</v>
      </c>
      <c r="E78" s="50">
        <f ca="1">INDEX(DemographicMatrices_Yr1!$H$37:$H$60,MATCH(DemographicMatrices_Yr1!$A$37,DemographicMatrices_Yr1!$E$37:$E$60,0))</f>
        <v>97</v>
      </c>
      <c r="F78" s="50">
        <f ca="1">INDEX(DemographicMatrices_Yr1!$I$37:$I$60,MATCH(DemographicMatrices_Yr1!$A$37,DemographicMatrices_Yr1!$E$37:$E$60,0))</f>
        <v>80</v>
      </c>
      <c r="G78" s="54">
        <f ca="1">INDEX(DemographicMatrices_Yr1!$J$37:$J$60,MATCH(DemographicMatrices_Yr1!$A$37,DemographicMatrices_Yr1!$E$37:$E$60,0))</f>
        <v>83</v>
      </c>
      <c r="H78" s="25">
        <f t="shared" ref="H78:H82" ca="1" si="4">SUM(C78:G78)</f>
        <v>386</v>
      </c>
    </row>
    <row r="79" spans="1:8">
      <c r="A79" s="72"/>
      <c r="B79" s="44" t="s">
        <v>105</v>
      </c>
      <c r="C79" s="50">
        <f ca="1">INDEX(DemographicMatrices_Yr1!$F$63:$F$86,MATCH(DemographicMatrices_Yr1!$A$63,DemographicMatrices_Yr1!$E$63:$E$86,0))</f>
        <v>92</v>
      </c>
      <c r="D79" s="50">
        <f ca="1">INDEX(DemographicMatrices_Yr1!$G$63:$G$86,MATCH(DemographicMatrices_Yr1!$A$63,DemographicMatrices_Yr1!$E$63:$E$86,0))</f>
        <v>63</v>
      </c>
      <c r="E79" s="50">
        <f ca="1">INDEX(DemographicMatrices_Yr1!$H$63:$H$86,MATCH(DemographicMatrices_Yr1!$A$63,DemographicMatrices_Yr1!$E$63:$E$86,0))</f>
        <v>60</v>
      </c>
      <c r="F79" s="50">
        <f ca="1">INDEX(DemographicMatrices_Yr1!$I$63:$I$86,MATCH(DemographicMatrices_Yr1!$A$63,DemographicMatrices_Yr1!$E$63:$E$86,0))</f>
        <v>71</v>
      </c>
      <c r="G79" s="54">
        <f ca="1">INDEX(DemographicMatrices_Yr1!$J$63:$J$86,MATCH(DemographicMatrices_Yr1!$A$63,DemographicMatrices_Yr1!$E$63:$E$86,0))</f>
        <v>97</v>
      </c>
      <c r="H79" s="25">
        <f t="shared" ca="1" si="4"/>
        <v>383</v>
      </c>
    </row>
    <row r="80" spans="1:8">
      <c r="A80" s="72"/>
      <c r="B80" s="44" t="s">
        <v>106</v>
      </c>
      <c r="C80" s="50">
        <f ca="1">INDEX(DemographicMatrices_Yr1!$F$89:$F$112,MATCH(DemographicMatrices_Yr1!$A$89,DemographicMatrices_Yr1!$E$89:$E$112,0))</f>
        <v>79</v>
      </c>
      <c r="D80" s="50">
        <f ca="1">INDEX(DemographicMatrices_Yr1!$G$89:$G$112,MATCH(DemographicMatrices_Yr1!$A$89,DemographicMatrices_Yr1!$E$89:$E$112,0))</f>
        <v>94</v>
      </c>
      <c r="E80" s="50">
        <f ca="1">INDEX(DemographicMatrices_Yr1!$H$89:$H$112,MATCH(DemographicMatrices_Yr1!$A$89,DemographicMatrices_Yr1!$E$89:$E$112,0))</f>
        <v>76</v>
      </c>
      <c r="F80" s="50">
        <f ca="1">INDEX(DemographicMatrices_Yr1!$I$89:$I$112,MATCH(DemographicMatrices_Yr1!$A$89,DemographicMatrices_Yr1!$E$89:$E$112,0))</f>
        <v>75</v>
      </c>
      <c r="G80" s="54">
        <f ca="1">INDEX(DemographicMatrices_Yr1!$J$89:$J$112,MATCH(DemographicMatrices_Yr1!$A$89,DemographicMatrices_Yr1!$E$89:$E$112,0))</f>
        <v>89</v>
      </c>
      <c r="H80" s="25">
        <f t="shared" ca="1" si="4"/>
        <v>413</v>
      </c>
    </row>
    <row r="81" spans="1:8">
      <c r="A81" s="72"/>
      <c r="B81" s="44" t="s">
        <v>107</v>
      </c>
      <c r="C81" s="50">
        <f ca="1">INDEX(DemographicMatrices_Yr1!$F$115:$F$138,MATCH(DemographicMatrices_Yr1!$A$115,DemographicMatrices_Yr1!$E$115:$E$138,0))</f>
        <v>90</v>
      </c>
      <c r="D81" s="50">
        <f ca="1">INDEX(DemographicMatrices_Yr1!$G$115:$G$138,MATCH(DemographicMatrices_Yr1!$A$115,DemographicMatrices_Yr1!$E$115:$E$138,0))</f>
        <v>60</v>
      </c>
      <c r="E81" s="50">
        <f ca="1">INDEX(DemographicMatrices_Yr1!$H$115:$H$138,MATCH(DemographicMatrices_Yr1!$A$115,DemographicMatrices_Yr1!$E$115:$E$138,0))</f>
        <v>65</v>
      </c>
      <c r="F81" s="50">
        <f ca="1">INDEX(DemographicMatrices_Yr1!$I$115:$I$138,MATCH(DemographicMatrices_Yr1!$A$115,DemographicMatrices_Yr1!$E$115:$E$138,0))</f>
        <v>82</v>
      </c>
      <c r="G81" s="54">
        <f ca="1">INDEX(DemographicMatrices_Yr1!$J$115:$J$138,MATCH(DemographicMatrices_Yr1!$A$115,DemographicMatrices_Yr1!$E$115:$E$138,0))</f>
        <v>89</v>
      </c>
      <c r="H81" s="25">
        <f t="shared" ca="1" si="4"/>
        <v>386</v>
      </c>
    </row>
    <row r="82" spans="1:8">
      <c r="A82" s="72"/>
      <c r="B82" s="44" t="s">
        <v>108</v>
      </c>
      <c r="C82" s="50">
        <f ca="1">INDEX(DemographicMatrices_Yr1!$F$141:$F$164,MATCH(DemographicMatrices_Yr1!$A$141,DemographicMatrices_Yr1!$E$141:$E$164,0))</f>
        <v>68</v>
      </c>
      <c r="D82" s="50">
        <f ca="1">INDEX(DemographicMatrices_Yr1!$G$141:$G$164,MATCH(DemographicMatrices_Yr1!$A$141,DemographicMatrices_Yr1!$E$141:$E$164,0))</f>
        <v>90</v>
      </c>
      <c r="E82" s="50">
        <f ca="1">INDEX(DemographicMatrices_Yr1!$H$141:$H$164,MATCH(DemographicMatrices_Yr1!$A$141,DemographicMatrices_Yr1!$E$141:$E$164,0))</f>
        <v>80</v>
      </c>
      <c r="F82" s="50">
        <f ca="1">INDEX(DemographicMatrices_Yr1!$I$141:$I$164,MATCH(DemographicMatrices_Yr1!$A$141,DemographicMatrices_Yr1!$E$141:$E$164,0))</f>
        <v>99</v>
      </c>
      <c r="G82" s="54">
        <f ca="1">INDEX(DemographicMatrices_Yr1!$J$141:$J$164,MATCH(DemographicMatrices_Yr1!$A$141,DemographicMatrices_Yr1!$E$141:$E$164,0))</f>
        <v>67</v>
      </c>
      <c r="H82" s="25">
        <f t="shared" ca="1" si="4"/>
        <v>404</v>
      </c>
    </row>
    <row r="83" spans="1:8">
      <c r="A83" s="72"/>
      <c r="B83" s="44" t="s">
        <v>109</v>
      </c>
      <c r="C83" s="50">
        <f ca="1">INDEX(DemographicMatrices_Yr1!$F$167:$F$190,MATCH(DemographicMatrices_Yr1!$A$167,DemographicMatrices_Yr1!$E$167:$E$190,0))</f>
        <v>68</v>
      </c>
      <c r="D83" s="53">
        <f ca="1">INDEX(DemographicMatrices_Yr1!$G$167:$G$190,MATCH(DemographicMatrices_Yr1!$A$167,DemographicMatrices_Yr1!$E$167:$E$190,0))</f>
        <v>77</v>
      </c>
      <c r="E83" s="53">
        <f ca="1">INDEX(DemographicMatrices_Yr1!$H$167:$H$190,MATCH(DemographicMatrices_Yr1!$A$167,DemographicMatrices_Yr1!$E$167:$E$190,0))</f>
        <v>86</v>
      </c>
      <c r="F83" s="53">
        <f ca="1">INDEX(DemographicMatrices_Yr1!$I$167:$I$190,MATCH(DemographicMatrices_Yr1!$A$167,DemographicMatrices_Yr1!$E$167:$E$190,0))</f>
        <v>84</v>
      </c>
      <c r="G83" s="58">
        <f ca="1">INDEX(DemographicMatrices_Yr1!$J$167:$J$190,MATCH(DemographicMatrices_Yr1!$A$167,DemographicMatrices_Yr1!$E$167:$E$190,0))</f>
        <v>65</v>
      </c>
      <c r="H83" s="25">
        <f ca="1">SUM(C83:G83)</f>
        <v>380</v>
      </c>
    </row>
    <row r="84" spans="1:8">
      <c r="A84" s="72" t="s">
        <v>125</v>
      </c>
      <c r="B84" s="44" t="s">
        <v>61</v>
      </c>
      <c r="C84" s="50">
        <f ca="1">INDEX(DemographicMatrices_Yr1!$F$37:$F$60,MATCH(DemographicMatrices_Yr1!$A$37,DemographicMatrices_Yr1!$E$37:$E$60,0))</f>
        <v>66</v>
      </c>
      <c r="D84" s="50">
        <f ca="1">INDEX(DemographicMatrices_Yr1!$G$37:$G$60,MATCH(DemographicMatrices_Yr1!$A$37,DemographicMatrices_Yr1!$E$37:$E$60,0))</f>
        <v>60</v>
      </c>
      <c r="E84" s="50">
        <f ca="1">INDEX(DemographicMatrices_Yr1!$H$37:$H$60,MATCH(DemographicMatrices_Yr1!$A$37,DemographicMatrices_Yr1!$E$37:$E$60,0))</f>
        <v>97</v>
      </c>
      <c r="F84" s="50">
        <f ca="1">INDEX(DemographicMatrices_Yr1!$I$37:$I$60,MATCH(DemographicMatrices_Yr1!$A$37,DemographicMatrices_Yr1!$E$37:$E$60,0))</f>
        <v>80</v>
      </c>
      <c r="G84" s="54">
        <f ca="1">INDEX(DemographicMatrices_Yr1!$J$37:$J$60,MATCH(DemographicMatrices_Yr1!$A$37,DemographicMatrices_Yr1!$E$37:$E$60,0))</f>
        <v>83</v>
      </c>
      <c r="H84" s="25">
        <f t="shared" ref="H84:H88" ca="1" si="5">SUM(C84:G84)</f>
        <v>386</v>
      </c>
    </row>
    <row r="85" spans="1:8">
      <c r="A85" s="72"/>
      <c r="B85" s="44" t="s">
        <v>105</v>
      </c>
      <c r="C85" s="50">
        <f ca="1">INDEX(DemographicMatrices_Yr1!$F$63:$F$86,MATCH(DemographicMatrices_Yr1!$A$63,DemographicMatrices_Yr1!$E$63:$E$86,0))</f>
        <v>92</v>
      </c>
      <c r="D85" s="50">
        <f ca="1">INDEX(DemographicMatrices_Yr1!$G$63:$G$86,MATCH(DemographicMatrices_Yr1!$A$63,DemographicMatrices_Yr1!$E$63:$E$86,0))</f>
        <v>63</v>
      </c>
      <c r="E85" s="50">
        <f ca="1">INDEX(DemographicMatrices_Yr1!$H$63:$H$86,MATCH(DemographicMatrices_Yr1!$A$63,DemographicMatrices_Yr1!$E$63:$E$86,0))</f>
        <v>60</v>
      </c>
      <c r="F85" s="50">
        <f ca="1">INDEX(DemographicMatrices_Yr1!$I$63:$I$86,MATCH(DemographicMatrices_Yr1!$A$63,DemographicMatrices_Yr1!$E$63:$E$86,0))</f>
        <v>71</v>
      </c>
      <c r="G85" s="54">
        <f ca="1">INDEX(DemographicMatrices_Yr1!$J$63:$J$86,MATCH(DemographicMatrices_Yr1!$A$63,DemographicMatrices_Yr1!$E$63:$E$86,0))</f>
        <v>97</v>
      </c>
      <c r="H85" s="25">
        <f t="shared" ca="1" si="5"/>
        <v>383</v>
      </c>
    </row>
    <row r="86" spans="1:8">
      <c r="A86" s="72"/>
      <c r="B86" s="44" t="s">
        <v>106</v>
      </c>
      <c r="C86" s="50">
        <f ca="1">INDEX(DemographicMatrices_Yr1!$F$89:$F$112,MATCH(DemographicMatrices_Yr1!$A$89,DemographicMatrices_Yr1!$E$89:$E$112,0))</f>
        <v>79</v>
      </c>
      <c r="D86" s="50">
        <f ca="1">INDEX(DemographicMatrices_Yr1!$G$89:$G$112,MATCH(DemographicMatrices_Yr1!$A$89,DemographicMatrices_Yr1!$E$89:$E$112,0))</f>
        <v>94</v>
      </c>
      <c r="E86" s="50">
        <f ca="1">INDEX(DemographicMatrices_Yr1!$H$89:$H$112,MATCH(DemographicMatrices_Yr1!$A$89,DemographicMatrices_Yr1!$E$89:$E$112,0))</f>
        <v>76</v>
      </c>
      <c r="F86" s="50">
        <f ca="1">INDEX(DemographicMatrices_Yr1!$I$89:$I$112,MATCH(DemographicMatrices_Yr1!$A$89,DemographicMatrices_Yr1!$E$89:$E$112,0))</f>
        <v>75</v>
      </c>
      <c r="G86" s="54">
        <f ca="1">INDEX(DemographicMatrices_Yr1!$J$89:$J$112,MATCH(DemographicMatrices_Yr1!$A$89,DemographicMatrices_Yr1!$E$89:$E$112,0))</f>
        <v>89</v>
      </c>
      <c r="H86" s="25">
        <f t="shared" ca="1" si="5"/>
        <v>413</v>
      </c>
    </row>
    <row r="87" spans="1:8">
      <c r="A87" s="72"/>
      <c r="B87" s="44" t="s">
        <v>107</v>
      </c>
      <c r="C87" s="50">
        <f ca="1">INDEX(DemographicMatrices_Yr1!$F$115:$F$138,MATCH(DemographicMatrices_Yr1!$A$115,DemographicMatrices_Yr1!$E$115:$E$138,0))</f>
        <v>90</v>
      </c>
      <c r="D87" s="50">
        <f ca="1">INDEX(DemographicMatrices_Yr1!$G$115:$G$138,MATCH(DemographicMatrices_Yr1!$A$115,DemographicMatrices_Yr1!$E$115:$E$138,0))</f>
        <v>60</v>
      </c>
      <c r="E87" s="50">
        <f ca="1">INDEX(DemographicMatrices_Yr1!$H$115:$H$138,MATCH(DemographicMatrices_Yr1!$A$115,DemographicMatrices_Yr1!$E$115:$E$138,0))</f>
        <v>65</v>
      </c>
      <c r="F87" s="50">
        <f ca="1">INDEX(DemographicMatrices_Yr1!$I$115:$I$138,MATCH(DemographicMatrices_Yr1!$A$115,DemographicMatrices_Yr1!$E$115:$E$138,0))</f>
        <v>82</v>
      </c>
      <c r="G87" s="54">
        <f ca="1">INDEX(DemographicMatrices_Yr1!$J$115:$J$138,MATCH(DemographicMatrices_Yr1!$A$115,DemographicMatrices_Yr1!$E$115:$E$138,0))</f>
        <v>89</v>
      </c>
      <c r="H87" s="25">
        <f t="shared" ca="1" si="5"/>
        <v>386</v>
      </c>
    </row>
    <row r="88" spans="1:8">
      <c r="A88" s="72"/>
      <c r="B88" s="44" t="s">
        <v>108</v>
      </c>
      <c r="C88" s="50">
        <f ca="1">INDEX(DemographicMatrices_Yr1!$F$141:$F$164,MATCH(DemographicMatrices_Yr1!$A$141,DemographicMatrices_Yr1!$E$141:$E$164,0))</f>
        <v>68</v>
      </c>
      <c r="D88" s="50">
        <f ca="1">INDEX(DemographicMatrices_Yr1!$G$141:$G$164,MATCH(DemographicMatrices_Yr1!$A$141,DemographicMatrices_Yr1!$E$141:$E$164,0))</f>
        <v>90</v>
      </c>
      <c r="E88" s="50">
        <f ca="1">INDEX(DemographicMatrices_Yr1!$H$141:$H$164,MATCH(DemographicMatrices_Yr1!$A$141,DemographicMatrices_Yr1!$E$141:$E$164,0))</f>
        <v>80</v>
      </c>
      <c r="F88" s="50">
        <f ca="1">INDEX(DemographicMatrices_Yr1!$I$141:$I$164,MATCH(DemographicMatrices_Yr1!$A$141,DemographicMatrices_Yr1!$E$141:$E$164,0))</f>
        <v>99</v>
      </c>
      <c r="G88" s="54">
        <f ca="1">INDEX(DemographicMatrices_Yr1!$J$141:$J$164,MATCH(DemographicMatrices_Yr1!$A$141,DemographicMatrices_Yr1!$E$141:$E$164,0))</f>
        <v>67</v>
      </c>
      <c r="H88" s="25">
        <f t="shared" ca="1" si="5"/>
        <v>404</v>
      </c>
    </row>
    <row r="89" spans="1:8">
      <c r="A89" s="72"/>
      <c r="B89" s="44" t="s">
        <v>109</v>
      </c>
      <c r="C89" s="50">
        <f ca="1">INDEX(DemographicMatrices_Yr1!$F$167:$F$190,MATCH(DemographicMatrices_Yr1!$A$167,DemographicMatrices_Yr1!$E$167:$E$190,0))</f>
        <v>68</v>
      </c>
      <c r="D89" s="53">
        <f ca="1">INDEX(DemographicMatrices_Yr1!$G$167:$G$190,MATCH(DemographicMatrices_Yr1!$A$167,DemographicMatrices_Yr1!$E$167:$E$190,0))</f>
        <v>77</v>
      </c>
      <c r="E89" s="53">
        <f ca="1">INDEX(DemographicMatrices_Yr1!$H$167:$H$190,MATCH(DemographicMatrices_Yr1!$A$167,DemographicMatrices_Yr1!$E$167:$E$190,0))</f>
        <v>86</v>
      </c>
      <c r="F89" s="53">
        <f ca="1">INDEX(DemographicMatrices_Yr1!$I$167:$I$190,MATCH(DemographicMatrices_Yr1!$A$167,DemographicMatrices_Yr1!$E$167:$E$190,0))</f>
        <v>84</v>
      </c>
      <c r="G89" s="58">
        <f ca="1">INDEX(DemographicMatrices_Yr1!$J$167:$J$190,MATCH(DemographicMatrices_Yr1!$A$167,DemographicMatrices_Yr1!$E$167:$E$190,0))</f>
        <v>65</v>
      </c>
      <c r="H89" s="25">
        <f ca="1">SUM(C89:G89)</f>
        <v>380</v>
      </c>
    </row>
    <row r="90" spans="1:8">
      <c r="A90" s="72" t="s">
        <v>126</v>
      </c>
      <c r="B90" s="44" t="s">
        <v>61</v>
      </c>
      <c r="C90" s="50">
        <f ca="1">INDEX(DemographicMatrices_Yr1!$F$37:$F$60,MATCH(DemographicMatrices_Yr1!$A$37,DemographicMatrices_Yr1!$E$37:$E$60,0))</f>
        <v>66</v>
      </c>
      <c r="D90" s="50">
        <f ca="1">INDEX(DemographicMatrices_Yr1!$G$37:$G$60,MATCH(DemographicMatrices_Yr1!$A$37,DemographicMatrices_Yr1!$E$37:$E$60,0))</f>
        <v>60</v>
      </c>
      <c r="E90" s="50">
        <f ca="1">INDEX(DemographicMatrices_Yr1!$H$37:$H$60,MATCH(DemographicMatrices_Yr1!$A$37,DemographicMatrices_Yr1!$E$37:$E$60,0))</f>
        <v>97</v>
      </c>
      <c r="F90" s="50">
        <f ca="1">INDEX(DemographicMatrices_Yr1!$I$37:$I$60,MATCH(DemographicMatrices_Yr1!$A$37,DemographicMatrices_Yr1!$E$37:$E$60,0))</f>
        <v>80</v>
      </c>
      <c r="G90" s="54">
        <f ca="1">INDEX(DemographicMatrices_Yr1!$J$37:$J$60,MATCH(DemographicMatrices_Yr1!$A$37,DemographicMatrices_Yr1!$E$37:$E$60,0))</f>
        <v>83</v>
      </c>
      <c r="H90" s="25">
        <f t="shared" ref="H90:H94" ca="1" si="6">SUM(C90:G90)</f>
        <v>386</v>
      </c>
    </row>
    <row r="91" spans="1:8">
      <c r="A91" s="72"/>
      <c r="B91" s="44" t="s">
        <v>105</v>
      </c>
      <c r="C91" s="50">
        <f ca="1">INDEX(DemographicMatrices_Yr1!$F$63:$F$86,MATCH(DemographicMatrices_Yr1!$A$63,DemographicMatrices_Yr1!$E$63:$E$86,0))</f>
        <v>92</v>
      </c>
      <c r="D91" s="50">
        <f ca="1">INDEX(DemographicMatrices_Yr1!$G$63:$G$86,MATCH(DemographicMatrices_Yr1!$A$63,DemographicMatrices_Yr1!$E$63:$E$86,0))</f>
        <v>63</v>
      </c>
      <c r="E91" s="50">
        <f ca="1">INDEX(DemographicMatrices_Yr1!$H$63:$H$86,MATCH(DemographicMatrices_Yr1!$A$63,DemographicMatrices_Yr1!$E$63:$E$86,0))</f>
        <v>60</v>
      </c>
      <c r="F91" s="50">
        <f ca="1">INDEX(DemographicMatrices_Yr1!$I$63:$I$86,MATCH(DemographicMatrices_Yr1!$A$63,DemographicMatrices_Yr1!$E$63:$E$86,0))</f>
        <v>71</v>
      </c>
      <c r="G91" s="54">
        <f ca="1">INDEX(DemographicMatrices_Yr1!$J$63:$J$86,MATCH(DemographicMatrices_Yr1!$A$63,DemographicMatrices_Yr1!$E$63:$E$86,0))</f>
        <v>97</v>
      </c>
      <c r="H91" s="25">
        <f t="shared" ca="1" si="6"/>
        <v>383</v>
      </c>
    </row>
    <row r="92" spans="1:8">
      <c r="A92" s="72"/>
      <c r="B92" s="44" t="s">
        <v>106</v>
      </c>
      <c r="C92" s="50">
        <f ca="1">INDEX(DemographicMatrices_Yr1!$F$89:$F$112,MATCH(DemographicMatrices_Yr1!$A$89,DemographicMatrices_Yr1!$E$89:$E$112,0))</f>
        <v>79</v>
      </c>
      <c r="D92" s="50">
        <f ca="1">INDEX(DemographicMatrices_Yr1!$G$89:$G$112,MATCH(DemographicMatrices_Yr1!$A$89,DemographicMatrices_Yr1!$E$89:$E$112,0))</f>
        <v>94</v>
      </c>
      <c r="E92" s="50">
        <f ca="1">INDEX(DemographicMatrices_Yr1!$H$89:$H$112,MATCH(DemographicMatrices_Yr1!$A$89,DemographicMatrices_Yr1!$E$89:$E$112,0))</f>
        <v>76</v>
      </c>
      <c r="F92" s="50">
        <f ca="1">INDEX(DemographicMatrices_Yr1!$I$89:$I$112,MATCH(DemographicMatrices_Yr1!$A$89,DemographicMatrices_Yr1!$E$89:$E$112,0))</f>
        <v>75</v>
      </c>
      <c r="G92" s="54">
        <f ca="1">INDEX(DemographicMatrices_Yr1!$J$89:$J$112,MATCH(DemographicMatrices_Yr1!$A$89,DemographicMatrices_Yr1!$E$89:$E$112,0))</f>
        <v>89</v>
      </c>
      <c r="H92" s="25">
        <f t="shared" ca="1" si="6"/>
        <v>413</v>
      </c>
    </row>
    <row r="93" spans="1:8">
      <c r="A93" s="72"/>
      <c r="B93" s="44" t="s">
        <v>107</v>
      </c>
      <c r="C93" s="50">
        <f ca="1">INDEX(DemographicMatrices_Yr1!$F$115:$F$138,MATCH(DemographicMatrices_Yr1!$A$115,DemographicMatrices_Yr1!$E$115:$E$138,0))</f>
        <v>90</v>
      </c>
      <c r="D93" s="50">
        <f ca="1">INDEX(DemographicMatrices_Yr1!$G$115:$G$138,MATCH(DemographicMatrices_Yr1!$A$115,DemographicMatrices_Yr1!$E$115:$E$138,0))</f>
        <v>60</v>
      </c>
      <c r="E93" s="50">
        <f ca="1">INDEX(DemographicMatrices_Yr1!$H$115:$H$138,MATCH(DemographicMatrices_Yr1!$A$115,DemographicMatrices_Yr1!$E$115:$E$138,0))</f>
        <v>65</v>
      </c>
      <c r="F93" s="50">
        <f ca="1">INDEX(DemographicMatrices_Yr1!$I$115:$I$138,MATCH(DemographicMatrices_Yr1!$A$115,DemographicMatrices_Yr1!$E$115:$E$138,0))</f>
        <v>82</v>
      </c>
      <c r="G93" s="54">
        <f ca="1">INDEX(DemographicMatrices_Yr1!$J$115:$J$138,MATCH(DemographicMatrices_Yr1!$A$115,DemographicMatrices_Yr1!$E$115:$E$138,0))</f>
        <v>89</v>
      </c>
      <c r="H93" s="25">
        <f t="shared" ca="1" si="6"/>
        <v>386</v>
      </c>
    </row>
    <row r="94" spans="1:8">
      <c r="A94" s="72"/>
      <c r="B94" s="44" t="s">
        <v>108</v>
      </c>
      <c r="C94" s="50">
        <f ca="1">INDEX(DemographicMatrices_Yr1!$F$141:$F$164,MATCH(DemographicMatrices_Yr1!$A$141,DemographicMatrices_Yr1!$E$141:$E$164,0))</f>
        <v>68</v>
      </c>
      <c r="D94" s="50">
        <f ca="1">INDEX(DemographicMatrices_Yr1!$G$141:$G$164,MATCH(DemographicMatrices_Yr1!$A$141,DemographicMatrices_Yr1!$E$141:$E$164,0))</f>
        <v>90</v>
      </c>
      <c r="E94" s="50">
        <f ca="1">INDEX(DemographicMatrices_Yr1!$H$141:$H$164,MATCH(DemographicMatrices_Yr1!$A$141,DemographicMatrices_Yr1!$E$141:$E$164,0))</f>
        <v>80</v>
      </c>
      <c r="F94" s="50">
        <f ca="1">INDEX(DemographicMatrices_Yr1!$I$141:$I$164,MATCH(DemographicMatrices_Yr1!$A$141,DemographicMatrices_Yr1!$E$141:$E$164,0))</f>
        <v>99</v>
      </c>
      <c r="G94" s="54">
        <f ca="1">INDEX(DemographicMatrices_Yr1!$J$141:$J$164,MATCH(DemographicMatrices_Yr1!$A$141,DemographicMatrices_Yr1!$E$141:$E$164,0))</f>
        <v>67</v>
      </c>
      <c r="H94" s="25">
        <f t="shared" ca="1" si="6"/>
        <v>404</v>
      </c>
    </row>
    <row r="95" spans="1:8">
      <c r="A95" s="72"/>
      <c r="B95" s="44" t="s">
        <v>109</v>
      </c>
      <c r="C95" s="50">
        <f ca="1">INDEX(DemographicMatrices_Yr1!$F$167:$F$190,MATCH(DemographicMatrices_Yr1!$A$167,DemographicMatrices_Yr1!$E$167:$E$190,0))</f>
        <v>68</v>
      </c>
      <c r="D95" s="53">
        <f ca="1">INDEX(DemographicMatrices_Yr1!$G$167:$G$190,MATCH(DemographicMatrices_Yr1!$A$167,DemographicMatrices_Yr1!$E$167:$E$190,0))</f>
        <v>77</v>
      </c>
      <c r="E95" s="53">
        <f ca="1">INDEX(DemographicMatrices_Yr1!$H$167:$H$190,MATCH(DemographicMatrices_Yr1!$A$167,DemographicMatrices_Yr1!$E$167:$E$190,0))</f>
        <v>86</v>
      </c>
      <c r="F95" s="53">
        <f ca="1">INDEX(DemographicMatrices_Yr1!$I$167:$I$190,MATCH(DemographicMatrices_Yr1!$A$167,DemographicMatrices_Yr1!$E$167:$E$190,0))</f>
        <v>84</v>
      </c>
      <c r="G95" s="58">
        <f ca="1">INDEX(DemographicMatrices_Yr1!$J$167:$J$190,MATCH(DemographicMatrices_Yr1!$A$167,DemographicMatrices_Yr1!$E$167:$E$190,0))</f>
        <v>65</v>
      </c>
      <c r="H95" s="25">
        <f ca="1">SUM(C95:G95)</f>
        <v>380</v>
      </c>
    </row>
    <row r="96" spans="1:8">
      <c r="A96" s="72" t="s">
        <v>127</v>
      </c>
      <c r="B96" s="44" t="s">
        <v>61</v>
      </c>
      <c r="C96" s="50">
        <f ca="1">INDEX(DemographicMatrices_Yr1!$F$37:$F$60,MATCH(DemographicMatrices_Yr1!$A$37,DemographicMatrices_Yr1!$E$37:$E$60,0))</f>
        <v>66</v>
      </c>
      <c r="D96" s="50">
        <f ca="1">INDEX(DemographicMatrices_Yr1!$G$37:$G$60,MATCH(DemographicMatrices_Yr1!$A$37,DemographicMatrices_Yr1!$E$37:$E$60,0))</f>
        <v>60</v>
      </c>
      <c r="E96" s="50">
        <f ca="1">INDEX(DemographicMatrices_Yr1!$H$37:$H$60,MATCH(DemographicMatrices_Yr1!$A$37,DemographicMatrices_Yr1!$E$37:$E$60,0))</f>
        <v>97</v>
      </c>
      <c r="F96" s="50">
        <f ca="1">INDEX(DemographicMatrices_Yr1!$I$37:$I$60,MATCH(DemographicMatrices_Yr1!$A$37,DemographicMatrices_Yr1!$E$37:$E$60,0))</f>
        <v>80</v>
      </c>
      <c r="G96" s="54">
        <f ca="1">INDEX(DemographicMatrices_Yr1!$J$37:$J$60,MATCH(DemographicMatrices_Yr1!$A$37,DemographicMatrices_Yr1!$E$37:$E$60,0))</f>
        <v>83</v>
      </c>
      <c r="H96" s="25">
        <f t="shared" ref="H96:H100" ca="1" si="7">SUM(C96:G96)</f>
        <v>386</v>
      </c>
    </row>
    <row r="97" spans="1:8">
      <c r="A97" s="72"/>
      <c r="B97" s="44" t="s">
        <v>105</v>
      </c>
      <c r="C97" s="50">
        <f ca="1">INDEX(DemographicMatrices_Yr1!$F$63:$F$86,MATCH(DemographicMatrices_Yr1!$A$63,DemographicMatrices_Yr1!$E$63:$E$86,0))</f>
        <v>92</v>
      </c>
      <c r="D97" s="50">
        <f ca="1">INDEX(DemographicMatrices_Yr1!$G$63:$G$86,MATCH(DemographicMatrices_Yr1!$A$63,DemographicMatrices_Yr1!$E$63:$E$86,0))</f>
        <v>63</v>
      </c>
      <c r="E97" s="50">
        <f ca="1">INDEX(DemographicMatrices_Yr1!$H$63:$H$86,MATCH(DemographicMatrices_Yr1!$A$63,DemographicMatrices_Yr1!$E$63:$E$86,0))</f>
        <v>60</v>
      </c>
      <c r="F97" s="50">
        <f ca="1">INDEX(DemographicMatrices_Yr1!$I$63:$I$86,MATCH(DemographicMatrices_Yr1!$A$63,DemographicMatrices_Yr1!$E$63:$E$86,0))</f>
        <v>71</v>
      </c>
      <c r="G97" s="54">
        <f ca="1">INDEX(DemographicMatrices_Yr1!$J$63:$J$86,MATCH(DemographicMatrices_Yr1!$A$63,DemographicMatrices_Yr1!$E$63:$E$86,0))</f>
        <v>97</v>
      </c>
      <c r="H97" s="25">
        <f t="shared" ca="1" si="7"/>
        <v>383</v>
      </c>
    </row>
    <row r="98" spans="1:8">
      <c r="A98" s="72"/>
      <c r="B98" s="44" t="s">
        <v>106</v>
      </c>
      <c r="C98" s="50">
        <f ca="1">INDEX(DemographicMatrices_Yr1!$F$89:$F$112,MATCH(DemographicMatrices_Yr1!$A$89,DemographicMatrices_Yr1!$E$89:$E$112,0))</f>
        <v>79</v>
      </c>
      <c r="D98" s="50">
        <f ca="1">INDEX(DemographicMatrices_Yr1!$G$89:$G$112,MATCH(DemographicMatrices_Yr1!$A$89,DemographicMatrices_Yr1!$E$89:$E$112,0))</f>
        <v>94</v>
      </c>
      <c r="E98" s="50">
        <f ca="1">INDEX(DemographicMatrices_Yr1!$H$89:$H$112,MATCH(DemographicMatrices_Yr1!$A$89,DemographicMatrices_Yr1!$E$89:$E$112,0))</f>
        <v>76</v>
      </c>
      <c r="F98" s="50">
        <f ca="1">INDEX(DemographicMatrices_Yr1!$I$89:$I$112,MATCH(DemographicMatrices_Yr1!$A$89,DemographicMatrices_Yr1!$E$89:$E$112,0))</f>
        <v>75</v>
      </c>
      <c r="G98" s="54">
        <f ca="1">INDEX(DemographicMatrices_Yr1!$J$89:$J$112,MATCH(DemographicMatrices_Yr1!$A$89,DemographicMatrices_Yr1!$E$89:$E$112,0))</f>
        <v>89</v>
      </c>
      <c r="H98" s="25">
        <f t="shared" ca="1" si="7"/>
        <v>413</v>
      </c>
    </row>
    <row r="99" spans="1:8">
      <c r="A99" s="72"/>
      <c r="B99" s="44" t="s">
        <v>107</v>
      </c>
      <c r="C99" s="50">
        <f ca="1">INDEX(DemographicMatrices_Yr1!$F$115:$F$138,MATCH(DemographicMatrices_Yr1!$A$115,DemographicMatrices_Yr1!$E$115:$E$138,0))</f>
        <v>90</v>
      </c>
      <c r="D99" s="50">
        <f ca="1">INDEX(DemographicMatrices_Yr1!$G$115:$G$138,MATCH(DemographicMatrices_Yr1!$A$115,DemographicMatrices_Yr1!$E$115:$E$138,0))</f>
        <v>60</v>
      </c>
      <c r="E99" s="50">
        <f ca="1">INDEX(DemographicMatrices_Yr1!$H$115:$H$138,MATCH(DemographicMatrices_Yr1!$A$115,DemographicMatrices_Yr1!$E$115:$E$138,0))</f>
        <v>65</v>
      </c>
      <c r="F99" s="50">
        <f ca="1">INDEX(DemographicMatrices_Yr1!$I$115:$I$138,MATCH(DemographicMatrices_Yr1!$A$115,DemographicMatrices_Yr1!$E$115:$E$138,0))</f>
        <v>82</v>
      </c>
      <c r="G99" s="54">
        <f ca="1">INDEX(DemographicMatrices_Yr1!$J$115:$J$138,MATCH(DemographicMatrices_Yr1!$A$115,DemographicMatrices_Yr1!$E$115:$E$138,0))</f>
        <v>89</v>
      </c>
      <c r="H99" s="25">
        <f t="shared" ca="1" si="7"/>
        <v>386</v>
      </c>
    </row>
    <row r="100" spans="1:8">
      <c r="A100" s="72"/>
      <c r="B100" s="44" t="s">
        <v>108</v>
      </c>
      <c r="C100" s="50">
        <f ca="1">INDEX(DemographicMatrices_Yr1!$F$141:$F$164,MATCH(DemographicMatrices_Yr1!$A$141,DemographicMatrices_Yr1!$E$141:$E$164,0))</f>
        <v>68</v>
      </c>
      <c r="D100" s="50">
        <f ca="1">INDEX(DemographicMatrices_Yr1!$G$141:$G$164,MATCH(DemographicMatrices_Yr1!$A$141,DemographicMatrices_Yr1!$E$141:$E$164,0))</f>
        <v>90</v>
      </c>
      <c r="E100" s="50">
        <f ca="1">INDEX(DemographicMatrices_Yr1!$H$141:$H$164,MATCH(DemographicMatrices_Yr1!$A$141,DemographicMatrices_Yr1!$E$141:$E$164,0))</f>
        <v>80</v>
      </c>
      <c r="F100" s="50">
        <f ca="1">INDEX(DemographicMatrices_Yr1!$I$141:$I$164,MATCH(DemographicMatrices_Yr1!$A$141,DemographicMatrices_Yr1!$E$141:$E$164,0))</f>
        <v>99</v>
      </c>
      <c r="G100" s="54">
        <f ca="1">INDEX(DemographicMatrices_Yr1!$J$141:$J$164,MATCH(DemographicMatrices_Yr1!$A$141,DemographicMatrices_Yr1!$E$141:$E$164,0))</f>
        <v>67</v>
      </c>
      <c r="H100" s="25">
        <f t="shared" ca="1" si="7"/>
        <v>404</v>
      </c>
    </row>
    <row r="101" spans="1:8">
      <c r="A101" s="72"/>
      <c r="B101" s="44" t="s">
        <v>109</v>
      </c>
      <c r="C101" s="50">
        <f ca="1">INDEX(DemographicMatrices_Yr1!$F$167:$F$190,MATCH(DemographicMatrices_Yr1!$A$167,DemographicMatrices_Yr1!$E$167:$E$190,0))</f>
        <v>68</v>
      </c>
      <c r="D101" s="53">
        <f ca="1">INDEX(DemographicMatrices_Yr1!$G$167:$G$190,MATCH(DemographicMatrices_Yr1!$A$167,DemographicMatrices_Yr1!$E$167:$E$190,0))</f>
        <v>77</v>
      </c>
      <c r="E101" s="53">
        <f ca="1">INDEX(DemographicMatrices_Yr1!$H$167:$H$190,MATCH(DemographicMatrices_Yr1!$A$167,DemographicMatrices_Yr1!$E$167:$E$190,0))</f>
        <v>86</v>
      </c>
      <c r="F101" s="53">
        <f ca="1">INDEX(DemographicMatrices_Yr1!$I$167:$I$190,MATCH(DemographicMatrices_Yr1!$A$167,DemographicMatrices_Yr1!$E$167:$E$190,0))</f>
        <v>84</v>
      </c>
      <c r="G101" s="58">
        <f ca="1">INDEX(DemographicMatrices_Yr1!$J$167:$J$190,MATCH(DemographicMatrices_Yr1!$A$167,DemographicMatrices_Yr1!$E$167:$E$190,0))</f>
        <v>65</v>
      </c>
      <c r="H101" s="25">
        <f ca="1">SUM(C101:G101)</f>
        <v>380</v>
      </c>
    </row>
    <row r="102" spans="1:8">
      <c r="A102" s="72" t="s">
        <v>128</v>
      </c>
      <c r="B102" s="44" t="s">
        <v>61</v>
      </c>
      <c r="C102" s="50">
        <f ca="1">INDEX(DemographicMatrices_Yr1!$F$37:$F$60,MATCH(DemographicMatrices_Yr1!$A$37,DemographicMatrices_Yr1!$E$37:$E$60,0))</f>
        <v>66</v>
      </c>
      <c r="D102" s="50">
        <f ca="1">INDEX(DemographicMatrices_Yr1!$G$37:$G$60,MATCH(DemographicMatrices_Yr1!$A$37,DemographicMatrices_Yr1!$E$37:$E$60,0))</f>
        <v>60</v>
      </c>
      <c r="E102" s="50">
        <f ca="1">INDEX(DemographicMatrices_Yr1!$H$37:$H$60,MATCH(DemographicMatrices_Yr1!$A$37,DemographicMatrices_Yr1!$E$37:$E$60,0))</f>
        <v>97</v>
      </c>
      <c r="F102" s="50">
        <f ca="1">INDEX(DemographicMatrices_Yr1!$I$37:$I$60,MATCH(DemographicMatrices_Yr1!$A$37,DemographicMatrices_Yr1!$E$37:$E$60,0))</f>
        <v>80</v>
      </c>
      <c r="G102" s="54">
        <f ca="1">INDEX(DemographicMatrices_Yr1!$J$37:$J$60,MATCH(DemographicMatrices_Yr1!$A$37,DemographicMatrices_Yr1!$E$37:$E$60,0))</f>
        <v>83</v>
      </c>
      <c r="H102" s="25">
        <f t="shared" ref="H102:H106" ca="1" si="8">SUM(C102:G102)</f>
        <v>386</v>
      </c>
    </row>
    <row r="103" spans="1:8">
      <c r="A103" s="72"/>
      <c r="B103" s="44" t="s">
        <v>105</v>
      </c>
      <c r="C103" s="50">
        <f ca="1">INDEX(DemographicMatrices_Yr1!$F$63:$F$86,MATCH(DemographicMatrices_Yr1!$A$63,DemographicMatrices_Yr1!$E$63:$E$86,0))</f>
        <v>92</v>
      </c>
      <c r="D103" s="50">
        <f ca="1">INDEX(DemographicMatrices_Yr1!$G$63:$G$86,MATCH(DemographicMatrices_Yr1!$A$63,DemographicMatrices_Yr1!$E$63:$E$86,0))</f>
        <v>63</v>
      </c>
      <c r="E103" s="50">
        <f ca="1">INDEX(DemographicMatrices_Yr1!$H$63:$H$86,MATCH(DemographicMatrices_Yr1!$A$63,DemographicMatrices_Yr1!$E$63:$E$86,0))</f>
        <v>60</v>
      </c>
      <c r="F103" s="50">
        <f ca="1">INDEX(DemographicMatrices_Yr1!$I$63:$I$86,MATCH(DemographicMatrices_Yr1!$A$63,DemographicMatrices_Yr1!$E$63:$E$86,0))</f>
        <v>71</v>
      </c>
      <c r="G103" s="54">
        <f ca="1">INDEX(DemographicMatrices_Yr1!$J$63:$J$86,MATCH(DemographicMatrices_Yr1!$A$63,DemographicMatrices_Yr1!$E$63:$E$86,0))</f>
        <v>97</v>
      </c>
      <c r="H103" s="25">
        <f t="shared" ca="1" si="8"/>
        <v>383</v>
      </c>
    </row>
    <row r="104" spans="1:8">
      <c r="A104" s="72"/>
      <c r="B104" s="44" t="s">
        <v>106</v>
      </c>
      <c r="C104" s="50">
        <f ca="1">INDEX(DemographicMatrices_Yr1!$F$89:$F$112,MATCH(DemographicMatrices_Yr1!$A$89,DemographicMatrices_Yr1!$E$89:$E$112,0))</f>
        <v>79</v>
      </c>
      <c r="D104" s="50">
        <f ca="1">INDEX(DemographicMatrices_Yr1!$G$89:$G$112,MATCH(DemographicMatrices_Yr1!$A$89,DemographicMatrices_Yr1!$E$89:$E$112,0))</f>
        <v>94</v>
      </c>
      <c r="E104" s="50">
        <f ca="1">INDEX(DemographicMatrices_Yr1!$H$89:$H$112,MATCH(DemographicMatrices_Yr1!$A$89,DemographicMatrices_Yr1!$E$89:$E$112,0))</f>
        <v>76</v>
      </c>
      <c r="F104" s="50">
        <f ca="1">INDEX(DemographicMatrices_Yr1!$I$89:$I$112,MATCH(DemographicMatrices_Yr1!$A$89,DemographicMatrices_Yr1!$E$89:$E$112,0))</f>
        <v>75</v>
      </c>
      <c r="G104" s="54">
        <f ca="1">INDEX(DemographicMatrices_Yr1!$J$89:$J$112,MATCH(DemographicMatrices_Yr1!$A$89,DemographicMatrices_Yr1!$E$89:$E$112,0))</f>
        <v>89</v>
      </c>
      <c r="H104" s="25">
        <f t="shared" ca="1" si="8"/>
        <v>413</v>
      </c>
    </row>
    <row r="105" spans="1:8">
      <c r="A105" s="72"/>
      <c r="B105" s="44" t="s">
        <v>107</v>
      </c>
      <c r="C105" s="50">
        <f ca="1">INDEX(DemographicMatrices_Yr1!$F$115:$F$138,MATCH(DemographicMatrices_Yr1!$A$115,DemographicMatrices_Yr1!$E$115:$E$138,0))</f>
        <v>90</v>
      </c>
      <c r="D105" s="50">
        <f ca="1">INDEX(DemographicMatrices_Yr1!$G$115:$G$138,MATCH(DemographicMatrices_Yr1!$A$115,DemographicMatrices_Yr1!$E$115:$E$138,0))</f>
        <v>60</v>
      </c>
      <c r="E105" s="50">
        <f ca="1">INDEX(DemographicMatrices_Yr1!$H$115:$H$138,MATCH(DemographicMatrices_Yr1!$A$115,DemographicMatrices_Yr1!$E$115:$E$138,0))</f>
        <v>65</v>
      </c>
      <c r="F105" s="50">
        <f ca="1">INDEX(DemographicMatrices_Yr1!$I$115:$I$138,MATCH(DemographicMatrices_Yr1!$A$115,DemographicMatrices_Yr1!$E$115:$E$138,0))</f>
        <v>82</v>
      </c>
      <c r="G105" s="54">
        <f ca="1">INDEX(DemographicMatrices_Yr1!$J$115:$J$138,MATCH(DemographicMatrices_Yr1!$A$115,DemographicMatrices_Yr1!$E$115:$E$138,0))</f>
        <v>89</v>
      </c>
      <c r="H105" s="25">
        <f t="shared" ca="1" si="8"/>
        <v>386</v>
      </c>
    </row>
    <row r="106" spans="1:8">
      <c r="A106" s="72"/>
      <c r="B106" s="44" t="s">
        <v>108</v>
      </c>
      <c r="C106" s="50">
        <f ca="1">INDEX(DemographicMatrices_Yr1!$F$141:$F$164,MATCH(DemographicMatrices_Yr1!$A$141,DemographicMatrices_Yr1!$E$141:$E$164,0))</f>
        <v>68</v>
      </c>
      <c r="D106" s="50">
        <f ca="1">INDEX(DemographicMatrices_Yr1!$G$141:$G$164,MATCH(DemographicMatrices_Yr1!$A$141,DemographicMatrices_Yr1!$E$141:$E$164,0))</f>
        <v>90</v>
      </c>
      <c r="E106" s="50">
        <f ca="1">INDEX(DemographicMatrices_Yr1!$H$141:$H$164,MATCH(DemographicMatrices_Yr1!$A$141,DemographicMatrices_Yr1!$E$141:$E$164,0))</f>
        <v>80</v>
      </c>
      <c r="F106" s="50">
        <f ca="1">INDEX(DemographicMatrices_Yr1!$I$141:$I$164,MATCH(DemographicMatrices_Yr1!$A$141,DemographicMatrices_Yr1!$E$141:$E$164,0))</f>
        <v>99</v>
      </c>
      <c r="G106" s="54">
        <f ca="1">INDEX(DemographicMatrices_Yr1!$J$141:$J$164,MATCH(DemographicMatrices_Yr1!$A$141,DemographicMatrices_Yr1!$E$141:$E$164,0))</f>
        <v>67</v>
      </c>
      <c r="H106" s="25">
        <f t="shared" ca="1" si="8"/>
        <v>404</v>
      </c>
    </row>
    <row r="107" spans="1:8">
      <c r="A107" s="72"/>
      <c r="B107" s="44" t="s">
        <v>109</v>
      </c>
      <c r="C107" s="50">
        <f ca="1">INDEX(DemographicMatrices_Yr1!$F$167:$F$190,MATCH(DemographicMatrices_Yr1!$A$167,DemographicMatrices_Yr1!$E$167:$E$190,0))</f>
        <v>68</v>
      </c>
      <c r="D107" s="53">
        <f ca="1">INDEX(DemographicMatrices_Yr1!$G$167:$G$190,MATCH(DemographicMatrices_Yr1!$A$167,DemographicMatrices_Yr1!$E$167:$E$190,0))</f>
        <v>77</v>
      </c>
      <c r="E107" s="53">
        <f ca="1">INDEX(DemographicMatrices_Yr1!$H$167:$H$190,MATCH(DemographicMatrices_Yr1!$A$167,DemographicMatrices_Yr1!$E$167:$E$190,0))</f>
        <v>86</v>
      </c>
      <c r="F107" s="53">
        <f ca="1">INDEX(DemographicMatrices_Yr1!$I$167:$I$190,MATCH(DemographicMatrices_Yr1!$A$167,DemographicMatrices_Yr1!$E$167:$E$190,0))</f>
        <v>84</v>
      </c>
      <c r="G107" s="58">
        <f ca="1">INDEX(DemographicMatrices_Yr1!$J$167:$J$190,MATCH(DemographicMatrices_Yr1!$A$167,DemographicMatrices_Yr1!$E$167:$E$190,0))</f>
        <v>65</v>
      </c>
      <c r="H107" s="25">
        <f ca="1">SUM(C107:G107)</f>
        <v>380</v>
      </c>
    </row>
    <row r="108" spans="1:8">
      <c r="A108" s="72" t="s">
        <v>129</v>
      </c>
      <c r="B108" s="44" t="s">
        <v>61</v>
      </c>
      <c r="C108" s="50">
        <f ca="1">INDEX(DemographicMatrices_Yr1!$F$37:$F$60,MATCH(DemographicMatrices_Yr1!$A$37,DemographicMatrices_Yr1!$E$37:$E$60,0))</f>
        <v>66</v>
      </c>
      <c r="D108" s="50">
        <f ca="1">INDEX(DemographicMatrices_Yr1!$G$37:$G$60,MATCH(DemographicMatrices_Yr1!$A$37,DemographicMatrices_Yr1!$E$37:$E$60,0))</f>
        <v>60</v>
      </c>
      <c r="E108" s="50">
        <f ca="1">INDEX(DemographicMatrices_Yr1!$H$37:$H$60,MATCH(DemographicMatrices_Yr1!$A$37,DemographicMatrices_Yr1!$E$37:$E$60,0))</f>
        <v>97</v>
      </c>
      <c r="F108" s="50">
        <f ca="1">INDEX(DemographicMatrices_Yr1!$I$37:$I$60,MATCH(DemographicMatrices_Yr1!$A$37,DemographicMatrices_Yr1!$E$37:$E$60,0))</f>
        <v>80</v>
      </c>
      <c r="G108" s="54">
        <f ca="1">INDEX(DemographicMatrices_Yr1!$J$37:$J$60,MATCH(DemographicMatrices_Yr1!$A$37,DemographicMatrices_Yr1!$E$37:$E$60,0))</f>
        <v>83</v>
      </c>
      <c r="H108" s="25">
        <f t="shared" ref="H108:H112" ca="1" si="9">SUM(C108:G108)</f>
        <v>386</v>
      </c>
    </row>
    <row r="109" spans="1:8">
      <c r="A109" s="72"/>
      <c r="B109" s="44" t="s">
        <v>105</v>
      </c>
      <c r="C109" s="50">
        <f ca="1">INDEX(DemographicMatrices_Yr1!$F$63:$F$86,MATCH(DemographicMatrices_Yr1!$A$63,DemographicMatrices_Yr1!$E$63:$E$86,0))</f>
        <v>92</v>
      </c>
      <c r="D109" s="50">
        <f ca="1">INDEX(DemographicMatrices_Yr1!$G$63:$G$86,MATCH(DemographicMatrices_Yr1!$A$63,DemographicMatrices_Yr1!$E$63:$E$86,0))</f>
        <v>63</v>
      </c>
      <c r="E109" s="50">
        <f ca="1">INDEX(DemographicMatrices_Yr1!$H$63:$H$86,MATCH(DemographicMatrices_Yr1!$A$63,DemographicMatrices_Yr1!$E$63:$E$86,0))</f>
        <v>60</v>
      </c>
      <c r="F109" s="50">
        <f ca="1">INDEX(DemographicMatrices_Yr1!$I$63:$I$86,MATCH(DemographicMatrices_Yr1!$A$63,DemographicMatrices_Yr1!$E$63:$E$86,0))</f>
        <v>71</v>
      </c>
      <c r="G109" s="54">
        <f ca="1">INDEX(DemographicMatrices_Yr1!$J$63:$J$86,MATCH(DemographicMatrices_Yr1!$A$63,DemographicMatrices_Yr1!$E$63:$E$86,0))</f>
        <v>97</v>
      </c>
      <c r="H109" s="25">
        <f t="shared" ca="1" si="9"/>
        <v>383</v>
      </c>
    </row>
    <row r="110" spans="1:8">
      <c r="A110" s="72"/>
      <c r="B110" s="44" t="s">
        <v>106</v>
      </c>
      <c r="C110" s="50">
        <f ca="1">INDEX(DemographicMatrices_Yr1!$F$89:$F$112,MATCH(DemographicMatrices_Yr1!$A$89,DemographicMatrices_Yr1!$E$89:$E$112,0))</f>
        <v>79</v>
      </c>
      <c r="D110" s="50">
        <f ca="1">INDEX(DemographicMatrices_Yr1!$G$89:$G$112,MATCH(DemographicMatrices_Yr1!$A$89,DemographicMatrices_Yr1!$E$89:$E$112,0))</f>
        <v>94</v>
      </c>
      <c r="E110" s="50">
        <f ca="1">INDEX(DemographicMatrices_Yr1!$H$89:$H$112,MATCH(DemographicMatrices_Yr1!$A$89,DemographicMatrices_Yr1!$E$89:$E$112,0))</f>
        <v>76</v>
      </c>
      <c r="F110" s="50">
        <f ca="1">INDEX(DemographicMatrices_Yr1!$I$89:$I$112,MATCH(DemographicMatrices_Yr1!$A$89,DemographicMatrices_Yr1!$E$89:$E$112,0))</f>
        <v>75</v>
      </c>
      <c r="G110" s="54">
        <f ca="1">INDEX(DemographicMatrices_Yr1!$J$89:$J$112,MATCH(DemographicMatrices_Yr1!$A$89,DemographicMatrices_Yr1!$E$89:$E$112,0))</f>
        <v>89</v>
      </c>
      <c r="H110" s="25">
        <f t="shared" ca="1" si="9"/>
        <v>413</v>
      </c>
    </row>
    <row r="111" spans="1:8">
      <c r="A111" s="72"/>
      <c r="B111" s="44" t="s">
        <v>107</v>
      </c>
      <c r="C111" s="50">
        <f ca="1">INDEX(DemographicMatrices_Yr1!$F$115:$F$138,MATCH(DemographicMatrices_Yr1!$A$115,DemographicMatrices_Yr1!$E$115:$E$138,0))</f>
        <v>90</v>
      </c>
      <c r="D111" s="50">
        <f ca="1">INDEX(DemographicMatrices_Yr1!$G$115:$G$138,MATCH(DemographicMatrices_Yr1!$A$115,DemographicMatrices_Yr1!$E$115:$E$138,0))</f>
        <v>60</v>
      </c>
      <c r="E111" s="50">
        <f ca="1">INDEX(DemographicMatrices_Yr1!$H$115:$H$138,MATCH(DemographicMatrices_Yr1!$A$115,DemographicMatrices_Yr1!$E$115:$E$138,0))</f>
        <v>65</v>
      </c>
      <c r="F111" s="50">
        <f ca="1">INDEX(DemographicMatrices_Yr1!$I$115:$I$138,MATCH(DemographicMatrices_Yr1!$A$115,DemographicMatrices_Yr1!$E$115:$E$138,0))</f>
        <v>82</v>
      </c>
      <c r="G111" s="54">
        <f ca="1">INDEX(DemographicMatrices_Yr1!$J$115:$J$138,MATCH(DemographicMatrices_Yr1!$A$115,DemographicMatrices_Yr1!$E$115:$E$138,0))</f>
        <v>89</v>
      </c>
      <c r="H111" s="25">
        <f t="shared" ca="1" si="9"/>
        <v>386</v>
      </c>
    </row>
    <row r="112" spans="1:8">
      <c r="A112" s="72"/>
      <c r="B112" s="44" t="s">
        <v>108</v>
      </c>
      <c r="C112" s="50">
        <f ca="1">INDEX(DemographicMatrices_Yr1!$F$141:$F$164,MATCH(DemographicMatrices_Yr1!$A$141,DemographicMatrices_Yr1!$E$141:$E$164,0))</f>
        <v>68</v>
      </c>
      <c r="D112" s="50">
        <f ca="1">INDEX(DemographicMatrices_Yr1!$G$141:$G$164,MATCH(DemographicMatrices_Yr1!$A$141,DemographicMatrices_Yr1!$E$141:$E$164,0))</f>
        <v>90</v>
      </c>
      <c r="E112" s="50">
        <f ca="1">INDEX(DemographicMatrices_Yr1!$H$141:$H$164,MATCH(DemographicMatrices_Yr1!$A$141,DemographicMatrices_Yr1!$E$141:$E$164,0))</f>
        <v>80</v>
      </c>
      <c r="F112" s="50">
        <f ca="1">INDEX(DemographicMatrices_Yr1!$I$141:$I$164,MATCH(DemographicMatrices_Yr1!$A$141,DemographicMatrices_Yr1!$E$141:$E$164,0))</f>
        <v>99</v>
      </c>
      <c r="G112" s="54">
        <f ca="1">INDEX(DemographicMatrices_Yr1!$J$141:$J$164,MATCH(DemographicMatrices_Yr1!$A$141,DemographicMatrices_Yr1!$E$141:$E$164,0))</f>
        <v>67</v>
      </c>
      <c r="H112" s="25">
        <f t="shared" ca="1" si="9"/>
        <v>404</v>
      </c>
    </row>
    <row r="113" spans="1:8">
      <c r="A113" s="72"/>
      <c r="B113" s="44" t="s">
        <v>109</v>
      </c>
      <c r="C113" s="50">
        <f ca="1">INDEX(DemographicMatrices_Yr1!$F$167:$F$190,MATCH(DemographicMatrices_Yr1!$A$167,DemographicMatrices_Yr1!$E$167:$E$190,0))</f>
        <v>68</v>
      </c>
      <c r="D113" s="53">
        <f ca="1">INDEX(DemographicMatrices_Yr1!$G$167:$G$190,MATCH(DemographicMatrices_Yr1!$A$167,DemographicMatrices_Yr1!$E$167:$E$190,0))</f>
        <v>77</v>
      </c>
      <c r="E113" s="53">
        <f ca="1">INDEX(DemographicMatrices_Yr1!$H$167:$H$190,MATCH(DemographicMatrices_Yr1!$A$167,DemographicMatrices_Yr1!$E$167:$E$190,0))</f>
        <v>86</v>
      </c>
      <c r="F113" s="53">
        <f ca="1">INDEX(DemographicMatrices_Yr1!$I$167:$I$190,MATCH(DemographicMatrices_Yr1!$A$167,DemographicMatrices_Yr1!$E$167:$E$190,0))</f>
        <v>84</v>
      </c>
      <c r="G113" s="58">
        <f ca="1">INDEX(DemographicMatrices_Yr1!$J$167:$J$190,MATCH(DemographicMatrices_Yr1!$A$167,DemographicMatrices_Yr1!$E$167:$E$190,0))</f>
        <v>65</v>
      </c>
      <c r="H113" s="25">
        <f ca="1">SUM(C113:G113)</f>
        <v>380</v>
      </c>
    </row>
    <row r="114" spans="1:8">
      <c r="A114" s="72" t="s">
        <v>130</v>
      </c>
      <c r="B114" s="44" t="s">
        <v>61</v>
      </c>
      <c r="C114" s="50">
        <f ca="1">INDEX(DemographicMatrices_Yr1!$F$37:$F$60,MATCH(DemographicMatrices_Yr1!$A$37,DemographicMatrices_Yr1!$E$37:$E$60,0))</f>
        <v>66</v>
      </c>
      <c r="D114" s="50">
        <f ca="1">INDEX(DemographicMatrices_Yr1!$G$37:$G$60,MATCH(DemographicMatrices_Yr1!$A$37,DemographicMatrices_Yr1!$E$37:$E$60,0))</f>
        <v>60</v>
      </c>
      <c r="E114" s="50">
        <f ca="1">INDEX(DemographicMatrices_Yr1!$H$37:$H$60,MATCH(DemographicMatrices_Yr1!$A$37,DemographicMatrices_Yr1!$E$37:$E$60,0))</f>
        <v>97</v>
      </c>
      <c r="F114" s="50">
        <f ca="1">INDEX(DemographicMatrices_Yr1!$I$37:$I$60,MATCH(DemographicMatrices_Yr1!$A$37,DemographicMatrices_Yr1!$E$37:$E$60,0))</f>
        <v>80</v>
      </c>
      <c r="G114" s="54">
        <f ca="1">INDEX(DemographicMatrices_Yr1!$J$37:$J$60,MATCH(DemographicMatrices_Yr1!$A$37,DemographicMatrices_Yr1!$E$37:$E$60,0))</f>
        <v>83</v>
      </c>
      <c r="H114" s="25">
        <f t="shared" ref="H114:H118" ca="1" si="10">SUM(C114:G114)</f>
        <v>386</v>
      </c>
    </row>
    <row r="115" spans="1:8">
      <c r="A115" s="72"/>
      <c r="B115" s="44" t="s">
        <v>105</v>
      </c>
      <c r="C115" s="50">
        <f ca="1">INDEX(DemographicMatrices_Yr1!$F$63:$F$86,MATCH(DemographicMatrices_Yr1!$A$63,DemographicMatrices_Yr1!$E$63:$E$86,0))</f>
        <v>92</v>
      </c>
      <c r="D115" s="50">
        <f ca="1">INDEX(DemographicMatrices_Yr1!$G$63:$G$86,MATCH(DemographicMatrices_Yr1!$A$63,DemographicMatrices_Yr1!$E$63:$E$86,0))</f>
        <v>63</v>
      </c>
      <c r="E115" s="50">
        <f ca="1">INDEX(DemographicMatrices_Yr1!$H$63:$H$86,MATCH(DemographicMatrices_Yr1!$A$63,DemographicMatrices_Yr1!$E$63:$E$86,0))</f>
        <v>60</v>
      </c>
      <c r="F115" s="50">
        <f ca="1">INDEX(DemographicMatrices_Yr1!$I$63:$I$86,MATCH(DemographicMatrices_Yr1!$A$63,DemographicMatrices_Yr1!$E$63:$E$86,0))</f>
        <v>71</v>
      </c>
      <c r="G115" s="54">
        <f ca="1">INDEX(DemographicMatrices_Yr1!$J$63:$J$86,MATCH(DemographicMatrices_Yr1!$A$63,DemographicMatrices_Yr1!$E$63:$E$86,0))</f>
        <v>97</v>
      </c>
      <c r="H115" s="25">
        <f t="shared" ca="1" si="10"/>
        <v>383</v>
      </c>
    </row>
    <row r="116" spans="1:8">
      <c r="A116" s="72"/>
      <c r="B116" s="44" t="s">
        <v>106</v>
      </c>
      <c r="C116" s="50">
        <f ca="1">INDEX(DemographicMatrices_Yr1!$F$89:$F$112,MATCH(DemographicMatrices_Yr1!$A$89,DemographicMatrices_Yr1!$E$89:$E$112,0))</f>
        <v>79</v>
      </c>
      <c r="D116" s="50">
        <f ca="1">INDEX(DemographicMatrices_Yr1!$G$89:$G$112,MATCH(DemographicMatrices_Yr1!$A$89,DemographicMatrices_Yr1!$E$89:$E$112,0))</f>
        <v>94</v>
      </c>
      <c r="E116" s="50">
        <f ca="1">INDEX(DemographicMatrices_Yr1!$H$89:$H$112,MATCH(DemographicMatrices_Yr1!$A$89,DemographicMatrices_Yr1!$E$89:$E$112,0))</f>
        <v>76</v>
      </c>
      <c r="F116" s="50">
        <f ca="1">INDEX(DemographicMatrices_Yr1!$I$89:$I$112,MATCH(DemographicMatrices_Yr1!$A$89,DemographicMatrices_Yr1!$E$89:$E$112,0))</f>
        <v>75</v>
      </c>
      <c r="G116" s="54">
        <f ca="1">INDEX(DemographicMatrices_Yr1!$J$89:$J$112,MATCH(DemographicMatrices_Yr1!$A$89,DemographicMatrices_Yr1!$E$89:$E$112,0))</f>
        <v>89</v>
      </c>
      <c r="H116" s="25">
        <f t="shared" ca="1" si="10"/>
        <v>413</v>
      </c>
    </row>
    <row r="117" spans="1:8">
      <c r="A117" s="72"/>
      <c r="B117" s="44" t="s">
        <v>107</v>
      </c>
      <c r="C117" s="50">
        <f ca="1">INDEX(DemographicMatrices_Yr1!$F$115:$F$138,MATCH(DemographicMatrices_Yr1!$A$115,DemographicMatrices_Yr1!$E$115:$E$138,0))</f>
        <v>90</v>
      </c>
      <c r="D117" s="50">
        <f ca="1">INDEX(DemographicMatrices_Yr1!$G$115:$G$138,MATCH(DemographicMatrices_Yr1!$A$115,DemographicMatrices_Yr1!$E$115:$E$138,0))</f>
        <v>60</v>
      </c>
      <c r="E117" s="50">
        <f ca="1">INDEX(DemographicMatrices_Yr1!$H$115:$H$138,MATCH(DemographicMatrices_Yr1!$A$115,DemographicMatrices_Yr1!$E$115:$E$138,0))</f>
        <v>65</v>
      </c>
      <c r="F117" s="50">
        <f ca="1">INDEX(DemographicMatrices_Yr1!$I$115:$I$138,MATCH(DemographicMatrices_Yr1!$A$115,DemographicMatrices_Yr1!$E$115:$E$138,0))</f>
        <v>82</v>
      </c>
      <c r="G117" s="54">
        <f ca="1">INDEX(DemographicMatrices_Yr1!$J$115:$J$138,MATCH(DemographicMatrices_Yr1!$A$115,DemographicMatrices_Yr1!$E$115:$E$138,0))</f>
        <v>89</v>
      </c>
      <c r="H117" s="25">
        <f t="shared" ca="1" si="10"/>
        <v>386</v>
      </c>
    </row>
    <row r="118" spans="1:8">
      <c r="A118" s="72"/>
      <c r="B118" s="44" t="s">
        <v>108</v>
      </c>
      <c r="C118" s="50">
        <f ca="1">INDEX(DemographicMatrices_Yr1!$F$141:$F$164,MATCH(DemographicMatrices_Yr1!$A$141,DemographicMatrices_Yr1!$E$141:$E$164,0))</f>
        <v>68</v>
      </c>
      <c r="D118" s="50">
        <f ca="1">INDEX(DemographicMatrices_Yr1!$G$141:$G$164,MATCH(DemographicMatrices_Yr1!$A$141,DemographicMatrices_Yr1!$E$141:$E$164,0))</f>
        <v>90</v>
      </c>
      <c r="E118" s="50">
        <f ca="1">INDEX(DemographicMatrices_Yr1!$H$141:$H$164,MATCH(DemographicMatrices_Yr1!$A$141,DemographicMatrices_Yr1!$E$141:$E$164,0))</f>
        <v>80</v>
      </c>
      <c r="F118" s="50">
        <f ca="1">INDEX(DemographicMatrices_Yr1!$I$141:$I$164,MATCH(DemographicMatrices_Yr1!$A$141,DemographicMatrices_Yr1!$E$141:$E$164,0))</f>
        <v>99</v>
      </c>
      <c r="G118" s="54">
        <f ca="1">INDEX(DemographicMatrices_Yr1!$J$141:$J$164,MATCH(DemographicMatrices_Yr1!$A$141,DemographicMatrices_Yr1!$E$141:$E$164,0))</f>
        <v>67</v>
      </c>
      <c r="H118" s="25">
        <f t="shared" ca="1" si="10"/>
        <v>404</v>
      </c>
    </row>
    <row r="119" spans="1:8">
      <c r="A119" s="72"/>
      <c r="B119" s="44" t="s">
        <v>109</v>
      </c>
      <c r="C119" s="50">
        <f ca="1">INDEX(DemographicMatrices_Yr1!$F$167:$F$190,MATCH(DemographicMatrices_Yr1!$A$167,DemographicMatrices_Yr1!$E$167:$E$190,0))</f>
        <v>68</v>
      </c>
      <c r="D119" s="53">
        <f ca="1">INDEX(DemographicMatrices_Yr1!$G$167:$G$190,MATCH(DemographicMatrices_Yr1!$A$167,DemographicMatrices_Yr1!$E$167:$E$190,0))</f>
        <v>77</v>
      </c>
      <c r="E119" s="53">
        <f ca="1">INDEX(DemographicMatrices_Yr1!$H$167:$H$190,MATCH(DemographicMatrices_Yr1!$A$167,DemographicMatrices_Yr1!$E$167:$E$190,0))</f>
        <v>86</v>
      </c>
      <c r="F119" s="53">
        <f ca="1">INDEX(DemographicMatrices_Yr1!$I$167:$I$190,MATCH(DemographicMatrices_Yr1!$A$167,DemographicMatrices_Yr1!$E$167:$E$190,0))</f>
        <v>84</v>
      </c>
      <c r="G119" s="58">
        <f ca="1">INDEX(DemographicMatrices_Yr1!$J$167:$J$190,MATCH(DemographicMatrices_Yr1!$A$167,DemographicMatrices_Yr1!$E$167:$E$190,0))</f>
        <v>65</v>
      </c>
      <c r="H119" s="25">
        <f ca="1">SUM(C119:G119)</f>
        <v>380</v>
      </c>
    </row>
    <row r="120" spans="1:8">
      <c r="A120" s="72" t="s">
        <v>131</v>
      </c>
      <c r="B120" s="44" t="s">
        <v>61</v>
      </c>
      <c r="C120" s="50">
        <f ca="1">INDEX(DemographicMatrices_Yr1!$F$37:$F$60,MATCH(DemographicMatrices_Yr1!$A$37,DemographicMatrices_Yr1!$E$37:$E$60,0))</f>
        <v>66</v>
      </c>
      <c r="D120" s="50">
        <f ca="1">INDEX(DemographicMatrices_Yr1!$G$37:$G$60,MATCH(DemographicMatrices_Yr1!$A$37,DemographicMatrices_Yr1!$E$37:$E$60,0))</f>
        <v>60</v>
      </c>
      <c r="E120" s="50">
        <f ca="1">INDEX(DemographicMatrices_Yr1!$H$37:$H$60,MATCH(DemographicMatrices_Yr1!$A$37,DemographicMatrices_Yr1!$E$37:$E$60,0))</f>
        <v>97</v>
      </c>
      <c r="F120" s="50">
        <f ca="1">INDEX(DemographicMatrices_Yr1!$I$37:$I$60,MATCH(DemographicMatrices_Yr1!$A$37,DemographicMatrices_Yr1!$E$37:$E$60,0))</f>
        <v>80</v>
      </c>
      <c r="G120" s="54">
        <f ca="1">INDEX(DemographicMatrices_Yr1!$J$37:$J$60,MATCH(DemographicMatrices_Yr1!$A$37,DemographicMatrices_Yr1!$E$37:$E$60,0))</f>
        <v>83</v>
      </c>
      <c r="H120" s="25">
        <f t="shared" ref="H120:H124" ca="1" si="11">SUM(C120:G120)</f>
        <v>386</v>
      </c>
    </row>
    <row r="121" spans="1:8">
      <c r="A121" s="72"/>
      <c r="B121" s="44" t="s">
        <v>105</v>
      </c>
      <c r="C121" s="50">
        <f ca="1">INDEX(DemographicMatrices_Yr1!$F$63:$F$86,MATCH(DemographicMatrices_Yr1!$A$63,DemographicMatrices_Yr1!$E$63:$E$86,0))</f>
        <v>92</v>
      </c>
      <c r="D121" s="50">
        <f ca="1">INDEX(DemographicMatrices_Yr1!$G$63:$G$86,MATCH(DemographicMatrices_Yr1!$A$63,DemographicMatrices_Yr1!$E$63:$E$86,0))</f>
        <v>63</v>
      </c>
      <c r="E121" s="50">
        <f ca="1">INDEX(DemographicMatrices_Yr1!$H$63:$H$86,MATCH(DemographicMatrices_Yr1!$A$63,DemographicMatrices_Yr1!$E$63:$E$86,0))</f>
        <v>60</v>
      </c>
      <c r="F121" s="50">
        <f ca="1">INDEX(DemographicMatrices_Yr1!$I$63:$I$86,MATCH(DemographicMatrices_Yr1!$A$63,DemographicMatrices_Yr1!$E$63:$E$86,0))</f>
        <v>71</v>
      </c>
      <c r="G121" s="54">
        <f ca="1">INDEX(DemographicMatrices_Yr1!$J$63:$J$86,MATCH(DemographicMatrices_Yr1!$A$63,DemographicMatrices_Yr1!$E$63:$E$86,0))</f>
        <v>97</v>
      </c>
      <c r="H121" s="25">
        <f t="shared" ca="1" si="11"/>
        <v>383</v>
      </c>
    </row>
    <row r="122" spans="1:8">
      <c r="A122" s="72"/>
      <c r="B122" s="44" t="s">
        <v>106</v>
      </c>
      <c r="C122" s="50">
        <f ca="1">INDEX(DemographicMatrices_Yr1!$F$89:$F$112,MATCH(DemographicMatrices_Yr1!$A$89,DemographicMatrices_Yr1!$E$89:$E$112,0))</f>
        <v>79</v>
      </c>
      <c r="D122" s="50">
        <f ca="1">INDEX(DemographicMatrices_Yr1!$G$89:$G$112,MATCH(DemographicMatrices_Yr1!$A$89,DemographicMatrices_Yr1!$E$89:$E$112,0))</f>
        <v>94</v>
      </c>
      <c r="E122" s="50">
        <f ca="1">INDEX(DemographicMatrices_Yr1!$H$89:$H$112,MATCH(DemographicMatrices_Yr1!$A$89,DemographicMatrices_Yr1!$E$89:$E$112,0))</f>
        <v>76</v>
      </c>
      <c r="F122" s="50">
        <f ca="1">INDEX(DemographicMatrices_Yr1!$I$89:$I$112,MATCH(DemographicMatrices_Yr1!$A$89,DemographicMatrices_Yr1!$E$89:$E$112,0))</f>
        <v>75</v>
      </c>
      <c r="G122" s="54">
        <f ca="1">INDEX(DemographicMatrices_Yr1!$J$89:$J$112,MATCH(DemographicMatrices_Yr1!$A$89,DemographicMatrices_Yr1!$E$89:$E$112,0))</f>
        <v>89</v>
      </c>
      <c r="H122" s="25">
        <f t="shared" ca="1" si="11"/>
        <v>413</v>
      </c>
    </row>
    <row r="123" spans="1:8">
      <c r="A123" s="72"/>
      <c r="B123" s="44" t="s">
        <v>107</v>
      </c>
      <c r="C123" s="50">
        <f ca="1">INDEX(DemographicMatrices_Yr1!$F$115:$F$138,MATCH(DemographicMatrices_Yr1!$A$115,DemographicMatrices_Yr1!$E$115:$E$138,0))</f>
        <v>90</v>
      </c>
      <c r="D123" s="50">
        <f ca="1">INDEX(DemographicMatrices_Yr1!$G$115:$G$138,MATCH(DemographicMatrices_Yr1!$A$115,DemographicMatrices_Yr1!$E$115:$E$138,0))</f>
        <v>60</v>
      </c>
      <c r="E123" s="50">
        <f ca="1">INDEX(DemographicMatrices_Yr1!$H$115:$H$138,MATCH(DemographicMatrices_Yr1!$A$115,DemographicMatrices_Yr1!$E$115:$E$138,0))</f>
        <v>65</v>
      </c>
      <c r="F123" s="50">
        <f ca="1">INDEX(DemographicMatrices_Yr1!$I$115:$I$138,MATCH(DemographicMatrices_Yr1!$A$115,DemographicMatrices_Yr1!$E$115:$E$138,0))</f>
        <v>82</v>
      </c>
      <c r="G123" s="54">
        <f ca="1">INDEX(DemographicMatrices_Yr1!$J$115:$J$138,MATCH(DemographicMatrices_Yr1!$A$115,DemographicMatrices_Yr1!$E$115:$E$138,0))</f>
        <v>89</v>
      </c>
      <c r="H123" s="25">
        <f t="shared" ca="1" si="11"/>
        <v>386</v>
      </c>
    </row>
    <row r="124" spans="1:8">
      <c r="A124" s="72"/>
      <c r="B124" s="44" t="s">
        <v>108</v>
      </c>
      <c r="C124" s="50">
        <f ca="1">INDEX(DemographicMatrices_Yr1!$F$141:$F$164,MATCH(DemographicMatrices_Yr1!$A$141,DemographicMatrices_Yr1!$E$141:$E$164,0))</f>
        <v>68</v>
      </c>
      <c r="D124" s="50">
        <f ca="1">INDEX(DemographicMatrices_Yr1!$G$141:$G$164,MATCH(DemographicMatrices_Yr1!$A$141,DemographicMatrices_Yr1!$E$141:$E$164,0))</f>
        <v>90</v>
      </c>
      <c r="E124" s="50">
        <f ca="1">INDEX(DemographicMatrices_Yr1!$H$141:$H$164,MATCH(DemographicMatrices_Yr1!$A$141,DemographicMatrices_Yr1!$E$141:$E$164,0))</f>
        <v>80</v>
      </c>
      <c r="F124" s="50">
        <f ca="1">INDEX(DemographicMatrices_Yr1!$I$141:$I$164,MATCH(DemographicMatrices_Yr1!$A$141,DemographicMatrices_Yr1!$E$141:$E$164,0))</f>
        <v>99</v>
      </c>
      <c r="G124" s="54">
        <f ca="1">INDEX(DemographicMatrices_Yr1!$J$141:$J$164,MATCH(DemographicMatrices_Yr1!$A$141,DemographicMatrices_Yr1!$E$141:$E$164,0))</f>
        <v>67</v>
      </c>
      <c r="H124" s="25">
        <f t="shared" ca="1" si="11"/>
        <v>404</v>
      </c>
    </row>
    <row r="125" spans="1:8">
      <c r="A125" s="72"/>
      <c r="B125" s="44" t="s">
        <v>109</v>
      </c>
      <c r="C125" s="50">
        <f ca="1">INDEX(DemographicMatrices_Yr1!$F$167:$F$190,MATCH(DemographicMatrices_Yr1!$A$167,DemographicMatrices_Yr1!$E$167:$E$190,0))</f>
        <v>68</v>
      </c>
      <c r="D125" s="53">
        <f ca="1">INDEX(DemographicMatrices_Yr1!$G$167:$G$190,MATCH(DemographicMatrices_Yr1!$A$167,DemographicMatrices_Yr1!$E$167:$E$190,0))</f>
        <v>77</v>
      </c>
      <c r="E125" s="53">
        <f ca="1">INDEX(DemographicMatrices_Yr1!$H$167:$H$190,MATCH(DemographicMatrices_Yr1!$A$167,DemographicMatrices_Yr1!$E$167:$E$190,0))</f>
        <v>86</v>
      </c>
      <c r="F125" s="53">
        <f ca="1">INDEX(DemographicMatrices_Yr1!$I$167:$I$190,MATCH(DemographicMatrices_Yr1!$A$167,DemographicMatrices_Yr1!$E$167:$E$190,0))</f>
        <v>84</v>
      </c>
      <c r="G125" s="58">
        <f ca="1">INDEX(DemographicMatrices_Yr1!$J$167:$J$190,MATCH(DemographicMatrices_Yr1!$A$167,DemographicMatrices_Yr1!$E$167:$E$190,0))</f>
        <v>65</v>
      </c>
      <c r="H125" s="25">
        <f ca="1">SUM(C125:G125)</f>
        <v>380</v>
      </c>
    </row>
    <row r="126" spans="1:8">
      <c r="A126" s="72" t="s">
        <v>133</v>
      </c>
      <c r="B126" s="44" t="s">
        <v>61</v>
      </c>
      <c r="C126" s="50">
        <f ca="1">INDEX(DemographicMatrices_Yr1!$F$37:$F$60,MATCH(DemographicMatrices_Yr1!$A$37,DemographicMatrices_Yr1!$E$37:$E$60,0))</f>
        <v>66</v>
      </c>
      <c r="D126" s="50">
        <f ca="1">INDEX(DemographicMatrices_Yr1!$G$37:$G$60,MATCH(DemographicMatrices_Yr1!$A$37,DemographicMatrices_Yr1!$E$37:$E$60,0))</f>
        <v>60</v>
      </c>
      <c r="E126" s="50">
        <f ca="1">INDEX(DemographicMatrices_Yr1!$H$37:$H$60,MATCH(DemographicMatrices_Yr1!$A$37,DemographicMatrices_Yr1!$E$37:$E$60,0))</f>
        <v>97</v>
      </c>
      <c r="F126" s="50">
        <f ca="1">INDEX(DemographicMatrices_Yr1!$I$37:$I$60,MATCH(DemographicMatrices_Yr1!$A$37,DemographicMatrices_Yr1!$E$37:$E$60,0))</f>
        <v>80</v>
      </c>
      <c r="G126" s="54">
        <f ca="1">INDEX(DemographicMatrices_Yr1!$J$37:$J$60,MATCH(DemographicMatrices_Yr1!$A$37,DemographicMatrices_Yr1!$E$37:$E$60,0))</f>
        <v>83</v>
      </c>
      <c r="H126" s="25">
        <f t="shared" ref="H126:H130" ca="1" si="12">SUM(C126:G126)</f>
        <v>386</v>
      </c>
    </row>
    <row r="127" spans="1:8">
      <c r="A127" s="72"/>
      <c r="B127" s="44" t="s">
        <v>105</v>
      </c>
      <c r="C127" s="50">
        <f ca="1">INDEX(DemographicMatrices_Yr1!$F$63:$F$86,MATCH(DemographicMatrices_Yr1!$A$63,DemographicMatrices_Yr1!$E$63:$E$86,0))</f>
        <v>92</v>
      </c>
      <c r="D127" s="50">
        <f ca="1">INDEX(DemographicMatrices_Yr1!$G$63:$G$86,MATCH(DemographicMatrices_Yr1!$A$63,DemographicMatrices_Yr1!$E$63:$E$86,0))</f>
        <v>63</v>
      </c>
      <c r="E127" s="50">
        <f ca="1">INDEX(DemographicMatrices_Yr1!$H$63:$H$86,MATCH(DemographicMatrices_Yr1!$A$63,DemographicMatrices_Yr1!$E$63:$E$86,0))</f>
        <v>60</v>
      </c>
      <c r="F127" s="50">
        <f ca="1">INDEX(DemographicMatrices_Yr1!$I$63:$I$86,MATCH(DemographicMatrices_Yr1!$A$63,DemographicMatrices_Yr1!$E$63:$E$86,0))</f>
        <v>71</v>
      </c>
      <c r="G127" s="54">
        <f ca="1">INDEX(DemographicMatrices_Yr1!$J$63:$J$86,MATCH(DemographicMatrices_Yr1!$A$63,DemographicMatrices_Yr1!$E$63:$E$86,0))</f>
        <v>97</v>
      </c>
      <c r="H127" s="25">
        <f t="shared" ca="1" si="12"/>
        <v>383</v>
      </c>
    </row>
    <row r="128" spans="1:8">
      <c r="A128" s="72"/>
      <c r="B128" s="44" t="s">
        <v>106</v>
      </c>
      <c r="C128" s="50">
        <f ca="1">INDEX(DemographicMatrices_Yr1!$F$89:$F$112,MATCH(DemographicMatrices_Yr1!$A$89,DemographicMatrices_Yr1!$E$89:$E$112,0))</f>
        <v>79</v>
      </c>
      <c r="D128" s="50">
        <f ca="1">INDEX(DemographicMatrices_Yr1!$G$89:$G$112,MATCH(DemographicMatrices_Yr1!$A$89,DemographicMatrices_Yr1!$E$89:$E$112,0))</f>
        <v>94</v>
      </c>
      <c r="E128" s="50">
        <f ca="1">INDEX(DemographicMatrices_Yr1!$H$89:$H$112,MATCH(DemographicMatrices_Yr1!$A$89,DemographicMatrices_Yr1!$E$89:$E$112,0))</f>
        <v>76</v>
      </c>
      <c r="F128" s="50">
        <f ca="1">INDEX(DemographicMatrices_Yr1!$I$89:$I$112,MATCH(DemographicMatrices_Yr1!$A$89,DemographicMatrices_Yr1!$E$89:$E$112,0))</f>
        <v>75</v>
      </c>
      <c r="G128" s="54">
        <f ca="1">INDEX(DemographicMatrices_Yr1!$J$89:$J$112,MATCH(DemographicMatrices_Yr1!$A$89,DemographicMatrices_Yr1!$E$89:$E$112,0))</f>
        <v>89</v>
      </c>
      <c r="H128" s="25">
        <f t="shared" ca="1" si="12"/>
        <v>413</v>
      </c>
    </row>
    <row r="129" spans="1:8">
      <c r="A129" s="72"/>
      <c r="B129" s="44" t="s">
        <v>107</v>
      </c>
      <c r="C129" s="50">
        <f ca="1">INDEX(DemographicMatrices_Yr1!$F$115:$F$138,MATCH(DemographicMatrices_Yr1!$A$115,DemographicMatrices_Yr1!$E$115:$E$138,0))</f>
        <v>90</v>
      </c>
      <c r="D129" s="50">
        <f ca="1">INDEX(DemographicMatrices_Yr1!$G$115:$G$138,MATCH(DemographicMatrices_Yr1!$A$115,DemographicMatrices_Yr1!$E$115:$E$138,0))</f>
        <v>60</v>
      </c>
      <c r="E129" s="50">
        <f ca="1">INDEX(DemographicMatrices_Yr1!$H$115:$H$138,MATCH(DemographicMatrices_Yr1!$A$115,DemographicMatrices_Yr1!$E$115:$E$138,0))</f>
        <v>65</v>
      </c>
      <c r="F129" s="50">
        <f ca="1">INDEX(DemographicMatrices_Yr1!$I$115:$I$138,MATCH(DemographicMatrices_Yr1!$A$115,DemographicMatrices_Yr1!$E$115:$E$138,0))</f>
        <v>82</v>
      </c>
      <c r="G129" s="54">
        <f ca="1">INDEX(DemographicMatrices_Yr1!$J$115:$J$138,MATCH(DemographicMatrices_Yr1!$A$115,DemographicMatrices_Yr1!$E$115:$E$138,0))</f>
        <v>89</v>
      </c>
      <c r="H129" s="25">
        <f t="shared" ca="1" si="12"/>
        <v>386</v>
      </c>
    </row>
    <row r="130" spans="1:8">
      <c r="A130" s="72"/>
      <c r="B130" s="44" t="s">
        <v>108</v>
      </c>
      <c r="C130" s="50">
        <f ca="1">INDEX(DemographicMatrices_Yr1!$F$141:$F$164,MATCH(DemographicMatrices_Yr1!$A$141,DemographicMatrices_Yr1!$E$141:$E$164,0))</f>
        <v>68</v>
      </c>
      <c r="D130" s="50">
        <f ca="1">INDEX(DemographicMatrices_Yr1!$G$141:$G$164,MATCH(DemographicMatrices_Yr1!$A$141,DemographicMatrices_Yr1!$E$141:$E$164,0))</f>
        <v>90</v>
      </c>
      <c r="E130" s="50">
        <f ca="1">INDEX(DemographicMatrices_Yr1!$H$141:$H$164,MATCH(DemographicMatrices_Yr1!$A$141,DemographicMatrices_Yr1!$E$141:$E$164,0))</f>
        <v>80</v>
      </c>
      <c r="F130" s="50">
        <f ca="1">INDEX(DemographicMatrices_Yr1!$I$141:$I$164,MATCH(DemographicMatrices_Yr1!$A$141,DemographicMatrices_Yr1!$E$141:$E$164,0))</f>
        <v>99</v>
      </c>
      <c r="G130" s="54">
        <f ca="1">INDEX(DemographicMatrices_Yr1!$J$141:$J$164,MATCH(DemographicMatrices_Yr1!$A$141,DemographicMatrices_Yr1!$E$141:$E$164,0))</f>
        <v>67</v>
      </c>
      <c r="H130" s="25">
        <f t="shared" ca="1" si="12"/>
        <v>404</v>
      </c>
    </row>
    <row r="131" spans="1:8">
      <c r="A131" s="72"/>
      <c r="B131" s="44" t="s">
        <v>109</v>
      </c>
      <c r="C131" s="50">
        <f ca="1">INDEX(DemographicMatrices_Yr1!$F$167:$F$190,MATCH(DemographicMatrices_Yr1!$A$167,DemographicMatrices_Yr1!$E$167:$E$190,0))</f>
        <v>68</v>
      </c>
      <c r="D131" s="53">
        <f ca="1">INDEX(DemographicMatrices_Yr1!$G$167:$G$190,MATCH(DemographicMatrices_Yr1!$A$167,DemographicMatrices_Yr1!$E$167:$E$190,0))</f>
        <v>77</v>
      </c>
      <c r="E131" s="53">
        <f ca="1">INDEX(DemographicMatrices_Yr1!$H$167:$H$190,MATCH(DemographicMatrices_Yr1!$A$167,DemographicMatrices_Yr1!$E$167:$E$190,0))</f>
        <v>86</v>
      </c>
      <c r="F131" s="53">
        <f ca="1">INDEX(DemographicMatrices_Yr1!$I$167:$I$190,MATCH(DemographicMatrices_Yr1!$A$167,DemographicMatrices_Yr1!$E$167:$E$190,0))</f>
        <v>84</v>
      </c>
      <c r="G131" s="58">
        <f ca="1">INDEX(DemographicMatrices_Yr1!$J$167:$J$190,MATCH(DemographicMatrices_Yr1!$A$167,DemographicMatrices_Yr1!$E$167:$E$190,0))</f>
        <v>65</v>
      </c>
      <c r="H131" s="25">
        <f ca="1">SUM(C131:G131)</f>
        <v>380</v>
      </c>
    </row>
    <row r="132" spans="1:8">
      <c r="A132" s="72" t="s">
        <v>132</v>
      </c>
      <c r="B132" s="44" t="s">
        <v>61</v>
      </c>
      <c r="C132" s="50">
        <f ca="1">INDEX(DemographicMatrices_Yr1!$F$37:$F$60,MATCH(DemographicMatrices_Yr1!$A$37,DemographicMatrices_Yr1!$E$37:$E$60,0))</f>
        <v>66</v>
      </c>
      <c r="D132" s="50">
        <f ca="1">INDEX(DemographicMatrices_Yr1!$G$37:$G$60,MATCH(DemographicMatrices_Yr1!$A$37,DemographicMatrices_Yr1!$E$37:$E$60,0))</f>
        <v>60</v>
      </c>
      <c r="E132" s="50">
        <f ca="1">INDEX(DemographicMatrices_Yr1!$H$37:$H$60,MATCH(DemographicMatrices_Yr1!$A$37,DemographicMatrices_Yr1!$E$37:$E$60,0))</f>
        <v>97</v>
      </c>
      <c r="F132" s="50">
        <f ca="1">INDEX(DemographicMatrices_Yr1!$I$37:$I$60,MATCH(DemographicMatrices_Yr1!$A$37,DemographicMatrices_Yr1!$E$37:$E$60,0))</f>
        <v>80</v>
      </c>
      <c r="G132" s="54">
        <f ca="1">INDEX(DemographicMatrices_Yr1!$J$37:$J$60,MATCH(DemographicMatrices_Yr1!$A$37,DemographicMatrices_Yr1!$E$37:$E$60,0))</f>
        <v>83</v>
      </c>
      <c r="H132" s="26">
        <f t="shared" ref="H132:H136" ca="1" si="13">SUM(C132:G132)</f>
        <v>386</v>
      </c>
    </row>
    <row r="133" spans="1:8">
      <c r="A133" s="72"/>
      <c r="B133" s="44" t="s">
        <v>105</v>
      </c>
      <c r="C133" s="50">
        <f ca="1">INDEX(DemographicMatrices_Yr1!$F$63:$F$86,MATCH(DemographicMatrices_Yr1!$A$63,DemographicMatrices_Yr1!$E$63:$E$86,0))</f>
        <v>92</v>
      </c>
      <c r="D133" s="50">
        <f ca="1">INDEX(DemographicMatrices_Yr1!$G$63:$G$86,MATCH(DemographicMatrices_Yr1!$A$63,DemographicMatrices_Yr1!$E$63:$E$86,0))</f>
        <v>63</v>
      </c>
      <c r="E133" s="50">
        <f ca="1">INDEX(DemographicMatrices_Yr1!$H$63:$H$86,MATCH(DemographicMatrices_Yr1!$A$63,DemographicMatrices_Yr1!$E$63:$E$86,0))</f>
        <v>60</v>
      </c>
      <c r="F133" s="50">
        <f ca="1">INDEX(DemographicMatrices_Yr1!$I$63:$I$86,MATCH(DemographicMatrices_Yr1!$A$63,DemographicMatrices_Yr1!$E$63:$E$86,0))</f>
        <v>71</v>
      </c>
      <c r="G133" s="54">
        <f ca="1">INDEX(DemographicMatrices_Yr1!$J$63:$J$86,MATCH(DemographicMatrices_Yr1!$A$63,DemographicMatrices_Yr1!$E$63:$E$86,0))</f>
        <v>97</v>
      </c>
      <c r="H133" s="26">
        <f t="shared" ca="1" si="13"/>
        <v>383</v>
      </c>
    </row>
    <row r="134" spans="1:8">
      <c r="A134" s="72"/>
      <c r="B134" s="44" t="s">
        <v>106</v>
      </c>
      <c r="C134" s="50">
        <f ca="1">INDEX(DemographicMatrices_Yr1!$F$89:$F$112,MATCH(DemographicMatrices_Yr1!$A$89,DemographicMatrices_Yr1!$E$89:$E$112,0))</f>
        <v>79</v>
      </c>
      <c r="D134" s="50">
        <f ca="1">INDEX(DemographicMatrices_Yr1!$G$89:$G$112,MATCH(DemographicMatrices_Yr1!$A$89,DemographicMatrices_Yr1!$E$89:$E$112,0))</f>
        <v>94</v>
      </c>
      <c r="E134" s="50">
        <f ca="1">INDEX(DemographicMatrices_Yr1!$H$89:$H$112,MATCH(DemographicMatrices_Yr1!$A$89,DemographicMatrices_Yr1!$E$89:$E$112,0))</f>
        <v>76</v>
      </c>
      <c r="F134" s="50">
        <f ca="1">INDEX(DemographicMatrices_Yr1!$I$89:$I$112,MATCH(DemographicMatrices_Yr1!$A$89,DemographicMatrices_Yr1!$E$89:$E$112,0))</f>
        <v>75</v>
      </c>
      <c r="G134" s="54">
        <f ca="1">INDEX(DemographicMatrices_Yr1!$J$89:$J$112,MATCH(DemographicMatrices_Yr1!$A$89,DemographicMatrices_Yr1!$E$89:$E$112,0))</f>
        <v>89</v>
      </c>
      <c r="H134" s="26">
        <f t="shared" ca="1" si="13"/>
        <v>413</v>
      </c>
    </row>
    <row r="135" spans="1:8">
      <c r="A135" s="72"/>
      <c r="B135" s="44" t="s">
        <v>107</v>
      </c>
      <c r="C135" s="50">
        <f ca="1">INDEX(DemographicMatrices_Yr1!$F$115:$F$138,MATCH(DemographicMatrices_Yr1!$A$115,DemographicMatrices_Yr1!$E$115:$E$138,0))</f>
        <v>90</v>
      </c>
      <c r="D135" s="50">
        <f ca="1">INDEX(DemographicMatrices_Yr1!$G$115:$G$138,MATCH(DemographicMatrices_Yr1!$A$115,DemographicMatrices_Yr1!$E$115:$E$138,0))</f>
        <v>60</v>
      </c>
      <c r="E135" s="50">
        <f ca="1">INDEX(DemographicMatrices_Yr1!$H$115:$H$138,MATCH(DemographicMatrices_Yr1!$A$115,DemographicMatrices_Yr1!$E$115:$E$138,0))</f>
        <v>65</v>
      </c>
      <c r="F135" s="50">
        <f ca="1">INDEX(DemographicMatrices_Yr1!$I$115:$I$138,MATCH(DemographicMatrices_Yr1!$A$115,DemographicMatrices_Yr1!$E$115:$E$138,0))</f>
        <v>82</v>
      </c>
      <c r="G135" s="54">
        <f ca="1">INDEX(DemographicMatrices_Yr1!$J$115:$J$138,MATCH(DemographicMatrices_Yr1!$A$115,DemographicMatrices_Yr1!$E$115:$E$138,0))</f>
        <v>89</v>
      </c>
      <c r="H135" s="26">
        <f t="shared" ca="1" si="13"/>
        <v>386</v>
      </c>
    </row>
    <row r="136" spans="1:8">
      <c r="A136" s="72"/>
      <c r="B136" s="44" t="s">
        <v>108</v>
      </c>
      <c r="C136" s="50">
        <f ca="1">INDEX(DemographicMatrices_Yr1!$F$141:$F$164,MATCH(DemographicMatrices_Yr1!$A$141,DemographicMatrices_Yr1!$E$141:$E$164,0))</f>
        <v>68</v>
      </c>
      <c r="D136" s="50">
        <f ca="1">INDEX(DemographicMatrices_Yr1!$G$141:$G$164,MATCH(DemographicMatrices_Yr1!$A$141,DemographicMatrices_Yr1!$E$141:$E$164,0))</f>
        <v>90</v>
      </c>
      <c r="E136" s="50">
        <f ca="1">INDEX(DemographicMatrices_Yr1!$H$141:$H$164,MATCH(DemographicMatrices_Yr1!$A$141,DemographicMatrices_Yr1!$E$141:$E$164,0))</f>
        <v>80</v>
      </c>
      <c r="F136" s="50">
        <f ca="1">INDEX(DemographicMatrices_Yr1!$I$141:$I$164,MATCH(DemographicMatrices_Yr1!$A$141,DemographicMatrices_Yr1!$E$141:$E$164,0))</f>
        <v>99</v>
      </c>
      <c r="G136" s="54">
        <f ca="1">INDEX(DemographicMatrices_Yr1!$J$141:$J$164,MATCH(DemographicMatrices_Yr1!$A$141,DemographicMatrices_Yr1!$E$141:$E$164,0))</f>
        <v>67</v>
      </c>
      <c r="H136" s="26">
        <f t="shared" ca="1" si="13"/>
        <v>404</v>
      </c>
    </row>
    <row r="137" spans="1:8">
      <c r="A137" s="72"/>
      <c r="B137" s="44" t="s">
        <v>109</v>
      </c>
      <c r="C137" s="50">
        <f ca="1">INDEX(DemographicMatrices_Yr1!$F$167:$F$190,MATCH(DemographicMatrices_Yr1!$A$167,DemographicMatrices_Yr1!$E$167:$E$190,0))</f>
        <v>68</v>
      </c>
      <c r="D137" s="53">
        <f ca="1">INDEX(DemographicMatrices_Yr1!$G$167:$G$190,MATCH(DemographicMatrices_Yr1!$A$167,DemographicMatrices_Yr1!$E$167:$E$190,0))</f>
        <v>77</v>
      </c>
      <c r="E137" s="53">
        <f ca="1">INDEX(DemographicMatrices_Yr1!$H$167:$H$190,MATCH(DemographicMatrices_Yr1!$A$167,DemographicMatrices_Yr1!$E$167:$E$190,0))</f>
        <v>86</v>
      </c>
      <c r="F137" s="53">
        <f ca="1">INDEX(DemographicMatrices_Yr1!$I$167:$I$190,MATCH(DemographicMatrices_Yr1!$A$167,DemographicMatrices_Yr1!$E$167:$E$190,0))</f>
        <v>84</v>
      </c>
      <c r="G137" s="58">
        <f ca="1">INDEX(DemographicMatrices_Yr1!$J$167:$J$190,MATCH(DemographicMatrices_Yr1!$A$167,DemographicMatrices_Yr1!$E$167:$E$190,0))</f>
        <v>65</v>
      </c>
      <c r="H137" s="26">
        <f ca="1">SUM(C137:G137)</f>
        <v>380</v>
      </c>
    </row>
  </sheetData>
  <mergeCells count="22">
    <mergeCell ref="A108:A113"/>
    <mergeCell ref="A78:A83"/>
    <mergeCell ref="A84:A89"/>
    <mergeCell ref="A90:A95"/>
    <mergeCell ref="A96:A101"/>
    <mergeCell ref="A102:A107"/>
    <mergeCell ref="A132:A137"/>
    <mergeCell ref="A72:A77"/>
    <mergeCell ref="A16:F16"/>
    <mergeCell ref="A7:F7"/>
    <mergeCell ref="A18:A23"/>
    <mergeCell ref="A24:A29"/>
    <mergeCell ref="A30:A35"/>
    <mergeCell ref="A36:A41"/>
    <mergeCell ref="A42:A47"/>
    <mergeCell ref="A48:A53"/>
    <mergeCell ref="A54:A59"/>
    <mergeCell ref="A60:A65"/>
    <mergeCell ref="A66:A71"/>
    <mergeCell ref="A114:A119"/>
    <mergeCell ref="A120:A125"/>
    <mergeCell ref="A126:A1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12" sqref="E12"/>
    </sheetView>
  </sheetViews>
  <sheetFormatPr baseColWidth="10" defaultRowHeight="14" x14ac:dyDescent="0"/>
  <cols>
    <col min="1" max="1" width="33.33203125" customWidth="1"/>
  </cols>
  <sheetData>
    <row r="1" spans="1:5" ht="28">
      <c r="A1" s="19" t="s">
        <v>43</v>
      </c>
      <c r="B1" s="19"/>
      <c r="C1" s="19"/>
      <c r="D1" s="19"/>
      <c r="E1" s="19"/>
    </row>
    <row r="2" spans="1:5" ht="70">
      <c r="A2" s="19" t="s">
        <v>39</v>
      </c>
      <c r="B2" s="19" t="s">
        <v>40</v>
      </c>
      <c r="C2" s="19" t="s">
        <v>41</v>
      </c>
      <c r="D2" s="19"/>
      <c r="E2" s="19"/>
    </row>
    <row r="3" spans="1:5" ht="28">
      <c r="A3" s="19" t="s">
        <v>38</v>
      </c>
      <c r="B3" s="19" t="s">
        <v>35</v>
      </c>
      <c r="C3" s="19" t="s">
        <v>36</v>
      </c>
      <c r="D3" s="19" t="s">
        <v>37</v>
      </c>
      <c r="E3" s="19"/>
    </row>
    <row r="4" spans="1:5">
      <c r="A4" s="19"/>
      <c r="B4" s="19"/>
      <c r="C4" s="19"/>
      <c r="D4" s="19"/>
      <c r="E4" s="19"/>
    </row>
    <row r="5" spans="1:5">
      <c r="A5" s="19"/>
      <c r="B5" s="19"/>
      <c r="C5" s="19"/>
      <c r="D5" s="19"/>
      <c r="E5" s="19"/>
    </row>
    <row r="6" spans="1:5">
      <c r="A6" s="19"/>
      <c r="B6" s="19"/>
      <c r="C6" s="19"/>
      <c r="D6" s="19"/>
      <c r="E6" s="19"/>
    </row>
    <row r="7" spans="1:5">
      <c r="A7" s="19"/>
      <c r="B7" s="19"/>
      <c r="C7" s="19"/>
      <c r="D7" s="19"/>
      <c r="E7" s="19"/>
    </row>
    <row r="8" spans="1:5">
      <c r="A8" s="19"/>
      <c r="B8" s="19"/>
      <c r="C8" s="19"/>
      <c r="D8" s="19"/>
      <c r="E8" s="1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FoundData</vt:lpstr>
      <vt:lpstr>DemographicMatrices_Yr1</vt:lpstr>
      <vt:lpstr>ProductMatrices</vt:lpstr>
      <vt:lpstr>ProductSpecsMatrices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Brian DiZio</cp:lastModifiedBy>
  <dcterms:created xsi:type="dcterms:W3CDTF">2016-09-03T23:29:17Z</dcterms:created>
  <dcterms:modified xsi:type="dcterms:W3CDTF">2016-11-20T20:44:32Z</dcterms:modified>
</cp:coreProperties>
</file>