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nderAO\BAOGIT\bao_tools\"/>
    </mc:Choice>
  </mc:AlternateContent>
  <xr:revisionPtr revIDLastSave="0" documentId="13_ncr:1_{0B93C1F7-FBA6-4D1A-B684-EF49A24F4FAF}" xr6:coauthVersionLast="45" xr6:coauthVersionMax="45" xr10:uidLastSave="{00000000-0000-0000-0000-000000000000}"/>
  <bookViews>
    <workbookView xWindow="-20610" yWindow="-120" windowWidth="20730" windowHeight="11160" xr2:uid="{2B42F0C4-F54F-46F6-9EED-264E81D678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" l="1"/>
  <c r="E31" i="1"/>
  <c r="B29" i="1"/>
  <c r="C29" i="1"/>
  <c r="D29" i="1"/>
  <c r="E29" i="1"/>
  <c r="F29" i="1"/>
  <c r="B21" i="1"/>
  <c r="C21" i="1"/>
  <c r="D21" i="1"/>
  <c r="F23" i="1"/>
  <c r="E23" i="1"/>
  <c r="F15" i="1"/>
  <c r="E15" i="1"/>
  <c r="B15" i="1"/>
  <c r="C15" i="1"/>
  <c r="F17" i="1"/>
  <c r="E17" i="1"/>
  <c r="D15" i="1"/>
  <c r="F3" i="1"/>
  <c r="E3" i="1"/>
  <c r="F5" i="1"/>
  <c r="E5" i="1"/>
  <c r="C3" i="1"/>
  <c r="D3" i="1"/>
  <c r="B3" i="1"/>
  <c r="N31" i="1" l="1"/>
  <c r="M31" i="1"/>
  <c r="L31" i="1"/>
  <c r="K31" i="1"/>
  <c r="J31" i="1"/>
  <c r="N29" i="1"/>
  <c r="M29" i="1"/>
  <c r="L29" i="1"/>
  <c r="K29" i="1"/>
  <c r="J29" i="1"/>
  <c r="J5" i="1"/>
  <c r="K5" i="1"/>
  <c r="L5" i="1"/>
  <c r="M5" i="1"/>
  <c r="N5" i="1"/>
  <c r="K3" i="1"/>
  <c r="L3" i="1"/>
  <c r="M3" i="1"/>
  <c r="N3" i="1"/>
  <c r="J3" i="1"/>
  <c r="T31" i="1"/>
  <c r="AB31" i="1" s="1"/>
  <c r="S31" i="1"/>
  <c r="AA31" i="1" s="1"/>
  <c r="D31" i="1"/>
  <c r="R31" i="1" s="1"/>
  <c r="Z31" i="1" s="1"/>
  <c r="C31" i="1"/>
  <c r="Q31" i="1" s="1"/>
  <c r="Y31" i="1" s="1"/>
  <c r="B31" i="1"/>
  <c r="P31" i="1" s="1"/>
  <c r="X31" i="1" s="1"/>
  <c r="T29" i="1"/>
  <c r="AB29" i="1" s="1"/>
  <c r="S29" i="1"/>
  <c r="AA29" i="1" s="1"/>
  <c r="R29" i="1"/>
  <c r="Z29" i="1" s="1"/>
  <c r="Q29" i="1"/>
  <c r="Y29" i="1" s="1"/>
  <c r="P29" i="1"/>
  <c r="X29" i="1" s="1"/>
  <c r="C23" i="1"/>
  <c r="D23" i="1"/>
  <c r="B23" i="1"/>
  <c r="F21" i="1"/>
  <c r="E21" i="1"/>
  <c r="D17" i="1"/>
  <c r="C17" i="1"/>
  <c r="B17" i="1"/>
  <c r="T3" i="1"/>
  <c r="AB3" i="1" s="1"/>
  <c r="S3" i="1"/>
  <c r="AA3" i="1" s="1"/>
  <c r="T5" i="1"/>
  <c r="AB5" i="1" s="1"/>
  <c r="S5" i="1"/>
  <c r="AA5" i="1" s="1"/>
  <c r="C5" i="1"/>
  <c r="Q5" i="1" s="1"/>
  <c r="Y5" i="1" s="1"/>
  <c r="D5" i="1"/>
  <c r="R5" i="1" s="1"/>
  <c r="Z5" i="1" s="1"/>
  <c r="B5" i="1"/>
  <c r="P5" i="1" s="1"/>
  <c r="X5" i="1" s="1"/>
  <c r="Q3" i="1"/>
  <c r="Y3" i="1" s="1"/>
  <c r="R3" i="1"/>
  <c r="Z3" i="1" s="1"/>
  <c r="P3" i="1"/>
  <c r="X3" i="1" s="1"/>
</calcChain>
</file>

<file path=xl/sharedStrings.xml><?xml version="1.0" encoding="utf-8"?>
<sst xmlns="http://schemas.openxmlformats.org/spreadsheetml/2006/main" count="23" uniqueCount="13">
  <si>
    <t>LVL</t>
  </si>
  <si>
    <t>TRABAJADOR</t>
  </si>
  <si>
    <t>No Trabajador</t>
  </si>
  <si>
    <t>mineria</t>
  </si>
  <si>
    <t>pesca</t>
  </si>
  <si>
    <t>pico de oro?</t>
  </si>
  <si>
    <t>leña</t>
  </si>
  <si>
    <t>hacha de oro?</t>
  </si>
  <si>
    <t>HAPPY HOUR + PICO DE ORO</t>
  </si>
  <si>
    <t>Happy hour + HACHA DE ORO</t>
  </si>
  <si>
    <t>happy hour</t>
  </si>
  <si>
    <t>ZONA INSEGURA</t>
  </si>
  <si>
    <t>ZONA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</si>
</sst>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164" fontId="2" fillId="5" borderId="0" xfId="5" applyNumberFormat="1"/>
    <xf numFmtId="164" fontId="2" fillId="5" borderId="0" xfId="5" applyNumberFormat="1" applyAlignment="1">
      <alignment horizontal="right"/>
    </xf>
    <xf numFmtId="164" fontId="2" fillId="4" borderId="1" xfId="4" applyNumberFormat="1" applyBorder="1" applyAlignment="1">
      <alignment horizontal="center"/>
    </xf>
    <xf numFmtId="164" fontId="2" fillId="4" borderId="2" xfId="4" applyNumberFormat="1" applyBorder="1" applyAlignment="1">
      <alignment horizontal="center"/>
    </xf>
    <xf numFmtId="164" fontId="2" fillId="4" borderId="3" xfId="4" applyNumberFormat="1" applyBorder="1" applyAlignment="1">
      <alignment horizontal="center"/>
    </xf>
    <xf numFmtId="164" fontId="2" fillId="6" borderId="0" xfId="6" applyNumberFormat="1" applyAlignment="1">
      <alignment horizontal="center"/>
    </xf>
    <xf numFmtId="164" fontId="2" fillId="3" borderId="0" xfId="3" applyNumberFormat="1" applyAlignment="1">
      <alignment horizontal="center" vertical="center"/>
    </xf>
    <xf numFmtId="164" fontId="2" fillId="2" borderId="0" xfId="2" applyNumberFormat="1" applyAlignment="1">
      <alignment horizontal="center" vertical="center"/>
    </xf>
  </cellXfs>
  <cellStyles count="7">
    <cellStyle name="Énfasis1" xfId="2" builtinId="29"/>
    <cellStyle name="Énfasis2" xfId="3" builtinId="33"/>
    <cellStyle name="Énfasis4" xfId="4" builtinId="41"/>
    <cellStyle name="Énfasis5" xfId="5" builtinId="45"/>
    <cellStyle name="Énfasis6" xfId="6" builtinId="49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B6B7-CBE1-46C7-B1C5-F6CA662A11CB}">
  <dimension ref="A1:AB31"/>
  <sheetViews>
    <sheetView tabSelected="1" zoomScale="115" zoomScaleNormal="115" workbookViewId="0">
      <selection activeCell="E17" sqref="E17"/>
    </sheetView>
  </sheetViews>
  <sheetFormatPr baseColWidth="10" defaultRowHeight="15" x14ac:dyDescent="0.25"/>
  <cols>
    <col min="6" max="10" width="11" bestFit="1" customWidth="1"/>
  </cols>
  <sheetData>
    <row r="1" spans="1:28" ht="15.75" thickBot="1" x14ac:dyDescent="0.3">
      <c r="A1" s="4" t="s">
        <v>3</v>
      </c>
      <c r="B1" s="5"/>
      <c r="C1" s="5"/>
      <c r="D1" s="5"/>
      <c r="E1" s="5"/>
      <c r="F1" s="5"/>
      <c r="G1" s="6"/>
      <c r="H1" s="1"/>
      <c r="I1" s="1"/>
      <c r="J1" s="7" t="s">
        <v>10</v>
      </c>
      <c r="K1" s="7"/>
      <c r="L1" s="7"/>
      <c r="M1" s="7"/>
      <c r="N1" s="7"/>
      <c r="O1" s="1"/>
      <c r="P1" s="7" t="s">
        <v>5</v>
      </c>
      <c r="Q1" s="7"/>
      <c r="R1" s="7"/>
      <c r="S1" s="7"/>
      <c r="T1" s="7"/>
      <c r="U1" s="1"/>
      <c r="V1" s="1"/>
      <c r="W1" s="1"/>
      <c r="X1" s="7" t="s">
        <v>8</v>
      </c>
      <c r="Y1" s="7"/>
      <c r="Z1" s="7"/>
      <c r="AA1" s="7"/>
      <c r="AB1" s="7"/>
    </row>
    <row r="2" spans="1:28" x14ac:dyDescent="0.25">
      <c r="A2" s="2" t="s">
        <v>0</v>
      </c>
      <c r="B2" s="2">
        <v>10</v>
      </c>
      <c r="C2" s="2">
        <v>20</v>
      </c>
      <c r="D2" s="2">
        <v>30</v>
      </c>
      <c r="E2" s="3">
        <v>40</v>
      </c>
      <c r="F2" s="3">
        <v>50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>
        <v>1</v>
      </c>
      <c r="B3" s="1">
        <f>((B2-2)*0.6)+1</f>
        <v>5.8</v>
      </c>
      <c r="C3" s="1">
        <f t="shared" ref="C3:D3" si="0">((C2-2)*0.6)+1</f>
        <v>11.799999999999999</v>
      </c>
      <c r="D3" s="1">
        <f t="shared" si="0"/>
        <v>17.8</v>
      </c>
      <c r="E3" s="1">
        <f>((60-2)*0.4)+1</f>
        <v>24.200000000000003</v>
      </c>
      <c r="F3" s="1">
        <f>((60-2)*0.4)+1</f>
        <v>24.200000000000003</v>
      </c>
      <c r="G3" s="1" t="s">
        <v>1</v>
      </c>
      <c r="H3" s="1"/>
      <c r="I3" s="1"/>
      <c r="J3" s="1">
        <f>(B3*1.25)</f>
        <v>7.25</v>
      </c>
      <c r="K3" s="1">
        <f t="shared" ref="K3:N3" si="1">(C3*1.25)</f>
        <v>14.749999999999998</v>
      </c>
      <c r="L3" s="1">
        <f t="shared" si="1"/>
        <v>22.25</v>
      </c>
      <c r="M3" s="1">
        <f t="shared" si="1"/>
        <v>30.250000000000004</v>
      </c>
      <c r="N3" s="1">
        <f t="shared" si="1"/>
        <v>30.250000000000004</v>
      </c>
      <c r="O3" s="1"/>
      <c r="P3" s="1">
        <f>(B3*1.15)</f>
        <v>6.669999999999999</v>
      </c>
      <c r="Q3" s="1">
        <f>(C3*1.15)</f>
        <v>13.569999999999999</v>
      </c>
      <c r="R3" s="1">
        <f>(D3*1.15)</f>
        <v>20.47</v>
      </c>
      <c r="S3" s="1">
        <f>(E3*1.15)</f>
        <v>27.830000000000002</v>
      </c>
      <c r="T3" s="1">
        <f>(F3*1.15)</f>
        <v>27.830000000000002</v>
      </c>
      <c r="U3" s="1"/>
      <c r="V3" s="1"/>
      <c r="W3" s="1"/>
      <c r="X3" s="1">
        <f>(P3*1.25)</f>
        <v>8.3374999999999986</v>
      </c>
      <c r="Y3" s="1">
        <f t="shared" ref="Y3:AB3" si="2">(Q3*1.25)</f>
        <v>16.962499999999999</v>
      </c>
      <c r="Z3" s="1">
        <f t="shared" si="2"/>
        <v>25.587499999999999</v>
      </c>
      <c r="AA3" s="1">
        <f t="shared" si="2"/>
        <v>34.787500000000001</v>
      </c>
      <c r="AB3" s="1">
        <f t="shared" si="2"/>
        <v>34.787500000000001</v>
      </c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>
        <f>((B2-2)*0.4)+1</f>
        <v>4.2</v>
      </c>
      <c r="C5" s="1">
        <f t="shared" ref="C5:D5" si="3">((C2-2)*0.4)+1</f>
        <v>8.1999999999999993</v>
      </c>
      <c r="D5" s="1">
        <f t="shared" si="3"/>
        <v>12.200000000000001</v>
      </c>
      <c r="E5" s="1">
        <f>((E2-2)*0.6)+1</f>
        <v>23.8</v>
      </c>
      <c r="F5" s="1">
        <f>((F2-2)*0.6)+1</f>
        <v>29.799999999999997</v>
      </c>
      <c r="G5" s="1" t="s">
        <v>2</v>
      </c>
      <c r="H5" s="1"/>
      <c r="I5" s="1"/>
      <c r="J5" s="1">
        <f>(B5*1.25)</f>
        <v>5.25</v>
      </c>
      <c r="K5" s="1">
        <f t="shared" ref="K5" si="4">(C5*1.25)</f>
        <v>10.25</v>
      </c>
      <c r="L5" s="1">
        <f t="shared" ref="L5" si="5">(D5*1.25)</f>
        <v>15.250000000000002</v>
      </c>
      <c r="M5" s="1">
        <f t="shared" ref="M5" si="6">(E5*1.25)</f>
        <v>29.75</v>
      </c>
      <c r="N5" s="1">
        <f t="shared" ref="N5" si="7">(F5*1.25)</f>
        <v>37.25</v>
      </c>
      <c r="O5" s="1"/>
      <c r="P5" s="1">
        <f>(B5*1.15)</f>
        <v>4.83</v>
      </c>
      <c r="Q5" s="1">
        <f>(C5*1.15)</f>
        <v>9.4299999999999979</v>
      </c>
      <c r="R5" s="1">
        <f>(D5*1.15)</f>
        <v>14.03</v>
      </c>
      <c r="S5" s="1">
        <f>(E5*1.15)</f>
        <v>27.369999999999997</v>
      </c>
      <c r="T5" s="1">
        <f>(F5*1.15)</f>
        <v>34.269999999999996</v>
      </c>
      <c r="U5" s="1"/>
      <c r="V5" s="1"/>
      <c r="W5" s="1"/>
      <c r="X5" s="1">
        <f>(P5*1.25)</f>
        <v>6.0374999999999996</v>
      </c>
      <c r="Y5" s="1">
        <f>(Q5*1.25)</f>
        <v>11.787499999999998</v>
      </c>
      <c r="Z5" s="1">
        <f>(R5*1.25)</f>
        <v>17.537499999999998</v>
      </c>
      <c r="AA5" s="1">
        <f>(S5*1.25)</f>
        <v>34.212499999999999</v>
      </c>
      <c r="AB5" s="1">
        <f>(T5*1.25)</f>
        <v>42.837499999999991</v>
      </c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thickBot="1" x14ac:dyDescent="0.3">
      <c r="A13" s="4" t="s">
        <v>4</v>
      </c>
      <c r="B13" s="5"/>
      <c r="C13" s="5"/>
      <c r="D13" s="5"/>
      <c r="E13" s="5"/>
      <c r="F13" s="5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2" t="s">
        <v>0</v>
      </c>
      <c r="B14" s="2">
        <v>10</v>
      </c>
      <c r="C14" s="2">
        <v>20</v>
      </c>
      <c r="D14" s="2">
        <v>30</v>
      </c>
      <c r="E14" s="3">
        <v>40</v>
      </c>
      <c r="F14" s="3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>
        <f t="shared" ref="B15:C15" si="8">((B14-2)*0.6)+1</f>
        <v>5.8</v>
      </c>
      <c r="C15" s="1">
        <f t="shared" si="8"/>
        <v>11.799999999999999</v>
      </c>
      <c r="D15" s="1">
        <f>((D14-2)*0.6)+1</f>
        <v>17.8</v>
      </c>
      <c r="E15" s="1">
        <f>((60-2)*0.4)+1</f>
        <v>24.200000000000003</v>
      </c>
      <c r="F15" s="1">
        <f>((60-2)*0.4)+1</f>
        <v>24.200000000000003</v>
      </c>
      <c r="G15" s="1" t="s">
        <v>1</v>
      </c>
      <c r="H15" s="1"/>
      <c r="I15" s="8" t="s">
        <v>11</v>
      </c>
      <c r="J15" s="8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8"/>
      <c r="J16" s="8"/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>
        <f>((B14-2)*0.4)+1</f>
        <v>4.2</v>
      </c>
      <c r="C17" s="1">
        <f t="shared" ref="C17:D17" si="9">((C14-2)*0.4)+1</f>
        <v>8.1999999999999993</v>
      </c>
      <c r="D17" s="1">
        <f t="shared" si="9"/>
        <v>12.200000000000001</v>
      </c>
      <c r="E17" s="1">
        <f>((E14-2)*0.6)+1</f>
        <v>23.8</v>
      </c>
      <c r="F17" s="1">
        <f>((F14-2)*0.6)+1</f>
        <v>29.799999999999997</v>
      </c>
      <c r="G17" s="1" t="s">
        <v>2</v>
      </c>
      <c r="H17" s="1"/>
      <c r="I17" s="8"/>
      <c r="J17" s="8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2" t="s">
        <v>0</v>
      </c>
      <c r="B20" s="2">
        <v>10</v>
      </c>
      <c r="C20" s="2">
        <v>20</v>
      </c>
      <c r="D20" s="2">
        <v>30</v>
      </c>
      <c r="E20" s="3">
        <v>40</v>
      </c>
      <c r="F20" s="3">
        <v>50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>
        <f t="shared" ref="B21:C21" si="10">(((B20-2)*0.6)+1)/2</f>
        <v>2.9</v>
      </c>
      <c r="C21" s="1">
        <f t="shared" si="10"/>
        <v>5.8999999999999995</v>
      </c>
      <c r="D21" s="1">
        <f>(((D20-2)*0.6)+1)/2</f>
        <v>8.9</v>
      </c>
      <c r="E21" s="1">
        <f>(((60-2)*0.5)+1)/2</f>
        <v>15</v>
      </c>
      <c r="F21" s="1">
        <f>(((60-2)*0.5)+1)/2</f>
        <v>15</v>
      </c>
      <c r="G21" s="1" t="s">
        <v>1</v>
      </c>
      <c r="H21" s="1"/>
      <c r="I21" s="9" t="s">
        <v>12</v>
      </c>
      <c r="J21" s="9"/>
      <c r="K21" s="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9"/>
      <c r="J22" s="9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>
        <f>(((B20-2)*0.4)+1)/2</f>
        <v>2.1</v>
      </c>
      <c r="C23" s="1">
        <f t="shared" ref="C23:D23" si="11">(((C20-2)*0.4)+1)/2</f>
        <v>4.0999999999999996</v>
      </c>
      <c r="D23" s="1">
        <f t="shared" si="11"/>
        <v>6.1000000000000005</v>
      </c>
      <c r="E23" s="1">
        <f>(((E20-2)*0.6)+1)/2</f>
        <v>11.9</v>
      </c>
      <c r="F23" s="1">
        <f>(((F20-2)*0.6)+1)/2</f>
        <v>14.899999999999999</v>
      </c>
      <c r="G23" s="1" t="s">
        <v>2</v>
      </c>
      <c r="H23" s="1"/>
      <c r="I23" s="9"/>
      <c r="J23" s="9"/>
      <c r="K23" s="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thickBot="1" x14ac:dyDescent="0.3">
      <c r="A27" s="4" t="s">
        <v>6</v>
      </c>
      <c r="B27" s="5"/>
      <c r="C27" s="5"/>
      <c r="D27" s="5"/>
      <c r="E27" s="5"/>
      <c r="F27" s="5"/>
      <c r="G27" s="6"/>
      <c r="H27" s="1"/>
      <c r="I27" s="1"/>
      <c r="J27" s="7" t="s">
        <v>10</v>
      </c>
      <c r="K27" s="7"/>
      <c r="L27" s="7"/>
      <c r="M27" s="7"/>
      <c r="N27" s="7"/>
      <c r="O27" s="1"/>
      <c r="P27" s="7" t="s">
        <v>7</v>
      </c>
      <c r="Q27" s="7"/>
      <c r="R27" s="7"/>
      <c r="S27" s="7"/>
      <c r="T27" s="7"/>
      <c r="U27" s="1"/>
      <c r="V27" s="1"/>
      <c r="W27" s="1"/>
      <c r="X27" s="7" t="s">
        <v>9</v>
      </c>
      <c r="Y27" s="7"/>
      <c r="Z27" s="7"/>
      <c r="AA27" s="7"/>
      <c r="AB27" s="7"/>
    </row>
    <row r="28" spans="1:28" x14ac:dyDescent="0.25">
      <c r="A28" s="2" t="s">
        <v>0</v>
      </c>
      <c r="B28" s="2">
        <v>10</v>
      </c>
      <c r="C28" s="2">
        <v>20</v>
      </c>
      <c r="D28" s="2">
        <v>30</v>
      </c>
      <c r="E28" s="3">
        <v>40</v>
      </c>
      <c r="F28" s="3">
        <v>50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>
        <f t="shared" ref="B29:C29" si="12">((B28-2)*0.6)+1</f>
        <v>5.8</v>
      </c>
      <c r="C29" s="1">
        <f t="shared" si="12"/>
        <v>11.799999999999999</v>
      </c>
      <c r="D29" s="1">
        <f>((D28-2)*0.6)+1</f>
        <v>17.8</v>
      </c>
      <c r="E29" s="1">
        <f>((60-2)*0.4)+1</f>
        <v>24.200000000000003</v>
      </c>
      <c r="F29" s="1">
        <f>((60-2)*0.4)+1</f>
        <v>24.200000000000003</v>
      </c>
      <c r="G29" s="1" t="s">
        <v>1</v>
      </c>
      <c r="H29" s="1"/>
      <c r="I29" s="1"/>
      <c r="J29" s="1">
        <f>(B29*1.25)</f>
        <v>7.25</v>
      </c>
      <c r="K29" s="1">
        <f t="shared" ref="K29:K31" si="13">(C29*1.25)</f>
        <v>14.749999999999998</v>
      </c>
      <c r="L29" s="1">
        <f t="shared" ref="L29:L31" si="14">(D29*1.25)</f>
        <v>22.25</v>
      </c>
      <c r="M29" s="1">
        <f t="shared" ref="M29:M31" si="15">(E29*1.25)</f>
        <v>30.250000000000004</v>
      </c>
      <c r="N29" s="1">
        <f t="shared" ref="N29:N31" si="16">(F29*1.25)</f>
        <v>30.250000000000004</v>
      </c>
      <c r="O29" s="1"/>
      <c r="P29" s="1">
        <f>(B29*1.15)</f>
        <v>6.669999999999999</v>
      </c>
      <c r="Q29" s="1">
        <f>(C29*1.15)</f>
        <v>13.569999999999999</v>
      </c>
      <c r="R29" s="1">
        <f>(D29*1.15)</f>
        <v>20.47</v>
      </c>
      <c r="S29" s="1">
        <f>(E29*1.15)</f>
        <v>27.830000000000002</v>
      </c>
      <c r="T29" s="1">
        <f>(F29*1.15)</f>
        <v>27.830000000000002</v>
      </c>
      <c r="U29" s="1"/>
      <c r="V29" s="1"/>
      <c r="W29" s="1"/>
      <c r="X29" s="1">
        <f>(P29*1.25)</f>
        <v>8.3374999999999986</v>
      </c>
      <c r="Y29" s="1">
        <f t="shared" ref="Y29" si="17">(Q29*1.25)</f>
        <v>16.962499999999999</v>
      </c>
      <c r="Z29" s="1">
        <f t="shared" ref="Z29" si="18">(R29*1.25)</f>
        <v>25.587499999999999</v>
      </c>
      <c r="AA29" s="1">
        <f t="shared" ref="AA29" si="19">(S29*1.25)</f>
        <v>34.787500000000001</v>
      </c>
      <c r="AB29" s="1">
        <f t="shared" ref="AB29" si="20">(T29*1.25)</f>
        <v>34.787500000000001</v>
      </c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>
        <f>((B28-2)*0.4)+1</f>
        <v>4.2</v>
      </c>
      <c r="C31" s="1">
        <f t="shared" ref="C31:D31" si="21">((C28-2)*0.4)+1</f>
        <v>8.1999999999999993</v>
      </c>
      <c r="D31" s="1">
        <f t="shared" si="21"/>
        <v>12.200000000000001</v>
      </c>
      <c r="E31" s="1">
        <f>((E28-2)*0.6)+1</f>
        <v>23.8</v>
      </c>
      <c r="F31" s="1">
        <f>((F28-2)*0.6)+1</f>
        <v>29.799999999999997</v>
      </c>
      <c r="G31" s="1" t="s">
        <v>2</v>
      </c>
      <c r="H31" s="1"/>
      <c r="I31" s="1"/>
      <c r="J31" s="1">
        <f>(B31*1.25)</f>
        <v>5.25</v>
      </c>
      <c r="K31" s="1">
        <f t="shared" si="13"/>
        <v>10.25</v>
      </c>
      <c r="L31" s="1">
        <f t="shared" si="14"/>
        <v>15.250000000000002</v>
      </c>
      <c r="M31" s="1">
        <f t="shared" si="15"/>
        <v>29.75</v>
      </c>
      <c r="N31" s="1">
        <f t="shared" si="16"/>
        <v>37.25</v>
      </c>
      <c r="O31" s="1"/>
      <c r="P31" s="1">
        <f>(B31*1.15)</f>
        <v>4.83</v>
      </c>
      <c r="Q31" s="1">
        <f>(C31*1.15)</f>
        <v>9.4299999999999979</v>
      </c>
      <c r="R31" s="1">
        <f>(D31*1.15)</f>
        <v>14.03</v>
      </c>
      <c r="S31" s="1">
        <f>(E31*1.15)</f>
        <v>27.369999999999997</v>
      </c>
      <c r="T31" s="1">
        <f>(F31*1.15)</f>
        <v>34.269999999999996</v>
      </c>
      <c r="U31" s="1"/>
      <c r="V31" s="1"/>
      <c r="W31" s="1"/>
      <c r="X31" s="1">
        <f>(P31*1.25)</f>
        <v>6.0374999999999996</v>
      </c>
      <c r="Y31" s="1">
        <f>(Q31*1.25)</f>
        <v>11.787499999999998</v>
      </c>
      <c r="Z31" s="1">
        <f>(R31*1.25)</f>
        <v>17.537499999999998</v>
      </c>
      <c r="AA31" s="1">
        <f>(S31*1.25)</f>
        <v>34.212499999999999</v>
      </c>
      <c r="AB31" s="1">
        <f>(T31*1.25)</f>
        <v>42.837499999999991</v>
      </c>
    </row>
  </sheetData>
  <mergeCells count="11">
    <mergeCell ref="A27:G27"/>
    <mergeCell ref="P27:T27"/>
    <mergeCell ref="J1:N1"/>
    <mergeCell ref="J27:N27"/>
    <mergeCell ref="X27:AB27"/>
    <mergeCell ref="X1:AB1"/>
    <mergeCell ref="A1:G1"/>
    <mergeCell ref="A13:G13"/>
    <mergeCell ref="I15:K17"/>
    <mergeCell ref="I21:K23"/>
    <mergeCell ref="P1:T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Centorios</dc:creator>
  <cp:lastModifiedBy>Centorios</cp:lastModifiedBy>
  <dcterms:created xsi:type="dcterms:W3CDTF">2020-09-24T22:46:46Z</dcterms:created>
  <dcterms:modified xsi:type="dcterms:W3CDTF">2020-12-16T01:04:03Z</dcterms:modified>
</cp:coreProperties>
</file>