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DF11D5D-0E9F-4C35-9F80-6724149C9D1E}" xr6:coauthVersionLast="45" xr6:coauthVersionMax="45" xr10:uidLastSave="{00000000-0000-0000-0000-000000000000}"/>
  <bookViews>
    <workbookView xWindow="-120" yWindow="-120" windowWidth="29040" windowHeight="15840" xr2:uid="{2B42F0C4-F54F-46F6-9EED-264E81D678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M31" i="1"/>
  <c r="L31" i="1"/>
  <c r="K31" i="1"/>
  <c r="J31" i="1"/>
  <c r="N29" i="1"/>
  <c r="M29" i="1"/>
  <c r="L29" i="1"/>
  <c r="K29" i="1"/>
  <c r="J29" i="1"/>
  <c r="J5" i="1"/>
  <c r="K5" i="1"/>
  <c r="L5" i="1"/>
  <c r="M5" i="1"/>
  <c r="N5" i="1"/>
  <c r="K3" i="1"/>
  <c r="L3" i="1"/>
  <c r="M3" i="1"/>
  <c r="N3" i="1"/>
  <c r="J3" i="1"/>
  <c r="AA29" i="1"/>
  <c r="Z29" i="1"/>
  <c r="X29" i="1"/>
  <c r="F31" i="1"/>
  <c r="T31" i="1" s="1"/>
  <c r="AB31" i="1" s="1"/>
  <c r="E31" i="1"/>
  <c r="S31" i="1" s="1"/>
  <c r="AA31" i="1" s="1"/>
  <c r="D31" i="1"/>
  <c r="R31" i="1" s="1"/>
  <c r="Z31" i="1" s="1"/>
  <c r="C31" i="1"/>
  <c r="Q31" i="1" s="1"/>
  <c r="Y31" i="1" s="1"/>
  <c r="B31" i="1"/>
  <c r="P31" i="1" s="1"/>
  <c r="X31" i="1" s="1"/>
  <c r="F29" i="1"/>
  <c r="T29" i="1" s="1"/>
  <c r="AB29" i="1" s="1"/>
  <c r="E29" i="1"/>
  <c r="S29" i="1" s="1"/>
  <c r="D29" i="1"/>
  <c r="R29" i="1" s="1"/>
  <c r="C29" i="1"/>
  <c r="Q29" i="1" s="1"/>
  <c r="Y29" i="1" s="1"/>
  <c r="B29" i="1"/>
  <c r="P29" i="1" s="1"/>
  <c r="F23" i="1"/>
  <c r="E23" i="1"/>
  <c r="C23" i="1"/>
  <c r="D23" i="1"/>
  <c r="B23" i="1"/>
  <c r="F21" i="1"/>
  <c r="E21" i="1"/>
  <c r="C21" i="1"/>
  <c r="D21" i="1"/>
  <c r="B21" i="1"/>
  <c r="F17" i="1"/>
  <c r="E17" i="1"/>
  <c r="D17" i="1"/>
  <c r="C17" i="1"/>
  <c r="B17" i="1"/>
  <c r="F15" i="1"/>
  <c r="E15" i="1"/>
  <c r="D15" i="1"/>
  <c r="C15" i="1"/>
  <c r="B15" i="1"/>
  <c r="F3" i="1"/>
  <c r="T3" i="1" s="1"/>
  <c r="AB3" i="1" s="1"/>
  <c r="E3" i="1"/>
  <c r="S3" i="1" s="1"/>
  <c r="AA3" i="1" s="1"/>
  <c r="F5" i="1"/>
  <c r="T5" i="1" s="1"/>
  <c r="AB5" i="1" s="1"/>
  <c r="E5" i="1"/>
  <c r="S5" i="1" s="1"/>
  <c r="AA5" i="1" s="1"/>
  <c r="C5" i="1"/>
  <c r="Q5" i="1" s="1"/>
  <c r="Y5" i="1" s="1"/>
  <c r="D5" i="1"/>
  <c r="R5" i="1" s="1"/>
  <c r="Z5" i="1" s="1"/>
  <c r="B5" i="1"/>
  <c r="P5" i="1" s="1"/>
  <c r="X5" i="1" s="1"/>
  <c r="C3" i="1"/>
  <c r="Q3" i="1" s="1"/>
  <c r="Y3" i="1" s="1"/>
  <c r="D3" i="1"/>
  <c r="R3" i="1" s="1"/>
  <c r="Z3" i="1" s="1"/>
  <c r="B3" i="1"/>
  <c r="P3" i="1" s="1"/>
  <c r="X3" i="1" s="1"/>
</calcChain>
</file>

<file path=xl/sharedStrings.xml><?xml version="1.0" encoding="utf-8"?>
<sst xmlns="http://schemas.openxmlformats.org/spreadsheetml/2006/main" count="23" uniqueCount="13">
  <si>
    <t>LVL</t>
  </si>
  <si>
    <t>TRABAJADOR</t>
  </si>
  <si>
    <t>No Trabajador</t>
  </si>
  <si>
    <t>mineria</t>
  </si>
  <si>
    <t>pesca</t>
  </si>
  <si>
    <t>insegura</t>
  </si>
  <si>
    <t>SEGURA</t>
  </si>
  <si>
    <t>pico de oro?</t>
  </si>
  <si>
    <t>leña</t>
  </si>
  <si>
    <t>hacha de oro?</t>
  </si>
  <si>
    <t>HAPPY HOUR + PICO DE ORO</t>
  </si>
  <si>
    <t>Happy hour + HACHA DE ORO</t>
  </si>
  <si>
    <t>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</si>
</sst>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B6B7-CBE1-46C7-B1C5-F6CA662A11CB}">
  <dimension ref="A1:AB31"/>
  <sheetViews>
    <sheetView tabSelected="1" zoomScale="85" zoomScaleNormal="85" workbookViewId="0">
      <selection activeCell="AB31" sqref="A1:AB31"/>
    </sheetView>
  </sheetViews>
  <sheetFormatPr baseColWidth="10" defaultRowHeight="15" x14ac:dyDescent="0.25"/>
  <cols>
    <col min="6" max="10" width="11" bestFit="1" customWidth="1"/>
  </cols>
  <sheetData>
    <row r="1" spans="1:28" ht="15.75" thickBot="1" x14ac:dyDescent="0.3">
      <c r="A1" s="1" t="s">
        <v>3</v>
      </c>
      <c r="B1" s="2"/>
      <c r="C1" s="2"/>
      <c r="D1" s="2"/>
      <c r="E1" s="2"/>
      <c r="F1" s="2"/>
      <c r="G1" s="3"/>
      <c r="H1" s="4"/>
      <c r="I1" s="4"/>
      <c r="J1" s="4"/>
      <c r="K1" s="4"/>
      <c r="L1" s="4" t="s">
        <v>12</v>
      </c>
      <c r="M1" s="4"/>
      <c r="N1" s="4"/>
      <c r="O1" s="4"/>
      <c r="P1" s="5" t="s">
        <v>7</v>
      </c>
      <c r="Q1" s="5"/>
      <c r="R1" s="5"/>
      <c r="S1" s="5"/>
      <c r="T1" s="5"/>
      <c r="U1" s="4"/>
      <c r="V1" s="4"/>
      <c r="W1" s="4"/>
      <c r="X1" s="5" t="s">
        <v>10</v>
      </c>
      <c r="Y1" s="5"/>
      <c r="Z1" s="5"/>
      <c r="AA1" s="5"/>
      <c r="AB1" s="5"/>
    </row>
    <row r="2" spans="1:28" x14ac:dyDescent="0.25">
      <c r="A2" s="4" t="s">
        <v>0</v>
      </c>
      <c r="B2" s="4">
        <v>10</v>
      </c>
      <c r="C2" s="4">
        <v>20</v>
      </c>
      <c r="D2" s="4">
        <v>30</v>
      </c>
      <c r="E2" s="6">
        <v>40</v>
      </c>
      <c r="F2" s="6">
        <v>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5">
      <c r="A3" s="4">
        <v>1</v>
      </c>
      <c r="B3" s="4">
        <f>((B2-2)*0.75)+1</f>
        <v>7</v>
      </c>
      <c r="C3" s="4">
        <f t="shared" ref="C3:D3" si="0">((C2-2)*0.75)+1</f>
        <v>14.5</v>
      </c>
      <c r="D3" s="4">
        <f t="shared" si="0"/>
        <v>22</v>
      </c>
      <c r="E3" s="4">
        <f>((60-2)*0.5)+1</f>
        <v>30</v>
      </c>
      <c r="F3" s="4">
        <f>((60-2)*0.5)+1</f>
        <v>30</v>
      </c>
      <c r="G3" s="4" t="s">
        <v>1</v>
      </c>
      <c r="H3" s="4"/>
      <c r="I3" s="4"/>
      <c r="J3" s="4">
        <f>(B3*1.25)</f>
        <v>8.75</v>
      </c>
      <c r="K3" s="4">
        <f t="shared" ref="K3:N3" si="1">(C3*1.25)</f>
        <v>18.125</v>
      </c>
      <c r="L3" s="4">
        <f t="shared" si="1"/>
        <v>27.5</v>
      </c>
      <c r="M3" s="4">
        <f t="shared" si="1"/>
        <v>37.5</v>
      </c>
      <c r="N3" s="4">
        <f t="shared" si="1"/>
        <v>37.5</v>
      </c>
      <c r="O3" s="4"/>
      <c r="P3" s="4">
        <f>(B3*1.15)</f>
        <v>8.0499999999999989</v>
      </c>
      <c r="Q3" s="4">
        <f>(C3*1.15)</f>
        <v>16.674999999999997</v>
      </c>
      <c r="R3" s="4">
        <f>(D3*1.15)</f>
        <v>25.299999999999997</v>
      </c>
      <c r="S3" s="4">
        <f>(E3*1.15)</f>
        <v>34.5</v>
      </c>
      <c r="T3" s="4">
        <f>(F3*1.15)</f>
        <v>34.5</v>
      </c>
      <c r="U3" s="4"/>
      <c r="V3" s="4"/>
      <c r="W3" s="4"/>
      <c r="X3" s="4">
        <f>(P3*1.25)</f>
        <v>10.062499999999998</v>
      </c>
      <c r="Y3" s="4">
        <f t="shared" ref="Y3:AB3" si="2">(Q3*1.25)</f>
        <v>20.843749999999996</v>
      </c>
      <c r="Z3" s="4">
        <f t="shared" si="2"/>
        <v>31.624999999999996</v>
      </c>
      <c r="AA3" s="4">
        <f t="shared" si="2"/>
        <v>43.125</v>
      </c>
      <c r="AB3" s="4">
        <f t="shared" si="2"/>
        <v>43.125</v>
      </c>
    </row>
    <row r="4" spans="1:28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B5" s="4">
        <f>((B2-2)*0.4)+1</f>
        <v>4.2</v>
      </c>
      <c r="C5" s="4">
        <f t="shared" ref="C5:D5" si="3">((C2-2)*0.4)+1</f>
        <v>8.1999999999999993</v>
      </c>
      <c r="D5" s="4">
        <f t="shared" si="3"/>
        <v>12.200000000000001</v>
      </c>
      <c r="E5" s="4">
        <f>((E2-2)*0.8)+1</f>
        <v>31.400000000000002</v>
      </c>
      <c r="F5" s="4">
        <f>((F2-2)*0.8)+1</f>
        <v>39.400000000000006</v>
      </c>
      <c r="G5" s="4" t="s">
        <v>2</v>
      </c>
      <c r="H5" s="4"/>
      <c r="I5" s="4"/>
      <c r="J5" s="4">
        <f>(B5*1.25)</f>
        <v>5.25</v>
      </c>
      <c r="K5" s="4">
        <f t="shared" ref="K4:K5" si="4">(C5*1.25)</f>
        <v>10.25</v>
      </c>
      <c r="L5" s="4">
        <f t="shared" ref="L4:L5" si="5">(D5*1.25)</f>
        <v>15.250000000000002</v>
      </c>
      <c r="M5" s="4">
        <f t="shared" ref="M4:M5" si="6">(E5*1.25)</f>
        <v>39.25</v>
      </c>
      <c r="N5" s="4">
        <f t="shared" ref="N4:N5" si="7">(F5*1.25)</f>
        <v>49.250000000000007</v>
      </c>
      <c r="O5" s="4"/>
      <c r="P5" s="4">
        <f>(B5*1.15)</f>
        <v>4.83</v>
      </c>
      <c r="Q5" s="4">
        <f>(C5*1.15)</f>
        <v>9.4299999999999979</v>
      </c>
      <c r="R5" s="4">
        <f>(D5*1.15)</f>
        <v>14.03</v>
      </c>
      <c r="S5" s="4">
        <f>(E5*1.15)</f>
        <v>36.11</v>
      </c>
      <c r="T5" s="4">
        <f>(F5*1.15)</f>
        <v>45.31</v>
      </c>
      <c r="U5" s="4"/>
      <c r="V5" s="4"/>
      <c r="W5" s="4"/>
      <c r="X5" s="4">
        <f>(P5*1.25)</f>
        <v>6.0374999999999996</v>
      </c>
      <c r="Y5" s="4">
        <f>(Q5*1.25)</f>
        <v>11.787499999999998</v>
      </c>
      <c r="Z5" s="4">
        <f>(R5*1.25)</f>
        <v>17.537499999999998</v>
      </c>
      <c r="AA5" s="4">
        <f>(S5*1.25)</f>
        <v>45.137500000000003</v>
      </c>
      <c r="AB5" s="4">
        <f>(T5*1.25)</f>
        <v>56.637500000000003</v>
      </c>
    </row>
    <row r="6" spans="1:28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thickBo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thickBot="1" x14ac:dyDescent="0.3">
      <c r="A13" s="1" t="s">
        <v>4</v>
      </c>
      <c r="B13" s="2"/>
      <c r="C13" s="2"/>
      <c r="D13" s="2"/>
      <c r="E13" s="2"/>
      <c r="F13" s="2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4" t="s">
        <v>0</v>
      </c>
      <c r="B14" s="4">
        <v>10</v>
      </c>
      <c r="C14" s="4">
        <v>20</v>
      </c>
      <c r="D14" s="4">
        <v>30</v>
      </c>
      <c r="E14" s="6">
        <v>40</v>
      </c>
      <c r="F14" s="6">
        <v>50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4">
        <v>1</v>
      </c>
      <c r="B15" s="4">
        <f>((B14-2)*0.75)+1</f>
        <v>7</v>
      </c>
      <c r="C15" s="4">
        <f t="shared" ref="C15" si="8">((C14-2)*0.75)+1</f>
        <v>14.5</v>
      </c>
      <c r="D15" s="4">
        <f t="shared" ref="D15" si="9">((D14-2)*0.75)+1</f>
        <v>22</v>
      </c>
      <c r="E15" s="4">
        <f>((60-2)*0.5)+1</f>
        <v>30</v>
      </c>
      <c r="F15" s="4">
        <f>((60-2)*0.5)+1</f>
        <v>30</v>
      </c>
      <c r="G15" s="4" t="s">
        <v>1</v>
      </c>
      <c r="H15" s="4"/>
      <c r="I15" s="5" t="s">
        <v>5</v>
      </c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4"/>
      <c r="B16" s="4"/>
      <c r="C16" s="4"/>
      <c r="D16" s="4"/>
      <c r="E16" s="4"/>
      <c r="F16" s="4"/>
      <c r="G16" s="4"/>
      <c r="H16" s="4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4"/>
      <c r="B17" s="4">
        <f>((B14-2)*0.4)+1</f>
        <v>4.2</v>
      </c>
      <c r="C17" s="4">
        <f t="shared" ref="C17:D17" si="10">((C14-2)*0.4)+1</f>
        <v>8.1999999999999993</v>
      </c>
      <c r="D17" s="4">
        <f t="shared" si="10"/>
        <v>12.200000000000001</v>
      </c>
      <c r="E17" s="4">
        <f>((E14-2)*0.8)+1</f>
        <v>31.400000000000002</v>
      </c>
      <c r="F17" s="4">
        <f>((F14-2)*0.8)+1</f>
        <v>39.400000000000006</v>
      </c>
      <c r="G17" s="4" t="s">
        <v>2</v>
      </c>
      <c r="H17" s="4"/>
      <c r="I17" s="5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4" t="s">
        <v>0</v>
      </c>
      <c r="B20" s="4">
        <v>10</v>
      </c>
      <c r="C20" s="4">
        <v>20</v>
      </c>
      <c r="D20" s="4">
        <v>30</v>
      </c>
      <c r="E20" s="6">
        <v>40</v>
      </c>
      <c r="F20" s="6">
        <v>50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4">
        <v>1</v>
      </c>
      <c r="B21" s="4">
        <f>(((B20-2)*0.75)+1)/2</f>
        <v>3.5</v>
      </c>
      <c r="C21" s="4">
        <f t="shared" ref="C21:D21" si="11">(((C20-2)*0.75)+1)/2</f>
        <v>7.25</v>
      </c>
      <c r="D21" s="4">
        <f t="shared" si="11"/>
        <v>11</v>
      </c>
      <c r="E21" s="4">
        <f>(((60-2)*0.5)+1)/2</f>
        <v>15</v>
      </c>
      <c r="F21" s="4">
        <f>(((60-2)*0.5)+1)/2</f>
        <v>15</v>
      </c>
      <c r="G21" s="4" t="s">
        <v>1</v>
      </c>
      <c r="H21" s="4"/>
      <c r="I21" s="5" t="s">
        <v>6</v>
      </c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4"/>
      <c r="B22" s="4"/>
      <c r="C22" s="4"/>
      <c r="D22" s="4"/>
      <c r="E22" s="4"/>
      <c r="F22" s="4"/>
      <c r="G22" s="4"/>
      <c r="H22" s="4"/>
      <c r="I22" s="5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4"/>
      <c r="B23" s="4">
        <f>(((B20-2)*0.4)+1)/2</f>
        <v>2.1</v>
      </c>
      <c r="C23" s="4">
        <f t="shared" ref="C23:D23" si="12">(((C20-2)*0.4)+1)/2</f>
        <v>4.0999999999999996</v>
      </c>
      <c r="D23" s="4">
        <f t="shared" si="12"/>
        <v>6.1000000000000005</v>
      </c>
      <c r="E23" s="4">
        <f>(((E20-2)*0.8)+1)/2</f>
        <v>15.700000000000001</v>
      </c>
      <c r="F23" s="4">
        <f>(((F20-2)*0.8)+1)/2</f>
        <v>19.700000000000003</v>
      </c>
      <c r="G23" s="4" t="s">
        <v>2</v>
      </c>
      <c r="H23" s="4"/>
      <c r="I23" s="5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thickBo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thickBot="1" x14ac:dyDescent="0.3">
      <c r="A27" s="1" t="s">
        <v>8</v>
      </c>
      <c r="B27" s="2"/>
      <c r="C27" s="2"/>
      <c r="D27" s="2"/>
      <c r="E27" s="2"/>
      <c r="F27" s="2"/>
      <c r="G27" s="3"/>
      <c r="H27" s="4"/>
      <c r="I27" s="4"/>
      <c r="J27" s="4"/>
      <c r="K27" s="4"/>
      <c r="L27" s="4" t="s">
        <v>12</v>
      </c>
      <c r="M27" s="4"/>
      <c r="N27" s="4"/>
      <c r="O27" s="4"/>
      <c r="P27" s="5" t="s">
        <v>9</v>
      </c>
      <c r="Q27" s="5"/>
      <c r="R27" s="5"/>
      <c r="S27" s="5"/>
      <c r="T27" s="5"/>
      <c r="U27" s="4"/>
      <c r="V27" s="4"/>
      <c r="W27" s="4"/>
      <c r="X27" s="4" t="s">
        <v>11</v>
      </c>
      <c r="Y27" s="4"/>
      <c r="Z27" s="4"/>
      <c r="AA27" s="4"/>
      <c r="AB27" s="4"/>
    </row>
    <row r="28" spans="1:28" x14ac:dyDescent="0.25">
      <c r="A28" s="4" t="s">
        <v>0</v>
      </c>
      <c r="B28" s="4">
        <v>10</v>
      </c>
      <c r="C28" s="4">
        <v>20</v>
      </c>
      <c r="D28" s="4">
        <v>30</v>
      </c>
      <c r="E28" s="6">
        <v>40</v>
      </c>
      <c r="F28" s="6">
        <v>50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>
        <v>1</v>
      </c>
      <c r="B29" s="4">
        <f>((B28-2)*0.75)+1</f>
        <v>7</v>
      </c>
      <c r="C29" s="4">
        <f t="shared" ref="C29" si="13">((C28-2)*0.75)+1</f>
        <v>14.5</v>
      </c>
      <c r="D29" s="4">
        <f t="shared" ref="D29" si="14">((D28-2)*0.75)+1</f>
        <v>22</v>
      </c>
      <c r="E29" s="4">
        <f>((60-2)*0.5)+1</f>
        <v>30</v>
      </c>
      <c r="F29" s="4">
        <f>((60-2)*0.5)+1</f>
        <v>30</v>
      </c>
      <c r="G29" s="4" t="s">
        <v>1</v>
      </c>
      <c r="H29" s="4"/>
      <c r="I29" s="4"/>
      <c r="J29" s="4">
        <f>(B29*1.25)</f>
        <v>8.75</v>
      </c>
      <c r="K29" s="4">
        <f t="shared" ref="K29:K31" si="15">(C29*1.25)</f>
        <v>18.125</v>
      </c>
      <c r="L29" s="4">
        <f t="shared" ref="L29:L31" si="16">(D29*1.25)</f>
        <v>27.5</v>
      </c>
      <c r="M29" s="4">
        <f t="shared" ref="M29:M31" si="17">(E29*1.25)</f>
        <v>37.5</v>
      </c>
      <c r="N29" s="4">
        <f t="shared" ref="N29:N31" si="18">(F29*1.25)</f>
        <v>37.5</v>
      </c>
      <c r="O29" s="4"/>
      <c r="P29" s="4">
        <f>(B29*1.15)</f>
        <v>8.0499999999999989</v>
      </c>
      <c r="Q29" s="4">
        <f>(C29*1.15)</f>
        <v>16.674999999999997</v>
      </c>
      <c r="R29" s="4">
        <f>(D29*1.15)</f>
        <v>25.299999999999997</v>
      </c>
      <c r="S29" s="4">
        <f>(E29*1.15)</f>
        <v>34.5</v>
      </c>
      <c r="T29" s="4">
        <f>(F29*1.15)</f>
        <v>34.5</v>
      </c>
      <c r="U29" s="4"/>
      <c r="V29" s="4"/>
      <c r="W29" s="4"/>
      <c r="X29" s="4">
        <f>(P29*1.25)</f>
        <v>10.062499999999998</v>
      </c>
      <c r="Y29" s="4">
        <f t="shared" ref="Y29" si="19">(Q29*1.25)</f>
        <v>20.843749999999996</v>
      </c>
      <c r="Z29" s="4">
        <f t="shared" ref="Z29" si="20">(R29*1.25)</f>
        <v>31.624999999999996</v>
      </c>
      <c r="AA29" s="4">
        <f t="shared" ref="AA29" si="21">(S29*1.25)</f>
        <v>43.125</v>
      </c>
      <c r="AB29" s="4">
        <f t="shared" ref="AB29" si="22">(T29*1.25)</f>
        <v>43.125</v>
      </c>
    </row>
    <row r="30" spans="1:2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4">
        <f>((B28-2)*0.4)+1</f>
        <v>4.2</v>
      </c>
      <c r="C31" s="4">
        <f t="shared" ref="C31:D31" si="23">((C28-2)*0.4)+1</f>
        <v>8.1999999999999993</v>
      </c>
      <c r="D31" s="4">
        <f t="shared" si="23"/>
        <v>12.200000000000001</v>
      </c>
      <c r="E31" s="4">
        <f>((E28-2)*0.8)+1</f>
        <v>31.400000000000002</v>
      </c>
      <c r="F31" s="4">
        <f>((F28-2)*0.8)+1</f>
        <v>39.400000000000006</v>
      </c>
      <c r="G31" s="4" t="s">
        <v>2</v>
      </c>
      <c r="H31" s="4"/>
      <c r="I31" s="4"/>
      <c r="J31" s="4">
        <f>(B31*1.25)</f>
        <v>5.25</v>
      </c>
      <c r="K31" s="4">
        <f t="shared" si="15"/>
        <v>10.25</v>
      </c>
      <c r="L31" s="4">
        <f t="shared" si="16"/>
        <v>15.250000000000002</v>
      </c>
      <c r="M31" s="4">
        <f t="shared" si="17"/>
        <v>39.25</v>
      </c>
      <c r="N31" s="4">
        <f t="shared" si="18"/>
        <v>49.250000000000007</v>
      </c>
      <c r="O31" s="4"/>
      <c r="P31" s="4">
        <f>(B31*1.15)</f>
        <v>4.83</v>
      </c>
      <c r="Q31" s="4">
        <f>(C31*1.15)</f>
        <v>9.4299999999999979</v>
      </c>
      <c r="R31" s="4">
        <f>(D31*1.15)</f>
        <v>14.03</v>
      </c>
      <c r="S31" s="4">
        <f>(E31*1.15)</f>
        <v>36.11</v>
      </c>
      <c r="T31" s="4">
        <f>(F31*1.15)</f>
        <v>45.31</v>
      </c>
      <c r="U31" s="4"/>
      <c r="V31" s="4"/>
      <c r="W31" s="4"/>
      <c r="X31" s="4">
        <f>(P31*1.25)</f>
        <v>6.0374999999999996</v>
      </c>
      <c r="Y31" s="4">
        <f>(Q31*1.25)</f>
        <v>11.787499999999998</v>
      </c>
      <c r="Z31" s="4">
        <f>(R31*1.25)</f>
        <v>17.537499999999998</v>
      </c>
      <c r="AA31" s="4">
        <f>(S31*1.25)</f>
        <v>45.137500000000003</v>
      </c>
      <c r="AB31" s="4">
        <f>(T31*1.25)</f>
        <v>56.637500000000003</v>
      </c>
    </row>
  </sheetData>
  <mergeCells count="8">
    <mergeCell ref="X1:AB1"/>
    <mergeCell ref="A1:G1"/>
    <mergeCell ref="A13:G13"/>
    <mergeCell ref="I15:K17"/>
    <mergeCell ref="I21:K23"/>
    <mergeCell ref="P1:T1"/>
    <mergeCell ref="A27:G27"/>
    <mergeCell ref="P27:T27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Centorios</dc:creator>
  <cp:lastModifiedBy>Centorios</cp:lastModifiedBy>
  <dcterms:created xsi:type="dcterms:W3CDTF">2020-09-24T22:46:46Z</dcterms:created>
  <dcterms:modified xsi:type="dcterms:W3CDTF">2020-09-25T04:19:54Z</dcterms:modified>
</cp:coreProperties>
</file>