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9" i="1"/>
  <c r="H20" i="1"/>
  <c r="H43" i="1" l="1"/>
  <c r="H42" i="1"/>
  <c r="H37" i="1" l="1"/>
  <c r="H36" i="1"/>
  <c r="H35" i="1"/>
  <c r="H34" i="1"/>
  <c r="H33" i="1"/>
  <c r="H32" i="1"/>
  <c r="H30" i="1" l="1"/>
  <c r="H31" i="1"/>
  <c r="H26" i="1"/>
  <c r="H27" i="1"/>
  <c r="H28" i="1"/>
  <c r="H29" i="1"/>
  <c r="H25" i="1"/>
  <c r="H21" i="1"/>
  <c r="H23" i="1"/>
  <c r="H16" i="1"/>
  <c r="H38" i="1" s="1"/>
  <c r="H24" i="1"/>
  <c r="H22" i="1"/>
  <c r="H17" i="1"/>
  <c r="H3" i="1" l="1"/>
  <c r="H4" i="1"/>
  <c r="H5" i="1"/>
  <c r="H6" i="1"/>
  <c r="H7" i="1"/>
  <c r="H8" i="1"/>
  <c r="H9" i="1"/>
  <c r="H10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" authorId="0" shapeId="0" xr:uid="{3A7FB1DB-9E8F-465A-95C4-EA20844993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 backorder</t>
        </r>
      </text>
    </comment>
  </commentList>
</comments>
</file>

<file path=xl/sharedStrings.xml><?xml version="1.0" encoding="utf-8"?>
<sst xmlns="http://schemas.openxmlformats.org/spreadsheetml/2006/main" count="241" uniqueCount="159">
  <si>
    <t>Part</t>
  </si>
  <si>
    <t>Quantity</t>
  </si>
  <si>
    <t>Manufacturer's  Part #</t>
  </si>
  <si>
    <t>Vendor</t>
  </si>
  <si>
    <t>Vendor's Part #</t>
  </si>
  <si>
    <t>Unit Price</t>
  </si>
  <si>
    <t>Total Price</t>
  </si>
  <si>
    <t>Link</t>
  </si>
  <si>
    <t>LiPO Battery Pack</t>
  </si>
  <si>
    <t>ZC.850.2S.25</t>
  </si>
  <si>
    <t>Hobby King</t>
  </si>
  <si>
    <t>Manufacturer</t>
  </si>
  <si>
    <t>Zippy</t>
  </si>
  <si>
    <t>Description</t>
  </si>
  <si>
    <t>Compact 850mAh 2S 25C Lipo Pack</t>
  </si>
  <si>
    <t>Microcontroller</t>
  </si>
  <si>
    <t>Adafruit</t>
  </si>
  <si>
    <t>Adafruit Pro Trinket - 3V 12MHz</t>
  </si>
  <si>
    <t>Ball Bearings</t>
  </si>
  <si>
    <t>VXB</t>
  </si>
  <si>
    <t>SK8ZZ</t>
  </si>
  <si>
    <t>Amazon</t>
  </si>
  <si>
    <t>B002BBGTK6</t>
  </si>
  <si>
    <t>608 ZZ Skateboard Bearings, Double Shielded, Silver (Pack of 8)</t>
  </si>
  <si>
    <t>Electronic Speed Controller (ESC)</t>
  </si>
  <si>
    <t>Gyroscope &amp; Accelerometer</t>
  </si>
  <si>
    <t>661000108-0</t>
  </si>
  <si>
    <t>Kingduino MPU6050 3-Axis Gyroscope 3-Axis Accelerometer</t>
  </si>
  <si>
    <t>Propellor Set</t>
  </si>
  <si>
    <t>Gemfan</t>
  </si>
  <si>
    <t>329000342-0</t>
  </si>
  <si>
    <t>Gemfan Propeller 5x4 Black (CW/CCW) (2pcs)</t>
  </si>
  <si>
    <t>DYS 1306-3100KV BX Series Set of Two CW/CCW Motors</t>
  </si>
  <si>
    <t>Pair of Motors</t>
  </si>
  <si>
    <t>DYS</t>
  </si>
  <si>
    <t>206000018-0</t>
  </si>
  <si>
    <t>Turnigy Multistar 10A V2 ESC With BLHeli and 2A LBEC 2-3S V</t>
  </si>
  <si>
    <t>Turnigy</t>
  </si>
  <si>
    <t>9351000057-0</t>
  </si>
  <si>
    <t>1-DoF System (Kit)</t>
  </si>
  <si>
    <t>12V Power Supply</t>
  </si>
  <si>
    <t>LEDMO</t>
  </si>
  <si>
    <t>LED908</t>
  </si>
  <si>
    <t>B01461MOGQ</t>
  </si>
  <si>
    <t>12V, 5A, 60W, AC/DC Power Supply</t>
  </si>
  <si>
    <t>https://www.amazon.com/LEDMO-Power-Supply-Transformers-Adapter/dp/B01461MOGQ/ref=sr_1_1?ie=UTF8&amp;qid=1516375270&amp;sr=8-1&amp;keywords=B01461MOGQ</t>
  </si>
  <si>
    <t>Brushless Motor</t>
  </si>
  <si>
    <t>9843000004-0</t>
  </si>
  <si>
    <t>Turnigy D1306-4000KV 11.5g Brushless Motor CCW</t>
  </si>
  <si>
    <t>https://hobbyking.com/en_us/brushless-motor-d1306-4000kv-ccw.html</t>
  </si>
  <si>
    <t>https://hobbyking.com/en_us/blheli-s-10a.html</t>
  </si>
  <si>
    <t>9351000085-0</t>
  </si>
  <si>
    <t>Turnigy MultiStar 10A BLHeli S Rev 16 ESC 2~4S V3 (Opto)</t>
  </si>
  <si>
    <t>ATTINY85-20SU</t>
  </si>
  <si>
    <t>Arrow</t>
  </si>
  <si>
    <t>MCU 8-bit AVR RISC 8KB Flash 3.3V/5V 8-Pin SOIC EIAJ Tube</t>
  </si>
  <si>
    <t>https://www.arrow.com/en/products/attiny85-20su/microchip-technology</t>
  </si>
  <si>
    <t>Linear Regulator</t>
  </si>
  <si>
    <t>L78L05ABUTR</t>
  </si>
  <si>
    <t>STMicroelectronics</t>
  </si>
  <si>
    <t>https://www.arrow.com/en/products/l78l05abutr/stmicroelectronics</t>
  </si>
  <si>
    <t>Power MOSFET</t>
  </si>
  <si>
    <t>Diodes Incorporated</t>
  </si>
  <si>
    <t>DMN2041L-7</t>
  </si>
  <si>
    <t>Trans MOSFET N-CH 20V 6.4A Automotive 3-Pin SOT-23 T/R</t>
  </si>
  <si>
    <t>Standard Regulator Pos 5V 0.1A 4-Pin(3+Tab) SOT-89 T/R</t>
  </si>
  <si>
    <t>https://www.arrow.com/en/products/dmn2041l-7/diodes-incorporated</t>
  </si>
  <si>
    <t>Rotary Position Sensor</t>
  </si>
  <si>
    <t>Microchip Technologies</t>
  </si>
  <si>
    <t>Murata Manufacturing</t>
  </si>
  <si>
    <t>SV03A103AEA01R00</t>
  </si>
  <si>
    <t>10k Rotary Position Sensor SMD T/R</t>
  </si>
  <si>
    <t>https://www.arrow.com/en/products/sv03a103aea01r00/murata-manufacturing</t>
  </si>
  <si>
    <t>KEMET Corporation</t>
  </si>
  <si>
    <t>C0805C104K3RAC7210</t>
  </si>
  <si>
    <t>0.1uF Capacitor</t>
  </si>
  <si>
    <t>Cap Ceramic 0.1uF 25V X7R 10% Pad SMD 0805 125°C T/R</t>
  </si>
  <si>
    <t>https://www.arrow.com/en/products/c0805c104k3rac7210/kemet-corporation</t>
  </si>
  <si>
    <t>0.33uF Capacitor</t>
  </si>
  <si>
    <t>Samsung Electro-Mechanics</t>
  </si>
  <si>
    <t>CL21B334KAFNNNE</t>
  </si>
  <si>
    <t>Cap Ceramic 0.33uF 25V X7R 10% Pad SMD 0805 125°C T/R</t>
  </si>
  <si>
    <t>https://www.arrow.com/en/products/cl21b334kafnnne/samsung-electro-mechanics</t>
  </si>
  <si>
    <t>Wiring</t>
  </si>
  <si>
    <t>Heat Shrink</t>
  </si>
  <si>
    <t>PLA</t>
  </si>
  <si>
    <t>Carbon/Nylon 5030 2-Blade Propeller Black (CW/CCW) (1 Pair)</t>
  </si>
  <si>
    <t>329000341-0</t>
  </si>
  <si>
    <t>https://hobbyking.com/en_us/gemfan-propeller-5x3-black-cw-ccw-2pcs-1.html</t>
  </si>
  <si>
    <t>Propellors</t>
  </si>
  <si>
    <t>DC Power Jack</t>
  </si>
  <si>
    <t>Rocker Switch</t>
  </si>
  <si>
    <t>PJ-038AH</t>
  </si>
  <si>
    <t>CUI Inc</t>
  </si>
  <si>
    <t>Conn DC Power RCP 2 POS Panel Mount 3 Terminal</t>
  </si>
  <si>
    <t>https://www.arrow.com/en/products/pj-038ah/cui-inc</t>
  </si>
  <si>
    <t>https://www.arrow.com/en/products/srb22a2dbbnn/zf-electronics</t>
  </si>
  <si>
    <t>SRB22A2DBBNN</t>
  </si>
  <si>
    <t>ZF Electronics</t>
  </si>
  <si>
    <t>Switch Rocker ON OFF SPST 10A 250VAC 100,000 Cycles</t>
  </si>
  <si>
    <t>BC Precision</t>
  </si>
  <si>
    <t>50BC608ZZ</t>
  </si>
  <si>
    <t>608ZZ 8x22x7 Shielded Greased Miniature Ball Bearings</t>
  </si>
  <si>
    <t>https://www.amazon.com/8x22x7-Shielded-Greased-Miniature-Bearings/dp/B00NX3F6F0/ref=pd_sim_328_6?_encoding=UTF8&amp;pd_rd_i=B00NX3F6F0&amp;pd_rd_r=VW2RRR6CAME445GWPFCT&amp;pd_rd_w=EOs5p&amp;pd_rd_wg=tQ5od&amp;psc=1&amp;refRID=VW2RRR6CAME445GWPFCT</t>
  </si>
  <si>
    <t>Total</t>
  </si>
  <si>
    <t>Crimp Contacts</t>
  </si>
  <si>
    <t>TE Connectivity</t>
  </si>
  <si>
    <t>1375819-1</t>
  </si>
  <si>
    <t>Contact SKT Crimp ST Cable Mount 22-26AWG Reel Automotive</t>
  </si>
  <si>
    <t>https://www.arrow.com/en/products/1375819-1/te-connectivity</t>
  </si>
  <si>
    <t>2 Pin Header</t>
  </si>
  <si>
    <t>640455-2</t>
  </si>
  <si>
    <t>Conn Wire to Board HDR 2 POS 2.54mm Solder RA Thru-Hole</t>
  </si>
  <si>
    <t>https://www.arrow.com/en/products/640455-2/te-connectivity</t>
  </si>
  <si>
    <t>4 Pin Header</t>
  </si>
  <si>
    <t>640455-4</t>
  </si>
  <si>
    <t>Conn Wire to Board HDR 4 POS 2.54mm Solder RA Thru-Hole</t>
  </si>
  <si>
    <t>https://www.arrow.com/en/products/640455-4/te-connectivity</t>
  </si>
  <si>
    <t>6 Pin Header</t>
  </si>
  <si>
    <t>640455-6</t>
  </si>
  <si>
    <t>Conn Wire to Board HDR 6 POS 2.54mm Solder RA Thru-Hole</t>
  </si>
  <si>
    <t>https://www.arrow.com/en/products/640455-6/te-connectivity</t>
  </si>
  <si>
    <t>2 Pin Receptacle</t>
  </si>
  <si>
    <t>1375820-2</t>
  </si>
  <si>
    <t>Conn Housing RCP 2 POS 2.54mm Crimp ST Cable Mount</t>
  </si>
  <si>
    <t>https://www.arrow.com/en/products/1375820-2/te-connectivity</t>
  </si>
  <si>
    <t>6 Pin Receptacle</t>
  </si>
  <si>
    <t>1375820-6</t>
  </si>
  <si>
    <t>Conn Housing RCP 6 POS 2.54mm Crimp ST Cable Mount</t>
  </si>
  <si>
    <t>https://www.arrow.com/en/products/1375820-6/te-connectivity</t>
  </si>
  <si>
    <t>JLCPCB</t>
  </si>
  <si>
    <t>N/A</t>
  </si>
  <si>
    <t>*Becomes $0.244/PCB for lead-free RoHS compliance</t>
  </si>
  <si>
    <t>Soldering/Assembly</t>
  </si>
  <si>
    <t>Screaming Circuits</t>
  </si>
  <si>
    <t>*Just one company quote w/ 15-day lead time</t>
  </si>
  <si>
    <t>https://www.screamingcircuits.com/quote</t>
  </si>
  <si>
    <t>Other Costs</t>
  </si>
  <si>
    <t>https://jlcpcb.com/quote</t>
  </si>
  <si>
    <t>PCB Fabrication</t>
  </si>
  <si>
    <t>Alternate PCB Assembly Quote</t>
  </si>
  <si>
    <t>M3 Screws</t>
  </si>
  <si>
    <t>M3 Standoffs</t>
  </si>
  <si>
    <t>M3 Nuts</t>
  </si>
  <si>
    <t>Amico</t>
  </si>
  <si>
    <t>uxcell</t>
  </si>
  <si>
    <t>StarTech</t>
  </si>
  <si>
    <t>SCREWM3</t>
  </si>
  <si>
    <t>B00032Q1J4</t>
  </si>
  <si>
    <t>692128467461</t>
  </si>
  <si>
    <t>PC Mounting Computer Screws M3x1/4" Long Standoff, 50 Pack</t>
  </si>
  <si>
    <t>https://www.amazon.com/dp/B00032Q1J4/_encoding=UTF8?coliid=I3N2TUG8GXM37M&amp;colid=1JXZ7HW0RYXH1&amp;psc=1</t>
  </si>
  <si>
    <t>50 Pcs M3 Male x M3 Female Hex PCB Standoffs 12mm Length</t>
  </si>
  <si>
    <t>https://www.amazon.com/uxcell%C2%AE-Female-Standoffs-Spacers-Length/dp/B00AH8DEVW/ref=sr_1_11?ie=UTF8&amp;qid=1516654012&amp;sr=8-11&amp;keywords=m3+standoff</t>
  </si>
  <si>
    <t>A12092200UX0087</t>
  </si>
  <si>
    <t xml:space="preserve"> A13092700UX0955</t>
  </si>
  <si>
    <t>700724341402</t>
  </si>
  <si>
    <t>100Pcs M3 3mm Female Thread Hex Metal Nut Fastener</t>
  </si>
  <si>
    <t>https://www.amazon.com/100Pcs-Female-Thread-Fastener-Silver/dp/B00GYS1SXU/ref=sr_1_3?rps=1&amp;ie=UTF8&amp;qid=1516654201&amp;sr=8-3&amp;keywords=m3+nut&amp;refinements=p_85%3A2470955011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</si>
</sst>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164" fontId="1" fillId="0" borderId="0" xfId="0" applyNumberFormat="1" applyFont="1"/>
    <xf numFmtId="164" fontId="0" fillId="0" borderId="0" xfId="0" applyNumberFormat="1"/>
    <xf numFmtId="0" fontId="5" fillId="0" borderId="0" xfId="0" applyFont="1" applyAlignment="1">
      <alignment vertical="center"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LEDMO-Power-Supply-Transformers-Adapter/dp/B01461MOGQ/ref=sr_1_1?ie=UTF8&amp;qid=1516375270&amp;sr=8-1&amp;keywords=B01461MOGQ" TargetMode="External"/><Relationship Id="rId13" Type="http://schemas.openxmlformats.org/officeDocument/2006/relationships/hyperlink" Target="https://www.arrow.com/en/products/dmn2041l-7/diodes-incorporated" TargetMode="External"/><Relationship Id="rId18" Type="http://schemas.openxmlformats.org/officeDocument/2006/relationships/hyperlink" Target="https://www.arrow.com/en/products/pj-038ah/cui-inc" TargetMode="External"/><Relationship Id="rId26" Type="http://schemas.openxmlformats.org/officeDocument/2006/relationships/hyperlink" Target="https://www.arrow.com/en/products/1375820-6/te-connectivity" TargetMode="External"/><Relationship Id="rId3" Type="http://schemas.openxmlformats.org/officeDocument/2006/relationships/hyperlink" Target="https://www.amazon.com/Skateboard-Bearings-Double-Shielded-Silver/dp/B002BBGTK6" TargetMode="External"/><Relationship Id="rId21" Type="http://schemas.openxmlformats.org/officeDocument/2006/relationships/hyperlink" Target="https://www.arrow.com/en/products/640455-2/te-connectivity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https://hobbyking.com/en_us/turnigy-multistar-10a-v2-esc-with-blheli-and-2a-lbec-2-3s-v.html" TargetMode="External"/><Relationship Id="rId12" Type="http://schemas.openxmlformats.org/officeDocument/2006/relationships/hyperlink" Target="https://www.arrow.com/en/products/l78l05abutr/stmicroelectronics" TargetMode="External"/><Relationship Id="rId17" Type="http://schemas.openxmlformats.org/officeDocument/2006/relationships/hyperlink" Target="https://hobbyking.com/en_us/gemfan-propeller-5x3-black-cw-ccw-2pcs-1.html" TargetMode="External"/><Relationship Id="rId25" Type="http://schemas.openxmlformats.org/officeDocument/2006/relationships/hyperlink" Target="https://www.arrow.com/en/products/1375820-2/te-connectivity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adafruit.com/product/2010" TargetMode="External"/><Relationship Id="rId16" Type="http://schemas.openxmlformats.org/officeDocument/2006/relationships/hyperlink" Target="https://www.arrow.com/en/products/cl21b334kafnnne/samsung-electro-mechanics" TargetMode="External"/><Relationship Id="rId20" Type="http://schemas.openxmlformats.org/officeDocument/2006/relationships/hyperlink" Target="https://www.amazon.com/8x22x7-Shielded-Greased-Miniature-Bearings/dp/B00NX3F6F0/ref=pd_sim_328_6?_encoding=UTF8&amp;pd_rd_i=B00NX3F6F0&amp;pd_rd_r=VW2RRR6CAME445GWPFCT&amp;pd_rd_w=EOs5p&amp;pd_rd_wg=tQ5od&amp;psc=1&amp;refRID=VW2RRR6CAME445GWPFCT" TargetMode="External"/><Relationship Id="rId29" Type="http://schemas.openxmlformats.org/officeDocument/2006/relationships/hyperlink" Target="http://www.pcbassemblyexpress.com/assembly-quote.html" TargetMode="External"/><Relationship Id="rId1" Type="http://schemas.openxmlformats.org/officeDocument/2006/relationships/hyperlink" Target="https://hobbyking.com/en_us/zippy-compact-850mah-2s-25c-lipo-pack.html" TargetMode="External"/><Relationship Id="rId6" Type="http://schemas.openxmlformats.org/officeDocument/2006/relationships/hyperlink" Target="https://hobbyking.com/en_us/dys-1306-3100kv-bx-series-set-of-two-cw-ccw-motors.html" TargetMode="External"/><Relationship Id="rId11" Type="http://schemas.openxmlformats.org/officeDocument/2006/relationships/hyperlink" Target="https://www.arrow.com/en/products/attiny85-20su/microchip-technology" TargetMode="External"/><Relationship Id="rId24" Type="http://schemas.openxmlformats.org/officeDocument/2006/relationships/hyperlink" Target="https://www.arrow.com/en/products/640455-6/te-connectivity" TargetMode="External"/><Relationship Id="rId32" Type="http://schemas.openxmlformats.org/officeDocument/2006/relationships/hyperlink" Target="https://www.amazon.com/100Pcs-Female-Thread-Fastener-Silver/dp/B00GYS1SXU/ref=sr_1_3?rps=1&amp;ie=UTF8&amp;qid=1516654201&amp;sr=8-3&amp;keywords=m3+nut&amp;refinements=p_85%3A2470955011" TargetMode="External"/><Relationship Id="rId5" Type="http://schemas.openxmlformats.org/officeDocument/2006/relationships/hyperlink" Target="https://hobbyking.com/en_us/gemfan-propeller-5x4-black-cw-ccw-2pcs-1.html" TargetMode="External"/><Relationship Id="rId15" Type="http://schemas.openxmlformats.org/officeDocument/2006/relationships/hyperlink" Target="https://www.arrow.com/en/products/c0805c104k3rac7210/kemet-corporation" TargetMode="External"/><Relationship Id="rId23" Type="http://schemas.openxmlformats.org/officeDocument/2006/relationships/hyperlink" Target="https://www.arrow.com/en/products/640455-4/te-connectivity" TargetMode="External"/><Relationship Id="rId28" Type="http://schemas.openxmlformats.org/officeDocument/2006/relationships/hyperlink" Target="https://www.screamingcircuits.com/quote" TargetMode="External"/><Relationship Id="rId10" Type="http://schemas.openxmlformats.org/officeDocument/2006/relationships/hyperlink" Target="https://hobbyking.com/en_us/blheli-s-10a.html" TargetMode="External"/><Relationship Id="rId19" Type="http://schemas.openxmlformats.org/officeDocument/2006/relationships/hyperlink" Target="https://www.arrow.com/en/products/srb22a2dbbnn/zf-electronics" TargetMode="External"/><Relationship Id="rId31" Type="http://schemas.openxmlformats.org/officeDocument/2006/relationships/hyperlink" Target="https://www.amazon.com/uxcell%C2%AE-Female-Standoffs-Spacers-Length/dp/B00AH8DEVW/ref=sr_1_11?ie=UTF8&amp;qid=1516654012&amp;sr=8-11&amp;keywords=m3+standoff" TargetMode="External"/><Relationship Id="rId4" Type="http://schemas.openxmlformats.org/officeDocument/2006/relationships/hyperlink" Target="https://hobbyking.com/en_us/kingduino-mpu6050-3-axis-gyroscope-3-axis-accelerometer-1.html?countrycode=US&amp;gclid=CjwKCAjw4KvPBRBeEiwAIqCB-bg3Aa4u5bovf1R3RhCnNQGufnsJUiIBR2quZiXUyyfkSDcYw4vmbBoCVYsQAvD_BwE&amp;gclsrc=aw.ds" TargetMode="External"/><Relationship Id="rId9" Type="http://schemas.openxmlformats.org/officeDocument/2006/relationships/hyperlink" Target="https://hobbyking.com/en_us/brushless-motor-d1306-4000kv-ccw.html" TargetMode="External"/><Relationship Id="rId14" Type="http://schemas.openxmlformats.org/officeDocument/2006/relationships/hyperlink" Target="https://www.arrow.com/en/products/sv03a103aea01r00/murata-manufacturing" TargetMode="External"/><Relationship Id="rId22" Type="http://schemas.openxmlformats.org/officeDocument/2006/relationships/hyperlink" Target="https://www.arrow.com/en/products/1375819-1/te-connectivity" TargetMode="External"/><Relationship Id="rId27" Type="http://schemas.openxmlformats.org/officeDocument/2006/relationships/hyperlink" Target="https://jlcpcb.com/quote" TargetMode="External"/><Relationship Id="rId30" Type="http://schemas.openxmlformats.org/officeDocument/2006/relationships/hyperlink" Target="https://www.amazon.com/dp/B00032Q1J4/_encoding=UTF8?coliid=I3N2TUG8GXM37M&amp;colid=1JXZ7HW0RYXH1&amp;psc=1" TargetMode="External"/><Relationship Id="rId35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topLeftCell="A22" zoomScaleNormal="100" workbookViewId="0">
      <selection activeCell="B44" sqref="B44"/>
    </sheetView>
  </sheetViews>
  <sheetFormatPr defaultRowHeight="14.4" x14ac:dyDescent="0.55000000000000004"/>
  <cols>
    <col min="1" max="1" width="26.734375" bestFit="1" customWidth="1"/>
    <col min="3" max="3" width="23.3125" bestFit="1" customWidth="1"/>
    <col min="4" max="4" width="19.1015625" bestFit="1" customWidth="1"/>
    <col min="5" max="5" width="9.578125" bestFit="1" customWidth="1"/>
    <col min="6" max="6" width="19.1015625" bestFit="1" customWidth="1"/>
    <col min="7" max="7" width="8.83984375" style="5"/>
    <col min="8" max="8" width="9.20703125" style="5" bestFit="1" customWidth="1"/>
    <col min="9" max="9" width="51.20703125" bestFit="1" customWidth="1"/>
    <col min="10" max="10" width="9.578125" bestFit="1" customWidth="1"/>
  </cols>
  <sheetData>
    <row r="1" spans="1:10" s="1" customFormat="1" x14ac:dyDescent="0.55000000000000004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4</v>
      </c>
      <c r="G1" s="4" t="s">
        <v>5</v>
      </c>
      <c r="H1" s="4" t="s">
        <v>6</v>
      </c>
      <c r="I1" s="1" t="s">
        <v>13</v>
      </c>
      <c r="J1" s="1" t="s">
        <v>7</v>
      </c>
    </row>
    <row r="2" spans="1:10" x14ac:dyDescent="0.55000000000000004">
      <c r="A2" t="s">
        <v>8</v>
      </c>
      <c r="B2">
        <v>1</v>
      </c>
      <c r="C2" t="s">
        <v>12</v>
      </c>
      <c r="D2" t="s">
        <v>9</v>
      </c>
      <c r="E2" t="s">
        <v>10</v>
      </c>
      <c r="F2" t="s">
        <v>9</v>
      </c>
      <c r="G2" s="5">
        <v>5.77</v>
      </c>
      <c r="H2" s="5">
        <f>B2*G2</f>
        <v>5.77</v>
      </c>
      <c r="I2" t="s">
        <v>14</v>
      </c>
      <c r="J2" s="2" t="s">
        <v>10</v>
      </c>
    </row>
    <row r="3" spans="1:10" x14ac:dyDescent="0.55000000000000004">
      <c r="A3" t="s">
        <v>24</v>
      </c>
      <c r="B3">
        <v>2</v>
      </c>
      <c r="C3" t="s">
        <v>37</v>
      </c>
      <c r="D3" t="s">
        <v>38</v>
      </c>
      <c r="E3" t="s">
        <v>10</v>
      </c>
      <c r="F3" t="s">
        <v>38</v>
      </c>
      <c r="G3" s="5">
        <v>8.77</v>
      </c>
      <c r="H3" s="5">
        <f t="shared" ref="H3:H10" si="0">B3*G3</f>
        <v>17.54</v>
      </c>
      <c r="I3" t="s">
        <v>36</v>
      </c>
      <c r="J3" s="2" t="s">
        <v>10</v>
      </c>
    </row>
    <row r="4" spans="1:10" x14ac:dyDescent="0.55000000000000004">
      <c r="A4" t="s">
        <v>15</v>
      </c>
      <c r="B4">
        <v>1</v>
      </c>
      <c r="C4" t="s">
        <v>16</v>
      </c>
      <c r="D4" s="3">
        <v>2010</v>
      </c>
      <c r="E4" t="s">
        <v>16</v>
      </c>
      <c r="F4" s="3">
        <v>2010</v>
      </c>
      <c r="G4" s="5">
        <v>9.9499999999999993</v>
      </c>
      <c r="H4" s="5">
        <f t="shared" si="0"/>
        <v>9.9499999999999993</v>
      </c>
      <c r="I4" t="s">
        <v>17</v>
      </c>
      <c r="J4" s="2" t="s">
        <v>16</v>
      </c>
    </row>
    <row r="5" spans="1:10" x14ac:dyDescent="0.55000000000000004">
      <c r="A5" t="s">
        <v>18</v>
      </c>
      <c r="B5">
        <v>1</v>
      </c>
      <c r="C5" t="s">
        <v>19</v>
      </c>
      <c r="D5" t="s">
        <v>20</v>
      </c>
      <c r="E5" t="s">
        <v>21</v>
      </c>
      <c r="F5" t="s">
        <v>22</v>
      </c>
      <c r="G5" s="5">
        <v>6.42</v>
      </c>
      <c r="H5" s="5">
        <f t="shared" si="0"/>
        <v>6.42</v>
      </c>
      <c r="I5" t="s">
        <v>23</v>
      </c>
      <c r="J5" s="2" t="s">
        <v>21</v>
      </c>
    </row>
    <row r="6" spans="1:10" x14ac:dyDescent="0.55000000000000004">
      <c r="A6" t="s">
        <v>25</v>
      </c>
      <c r="B6">
        <v>1</v>
      </c>
      <c r="C6" t="s">
        <v>10</v>
      </c>
      <c r="D6" t="s">
        <v>26</v>
      </c>
      <c r="E6" t="s">
        <v>10</v>
      </c>
      <c r="F6" t="s">
        <v>26</v>
      </c>
      <c r="G6" s="5">
        <v>2.69</v>
      </c>
      <c r="H6" s="5">
        <f t="shared" si="0"/>
        <v>2.69</v>
      </c>
      <c r="I6" t="s">
        <v>27</v>
      </c>
      <c r="J6" s="2" t="s">
        <v>10</v>
      </c>
    </row>
    <row r="7" spans="1:10" x14ac:dyDescent="0.55000000000000004">
      <c r="A7" t="s">
        <v>28</v>
      </c>
      <c r="B7">
        <v>1</v>
      </c>
      <c r="C7" t="s">
        <v>29</v>
      </c>
      <c r="D7" t="s">
        <v>30</v>
      </c>
      <c r="E7" t="s">
        <v>10</v>
      </c>
      <c r="F7" t="s">
        <v>30</v>
      </c>
      <c r="G7" s="5">
        <v>0.3</v>
      </c>
      <c r="H7" s="5">
        <f t="shared" si="0"/>
        <v>0.3</v>
      </c>
      <c r="I7" t="s">
        <v>31</v>
      </c>
      <c r="J7" s="2" t="s">
        <v>10</v>
      </c>
    </row>
    <row r="8" spans="1:10" x14ac:dyDescent="0.55000000000000004">
      <c r="A8" t="s">
        <v>33</v>
      </c>
      <c r="B8">
        <v>1</v>
      </c>
      <c r="C8" t="s">
        <v>34</v>
      </c>
      <c r="D8" t="s">
        <v>35</v>
      </c>
      <c r="E8" t="s">
        <v>10</v>
      </c>
      <c r="F8" t="s">
        <v>35</v>
      </c>
      <c r="G8" s="5">
        <v>20.51</v>
      </c>
      <c r="H8" s="5">
        <f t="shared" si="0"/>
        <v>20.51</v>
      </c>
      <c r="I8" t="s">
        <v>32</v>
      </c>
      <c r="J8" s="2" t="s">
        <v>10</v>
      </c>
    </row>
    <row r="9" spans="1:10" x14ac:dyDescent="0.55000000000000004">
      <c r="H9" s="5">
        <f t="shared" si="0"/>
        <v>0</v>
      </c>
    </row>
    <row r="10" spans="1:10" x14ac:dyDescent="0.55000000000000004">
      <c r="H10" s="5">
        <f t="shared" si="0"/>
        <v>0</v>
      </c>
    </row>
    <row r="13" spans="1:10" x14ac:dyDescent="0.55000000000000004">
      <c r="A13" t="s">
        <v>39</v>
      </c>
    </row>
    <row r="15" spans="1:10" x14ac:dyDescent="0.55000000000000004">
      <c r="A15" s="1" t="s">
        <v>0</v>
      </c>
      <c r="B15" s="1" t="s">
        <v>1</v>
      </c>
      <c r="C15" s="1" t="s">
        <v>11</v>
      </c>
      <c r="D15" s="1" t="s">
        <v>2</v>
      </c>
      <c r="E15" s="1" t="s">
        <v>3</v>
      </c>
      <c r="F15" s="1" t="s">
        <v>4</v>
      </c>
      <c r="G15" s="4" t="s">
        <v>5</v>
      </c>
      <c r="H15" s="4" t="s">
        <v>6</v>
      </c>
      <c r="I15" s="1" t="s">
        <v>13</v>
      </c>
      <c r="J15" s="1" t="s">
        <v>7</v>
      </c>
    </row>
    <row r="16" spans="1:10" x14ac:dyDescent="0.55000000000000004">
      <c r="A16" t="s">
        <v>18</v>
      </c>
      <c r="B16">
        <v>2</v>
      </c>
      <c r="C16" t="s">
        <v>100</v>
      </c>
      <c r="D16" s="7" t="s">
        <v>101</v>
      </c>
      <c r="E16" t="s">
        <v>21</v>
      </c>
      <c r="F16" s="7" t="s">
        <v>149</v>
      </c>
      <c r="G16" s="5">
        <v>0.35260000000000002</v>
      </c>
      <c r="H16" s="5">
        <f>B16*G16</f>
        <v>0.70520000000000005</v>
      </c>
      <c r="I16" t="s">
        <v>102</v>
      </c>
      <c r="J16" s="2" t="s">
        <v>103</v>
      </c>
    </row>
    <row r="17" spans="1:10" x14ac:dyDescent="0.55000000000000004">
      <c r="A17" t="s">
        <v>40</v>
      </c>
      <c r="B17">
        <v>1</v>
      </c>
      <c r="C17" t="s">
        <v>41</v>
      </c>
      <c r="D17" t="s">
        <v>42</v>
      </c>
      <c r="E17" t="s">
        <v>21</v>
      </c>
      <c r="F17" t="s">
        <v>43</v>
      </c>
      <c r="G17" s="5">
        <v>9.89</v>
      </c>
      <c r="H17" s="5">
        <f>B17*G17</f>
        <v>9.89</v>
      </c>
      <c r="I17" t="s">
        <v>44</v>
      </c>
      <c r="J17" s="2" t="s">
        <v>45</v>
      </c>
    </row>
    <row r="18" spans="1:10" x14ac:dyDescent="0.55000000000000004">
      <c r="A18" t="s">
        <v>141</v>
      </c>
      <c r="B18">
        <v>4</v>
      </c>
      <c r="C18" t="s">
        <v>146</v>
      </c>
      <c r="D18" t="s">
        <v>147</v>
      </c>
      <c r="E18" t="s">
        <v>21</v>
      </c>
      <c r="F18" t="s">
        <v>148</v>
      </c>
      <c r="G18" s="5">
        <v>0.10340000000000001</v>
      </c>
      <c r="H18" s="5">
        <f t="shared" ref="H18:H20" si="1">B18*G18</f>
        <v>0.41360000000000002</v>
      </c>
      <c r="I18" t="s">
        <v>150</v>
      </c>
      <c r="J18" s="2" t="s">
        <v>151</v>
      </c>
    </row>
    <row r="19" spans="1:10" x14ac:dyDescent="0.55000000000000004">
      <c r="A19" t="s">
        <v>142</v>
      </c>
      <c r="B19">
        <v>4</v>
      </c>
      <c r="C19" t="s">
        <v>145</v>
      </c>
      <c r="D19" t="s">
        <v>154</v>
      </c>
      <c r="E19" t="s">
        <v>21</v>
      </c>
      <c r="F19" s="7">
        <v>31161816</v>
      </c>
      <c r="G19" s="5">
        <v>0.1394</v>
      </c>
      <c r="H19" s="5">
        <f t="shared" si="1"/>
        <v>0.55759999999999998</v>
      </c>
      <c r="I19" t="s">
        <v>152</v>
      </c>
      <c r="J19" s="2" t="s">
        <v>153</v>
      </c>
    </row>
    <row r="20" spans="1:10" x14ac:dyDescent="0.55000000000000004">
      <c r="A20" t="s">
        <v>143</v>
      </c>
      <c r="B20">
        <v>4</v>
      </c>
      <c r="C20" t="s">
        <v>144</v>
      </c>
      <c r="D20" t="s">
        <v>155</v>
      </c>
      <c r="E20" t="s">
        <v>21</v>
      </c>
      <c r="F20" s="7" t="s">
        <v>156</v>
      </c>
      <c r="G20" s="5">
        <v>4.6100000000000002E-2</v>
      </c>
      <c r="H20" s="5">
        <f t="shared" si="1"/>
        <v>0.18440000000000001</v>
      </c>
      <c r="I20" t="s">
        <v>157</v>
      </c>
      <c r="J20" s="2" t="s">
        <v>158</v>
      </c>
    </row>
    <row r="21" spans="1:10" x14ac:dyDescent="0.55000000000000004">
      <c r="A21" t="s">
        <v>46</v>
      </c>
      <c r="B21">
        <v>1</v>
      </c>
      <c r="C21" t="s">
        <v>37</v>
      </c>
      <c r="D21" t="s">
        <v>47</v>
      </c>
      <c r="E21" t="s">
        <v>10</v>
      </c>
      <c r="F21" t="s">
        <v>47</v>
      </c>
      <c r="G21" s="5">
        <v>7.09</v>
      </c>
      <c r="H21" s="5">
        <f>B21*G21</f>
        <v>7.09</v>
      </c>
      <c r="I21" t="s">
        <v>48</v>
      </c>
      <c r="J21" s="2" t="s">
        <v>49</v>
      </c>
    </row>
    <row r="22" spans="1:10" x14ac:dyDescent="0.55000000000000004">
      <c r="A22" t="s">
        <v>24</v>
      </c>
      <c r="B22">
        <v>1</v>
      </c>
      <c r="C22" t="s">
        <v>37</v>
      </c>
      <c r="D22" t="s">
        <v>51</v>
      </c>
      <c r="E22" t="s">
        <v>10</v>
      </c>
      <c r="F22" t="s">
        <v>51</v>
      </c>
      <c r="G22" s="5">
        <v>8.91</v>
      </c>
      <c r="H22" s="5">
        <f t="shared" ref="H22:H37" si="2">B22*G22</f>
        <v>8.91</v>
      </c>
      <c r="I22" t="s">
        <v>52</v>
      </c>
      <c r="J22" s="2" t="s">
        <v>50</v>
      </c>
    </row>
    <row r="23" spans="1:10" x14ac:dyDescent="0.55000000000000004">
      <c r="A23" t="s">
        <v>89</v>
      </c>
      <c r="B23">
        <v>1</v>
      </c>
      <c r="C23" t="s">
        <v>29</v>
      </c>
      <c r="D23" t="s">
        <v>87</v>
      </c>
      <c r="E23" t="s">
        <v>10</v>
      </c>
      <c r="F23" t="s">
        <v>87</v>
      </c>
      <c r="G23" s="5">
        <v>0.01</v>
      </c>
      <c r="H23" s="5">
        <f>B23*G23</f>
        <v>0.01</v>
      </c>
      <c r="I23" t="s">
        <v>86</v>
      </c>
      <c r="J23" s="2" t="s">
        <v>88</v>
      </c>
    </row>
    <row r="24" spans="1:10" x14ac:dyDescent="0.55000000000000004">
      <c r="A24" t="s">
        <v>15</v>
      </c>
      <c r="B24">
        <v>1</v>
      </c>
      <c r="C24" t="s">
        <v>68</v>
      </c>
      <c r="D24" s="3" t="s">
        <v>53</v>
      </c>
      <c r="E24" t="s">
        <v>54</v>
      </c>
      <c r="F24" s="3" t="s">
        <v>53</v>
      </c>
      <c r="G24" s="5">
        <v>0.98560000000000003</v>
      </c>
      <c r="H24" s="5">
        <f t="shared" si="2"/>
        <v>0.98560000000000003</v>
      </c>
      <c r="I24" t="s">
        <v>55</v>
      </c>
      <c r="J24" s="2" t="s">
        <v>56</v>
      </c>
    </row>
    <row r="25" spans="1:10" x14ac:dyDescent="0.55000000000000004">
      <c r="A25" t="s">
        <v>57</v>
      </c>
      <c r="B25">
        <v>1</v>
      </c>
      <c r="C25" t="s">
        <v>59</v>
      </c>
      <c r="D25" s="3" t="s">
        <v>58</v>
      </c>
      <c r="E25" t="s">
        <v>54</v>
      </c>
      <c r="F25" s="3" t="s">
        <v>58</v>
      </c>
      <c r="G25" s="5">
        <v>0.1444</v>
      </c>
      <c r="H25" s="5">
        <f t="shared" si="2"/>
        <v>0.1444</v>
      </c>
      <c r="I25" t="s">
        <v>65</v>
      </c>
      <c r="J25" s="2" t="s">
        <v>60</v>
      </c>
    </row>
    <row r="26" spans="1:10" x14ac:dyDescent="0.55000000000000004">
      <c r="A26" t="s">
        <v>75</v>
      </c>
      <c r="B26">
        <v>1</v>
      </c>
      <c r="C26" t="s">
        <v>73</v>
      </c>
      <c r="D26" s="3" t="s">
        <v>74</v>
      </c>
      <c r="E26" t="s">
        <v>54</v>
      </c>
      <c r="F26" s="3" t="s">
        <v>74</v>
      </c>
      <c r="G26" s="5">
        <v>1.3100000000000001E-2</v>
      </c>
      <c r="H26" s="5">
        <f t="shared" si="2"/>
        <v>1.3100000000000001E-2</v>
      </c>
      <c r="I26" t="s">
        <v>76</v>
      </c>
      <c r="J26" s="2" t="s">
        <v>77</v>
      </c>
    </row>
    <row r="27" spans="1:10" x14ac:dyDescent="0.55000000000000004">
      <c r="A27" t="s">
        <v>78</v>
      </c>
      <c r="B27">
        <v>1</v>
      </c>
      <c r="C27" t="s">
        <v>79</v>
      </c>
      <c r="D27" s="3" t="s">
        <v>80</v>
      </c>
      <c r="E27" t="s">
        <v>54</v>
      </c>
      <c r="F27" s="3" t="s">
        <v>80</v>
      </c>
      <c r="G27" s="5">
        <v>3.4799999999999998E-2</v>
      </c>
      <c r="H27" s="5">
        <f t="shared" si="2"/>
        <v>3.4799999999999998E-2</v>
      </c>
      <c r="I27" t="s">
        <v>81</v>
      </c>
      <c r="J27" s="2" t="s">
        <v>82</v>
      </c>
    </row>
    <row r="28" spans="1:10" x14ac:dyDescent="0.55000000000000004">
      <c r="A28" t="s">
        <v>61</v>
      </c>
      <c r="B28">
        <v>1</v>
      </c>
      <c r="C28" t="s">
        <v>62</v>
      </c>
      <c r="D28" s="3" t="s">
        <v>63</v>
      </c>
      <c r="E28" t="s">
        <v>54</v>
      </c>
      <c r="F28" s="3" t="s">
        <v>63</v>
      </c>
      <c r="G28" s="5">
        <v>0.16250000000000001</v>
      </c>
      <c r="H28" s="5">
        <f t="shared" si="2"/>
        <v>0.16250000000000001</v>
      </c>
      <c r="I28" t="s">
        <v>64</v>
      </c>
      <c r="J28" s="2" t="s">
        <v>66</v>
      </c>
    </row>
    <row r="29" spans="1:10" x14ac:dyDescent="0.55000000000000004">
      <c r="A29" t="s">
        <v>67</v>
      </c>
      <c r="B29">
        <v>1</v>
      </c>
      <c r="C29" t="s">
        <v>69</v>
      </c>
      <c r="D29" s="3" t="s">
        <v>70</v>
      </c>
      <c r="E29" t="s">
        <v>54</v>
      </c>
      <c r="F29" s="3" t="s">
        <v>70</v>
      </c>
      <c r="G29" s="5">
        <v>0.90280000000000005</v>
      </c>
      <c r="H29" s="5">
        <f t="shared" si="2"/>
        <v>0.90280000000000005</v>
      </c>
      <c r="I29" t="s">
        <v>71</v>
      </c>
      <c r="J29" s="2" t="s">
        <v>72</v>
      </c>
    </row>
    <row r="30" spans="1:10" x14ac:dyDescent="0.55000000000000004">
      <c r="A30" t="s">
        <v>90</v>
      </c>
      <c r="B30">
        <v>1</v>
      </c>
      <c r="C30" t="s">
        <v>93</v>
      </c>
      <c r="D30" s="3" t="s">
        <v>92</v>
      </c>
      <c r="E30" t="s">
        <v>54</v>
      </c>
      <c r="F30" s="3" t="s">
        <v>92</v>
      </c>
      <c r="G30" s="5">
        <v>0.50229999999999997</v>
      </c>
      <c r="H30" s="5">
        <f t="shared" si="2"/>
        <v>0.50229999999999997</v>
      </c>
      <c r="I30" t="s">
        <v>94</v>
      </c>
      <c r="J30" s="2" t="s">
        <v>95</v>
      </c>
    </row>
    <row r="31" spans="1:10" x14ac:dyDescent="0.55000000000000004">
      <c r="A31" t="s">
        <v>91</v>
      </c>
      <c r="B31">
        <v>1</v>
      </c>
      <c r="C31" t="s">
        <v>98</v>
      </c>
      <c r="D31" s="3" t="s">
        <v>97</v>
      </c>
      <c r="E31" t="s">
        <v>54</v>
      </c>
      <c r="F31" s="6" t="s">
        <v>97</v>
      </c>
      <c r="G31" s="5">
        <v>0.72209999999999996</v>
      </c>
      <c r="H31" s="5">
        <f t="shared" si="2"/>
        <v>0.72209999999999996</v>
      </c>
      <c r="I31" t="s">
        <v>99</v>
      </c>
      <c r="J31" s="2" t="s">
        <v>96</v>
      </c>
    </row>
    <row r="32" spans="1:10" x14ac:dyDescent="0.55000000000000004">
      <c r="A32" t="s">
        <v>105</v>
      </c>
      <c r="B32">
        <v>10</v>
      </c>
      <c r="C32" t="s">
        <v>106</v>
      </c>
      <c r="D32" s="3" t="s">
        <v>107</v>
      </c>
      <c r="E32" t="s">
        <v>54</v>
      </c>
      <c r="F32" s="6" t="s">
        <v>107</v>
      </c>
      <c r="G32" s="5">
        <v>3.0300000000000001E-2</v>
      </c>
      <c r="H32" s="5">
        <f t="shared" si="2"/>
        <v>0.30299999999999999</v>
      </c>
      <c r="I32" t="s">
        <v>108</v>
      </c>
      <c r="J32" s="2" t="s">
        <v>109</v>
      </c>
    </row>
    <row r="33" spans="1:10" x14ac:dyDescent="0.55000000000000004">
      <c r="A33" t="s">
        <v>110</v>
      </c>
      <c r="B33">
        <v>2</v>
      </c>
      <c r="C33" t="s">
        <v>106</v>
      </c>
      <c r="D33" s="3" t="s">
        <v>111</v>
      </c>
      <c r="E33" t="s">
        <v>54</v>
      </c>
      <c r="F33" s="3" t="s">
        <v>111</v>
      </c>
      <c r="G33" s="5">
        <v>4.1200000000000001E-2</v>
      </c>
      <c r="H33" s="5">
        <f t="shared" si="2"/>
        <v>8.2400000000000001E-2</v>
      </c>
      <c r="I33" t="s">
        <v>112</v>
      </c>
      <c r="J33" s="2" t="s">
        <v>113</v>
      </c>
    </row>
    <row r="34" spans="1:10" x14ac:dyDescent="0.55000000000000004">
      <c r="A34" t="s">
        <v>114</v>
      </c>
      <c r="B34">
        <v>1</v>
      </c>
      <c r="C34" t="s">
        <v>106</v>
      </c>
      <c r="D34" s="3" t="s">
        <v>115</v>
      </c>
      <c r="E34" t="s">
        <v>54</v>
      </c>
      <c r="F34" s="3" t="s">
        <v>115</v>
      </c>
      <c r="G34" s="5">
        <v>7.6300000000000007E-2</v>
      </c>
      <c r="H34" s="5">
        <f t="shared" si="2"/>
        <v>7.6300000000000007E-2</v>
      </c>
      <c r="I34" t="s">
        <v>116</v>
      </c>
      <c r="J34" s="2" t="s">
        <v>117</v>
      </c>
    </row>
    <row r="35" spans="1:10" x14ac:dyDescent="0.55000000000000004">
      <c r="A35" t="s">
        <v>118</v>
      </c>
      <c r="B35">
        <v>1</v>
      </c>
      <c r="C35" t="s">
        <v>106</v>
      </c>
      <c r="D35" s="3" t="s">
        <v>119</v>
      </c>
      <c r="E35" t="s">
        <v>54</v>
      </c>
      <c r="F35" s="3" t="s">
        <v>119</v>
      </c>
      <c r="G35" s="5">
        <v>0.15495</v>
      </c>
      <c r="H35" s="5">
        <f t="shared" si="2"/>
        <v>0.15495</v>
      </c>
      <c r="I35" t="s">
        <v>120</v>
      </c>
      <c r="J35" s="2" t="s">
        <v>121</v>
      </c>
    </row>
    <row r="36" spans="1:10" x14ac:dyDescent="0.55000000000000004">
      <c r="A36" t="s">
        <v>122</v>
      </c>
      <c r="B36">
        <v>2</v>
      </c>
      <c r="C36" t="s">
        <v>106</v>
      </c>
      <c r="D36" s="3" t="s">
        <v>123</v>
      </c>
      <c r="E36" t="s">
        <v>54</v>
      </c>
      <c r="F36" s="3" t="s">
        <v>123</v>
      </c>
      <c r="G36" s="5">
        <v>6.5100000000000005E-2</v>
      </c>
      <c r="H36" s="5">
        <f t="shared" si="2"/>
        <v>0.13020000000000001</v>
      </c>
      <c r="I36" t="s">
        <v>124</v>
      </c>
      <c r="J36" s="2" t="s">
        <v>125</v>
      </c>
    </row>
    <row r="37" spans="1:10" x14ac:dyDescent="0.55000000000000004">
      <c r="A37" t="s">
        <v>126</v>
      </c>
      <c r="B37">
        <v>1</v>
      </c>
      <c r="C37" t="s">
        <v>106</v>
      </c>
      <c r="D37" s="3" t="s">
        <v>127</v>
      </c>
      <c r="E37" t="s">
        <v>54</v>
      </c>
      <c r="F37" s="3" t="s">
        <v>127</v>
      </c>
      <c r="G37" s="5">
        <v>0.19270000000000001</v>
      </c>
      <c r="H37" s="5">
        <f t="shared" si="2"/>
        <v>0.19270000000000001</v>
      </c>
      <c r="I37" t="s">
        <v>128</v>
      </c>
      <c r="J37" s="2" t="s">
        <v>129</v>
      </c>
    </row>
    <row r="38" spans="1:10" x14ac:dyDescent="0.55000000000000004">
      <c r="G38" s="4" t="s">
        <v>104</v>
      </c>
      <c r="H38" s="5">
        <f>SUM(H16:H37)</f>
        <v>32.167950000000012</v>
      </c>
    </row>
    <row r="39" spans="1:10" x14ac:dyDescent="0.55000000000000004">
      <c r="A39" s="1" t="s">
        <v>137</v>
      </c>
      <c r="G39" s="4"/>
    </row>
    <row r="40" spans="1:10" x14ac:dyDescent="0.55000000000000004">
      <c r="A40" t="s">
        <v>83</v>
      </c>
    </row>
    <row r="41" spans="1:10" x14ac:dyDescent="0.55000000000000004">
      <c r="A41" t="s">
        <v>84</v>
      </c>
    </row>
    <row r="42" spans="1:10" x14ac:dyDescent="0.55000000000000004">
      <c r="A42" t="s">
        <v>139</v>
      </c>
      <c r="B42">
        <v>1</v>
      </c>
      <c r="C42" t="s">
        <v>130</v>
      </c>
      <c r="D42" t="s">
        <v>131</v>
      </c>
      <c r="E42" t="s">
        <v>131</v>
      </c>
      <c r="F42" t="s">
        <v>131</v>
      </c>
      <c r="G42" s="5">
        <v>0.19089999999999999</v>
      </c>
      <c r="H42" s="5">
        <f>B42*G42</f>
        <v>0.19089999999999999</v>
      </c>
      <c r="I42" t="s">
        <v>132</v>
      </c>
      <c r="J42" s="2" t="s">
        <v>138</v>
      </c>
    </row>
    <row r="43" spans="1:10" x14ac:dyDescent="0.55000000000000004">
      <c r="A43" t="s">
        <v>133</v>
      </c>
      <c r="B43">
        <v>1</v>
      </c>
      <c r="C43" t="s">
        <v>134</v>
      </c>
      <c r="D43" t="s">
        <v>131</v>
      </c>
      <c r="E43" t="s">
        <v>131</v>
      </c>
      <c r="F43" t="s">
        <v>131</v>
      </c>
      <c r="G43" s="5">
        <v>8.6199999999999992</v>
      </c>
      <c r="H43" s="5">
        <f>B43*G43</f>
        <v>8.6199999999999992</v>
      </c>
      <c r="I43" t="s">
        <v>135</v>
      </c>
      <c r="J43" s="2" t="s">
        <v>136</v>
      </c>
    </row>
    <row r="44" spans="1:10" x14ac:dyDescent="0.55000000000000004">
      <c r="A44" t="s">
        <v>85</v>
      </c>
    </row>
    <row r="47" spans="1:10" x14ac:dyDescent="0.55000000000000004">
      <c r="A47" s="2" t="s">
        <v>140</v>
      </c>
    </row>
  </sheetData>
  <hyperlinks>
    <hyperlink ref="J2" r:id="rId1" xr:uid="{FB4FB770-A812-4B9C-9F0C-577960CC8D07}"/>
    <hyperlink ref="J4" r:id="rId2" xr:uid="{4A099166-49A4-4778-B3B2-29A16033CC2E}"/>
    <hyperlink ref="J5" r:id="rId3" xr:uid="{DA431D24-06EF-4B78-80A6-AE028F4A922D}"/>
    <hyperlink ref="J6" r:id="rId4" xr:uid="{22AF2D09-989E-427D-82C3-EA180E7C87DB}"/>
    <hyperlink ref="J7" r:id="rId5" xr:uid="{EFDD1146-E84B-4540-83AC-1C7ACA0EC69A}"/>
    <hyperlink ref="J8" r:id="rId6" xr:uid="{55E49A5A-9BA4-4D9C-B98B-F669AA61A0C7}"/>
    <hyperlink ref="J3" r:id="rId7" xr:uid="{3E64755F-7E0D-4F21-BBE2-1B13FA7308F1}"/>
    <hyperlink ref="J17" r:id="rId8" xr:uid="{0CCFEB8D-3AF5-4B14-8755-C7F57E844E44}"/>
    <hyperlink ref="J21" r:id="rId9" xr:uid="{56097B60-0556-4C36-B367-BF9B152B4BAD}"/>
    <hyperlink ref="J22" r:id="rId10" xr:uid="{8BBFB8F4-AEC4-4F4D-B379-67ECEBFB5A77}"/>
    <hyperlink ref="J24" r:id="rId11" xr:uid="{2D3F1309-F368-47A4-BF62-B125CC846387}"/>
    <hyperlink ref="J25" r:id="rId12" xr:uid="{3819DC78-1F60-470B-8606-D2EDF2864937}"/>
    <hyperlink ref="J28" r:id="rId13" xr:uid="{B21591FC-286D-4538-9D16-C4421ADC8FE5}"/>
    <hyperlink ref="J29" r:id="rId14" xr:uid="{5EB9FB3D-22AD-47DC-B125-539430A9CC29}"/>
    <hyperlink ref="J26" r:id="rId15" xr:uid="{92C19F18-CE93-4B44-8371-20DBAF9CA527}"/>
    <hyperlink ref="J27" r:id="rId16" xr:uid="{5242FEBB-BC31-432D-86CD-567CD4A2C2E8}"/>
    <hyperlink ref="J23" r:id="rId17" xr:uid="{53BAB52E-738A-40FD-AE11-30F4B5C07642}"/>
    <hyperlink ref="J30" r:id="rId18" xr:uid="{D254588B-7BF2-4663-B764-31CEE1702B72}"/>
    <hyperlink ref="J31" r:id="rId19" xr:uid="{97844978-768D-4AF2-9FC1-EA6B6AEA91A7}"/>
    <hyperlink ref="J16" r:id="rId20" xr:uid="{A783C18C-5336-47D4-B91E-5A0D50EFD847}"/>
    <hyperlink ref="J33" r:id="rId21" xr:uid="{DA2D5093-8FE6-45A4-BA10-918A48B82B08}"/>
    <hyperlink ref="J32" r:id="rId22" xr:uid="{F70812B2-9C02-459F-B38C-705355029FE7}"/>
    <hyperlink ref="J34" r:id="rId23" xr:uid="{3F47DA3C-1E53-444A-8898-B9EA85FBD647}"/>
    <hyperlink ref="J35" r:id="rId24" xr:uid="{5FF9BA9F-F512-48FF-A339-F0E62B1EB1CB}"/>
    <hyperlink ref="J36" r:id="rId25" xr:uid="{13709938-D199-4718-8973-2310F69E82EA}"/>
    <hyperlink ref="J37" r:id="rId26" xr:uid="{FE69E3BB-777E-47AF-A036-EE7BC7F98511}"/>
    <hyperlink ref="J42" r:id="rId27" xr:uid="{47E9DD29-6C23-459A-8C66-8046B82569C9}"/>
    <hyperlink ref="J43" r:id="rId28" xr:uid="{05E89BBA-B962-4888-A808-98D3B9DC0FBE}"/>
    <hyperlink ref="A47" r:id="rId29" xr:uid="{9308F7BC-A83E-47C6-82E4-B9074942D108}"/>
    <hyperlink ref="J18" r:id="rId30" xr:uid="{97C57276-2433-4923-8B77-CF1D09F8B548}"/>
    <hyperlink ref="J19" r:id="rId31" xr:uid="{FC24FC01-0AA7-4D5B-BEA8-DAA6380AC073}"/>
    <hyperlink ref="J20" r:id="rId32" xr:uid="{384DB0BE-F1AE-4448-80D7-0387BA330343}"/>
  </hyperlinks>
  <pageMargins left="0.7" right="0.7" top="0.75" bottom="0.75" header="0.3" footer="0.3"/>
  <pageSetup orientation="portrait" r:id="rId33"/>
  <legacyDrawing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2018-01-22T21:50:34Z</dcterms:modified>
</cp:coreProperties>
</file>