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-InventionStudio\Downloads\Gumball Machine Project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0" i="1" l="1"/>
  <c r="P11" i="1" s="1"/>
  <c r="P15" i="1" s="1"/>
  <c r="O10" i="1"/>
  <c r="O11" i="1" s="1"/>
  <c r="O15" i="1" s="1"/>
  <c r="N10" i="1"/>
  <c r="M10" i="1"/>
  <c r="M11" i="1" s="1"/>
  <c r="M15" i="1" s="1"/>
  <c r="L10" i="1"/>
  <c r="L11" i="1" s="1"/>
  <c r="L15" i="1" s="1"/>
  <c r="K10" i="1"/>
  <c r="K11" i="1" s="1"/>
  <c r="J10" i="1"/>
  <c r="I10" i="1"/>
  <c r="H10" i="1"/>
  <c r="G10" i="1"/>
  <c r="G11" i="1" s="1"/>
  <c r="G15" i="1" s="1"/>
  <c r="F10" i="1"/>
  <c r="E10" i="1"/>
  <c r="E11" i="1" s="1"/>
  <c r="E15" i="1" s="1"/>
  <c r="D10" i="1"/>
  <c r="D11" i="1" s="1"/>
  <c r="D15" i="1" s="1"/>
  <c r="B6" i="1"/>
  <c r="J11" i="1"/>
  <c r="I11" i="1"/>
  <c r="I15" i="1" s="1"/>
  <c r="H11" i="1"/>
  <c r="H15" i="1" s="1"/>
  <c r="F11" i="1"/>
  <c r="F15" i="1" s="1"/>
  <c r="N11" i="1"/>
  <c r="N15" i="1" s="1"/>
  <c r="K12" i="1" l="1"/>
  <c r="K16" i="1" s="1"/>
  <c r="K15" i="1"/>
  <c r="L18" i="1"/>
  <c r="L19" i="1"/>
  <c r="F18" i="1"/>
  <c r="F19" i="1"/>
  <c r="N18" i="1"/>
  <c r="N19" i="1"/>
  <c r="I18" i="1"/>
  <c r="I19" i="1"/>
  <c r="M19" i="1"/>
  <c r="M18" i="1"/>
  <c r="D19" i="1"/>
  <c r="D18" i="1"/>
  <c r="E19" i="1"/>
  <c r="E18" i="1"/>
  <c r="J12" i="1"/>
  <c r="J16" i="1" s="1"/>
  <c r="J15" i="1"/>
  <c r="O18" i="1"/>
  <c r="O19" i="1"/>
  <c r="G18" i="1"/>
  <c r="G19" i="1"/>
  <c r="H18" i="1"/>
  <c r="H19" i="1"/>
  <c r="P18" i="1"/>
  <c r="P19" i="1"/>
  <c r="M12" i="1"/>
  <c r="K13" i="1"/>
  <c r="E12" i="1"/>
  <c r="J13" i="1"/>
  <c r="I12" i="1"/>
  <c r="L12" i="1"/>
  <c r="F12" i="1"/>
  <c r="D12" i="1"/>
  <c r="N12" i="1"/>
  <c r="H12" i="1"/>
  <c r="P12" i="1"/>
  <c r="O12" i="1"/>
  <c r="G12" i="1"/>
  <c r="H13" i="1" l="1"/>
  <c r="H16" i="1"/>
  <c r="G13" i="1"/>
  <c r="G16" i="1"/>
  <c r="N13" i="1"/>
  <c r="N16" i="1"/>
  <c r="I13" i="1"/>
  <c r="I16" i="1"/>
  <c r="M13" i="1"/>
  <c r="M16" i="1"/>
  <c r="K18" i="1"/>
  <c r="K19" i="1"/>
  <c r="L13" i="1"/>
  <c r="L16" i="1"/>
  <c r="O13" i="1"/>
  <c r="O16" i="1"/>
  <c r="D13" i="1"/>
  <c r="Q13" i="1" s="1"/>
  <c r="Q14" i="1" s="1"/>
  <c r="D16" i="1"/>
  <c r="J19" i="1"/>
  <c r="J18" i="1"/>
  <c r="P13" i="1"/>
  <c r="P16" i="1"/>
  <c r="F13" i="1"/>
  <c r="F16" i="1"/>
  <c r="E13" i="1"/>
  <c r="E16" i="1"/>
  <c r="J23" i="1"/>
  <c r="J22" i="1"/>
  <c r="K23" i="1"/>
  <c r="K22" i="1"/>
  <c r="F23" i="1" l="1"/>
  <c r="F22" i="1"/>
  <c r="O23" i="1"/>
  <c r="O22" i="1"/>
  <c r="I23" i="1"/>
  <c r="I22" i="1"/>
  <c r="G23" i="1"/>
  <c r="G22" i="1"/>
  <c r="E23" i="1"/>
  <c r="E22" i="1"/>
  <c r="P22" i="1"/>
  <c r="P23" i="1"/>
  <c r="D23" i="1"/>
  <c r="D22" i="1"/>
  <c r="L22" i="1"/>
  <c r="L23" i="1"/>
  <c r="M23" i="1"/>
  <c r="M22" i="1"/>
  <c r="N22" i="1"/>
  <c r="N23" i="1"/>
  <c r="H22" i="1"/>
  <c r="H23" i="1"/>
</calcChain>
</file>

<file path=xl/sharedStrings.xml><?xml version="1.0" encoding="utf-8"?>
<sst xmlns="http://schemas.openxmlformats.org/spreadsheetml/2006/main" count="21" uniqueCount="16">
  <si>
    <t>Ring Height</t>
  </si>
  <si>
    <t>in</t>
  </si>
  <si>
    <t>Ring Width</t>
  </si>
  <si>
    <t>Major base</t>
  </si>
  <si>
    <t>Minor base</t>
  </si>
  <si>
    <t>Diameter</t>
  </si>
  <si>
    <t>Neck Width</t>
  </si>
  <si>
    <t>Base Width</t>
  </si>
  <si>
    <t>Ring Number</t>
  </si>
  <si>
    <t>Wood Length</t>
  </si>
  <si>
    <t>Total</t>
  </si>
  <si>
    <t>Height</t>
  </si>
  <si>
    <t># of Rings</t>
  </si>
  <si>
    <t>ft</t>
  </si>
  <si>
    <t>MAJORS</t>
  </si>
  <si>
    <t>MINORS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</si>
</sst>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D12" sqref="D12"/>
    </sheetView>
  </sheetViews>
  <sheetFormatPr defaultRowHeight="15" x14ac:dyDescent="0.25"/>
  <cols>
    <col min="1" max="1" width="11" bestFit="1" customWidth="1"/>
    <col min="3" max="3" width="11.28515625" bestFit="1" customWidth="1"/>
  </cols>
  <sheetData>
    <row r="1" spans="1:18" x14ac:dyDescent="0.25">
      <c r="A1" t="s">
        <v>0</v>
      </c>
      <c r="B1">
        <v>1.5</v>
      </c>
      <c r="C1" t="s">
        <v>1</v>
      </c>
    </row>
    <row r="2" spans="1:18" x14ac:dyDescent="0.25">
      <c r="A2" t="s">
        <v>2</v>
      </c>
      <c r="B2">
        <v>0.875</v>
      </c>
      <c r="C2" t="s">
        <v>1</v>
      </c>
    </row>
    <row r="3" spans="1:18" x14ac:dyDescent="0.25">
      <c r="A3" t="s">
        <v>12</v>
      </c>
      <c r="B3">
        <v>13</v>
      </c>
    </row>
    <row r="4" spans="1:18" x14ac:dyDescent="0.25">
      <c r="A4" t="s">
        <v>6</v>
      </c>
      <c r="B4">
        <v>8</v>
      </c>
      <c r="C4" t="s">
        <v>1</v>
      </c>
    </row>
    <row r="5" spans="1:18" x14ac:dyDescent="0.25">
      <c r="A5" t="s">
        <v>7</v>
      </c>
      <c r="B5">
        <v>15</v>
      </c>
      <c r="C5" t="s">
        <v>1</v>
      </c>
    </row>
    <row r="6" spans="1:18" x14ac:dyDescent="0.25">
      <c r="A6" t="s">
        <v>11</v>
      </c>
      <c r="B6">
        <f>B1*B3</f>
        <v>19.5</v>
      </c>
      <c r="C6" t="s">
        <v>1</v>
      </c>
    </row>
    <row r="9" spans="1:18" x14ac:dyDescent="0.25">
      <c r="C9" t="s">
        <v>8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 s="1" t="s">
        <v>10</v>
      </c>
    </row>
    <row r="10" spans="1:18" x14ac:dyDescent="0.25">
      <c r="C10" t="s">
        <v>5</v>
      </c>
      <c r="D10" s="3">
        <f>B5-(D9*(B5-B4)/12)</f>
        <v>15</v>
      </c>
      <c r="E10" s="3">
        <f>B5-(E9*(B5-B4)/12)</f>
        <v>14.416666666666666</v>
      </c>
      <c r="F10" s="3">
        <f>B5-(F9*(B5-B4)/12)</f>
        <v>13.833333333333334</v>
      </c>
      <c r="G10" s="3">
        <f>B5-(G9*(B5-B4)/12)</f>
        <v>13.25</v>
      </c>
      <c r="H10" s="3">
        <f>B5-(H9*(B5-B4)/12)</f>
        <v>12.666666666666666</v>
      </c>
      <c r="I10" s="3">
        <f>B5-(I9*(B5-B4)/12)</f>
        <v>12.083333333333334</v>
      </c>
      <c r="J10" s="3">
        <f>B5-(J9*(B5-B4)/12)</f>
        <v>11.5</v>
      </c>
      <c r="K10" s="3">
        <f>B5-(K9*(B5-B4)/12)</f>
        <v>10.916666666666668</v>
      </c>
      <c r="L10" s="3">
        <f>B5-(L9*(B5-B4)/12)</f>
        <v>10.333333333333332</v>
      </c>
      <c r="M10" s="3">
        <f>B5-(M9*(B5-B4)/12)</f>
        <v>9.75</v>
      </c>
      <c r="N10" s="3">
        <f>B5-(N9*(B5-B4)/12)</f>
        <v>9.1666666666666679</v>
      </c>
      <c r="O10" s="3">
        <f>B5-(O9*(B5-B4)/12)</f>
        <v>8.5833333333333321</v>
      </c>
      <c r="P10" s="3">
        <f>B5-(P9*(B5-B4)/12)</f>
        <v>8</v>
      </c>
    </row>
    <row r="11" spans="1:18" x14ac:dyDescent="0.25">
      <c r="C11" t="s">
        <v>3</v>
      </c>
      <c r="D11" s="3">
        <f t="shared" ref="D11:P11" si="0">D10*TAN(PI()/8)</f>
        <v>6.2132034355964256</v>
      </c>
      <c r="E11" s="3">
        <f t="shared" si="0"/>
        <v>5.9715788575454534</v>
      </c>
      <c r="F11" s="3">
        <f t="shared" si="0"/>
        <v>5.729954279494482</v>
      </c>
      <c r="G11" s="3">
        <f t="shared" si="0"/>
        <v>5.4883297014435088</v>
      </c>
      <c r="H11" s="3">
        <f t="shared" si="0"/>
        <v>5.2467051233925366</v>
      </c>
      <c r="I11" s="3">
        <f t="shared" si="0"/>
        <v>5.0050805453415652</v>
      </c>
      <c r="J11" s="3">
        <f t="shared" si="0"/>
        <v>4.763455967290593</v>
      </c>
      <c r="K11" s="3">
        <f t="shared" si="0"/>
        <v>4.5218313892396216</v>
      </c>
      <c r="L11" s="3">
        <f t="shared" si="0"/>
        <v>4.2802068111886484</v>
      </c>
      <c r="M11" s="3">
        <f t="shared" si="0"/>
        <v>4.0385822331376762</v>
      </c>
      <c r="N11" s="3">
        <f t="shared" si="0"/>
        <v>3.7969576550867048</v>
      </c>
      <c r="O11" s="3">
        <f t="shared" si="0"/>
        <v>3.5553330770357321</v>
      </c>
      <c r="P11" s="3">
        <f t="shared" si="0"/>
        <v>3.3137084989847603</v>
      </c>
    </row>
    <row r="12" spans="1:18" x14ac:dyDescent="0.25">
      <c r="C12" t="s">
        <v>4</v>
      </c>
      <c r="D12" s="3">
        <f>D11-(2*B2)</f>
        <v>4.4632034355964256</v>
      </c>
      <c r="E12" s="3">
        <f>E11-(2*B2)</f>
        <v>4.2215788575454534</v>
      </c>
      <c r="F12" s="3">
        <f>F11-(2*B2)</f>
        <v>3.979954279494482</v>
      </c>
      <c r="G12" s="3">
        <f>G11-(2*B2)</f>
        <v>3.7383297014435088</v>
      </c>
      <c r="H12" s="3">
        <f>H11-(2*B2)</f>
        <v>3.4967051233925366</v>
      </c>
      <c r="I12" s="3">
        <f>I11-(2*B2)</f>
        <v>3.2550805453415652</v>
      </c>
      <c r="J12" s="3">
        <f>J11-(2*B2)</f>
        <v>3.013455967290593</v>
      </c>
      <c r="K12" s="3">
        <f>K11-(2*B2)</f>
        <v>2.7718313892396216</v>
      </c>
      <c r="L12" s="3">
        <f>L11-(2*B2)</f>
        <v>2.5302068111886484</v>
      </c>
      <c r="M12" s="3">
        <f>M11-(2*B2)</f>
        <v>2.2885822331376762</v>
      </c>
      <c r="N12" s="3">
        <f>N11-(2*B2)</f>
        <v>2.0469576550867048</v>
      </c>
      <c r="O12" s="3">
        <f>O11-(2*B2)</f>
        <v>1.8053330770357321</v>
      </c>
      <c r="P12" s="3">
        <f>P11-(2*B2)</f>
        <v>1.5637084989847603</v>
      </c>
    </row>
    <row r="13" spans="1:18" x14ac:dyDescent="0.25">
      <c r="C13" t="s">
        <v>9</v>
      </c>
      <c r="D13" s="3">
        <f>(4*D11)+(4*D12)+B2</f>
        <v>43.580627484771405</v>
      </c>
      <c r="E13" s="3">
        <f>(4*E11)+(4*E12)+B2</f>
        <v>41.647630860363627</v>
      </c>
      <c r="F13" s="3">
        <f>(4*F11)+(4*F12)+B2</f>
        <v>39.714634235955856</v>
      </c>
      <c r="G13" s="3">
        <f>(4*G11)+(4*G12)+B2</f>
        <v>37.781637611548071</v>
      </c>
      <c r="H13" s="3">
        <f>(4*H11)+(4*H12)+B2</f>
        <v>35.848640987140293</v>
      </c>
      <c r="I13" s="3">
        <f>(4*I11)+(4*I12)+B2</f>
        <v>33.915644362732522</v>
      </c>
      <c r="J13" s="3">
        <f>(4*J11)+(4*J12)+B2</f>
        <v>31.982647738324744</v>
      </c>
      <c r="K13" s="3">
        <f>(4*K11)+(4*K12)+B2</f>
        <v>30.049651113916973</v>
      </c>
      <c r="L13" s="3">
        <f>(4*L11)+(4*L12)+B2</f>
        <v>28.116654489509187</v>
      </c>
      <c r="M13" s="3">
        <f>(4*M11)+(4*M12)+B2</f>
        <v>26.183657865101409</v>
      </c>
      <c r="N13" s="3">
        <f>(4*N11)+(4*N12)+B2</f>
        <v>24.250661240693638</v>
      </c>
      <c r="O13" s="3">
        <f>(4*O11)+(4*O12)+B2</f>
        <v>22.317664616285857</v>
      </c>
      <c r="P13" s="3">
        <f>(4*P11)+(4*P12)+B2</f>
        <v>20.384667991878082</v>
      </c>
      <c r="Q13">
        <f>SUM(D13:P13)</f>
        <v>415.77442059822164</v>
      </c>
      <c r="R13" t="s">
        <v>1</v>
      </c>
    </row>
    <row r="14" spans="1:18" x14ac:dyDescent="0.25">
      <c r="Q14">
        <f>Q13/12</f>
        <v>34.647868383185134</v>
      </c>
      <c r="R14" t="s">
        <v>13</v>
      </c>
    </row>
    <row r="15" spans="1:18" x14ac:dyDescent="0.25">
      <c r="D15">
        <f>_xlfn.CEILING.MATH(D11*16)</f>
        <v>100</v>
      </c>
      <c r="E15">
        <f t="shared" ref="E15:O16" si="1">_xlfn.CEILING.MATH(E11*16)</f>
        <v>96</v>
      </c>
      <c r="F15">
        <f t="shared" si="1"/>
        <v>92</v>
      </c>
      <c r="G15">
        <f t="shared" si="1"/>
        <v>88</v>
      </c>
      <c r="H15">
        <f t="shared" si="1"/>
        <v>84</v>
      </c>
      <c r="I15">
        <f t="shared" si="1"/>
        <v>81</v>
      </c>
      <c r="J15">
        <f t="shared" si="1"/>
        <v>77</v>
      </c>
      <c r="K15">
        <f t="shared" si="1"/>
        <v>73</v>
      </c>
      <c r="L15">
        <f t="shared" si="1"/>
        <v>69</v>
      </c>
      <c r="M15">
        <f t="shared" si="1"/>
        <v>65</v>
      </c>
      <c r="N15">
        <f t="shared" si="1"/>
        <v>61</v>
      </c>
      <c r="O15">
        <f t="shared" si="1"/>
        <v>57</v>
      </c>
      <c r="P15">
        <f>_xlfn.CEILING.MATH(P11*16)</f>
        <v>54</v>
      </c>
    </row>
    <row r="16" spans="1:18" x14ac:dyDescent="0.25">
      <c r="D16">
        <f>_xlfn.CEILING.MATH(D12*16)</f>
        <v>72</v>
      </c>
      <c r="E16">
        <f t="shared" si="1"/>
        <v>68</v>
      </c>
      <c r="F16">
        <f t="shared" si="1"/>
        <v>64</v>
      </c>
      <c r="G16">
        <f t="shared" si="1"/>
        <v>60</v>
      </c>
      <c r="H16">
        <f t="shared" si="1"/>
        <v>56</v>
      </c>
      <c r="I16">
        <f t="shared" si="1"/>
        <v>53</v>
      </c>
      <c r="J16">
        <f t="shared" si="1"/>
        <v>49</v>
      </c>
      <c r="K16">
        <f t="shared" si="1"/>
        <v>45</v>
      </c>
      <c r="L16">
        <f t="shared" si="1"/>
        <v>41</v>
      </c>
      <c r="M16">
        <f t="shared" si="1"/>
        <v>37</v>
      </c>
      <c r="N16">
        <f t="shared" si="1"/>
        <v>33</v>
      </c>
      <c r="O16">
        <f t="shared" si="1"/>
        <v>29</v>
      </c>
      <c r="P16">
        <f>_xlfn.CEILING.MATH(P12*16)</f>
        <v>26</v>
      </c>
    </row>
    <row r="18" spans="3:16" x14ac:dyDescent="0.25">
      <c r="C18" s="4" t="s">
        <v>14</v>
      </c>
      <c r="D18">
        <f>_xlfn.FLOOR.MATH(D15/16)</f>
        <v>6</v>
      </c>
      <c r="E18">
        <f t="shared" ref="E18:P18" si="2">_xlfn.FLOOR.MATH(E15/16)</f>
        <v>6</v>
      </c>
      <c r="F18">
        <f t="shared" si="2"/>
        <v>5</v>
      </c>
      <c r="G18">
        <f t="shared" si="2"/>
        <v>5</v>
      </c>
      <c r="H18">
        <f t="shared" si="2"/>
        <v>5</v>
      </c>
      <c r="I18">
        <f t="shared" si="2"/>
        <v>5</v>
      </c>
      <c r="J18">
        <f t="shared" si="2"/>
        <v>4</v>
      </c>
      <c r="K18">
        <f t="shared" si="2"/>
        <v>4</v>
      </c>
      <c r="L18">
        <f t="shared" si="2"/>
        <v>4</v>
      </c>
      <c r="M18">
        <f t="shared" si="2"/>
        <v>4</v>
      </c>
      <c r="N18">
        <f t="shared" si="2"/>
        <v>3</v>
      </c>
      <c r="O18">
        <f t="shared" si="2"/>
        <v>3</v>
      </c>
      <c r="P18">
        <f t="shared" si="2"/>
        <v>3</v>
      </c>
    </row>
    <row r="19" spans="3:16" x14ac:dyDescent="0.25">
      <c r="C19" s="4"/>
      <c r="D19" s="2">
        <f>MOD(D15,16)</f>
        <v>4</v>
      </c>
      <c r="E19" s="2">
        <f t="shared" ref="E19:P19" si="3">MOD(E15,16)</f>
        <v>0</v>
      </c>
      <c r="F19" s="2">
        <f t="shared" si="3"/>
        <v>12</v>
      </c>
      <c r="G19" s="2">
        <f t="shared" si="3"/>
        <v>8</v>
      </c>
      <c r="H19" s="2">
        <f t="shared" si="3"/>
        <v>4</v>
      </c>
      <c r="I19" s="2">
        <f t="shared" si="3"/>
        <v>1</v>
      </c>
      <c r="J19" s="2">
        <f t="shared" si="3"/>
        <v>13</v>
      </c>
      <c r="K19" s="2">
        <f t="shared" si="3"/>
        <v>9</v>
      </c>
      <c r="L19" s="2">
        <f t="shared" si="3"/>
        <v>5</v>
      </c>
      <c r="M19" s="2">
        <f t="shared" si="3"/>
        <v>1</v>
      </c>
      <c r="N19" s="2">
        <f t="shared" si="3"/>
        <v>13</v>
      </c>
      <c r="O19" s="2">
        <f t="shared" si="3"/>
        <v>9</v>
      </c>
      <c r="P19" s="2">
        <f t="shared" si="3"/>
        <v>6</v>
      </c>
    </row>
    <row r="22" spans="3:16" x14ac:dyDescent="0.25">
      <c r="C22" s="4" t="s">
        <v>15</v>
      </c>
      <c r="D22">
        <f t="shared" ref="D22:P22" si="4">_xlfn.FLOOR.MATH(D16/16)</f>
        <v>4</v>
      </c>
      <c r="E22">
        <f t="shared" si="4"/>
        <v>4</v>
      </c>
      <c r="F22">
        <f t="shared" si="4"/>
        <v>4</v>
      </c>
      <c r="G22">
        <f t="shared" si="4"/>
        <v>3</v>
      </c>
      <c r="H22">
        <f t="shared" si="4"/>
        <v>3</v>
      </c>
      <c r="I22">
        <f t="shared" si="4"/>
        <v>3</v>
      </c>
      <c r="J22">
        <f t="shared" si="4"/>
        <v>3</v>
      </c>
      <c r="K22">
        <f t="shared" si="4"/>
        <v>2</v>
      </c>
      <c r="L22">
        <f t="shared" si="4"/>
        <v>2</v>
      </c>
      <c r="M22">
        <f t="shared" si="4"/>
        <v>2</v>
      </c>
      <c r="N22">
        <f t="shared" si="4"/>
        <v>2</v>
      </c>
      <c r="O22">
        <f t="shared" si="4"/>
        <v>1</v>
      </c>
      <c r="P22">
        <f t="shared" si="4"/>
        <v>1</v>
      </c>
    </row>
    <row r="23" spans="3:16" x14ac:dyDescent="0.25">
      <c r="C23" s="4"/>
      <c r="D23" s="2">
        <f t="shared" ref="D23:P23" si="5">MOD(D16,16)</f>
        <v>8</v>
      </c>
      <c r="E23" s="2">
        <f t="shared" si="5"/>
        <v>4</v>
      </c>
      <c r="F23" s="2">
        <f t="shared" si="5"/>
        <v>0</v>
      </c>
      <c r="G23" s="2">
        <f t="shared" si="5"/>
        <v>12</v>
      </c>
      <c r="H23" s="2">
        <f t="shared" si="5"/>
        <v>8</v>
      </c>
      <c r="I23" s="2">
        <f t="shared" si="5"/>
        <v>5</v>
      </c>
      <c r="J23" s="2">
        <f t="shared" si="5"/>
        <v>1</v>
      </c>
      <c r="K23" s="2">
        <f t="shared" si="5"/>
        <v>13</v>
      </c>
      <c r="L23" s="2">
        <f t="shared" si="5"/>
        <v>9</v>
      </c>
      <c r="M23" s="2">
        <f t="shared" si="5"/>
        <v>5</v>
      </c>
      <c r="N23" s="2">
        <f t="shared" si="5"/>
        <v>1</v>
      </c>
      <c r="O23" s="2">
        <f t="shared" si="5"/>
        <v>13</v>
      </c>
      <c r="P23" s="2">
        <f t="shared" si="5"/>
        <v>10</v>
      </c>
    </row>
  </sheetData>
  <mergeCells count="2">
    <mergeCell ref="C18:C19"/>
    <mergeCell ref="C22:C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Kaplan</dc:creator>
  <cp:lastModifiedBy>ME Shared Accounts</cp:lastModifiedBy>
  <cp:lastPrinted>2018-11-19T21:13:08Z</cp:lastPrinted>
  <dcterms:created xsi:type="dcterms:W3CDTF">2018-10-20T19:58:52Z</dcterms:created>
  <dcterms:modified xsi:type="dcterms:W3CDTF">2018-12-12T11:45:44Z</dcterms:modified>
</cp:coreProperties>
</file>