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signments\MKT4561\Assignment 2 - Regression Modeling\"/>
    </mc:Choice>
  </mc:AlternateContent>
  <xr:revisionPtr revIDLastSave="0" documentId="13_ncr:1_{C234CF09-4927-429E-9BE4-218D3CA37496}" xr6:coauthVersionLast="46" xr6:coauthVersionMax="46" xr10:uidLastSave="{00000000-0000-0000-0000-000000000000}"/>
  <bookViews>
    <workbookView xWindow="1560" yWindow="0" windowWidth="17280" windowHeight="8928" xr2:uid="{00000000-000D-0000-FFFF-FFFF00000000}"/>
  </bookViews>
  <sheets>
    <sheet name="GPA Data" sheetId="1" r:id="rId1"/>
    <sheet name="residuals" sheetId="7" r:id="rId2"/>
    <sheet name="variance and std" sheetId="8" r:id="rId3"/>
  </sheets>
  <definedNames>
    <definedName name="_xlnm._FilterDatabase" localSheetId="0" hidden="1">'GPA Data'!$A$1:$B$121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'GPA Data'!$E$1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O26" i="1"/>
  <c r="N24" i="1"/>
  <c r="N23" i="1"/>
  <c r="G21" i="8"/>
  <c r="E18" i="8"/>
</calcChain>
</file>

<file path=xl/sharedStrings.xml><?xml version="1.0" encoding="utf-8"?>
<sst xmlns="http://schemas.openxmlformats.org/spreadsheetml/2006/main" count="90" uniqueCount="46">
  <si>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</si>
  <si>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</si>
  <si>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</si>
  <si>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</si>
  <si>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</si>
  <si>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</si>
  <si>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</si>
  <si>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</si>
  <si>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</si>
  <si>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</si>
  <si>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</si>
  <si>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</si>
  <si>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</si>
  <si>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</si>
  <si>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</si>
  <si>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</si>
  <si>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</si>
  <si>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</si>
  <si>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</si>
  <si>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</si>
  <si>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</si>
  <si>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</si>
  <si>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</si>
  <si>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</si>
  <si>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</si>
  <si>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Lower 99.0%</t>
  </si>
  <si>
    <t>Upper 99.0%</t>
  </si>
  <si>
    <t>RESIDUAL OUTPUT</t>
  </si>
  <si>
    <t>Observation</t>
  </si>
  <si>
    <t>Predicted Y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</si>
  <si>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</si>
  <si>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</si>
  <si>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</si>
  <si>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</si>
  <si>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</si>
  <si>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</si>
  <si>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</si>
  <si>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</si>
  <si>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</si>
  <si>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</si>
  <si>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</si>
  <si>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</si>
  <si>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</si>
  <si>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3.2004 ± 1.229116</t>
  </si>
  <si>
    <t>&lt;</t>
  </si>
  <si>
    <t>Estimated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</si>
</sst>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335036708554956"/>
                  <c:y val="0.14737569262175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Regression Function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0.0388x + 2.114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'GPA Data'!$A$2:$A$121</c:f>
              <c:numCache>
                <c:formatCode>General</c:formatCode>
                <c:ptCount val="120"/>
                <c:pt idx="0">
                  <c:v>21</c:v>
                </c:pt>
                <c:pt idx="1">
                  <c:v>14</c:v>
                </c:pt>
                <c:pt idx="2">
                  <c:v>28</c:v>
                </c:pt>
                <c:pt idx="3">
                  <c:v>22</c:v>
                </c:pt>
                <c:pt idx="4">
                  <c:v>21</c:v>
                </c:pt>
                <c:pt idx="5">
                  <c:v>31</c:v>
                </c:pt>
                <c:pt idx="6">
                  <c:v>32</c:v>
                </c:pt>
                <c:pt idx="7">
                  <c:v>27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30</c:v>
                </c:pt>
                <c:pt idx="12">
                  <c:v>24</c:v>
                </c:pt>
                <c:pt idx="13">
                  <c:v>24</c:v>
                </c:pt>
                <c:pt idx="14">
                  <c:v>33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25</c:v>
                </c:pt>
                <c:pt idx="19">
                  <c:v>20</c:v>
                </c:pt>
                <c:pt idx="20">
                  <c:v>24</c:v>
                </c:pt>
                <c:pt idx="21">
                  <c:v>21</c:v>
                </c:pt>
                <c:pt idx="22">
                  <c:v>28</c:v>
                </c:pt>
                <c:pt idx="23">
                  <c:v>27</c:v>
                </c:pt>
                <c:pt idx="24">
                  <c:v>28</c:v>
                </c:pt>
                <c:pt idx="25">
                  <c:v>26</c:v>
                </c:pt>
                <c:pt idx="26">
                  <c:v>28</c:v>
                </c:pt>
                <c:pt idx="27">
                  <c:v>22</c:v>
                </c:pt>
                <c:pt idx="28">
                  <c:v>26</c:v>
                </c:pt>
                <c:pt idx="29">
                  <c:v>21</c:v>
                </c:pt>
                <c:pt idx="30">
                  <c:v>25</c:v>
                </c:pt>
                <c:pt idx="31">
                  <c:v>16</c:v>
                </c:pt>
                <c:pt idx="32">
                  <c:v>28</c:v>
                </c:pt>
                <c:pt idx="33">
                  <c:v>26</c:v>
                </c:pt>
                <c:pt idx="34">
                  <c:v>22</c:v>
                </c:pt>
                <c:pt idx="35">
                  <c:v>24</c:v>
                </c:pt>
                <c:pt idx="36">
                  <c:v>21</c:v>
                </c:pt>
                <c:pt idx="37">
                  <c:v>30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30</c:v>
                </c:pt>
                <c:pt idx="42">
                  <c:v>24</c:v>
                </c:pt>
                <c:pt idx="43">
                  <c:v>26</c:v>
                </c:pt>
                <c:pt idx="44">
                  <c:v>29</c:v>
                </c:pt>
                <c:pt idx="45">
                  <c:v>24</c:v>
                </c:pt>
                <c:pt idx="46">
                  <c:v>31</c:v>
                </c:pt>
                <c:pt idx="47">
                  <c:v>15</c:v>
                </c:pt>
                <c:pt idx="48">
                  <c:v>19</c:v>
                </c:pt>
                <c:pt idx="49">
                  <c:v>18</c:v>
                </c:pt>
                <c:pt idx="50">
                  <c:v>27</c:v>
                </c:pt>
                <c:pt idx="51">
                  <c:v>16</c:v>
                </c:pt>
                <c:pt idx="52">
                  <c:v>27</c:v>
                </c:pt>
                <c:pt idx="53">
                  <c:v>26</c:v>
                </c:pt>
                <c:pt idx="54">
                  <c:v>24</c:v>
                </c:pt>
                <c:pt idx="55">
                  <c:v>30</c:v>
                </c:pt>
                <c:pt idx="56">
                  <c:v>21</c:v>
                </c:pt>
                <c:pt idx="57">
                  <c:v>20</c:v>
                </c:pt>
                <c:pt idx="58">
                  <c:v>30</c:v>
                </c:pt>
                <c:pt idx="59">
                  <c:v>29</c:v>
                </c:pt>
                <c:pt idx="60">
                  <c:v>25</c:v>
                </c:pt>
                <c:pt idx="61">
                  <c:v>23</c:v>
                </c:pt>
                <c:pt idx="62">
                  <c:v>25</c:v>
                </c:pt>
                <c:pt idx="63">
                  <c:v>23</c:v>
                </c:pt>
                <c:pt idx="64">
                  <c:v>30</c:v>
                </c:pt>
                <c:pt idx="65">
                  <c:v>21</c:v>
                </c:pt>
                <c:pt idx="66">
                  <c:v>24</c:v>
                </c:pt>
                <c:pt idx="67">
                  <c:v>32</c:v>
                </c:pt>
                <c:pt idx="68">
                  <c:v>18</c:v>
                </c:pt>
                <c:pt idx="69">
                  <c:v>23</c:v>
                </c:pt>
                <c:pt idx="70">
                  <c:v>20</c:v>
                </c:pt>
                <c:pt idx="71">
                  <c:v>23</c:v>
                </c:pt>
                <c:pt idx="72">
                  <c:v>18</c:v>
                </c:pt>
                <c:pt idx="73">
                  <c:v>18</c:v>
                </c:pt>
                <c:pt idx="74">
                  <c:v>29</c:v>
                </c:pt>
                <c:pt idx="75">
                  <c:v>20</c:v>
                </c:pt>
                <c:pt idx="76">
                  <c:v>23</c:v>
                </c:pt>
                <c:pt idx="77">
                  <c:v>26</c:v>
                </c:pt>
                <c:pt idx="78">
                  <c:v>28</c:v>
                </c:pt>
                <c:pt idx="79">
                  <c:v>34</c:v>
                </c:pt>
                <c:pt idx="80">
                  <c:v>20</c:v>
                </c:pt>
                <c:pt idx="81">
                  <c:v>20</c:v>
                </c:pt>
                <c:pt idx="82">
                  <c:v>26</c:v>
                </c:pt>
                <c:pt idx="83">
                  <c:v>32</c:v>
                </c:pt>
                <c:pt idx="84">
                  <c:v>25</c:v>
                </c:pt>
                <c:pt idx="85">
                  <c:v>27</c:v>
                </c:pt>
                <c:pt idx="86">
                  <c:v>27</c:v>
                </c:pt>
                <c:pt idx="87">
                  <c:v>29</c:v>
                </c:pt>
                <c:pt idx="88">
                  <c:v>19</c:v>
                </c:pt>
                <c:pt idx="89">
                  <c:v>21</c:v>
                </c:pt>
                <c:pt idx="90">
                  <c:v>24</c:v>
                </c:pt>
                <c:pt idx="91">
                  <c:v>27</c:v>
                </c:pt>
                <c:pt idx="92">
                  <c:v>25</c:v>
                </c:pt>
                <c:pt idx="93">
                  <c:v>18</c:v>
                </c:pt>
                <c:pt idx="94">
                  <c:v>29</c:v>
                </c:pt>
                <c:pt idx="95">
                  <c:v>24</c:v>
                </c:pt>
                <c:pt idx="96">
                  <c:v>27</c:v>
                </c:pt>
                <c:pt idx="97">
                  <c:v>21</c:v>
                </c:pt>
                <c:pt idx="98">
                  <c:v>19</c:v>
                </c:pt>
                <c:pt idx="99">
                  <c:v>18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32</c:v>
                </c:pt>
                <c:pt idx="104">
                  <c:v>24</c:v>
                </c:pt>
                <c:pt idx="105">
                  <c:v>35</c:v>
                </c:pt>
                <c:pt idx="106">
                  <c:v>25</c:v>
                </c:pt>
                <c:pt idx="107">
                  <c:v>28</c:v>
                </c:pt>
                <c:pt idx="108">
                  <c:v>28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20</c:v>
                </c:pt>
                <c:pt idx="113">
                  <c:v>20</c:v>
                </c:pt>
                <c:pt idx="114">
                  <c:v>31</c:v>
                </c:pt>
                <c:pt idx="115">
                  <c:v>20</c:v>
                </c:pt>
                <c:pt idx="116">
                  <c:v>29</c:v>
                </c:pt>
                <c:pt idx="117">
                  <c:v>28</c:v>
                </c:pt>
                <c:pt idx="118">
                  <c:v>16</c:v>
                </c:pt>
                <c:pt idx="119">
                  <c:v>28</c:v>
                </c:pt>
              </c:numCache>
            </c:numRef>
          </c:xVal>
          <c:yVal>
            <c:numRef>
              <c:f>'GPA Data'!$B$2:$B$121</c:f>
              <c:numCache>
                <c:formatCode>General</c:formatCode>
                <c:ptCount val="120"/>
                <c:pt idx="0">
                  <c:v>3.8969999999999998</c:v>
                </c:pt>
                <c:pt idx="1">
                  <c:v>3.8849999999999998</c:v>
                </c:pt>
                <c:pt idx="2">
                  <c:v>3.778</c:v>
                </c:pt>
                <c:pt idx="3">
                  <c:v>2.54</c:v>
                </c:pt>
                <c:pt idx="4">
                  <c:v>3.028</c:v>
                </c:pt>
                <c:pt idx="5">
                  <c:v>3.8650000000000002</c:v>
                </c:pt>
                <c:pt idx="6">
                  <c:v>2.9620000000000002</c:v>
                </c:pt>
                <c:pt idx="7">
                  <c:v>3.9609999999999999</c:v>
                </c:pt>
                <c:pt idx="8">
                  <c:v>0.5</c:v>
                </c:pt>
                <c:pt idx="9">
                  <c:v>3.1779999999999999</c:v>
                </c:pt>
                <c:pt idx="10">
                  <c:v>3.31</c:v>
                </c:pt>
                <c:pt idx="11">
                  <c:v>3.5379999999999998</c:v>
                </c:pt>
                <c:pt idx="12">
                  <c:v>3.0830000000000002</c:v>
                </c:pt>
                <c:pt idx="13">
                  <c:v>3.0129999999999999</c:v>
                </c:pt>
                <c:pt idx="14">
                  <c:v>3.2450000000000001</c:v>
                </c:pt>
                <c:pt idx="15">
                  <c:v>2.9630000000000001</c:v>
                </c:pt>
                <c:pt idx="16">
                  <c:v>3.5219999999999998</c:v>
                </c:pt>
                <c:pt idx="17">
                  <c:v>3.0129999999999999</c:v>
                </c:pt>
                <c:pt idx="18">
                  <c:v>2.9470000000000001</c:v>
                </c:pt>
                <c:pt idx="19">
                  <c:v>2.1179999999999999</c:v>
                </c:pt>
                <c:pt idx="20">
                  <c:v>2.5630000000000002</c:v>
                </c:pt>
                <c:pt idx="21">
                  <c:v>3.3570000000000002</c:v>
                </c:pt>
                <c:pt idx="22">
                  <c:v>3.7309999999999999</c:v>
                </c:pt>
                <c:pt idx="23">
                  <c:v>3.9249999999999998</c:v>
                </c:pt>
                <c:pt idx="24">
                  <c:v>3.556</c:v>
                </c:pt>
                <c:pt idx="25">
                  <c:v>3.101</c:v>
                </c:pt>
                <c:pt idx="26">
                  <c:v>2.42</c:v>
                </c:pt>
                <c:pt idx="27">
                  <c:v>2.5790000000000002</c:v>
                </c:pt>
                <c:pt idx="28">
                  <c:v>3.871</c:v>
                </c:pt>
                <c:pt idx="29">
                  <c:v>3.06</c:v>
                </c:pt>
                <c:pt idx="30">
                  <c:v>3.927</c:v>
                </c:pt>
                <c:pt idx="31">
                  <c:v>2.375</c:v>
                </c:pt>
                <c:pt idx="32">
                  <c:v>2.9289999999999998</c:v>
                </c:pt>
                <c:pt idx="33">
                  <c:v>3.375</c:v>
                </c:pt>
                <c:pt idx="34">
                  <c:v>2.8570000000000002</c:v>
                </c:pt>
                <c:pt idx="35">
                  <c:v>3.0720000000000001</c:v>
                </c:pt>
                <c:pt idx="36">
                  <c:v>3.3809999999999998</c:v>
                </c:pt>
                <c:pt idx="37">
                  <c:v>3.29</c:v>
                </c:pt>
                <c:pt idx="38">
                  <c:v>3.5489999999999999</c:v>
                </c:pt>
                <c:pt idx="39">
                  <c:v>3.6459999999999999</c:v>
                </c:pt>
                <c:pt idx="40">
                  <c:v>2.9780000000000002</c:v>
                </c:pt>
                <c:pt idx="41">
                  <c:v>2.6539999999999999</c:v>
                </c:pt>
                <c:pt idx="42">
                  <c:v>2.54</c:v>
                </c:pt>
                <c:pt idx="43">
                  <c:v>2.25</c:v>
                </c:pt>
                <c:pt idx="44">
                  <c:v>2.069</c:v>
                </c:pt>
                <c:pt idx="45">
                  <c:v>2.617</c:v>
                </c:pt>
                <c:pt idx="46">
                  <c:v>2.1829999999999998</c:v>
                </c:pt>
                <c:pt idx="47">
                  <c:v>2</c:v>
                </c:pt>
                <c:pt idx="48">
                  <c:v>2.952</c:v>
                </c:pt>
                <c:pt idx="49">
                  <c:v>3.806</c:v>
                </c:pt>
                <c:pt idx="50">
                  <c:v>2.871</c:v>
                </c:pt>
                <c:pt idx="51">
                  <c:v>3.3519999999999999</c:v>
                </c:pt>
                <c:pt idx="52">
                  <c:v>3.3050000000000002</c:v>
                </c:pt>
                <c:pt idx="53">
                  <c:v>2.952</c:v>
                </c:pt>
                <c:pt idx="54">
                  <c:v>3.5470000000000002</c:v>
                </c:pt>
                <c:pt idx="55">
                  <c:v>3.6909999999999998</c:v>
                </c:pt>
                <c:pt idx="56">
                  <c:v>3.16</c:v>
                </c:pt>
                <c:pt idx="57">
                  <c:v>2.194</c:v>
                </c:pt>
                <c:pt idx="58">
                  <c:v>3.323</c:v>
                </c:pt>
                <c:pt idx="59">
                  <c:v>3.9359999999999999</c:v>
                </c:pt>
                <c:pt idx="60">
                  <c:v>2.9220000000000002</c:v>
                </c:pt>
                <c:pt idx="61">
                  <c:v>2.7160000000000002</c:v>
                </c:pt>
                <c:pt idx="62">
                  <c:v>3.37</c:v>
                </c:pt>
                <c:pt idx="63">
                  <c:v>3.6059999999999999</c:v>
                </c:pt>
                <c:pt idx="64">
                  <c:v>2.6419999999999999</c:v>
                </c:pt>
                <c:pt idx="65">
                  <c:v>2.452</c:v>
                </c:pt>
                <c:pt idx="66">
                  <c:v>2.6549999999999998</c:v>
                </c:pt>
                <c:pt idx="67">
                  <c:v>3.714</c:v>
                </c:pt>
                <c:pt idx="68">
                  <c:v>1.806</c:v>
                </c:pt>
                <c:pt idx="69">
                  <c:v>3.516</c:v>
                </c:pt>
                <c:pt idx="70">
                  <c:v>3.0390000000000001</c:v>
                </c:pt>
                <c:pt idx="71">
                  <c:v>2.9660000000000002</c:v>
                </c:pt>
                <c:pt idx="72">
                  <c:v>2.4820000000000002</c:v>
                </c:pt>
                <c:pt idx="73">
                  <c:v>2.7</c:v>
                </c:pt>
                <c:pt idx="74">
                  <c:v>3.92</c:v>
                </c:pt>
                <c:pt idx="75">
                  <c:v>2.8340000000000001</c:v>
                </c:pt>
                <c:pt idx="76">
                  <c:v>3.222</c:v>
                </c:pt>
                <c:pt idx="77">
                  <c:v>3.0840000000000001</c:v>
                </c:pt>
                <c:pt idx="78">
                  <c:v>4</c:v>
                </c:pt>
                <c:pt idx="79">
                  <c:v>3.5110000000000001</c:v>
                </c:pt>
                <c:pt idx="80">
                  <c:v>3.323</c:v>
                </c:pt>
                <c:pt idx="81">
                  <c:v>3.0720000000000001</c:v>
                </c:pt>
                <c:pt idx="82">
                  <c:v>2.0790000000000002</c:v>
                </c:pt>
                <c:pt idx="83">
                  <c:v>3.875</c:v>
                </c:pt>
                <c:pt idx="84">
                  <c:v>3.2080000000000002</c:v>
                </c:pt>
                <c:pt idx="85">
                  <c:v>2.92</c:v>
                </c:pt>
                <c:pt idx="86">
                  <c:v>3.3450000000000002</c:v>
                </c:pt>
                <c:pt idx="87">
                  <c:v>3.956</c:v>
                </c:pt>
                <c:pt idx="88">
                  <c:v>3.8079999999999998</c:v>
                </c:pt>
                <c:pt idx="89">
                  <c:v>2.5059999999999998</c:v>
                </c:pt>
                <c:pt idx="90">
                  <c:v>3.8860000000000001</c:v>
                </c:pt>
                <c:pt idx="91">
                  <c:v>2.1829999999999998</c:v>
                </c:pt>
                <c:pt idx="92">
                  <c:v>3.4289999999999998</c:v>
                </c:pt>
                <c:pt idx="93">
                  <c:v>3.024</c:v>
                </c:pt>
                <c:pt idx="94">
                  <c:v>3.75</c:v>
                </c:pt>
                <c:pt idx="95">
                  <c:v>3.8330000000000002</c:v>
                </c:pt>
                <c:pt idx="96">
                  <c:v>3.113</c:v>
                </c:pt>
                <c:pt idx="97">
                  <c:v>2.875</c:v>
                </c:pt>
                <c:pt idx="98">
                  <c:v>2.7469999999999999</c:v>
                </c:pt>
                <c:pt idx="99">
                  <c:v>2.3109999999999999</c:v>
                </c:pt>
                <c:pt idx="100">
                  <c:v>1.841</c:v>
                </c:pt>
                <c:pt idx="101">
                  <c:v>1.583</c:v>
                </c:pt>
                <c:pt idx="102">
                  <c:v>2.879</c:v>
                </c:pt>
                <c:pt idx="103">
                  <c:v>3.5910000000000002</c:v>
                </c:pt>
                <c:pt idx="104">
                  <c:v>2.9140000000000001</c:v>
                </c:pt>
                <c:pt idx="105">
                  <c:v>3.7160000000000002</c:v>
                </c:pt>
                <c:pt idx="106">
                  <c:v>2.8</c:v>
                </c:pt>
                <c:pt idx="107">
                  <c:v>3.621</c:v>
                </c:pt>
                <c:pt idx="108">
                  <c:v>3.7919999999999998</c:v>
                </c:pt>
                <c:pt idx="109">
                  <c:v>2.867</c:v>
                </c:pt>
                <c:pt idx="110">
                  <c:v>3.419</c:v>
                </c:pt>
                <c:pt idx="111">
                  <c:v>3.6</c:v>
                </c:pt>
                <c:pt idx="112">
                  <c:v>2.3940000000000001</c:v>
                </c:pt>
                <c:pt idx="113">
                  <c:v>2.286</c:v>
                </c:pt>
                <c:pt idx="114">
                  <c:v>1.486</c:v>
                </c:pt>
                <c:pt idx="115">
                  <c:v>3.8849999999999998</c:v>
                </c:pt>
                <c:pt idx="116">
                  <c:v>3.8</c:v>
                </c:pt>
                <c:pt idx="117">
                  <c:v>3.9140000000000001</c:v>
                </c:pt>
                <c:pt idx="118">
                  <c:v>1.86</c:v>
                </c:pt>
                <c:pt idx="119">
                  <c:v>2.948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3-4844-B459-AA9061F8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02447"/>
        <c:axId val="667320335"/>
      </c:scatterChart>
      <c:valAx>
        <c:axId val="6673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20335"/>
        <c:crosses val="autoZero"/>
        <c:crossBetween val="midCat"/>
      </c:valAx>
      <c:valAx>
        <c:axId val="6673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Point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22</xdr:row>
      <xdr:rowOff>179070</xdr:rowOff>
    </xdr:from>
    <xdr:to>
      <xdr:col>10</xdr:col>
      <xdr:colOff>685800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96BD2-4508-400D-8702-258F54E8D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showFormulas="1" tabSelected="1" topLeftCell="J10" workbookViewId="0">
      <selection activeCell="P30" sqref="P30"/>
    </sheetView>
  </sheetViews>
  <sheetFormatPr defaultRowHeight="14.4" x14ac:dyDescent="0.3"/>
  <cols>
    <col min="5" max="6" width="17.44140625" bestFit="1" customWidth="1"/>
    <col min="7" max="7" width="12" bestFit="1" customWidth="1"/>
    <col min="8" max="8" width="13.44140625" bestFit="1" customWidth="1"/>
    <col min="11" max="11" width="12.44140625" bestFit="1" customWidth="1"/>
    <col min="12" max="12" width="12" bestFit="1" customWidth="1"/>
    <col min="13" max="14" width="12.109375" bestFit="1" customWidth="1"/>
    <col min="16" max="16" width="8.109375" bestFit="1" customWidth="1"/>
    <col min="17" max="17" width="16.109375" bestFit="1" customWidth="1"/>
  </cols>
  <sheetData>
    <row r="1" spans="1:10" x14ac:dyDescent="0.3">
      <c r="A1" t="s">
        <v>0</v>
      </c>
      <c r="B1" t="s">
        <v>1</v>
      </c>
    </row>
    <row r="2" spans="1:10" x14ac:dyDescent="0.3">
      <c r="A2">
        <v>21</v>
      </c>
      <c r="B2">
        <v>3.8969999999999998</v>
      </c>
      <c r="E2" t="s">
        <v>2</v>
      </c>
    </row>
    <row r="3" spans="1:10" ht="15" thickBot="1" x14ac:dyDescent="0.35">
      <c r="A3">
        <v>14</v>
      </c>
      <c r="B3">
        <v>3.8849999999999998</v>
      </c>
    </row>
    <row r="4" spans="1:10" x14ac:dyDescent="0.3">
      <c r="A4">
        <v>28</v>
      </c>
      <c r="B4">
        <v>3.778</v>
      </c>
      <c r="E4" s="4" t="s">
        <v>3</v>
      </c>
      <c r="F4" s="4"/>
    </row>
    <row r="5" spans="1:10" x14ac:dyDescent="0.3">
      <c r="A5">
        <v>22</v>
      </c>
      <c r="B5">
        <v>2.54</v>
      </c>
      <c r="E5" s="1" t="s">
        <v>4</v>
      </c>
      <c r="F5" s="1">
        <v>0.26948180326626464</v>
      </c>
    </row>
    <row r="6" spans="1:10" x14ac:dyDescent="0.3">
      <c r="A6">
        <v>21</v>
      </c>
      <c r="B6">
        <v>3.028</v>
      </c>
      <c r="E6" s="1" t="s">
        <v>5</v>
      </c>
      <c r="F6" s="1">
        <v>7.2620442291637749E-2</v>
      </c>
    </row>
    <row r="7" spans="1:10" x14ac:dyDescent="0.3">
      <c r="A7">
        <v>31</v>
      </c>
      <c r="B7">
        <v>3.8650000000000002</v>
      </c>
      <c r="E7" s="1" t="s">
        <v>6</v>
      </c>
      <c r="F7" s="1">
        <v>6.4761293497499081E-2</v>
      </c>
    </row>
    <row r="8" spans="1:10" x14ac:dyDescent="0.3">
      <c r="A8">
        <v>32</v>
      </c>
      <c r="B8">
        <v>2.9620000000000002</v>
      </c>
      <c r="E8" s="1" t="s">
        <v>7</v>
      </c>
      <c r="F8" s="1">
        <v>0.62312503710750422</v>
      </c>
    </row>
    <row r="9" spans="1:10" ht="15" thickBot="1" x14ac:dyDescent="0.35">
      <c r="A9">
        <v>27</v>
      </c>
      <c r="B9">
        <v>3.9609999999999999</v>
      </c>
      <c r="E9" s="2" t="s">
        <v>8</v>
      </c>
      <c r="F9" s="2">
        <v>120</v>
      </c>
    </row>
    <row r="10" spans="1:10" x14ac:dyDescent="0.3">
      <c r="A10">
        <v>29</v>
      </c>
      <c r="B10">
        <v>0.5</v>
      </c>
    </row>
    <row r="11" spans="1:10" ht="15" thickBot="1" x14ac:dyDescent="0.35">
      <c r="A11">
        <v>26</v>
      </c>
      <c r="B11">
        <v>3.1779999999999999</v>
      </c>
      <c r="E11" t="s">
        <v>9</v>
      </c>
    </row>
    <row r="12" spans="1:10" x14ac:dyDescent="0.3">
      <c r="A12">
        <v>24</v>
      </c>
      <c r="B12">
        <v>3.31</v>
      </c>
      <c r="E12" s="3"/>
      <c r="F12" s="3" t="s">
        <v>14</v>
      </c>
      <c r="G12" s="3" t="s">
        <v>15</v>
      </c>
      <c r="H12" s="3" t="s">
        <v>16</v>
      </c>
      <c r="I12" s="3" t="s">
        <v>17</v>
      </c>
      <c r="J12" s="3" t="s">
        <v>18</v>
      </c>
    </row>
    <row r="13" spans="1:10" x14ac:dyDescent="0.3">
      <c r="A13">
        <v>30</v>
      </c>
      <c r="B13">
        <v>3.5379999999999998</v>
      </c>
      <c r="E13" s="1" t="s">
        <v>10</v>
      </c>
      <c r="F13" s="1">
        <v>1</v>
      </c>
      <c r="G13" s="1">
        <v>3.5878458993130309</v>
      </c>
      <c r="H13" s="1">
        <v>3.5878458993130309</v>
      </c>
      <c r="I13" s="1">
        <v>9.2402427023392057</v>
      </c>
      <c r="J13" s="1">
        <v>2.9166038830635158E-3</v>
      </c>
    </row>
    <row r="14" spans="1:10" x14ac:dyDescent="0.3">
      <c r="A14">
        <v>24</v>
      </c>
      <c r="B14">
        <v>3.0830000000000002</v>
      </c>
      <c r="E14" s="1" t="s">
        <v>11</v>
      </c>
      <c r="F14" s="1">
        <v>118</v>
      </c>
      <c r="G14" s="1">
        <v>45.817607800686972</v>
      </c>
      <c r="H14" s="1">
        <v>0.38828481187022856</v>
      </c>
      <c r="I14" s="1"/>
      <c r="J14" s="1"/>
    </row>
    <row r="15" spans="1:10" ht="15" thickBot="1" x14ac:dyDescent="0.35">
      <c r="A15">
        <v>24</v>
      </c>
      <c r="B15">
        <v>3.0129999999999999</v>
      </c>
      <c r="E15" s="2" t="s">
        <v>12</v>
      </c>
      <c r="F15" s="2">
        <v>119</v>
      </c>
      <c r="G15" s="2">
        <v>49.405453700000002</v>
      </c>
      <c r="H15" s="2"/>
      <c r="I15" s="2"/>
      <c r="J15" s="2"/>
    </row>
    <row r="16" spans="1:10" ht="15" thickBot="1" x14ac:dyDescent="0.35">
      <c r="A16">
        <v>33</v>
      </c>
      <c r="B16">
        <v>3.2450000000000001</v>
      </c>
    </row>
    <row r="17" spans="1:19" x14ac:dyDescent="0.3">
      <c r="A17">
        <v>27</v>
      </c>
      <c r="B17">
        <v>2.9630000000000001</v>
      </c>
      <c r="E17" s="3"/>
      <c r="F17" s="3" t="s">
        <v>19</v>
      </c>
      <c r="G17" s="3" t="s">
        <v>7</v>
      </c>
      <c r="H17" s="3" t="s">
        <v>20</v>
      </c>
      <c r="I17" s="3" t="s">
        <v>21</v>
      </c>
      <c r="J17" s="3" t="s">
        <v>22</v>
      </c>
      <c r="K17" s="3" t="s">
        <v>23</v>
      </c>
      <c r="L17" s="3" t="s">
        <v>25</v>
      </c>
      <c r="M17" s="3" t="s">
        <v>26</v>
      </c>
    </row>
    <row r="18" spans="1:19" x14ac:dyDescent="0.3">
      <c r="A18">
        <v>25</v>
      </c>
      <c r="B18">
        <v>3.5219999999999998</v>
      </c>
      <c r="E18" s="1" t="s">
        <v>13</v>
      </c>
      <c r="F18" s="1">
        <v>2.1140492872674566</v>
      </c>
      <c r="G18" s="1">
        <v>0.32089483455621848</v>
      </c>
      <c r="H18" s="1">
        <v>6.5879816675487506</v>
      </c>
      <c r="I18" s="1">
        <v>1.3044498994832184E-9</v>
      </c>
      <c r="J18" s="1">
        <v>1.4785901514607356</v>
      </c>
      <c r="K18" s="1">
        <v>2.7495084230741775</v>
      </c>
      <c r="L18" s="1">
        <v>1.2739026754157532</v>
      </c>
      <c r="M18" s="1">
        <v>2.9541958991191599</v>
      </c>
    </row>
    <row r="19" spans="1:19" ht="15" thickBot="1" x14ac:dyDescent="0.35">
      <c r="A19">
        <v>31</v>
      </c>
      <c r="B19">
        <v>3.0129999999999999</v>
      </c>
      <c r="E19" s="2" t="s">
        <v>24</v>
      </c>
      <c r="F19" s="2">
        <v>3.8827126905259614E-2</v>
      </c>
      <c r="G19" s="2">
        <v>1.2773019228797101E-2</v>
      </c>
      <c r="H19" s="2">
        <v>3.0397767520558379</v>
      </c>
      <c r="I19" s="2">
        <v>2.9166038830636069E-3</v>
      </c>
      <c r="J19" s="2">
        <v>1.3533071387042662E-2</v>
      </c>
      <c r="K19" s="2">
        <v>6.4121182423476558E-2</v>
      </c>
      <c r="L19" s="2">
        <v>5.3856137595859888E-3</v>
      </c>
      <c r="M19" s="2">
        <v>7.2268640050933239E-2</v>
      </c>
    </row>
    <row r="20" spans="1:19" x14ac:dyDescent="0.3">
      <c r="A20">
        <v>25</v>
      </c>
      <c r="B20">
        <v>2.9470000000000001</v>
      </c>
    </row>
    <row r="21" spans="1:19" x14ac:dyDescent="0.3">
      <c r="A21">
        <v>20</v>
      </c>
      <c r="B21">
        <v>2.1179999999999999</v>
      </c>
    </row>
    <row r="22" spans="1:19" x14ac:dyDescent="0.3">
      <c r="A22">
        <v>24</v>
      </c>
      <c r="B22">
        <v>2.5630000000000002</v>
      </c>
    </row>
    <row r="23" spans="1:19" x14ac:dyDescent="0.3">
      <c r="A23">
        <v>21</v>
      </c>
      <c r="B23">
        <v>3.3570000000000002</v>
      </c>
      <c r="N23">
        <f>2.114+0.0388*(28)</f>
        <v>3.2004000000000001</v>
      </c>
    </row>
    <row r="24" spans="1:19" x14ac:dyDescent="0.3">
      <c r="A24">
        <v>28</v>
      </c>
      <c r="B24">
        <v>3.7309999999999999</v>
      </c>
      <c r="N24">
        <f>1.96*(0.6271)</f>
        <v>1.2291159999999999</v>
      </c>
      <c r="P24" t="s">
        <v>43</v>
      </c>
    </row>
    <row r="25" spans="1:19" x14ac:dyDescent="0.3">
      <c r="A25">
        <v>27</v>
      </c>
      <c r="B25">
        <v>3.9249999999999998</v>
      </c>
    </row>
    <row r="26" spans="1:19" x14ac:dyDescent="0.3">
      <c r="A26">
        <v>28</v>
      </c>
      <c r="B26">
        <v>3.556</v>
      </c>
      <c r="O26">
        <f>3.2004-1.229116</f>
        <v>1.971284</v>
      </c>
      <c r="P26" s="7" t="s">
        <v>44</v>
      </c>
      <c r="Q26" s="7" t="s">
        <v>45</v>
      </c>
      <c r="R26" s="7" t="s">
        <v>44</v>
      </c>
      <c r="S26">
        <f>3.2004+1.229116</f>
        <v>4.4295160000000005</v>
      </c>
    </row>
    <row r="27" spans="1:19" x14ac:dyDescent="0.3">
      <c r="A27">
        <v>26</v>
      </c>
      <c r="B27">
        <v>3.101</v>
      </c>
    </row>
    <row r="28" spans="1:19" x14ac:dyDescent="0.3">
      <c r="A28">
        <v>28</v>
      </c>
      <c r="B28">
        <v>2.42</v>
      </c>
    </row>
    <row r="29" spans="1:19" x14ac:dyDescent="0.3">
      <c r="A29">
        <v>22</v>
      </c>
      <c r="B29">
        <v>2.5790000000000002</v>
      </c>
    </row>
    <row r="30" spans="1:19" x14ac:dyDescent="0.3">
      <c r="A30">
        <v>26</v>
      </c>
      <c r="B30">
        <v>3.871</v>
      </c>
    </row>
    <row r="31" spans="1:19" x14ac:dyDescent="0.3">
      <c r="A31">
        <v>21</v>
      </c>
      <c r="B31">
        <v>3.06</v>
      </c>
    </row>
    <row r="32" spans="1:19" x14ac:dyDescent="0.3">
      <c r="A32">
        <v>25</v>
      </c>
      <c r="B32">
        <v>3.927</v>
      </c>
    </row>
    <row r="33" spans="1:2" x14ac:dyDescent="0.3">
      <c r="A33">
        <v>16</v>
      </c>
      <c r="B33">
        <v>2.375</v>
      </c>
    </row>
    <row r="34" spans="1:2" x14ac:dyDescent="0.3">
      <c r="A34">
        <v>28</v>
      </c>
      <c r="B34">
        <v>2.9289999999999998</v>
      </c>
    </row>
    <row r="35" spans="1:2" x14ac:dyDescent="0.3">
      <c r="A35">
        <v>26</v>
      </c>
      <c r="B35">
        <v>3.375</v>
      </c>
    </row>
    <row r="36" spans="1:2" x14ac:dyDescent="0.3">
      <c r="A36">
        <v>22</v>
      </c>
      <c r="B36">
        <v>2.8570000000000002</v>
      </c>
    </row>
    <row r="37" spans="1:2" x14ac:dyDescent="0.3">
      <c r="A37">
        <v>24</v>
      </c>
      <c r="B37">
        <v>3.0720000000000001</v>
      </c>
    </row>
    <row r="38" spans="1:2" x14ac:dyDescent="0.3">
      <c r="A38">
        <v>21</v>
      </c>
      <c r="B38">
        <v>3.3809999999999998</v>
      </c>
    </row>
    <row r="39" spans="1:2" x14ac:dyDescent="0.3">
      <c r="A39">
        <v>30</v>
      </c>
      <c r="B39">
        <v>3.29</v>
      </c>
    </row>
    <row r="40" spans="1:2" x14ac:dyDescent="0.3">
      <c r="A40">
        <v>27</v>
      </c>
      <c r="B40">
        <v>3.5489999999999999</v>
      </c>
    </row>
    <row r="41" spans="1:2" x14ac:dyDescent="0.3">
      <c r="A41">
        <v>26</v>
      </c>
      <c r="B41">
        <v>3.6459999999999999</v>
      </c>
    </row>
    <row r="42" spans="1:2" x14ac:dyDescent="0.3">
      <c r="A42">
        <v>26</v>
      </c>
      <c r="B42">
        <v>2.9780000000000002</v>
      </c>
    </row>
    <row r="43" spans="1:2" x14ac:dyDescent="0.3">
      <c r="A43">
        <v>30</v>
      </c>
      <c r="B43">
        <v>2.6539999999999999</v>
      </c>
    </row>
    <row r="44" spans="1:2" x14ac:dyDescent="0.3">
      <c r="A44">
        <v>24</v>
      </c>
      <c r="B44">
        <v>2.54</v>
      </c>
    </row>
    <row r="45" spans="1:2" x14ac:dyDescent="0.3">
      <c r="A45">
        <v>26</v>
      </c>
      <c r="B45">
        <v>2.25</v>
      </c>
    </row>
    <row r="46" spans="1:2" x14ac:dyDescent="0.3">
      <c r="A46">
        <v>29</v>
      </c>
      <c r="B46">
        <v>2.069</v>
      </c>
    </row>
    <row r="47" spans="1:2" x14ac:dyDescent="0.3">
      <c r="A47">
        <v>24</v>
      </c>
      <c r="B47">
        <v>2.617</v>
      </c>
    </row>
    <row r="48" spans="1:2" x14ac:dyDescent="0.3">
      <c r="A48">
        <v>31</v>
      </c>
      <c r="B48">
        <v>2.1829999999999998</v>
      </c>
    </row>
    <row r="49" spans="1:2" x14ac:dyDescent="0.3">
      <c r="A49">
        <v>15</v>
      </c>
      <c r="B49">
        <v>2</v>
      </c>
    </row>
    <row r="50" spans="1:2" x14ac:dyDescent="0.3">
      <c r="A50">
        <v>19</v>
      </c>
      <c r="B50">
        <v>2.952</v>
      </c>
    </row>
    <row r="51" spans="1:2" x14ac:dyDescent="0.3">
      <c r="A51">
        <v>18</v>
      </c>
      <c r="B51">
        <v>3.806</v>
      </c>
    </row>
    <row r="52" spans="1:2" x14ac:dyDescent="0.3">
      <c r="A52">
        <v>27</v>
      </c>
      <c r="B52">
        <v>2.871</v>
      </c>
    </row>
    <row r="53" spans="1:2" x14ac:dyDescent="0.3">
      <c r="A53">
        <v>16</v>
      </c>
      <c r="B53">
        <v>3.3519999999999999</v>
      </c>
    </row>
    <row r="54" spans="1:2" x14ac:dyDescent="0.3">
      <c r="A54">
        <v>27</v>
      </c>
      <c r="B54">
        <v>3.3050000000000002</v>
      </c>
    </row>
    <row r="55" spans="1:2" x14ac:dyDescent="0.3">
      <c r="A55">
        <v>26</v>
      </c>
      <c r="B55">
        <v>2.952</v>
      </c>
    </row>
    <row r="56" spans="1:2" x14ac:dyDescent="0.3">
      <c r="A56">
        <v>24</v>
      </c>
      <c r="B56">
        <v>3.5470000000000002</v>
      </c>
    </row>
    <row r="57" spans="1:2" x14ac:dyDescent="0.3">
      <c r="A57">
        <v>30</v>
      </c>
      <c r="B57">
        <v>3.6909999999999998</v>
      </c>
    </row>
    <row r="58" spans="1:2" x14ac:dyDescent="0.3">
      <c r="A58">
        <v>21</v>
      </c>
      <c r="B58">
        <v>3.16</v>
      </c>
    </row>
    <row r="59" spans="1:2" x14ac:dyDescent="0.3">
      <c r="A59">
        <v>20</v>
      </c>
      <c r="B59">
        <v>2.194</v>
      </c>
    </row>
    <row r="60" spans="1:2" x14ac:dyDescent="0.3">
      <c r="A60">
        <v>30</v>
      </c>
      <c r="B60">
        <v>3.323</v>
      </c>
    </row>
    <row r="61" spans="1:2" x14ac:dyDescent="0.3">
      <c r="A61">
        <v>29</v>
      </c>
      <c r="B61">
        <v>3.9359999999999999</v>
      </c>
    </row>
    <row r="62" spans="1:2" x14ac:dyDescent="0.3">
      <c r="A62">
        <v>25</v>
      </c>
      <c r="B62">
        <v>2.9220000000000002</v>
      </c>
    </row>
    <row r="63" spans="1:2" x14ac:dyDescent="0.3">
      <c r="A63">
        <v>23</v>
      </c>
      <c r="B63">
        <v>2.7160000000000002</v>
      </c>
    </row>
    <row r="64" spans="1:2" x14ac:dyDescent="0.3">
      <c r="A64">
        <v>25</v>
      </c>
      <c r="B64">
        <v>3.37</v>
      </c>
    </row>
    <row r="65" spans="1:2" x14ac:dyDescent="0.3">
      <c r="A65">
        <v>23</v>
      </c>
      <c r="B65">
        <v>3.6059999999999999</v>
      </c>
    </row>
    <row r="66" spans="1:2" x14ac:dyDescent="0.3">
      <c r="A66">
        <v>30</v>
      </c>
      <c r="B66">
        <v>2.6419999999999999</v>
      </c>
    </row>
    <row r="67" spans="1:2" x14ac:dyDescent="0.3">
      <c r="A67">
        <v>21</v>
      </c>
      <c r="B67">
        <v>2.452</v>
      </c>
    </row>
    <row r="68" spans="1:2" x14ac:dyDescent="0.3">
      <c r="A68">
        <v>24</v>
      </c>
      <c r="B68">
        <v>2.6549999999999998</v>
      </c>
    </row>
    <row r="69" spans="1:2" x14ac:dyDescent="0.3">
      <c r="A69">
        <v>32</v>
      </c>
      <c r="B69">
        <v>3.714</v>
      </c>
    </row>
    <row r="70" spans="1:2" x14ac:dyDescent="0.3">
      <c r="A70">
        <v>18</v>
      </c>
      <c r="B70">
        <v>1.806</v>
      </c>
    </row>
    <row r="71" spans="1:2" x14ac:dyDescent="0.3">
      <c r="A71">
        <v>23</v>
      </c>
      <c r="B71">
        <v>3.516</v>
      </c>
    </row>
    <row r="72" spans="1:2" x14ac:dyDescent="0.3">
      <c r="A72">
        <v>20</v>
      </c>
      <c r="B72">
        <v>3.0390000000000001</v>
      </c>
    </row>
    <row r="73" spans="1:2" x14ac:dyDescent="0.3">
      <c r="A73">
        <v>23</v>
      </c>
      <c r="B73">
        <v>2.9660000000000002</v>
      </c>
    </row>
    <row r="74" spans="1:2" x14ac:dyDescent="0.3">
      <c r="A74">
        <v>18</v>
      </c>
      <c r="B74">
        <v>2.4820000000000002</v>
      </c>
    </row>
    <row r="75" spans="1:2" x14ac:dyDescent="0.3">
      <c r="A75">
        <v>18</v>
      </c>
      <c r="B75">
        <v>2.7</v>
      </c>
    </row>
    <row r="76" spans="1:2" x14ac:dyDescent="0.3">
      <c r="A76">
        <v>29</v>
      </c>
      <c r="B76">
        <v>3.92</v>
      </c>
    </row>
    <row r="77" spans="1:2" x14ac:dyDescent="0.3">
      <c r="A77">
        <v>20</v>
      </c>
      <c r="B77">
        <v>2.8340000000000001</v>
      </c>
    </row>
    <row r="78" spans="1:2" x14ac:dyDescent="0.3">
      <c r="A78">
        <v>23</v>
      </c>
      <c r="B78">
        <v>3.222</v>
      </c>
    </row>
    <row r="79" spans="1:2" x14ac:dyDescent="0.3">
      <c r="A79">
        <v>26</v>
      </c>
      <c r="B79">
        <v>3.0840000000000001</v>
      </c>
    </row>
    <row r="80" spans="1:2" x14ac:dyDescent="0.3">
      <c r="A80">
        <v>28</v>
      </c>
      <c r="B80">
        <v>4</v>
      </c>
    </row>
    <row r="81" spans="1:2" x14ac:dyDescent="0.3">
      <c r="A81">
        <v>34</v>
      </c>
      <c r="B81">
        <v>3.5110000000000001</v>
      </c>
    </row>
    <row r="82" spans="1:2" x14ac:dyDescent="0.3">
      <c r="A82">
        <v>20</v>
      </c>
      <c r="B82">
        <v>3.323</v>
      </c>
    </row>
    <row r="83" spans="1:2" x14ac:dyDescent="0.3">
      <c r="A83">
        <v>20</v>
      </c>
      <c r="B83">
        <v>3.0720000000000001</v>
      </c>
    </row>
    <row r="84" spans="1:2" x14ac:dyDescent="0.3">
      <c r="A84">
        <v>26</v>
      </c>
      <c r="B84">
        <v>2.0790000000000002</v>
      </c>
    </row>
    <row r="85" spans="1:2" x14ac:dyDescent="0.3">
      <c r="A85">
        <v>32</v>
      </c>
      <c r="B85">
        <v>3.875</v>
      </c>
    </row>
    <row r="86" spans="1:2" x14ac:dyDescent="0.3">
      <c r="A86">
        <v>25</v>
      </c>
      <c r="B86">
        <v>3.2080000000000002</v>
      </c>
    </row>
    <row r="87" spans="1:2" x14ac:dyDescent="0.3">
      <c r="A87">
        <v>27</v>
      </c>
      <c r="B87">
        <v>2.92</v>
      </c>
    </row>
    <row r="88" spans="1:2" x14ac:dyDescent="0.3">
      <c r="A88">
        <v>27</v>
      </c>
      <c r="B88">
        <v>3.3450000000000002</v>
      </c>
    </row>
    <row r="89" spans="1:2" x14ac:dyDescent="0.3">
      <c r="A89">
        <v>29</v>
      </c>
      <c r="B89">
        <v>3.956</v>
      </c>
    </row>
    <row r="90" spans="1:2" x14ac:dyDescent="0.3">
      <c r="A90">
        <v>19</v>
      </c>
      <c r="B90">
        <v>3.8079999999999998</v>
      </c>
    </row>
    <row r="91" spans="1:2" x14ac:dyDescent="0.3">
      <c r="A91">
        <v>21</v>
      </c>
      <c r="B91">
        <v>2.5059999999999998</v>
      </c>
    </row>
    <row r="92" spans="1:2" x14ac:dyDescent="0.3">
      <c r="A92">
        <v>24</v>
      </c>
      <c r="B92">
        <v>3.8860000000000001</v>
      </c>
    </row>
    <row r="93" spans="1:2" x14ac:dyDescent="0.3">
      <c r="A93">
        <v>27</v>
      </c>
      <c r="B93">
        <v>2.1829999999999998</v>
      </c>
    </row>
    <row r="94" spans="1:2" x14ac:dyDescent="0.3">
      <c r="A94">
        <v>25</v>
      </c>
      <c r="B94">
        <v>3.4289999999999998</v>
      </c>
    </row>
    <row r="95" spans="1:2" x14ac:dyDescent="0.3">
      <c r="A95">
        <v>18</v>
      </c>
      <c r="B95">
        <v>3.024</v>
      </c>
    </row>
    <row r="96" spans="1:2" x14ac:dyDescent="0.3">
      <c r="A96">
        <v>29</v>
      </c>
      <c r="B96">
        <v>3.75</v>
      </c>
    </row>
    <row r="97" spans="1:2" x14ac:dyDescent="0.3">
      <c r="A97">
        <v>24</v>
      </c>
      <c r="B97">
        <v>3.8330000000000002</v>
      </c>
    </row>
    <row r="98" spans="1:2" x14ac:dyDescent="0.3">
      <c r="A98">
        <v>27</v>
      </c>
      <c r="B98">
        <v>3.113</v>
      </c>
    </row>
    <row r="99" spans="1:2" x14ac:dyDescent="0.3">
      <c r="A99">
        <v>21</v>
      </c>
      <c r="B99">
        <v>2.875</v>
      </c>
    </row>
    <row r="100" spans="1:2" x14ac:dyDescent="0.3">
      <c r="A100">
        <v>19</v>
      </c>
      <c r="B100">
        <v>2.7469999999999999</v>
      </c>
    </row>
    <row r="101" spans="1:2" x14ac:dyDescent="0.3">
      <c r="A101">
        <v>18</v>
      </c>
      <c r="B101">
        <v>2.3109999999999999</v>
      </c>
    </row>
    <row r="102" spans="1:2" x14ac:dyDescent="0.3">
      <c r="A102">
        <v>25</v>
      </c>
      <c r="B102">
        <v>1.841</v>
      </c>
    </row>
    <row r="103" spans="1:2" x14ac:dyDescent="0.3">
      <c r="A103">
        <v>18</v>
      </c>
      <c r="B103">
        <v>1.583</v>
      </c>
    </row>
    <row r="104" spans="1:2" x14ac:dyDescent="0.3">
      <c r="A104">
        <v>20</v>
      </c>
      <c r="B104">
        <v>2.879</v>
      </c>
    </row>
    <row r="105" spans="1:2" x14ac:dyDescent="0.3">
      <c r="A105">
        <v>32</v>
      </c>
      <c r="B105">
        <v>3.5910000000000002</v>
      </c>
    </row>
    <row r="106" spans="1:2" x14ac:dyDescent="0.3">
      <c r="A106">
        <v>24</v>
      </c>
      <c r="B106">
        <v>2.9140000000000001</v>
      </c>
    </row>
    <row r="107" spans="1:2" x14ac:dyDescent="0.3">
      <c r="A107">
        <v>35</v>
      </c>
      <c r="B107">
        <v>3.7160000000000002</v>
      </c>
    </row>
    <row r="108" spans="1:2" x14ac:dyDescent="0.3">
      <c r="A108">
        <v>25</v>
      </c>
      <c r="B108">
        <v>2.8</v>
      </c>
    </row>
    <row r="109" spans="1:2" x14ac:dyDescent="0.3">
      <c r="A109">
        <v>28</v>
      </c>
      <c r="B109">
        <v>3.621</v>
      </c>
    </row>
    <row r="110" spans="1:2" x14ac:dyDescent="0.3">
      <c r="A110">
        <v>28</v>
      </c>
      <c r="B110">
        <v>3.7919999999999998</v>
      </c>
    </row>
    <row r="111" spans="1:2" x14ac:dyDescent="0.3">
      <c r="A111">
        <v>25</v>
      </c>
      <c r="B111">
        <v>2.867</v>
      </c>
    </row>
    <row r="112" spans="1:2" x14ac:dyDescent="0.3">
      <c r="A112">
        <v>22</v>
      </c>
      <c r="B112">
        <v>3.419</v>
      </c>
    </row>
    <row r="113" spans="1:2" x14ac:dyDescent="0.3">
      <c r="A113">
        <v>30</v>
      </c>
      <c r="B113">
        <v>3.6</v>
      </c>
    </row>
    <row r="114" spans="1:2" x14ac:dyDescent="0.3">
      <c r="A114">
        <v>20</v>
      </c>
      <c r="B114">
        <v>2.3940000000000001</v>
      </c>
    </row>
    <row r="115" spans="1:2" x14ac:dyDescent="0.3">
      <c r="A115">
        <v>20</v>
      </c>
      <c r="B115">
        <v>2.286</v>
      </c>
    </row>
    <row r="116" spans="1:2" x14ac:dyDescent="0.3">
      <c r="A116">
        <v>31</v>
      </c>
      <c r="B116">
        <v>1.486</v>
      </c>
    </row>
    <row r="117" spans="1:2" x14ac:dyDescent="0.3">
      <c r="A117">
        <v>20</v>
      </c>
      <c r="B117">
        <v>3.8849999999999998</v>
      </c>
    </row>
    <row r="118" spans="1:2" x14ac:dyDescent="0.3">
      <c r="A118">
        <v>29</v>
      </c>
      <c r="B118">
        <v>3.8</v>
      </c>
    </row>
    <row r="119" spans="1:2" x14ac:dyDescent="0.3">
      <c r="A119">
        <v>28</v>
      </c>
      <c r="B119">
        <v>3.9140000000000001</v>
      </c>
    </row>
    <row r="120" spans="1:2" x14ac:dyDescent="0.3">
      <c r="A120">
        <v>16</v>
      </c>
      <c r="B120">
        <v>1.86</v>
      </c>
    </row>
    <row r="121" spans="1:2" x14ac:dyDescent="0.3">
      <c r="A121">
        <v>28</v>
      </c>
      <c r="B121">
        <v>2.948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F4F6-343F-4E16-9E9E-9D03A6FF0AD6}">
  <dimension ref="A1:I144"/>
  <sheetViews>
    <sheetView topLeftCell="A7" workbookViewId="0">
      <selection activeCell="O5" sqref="O5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s="1" t="s">
        <v>4</v>
      </c>
      <c r="B4" s="1">
        <v>0.26948180326626464</v>
      </c>
    </row>
    <row r="5" spans="1:9" x14ac:dyDescent="0.3">
      <c r="A5" s="1" t="s">
        <v>5</v>
      </c>
      <c r="B5" s="1">
        <v>7.2620442291637749E-2</v>
      </c>
    </row>
    <row r="6" spans="1:9" x14ac:dyDescent="0.3">
      <c r="A6" s="1" t="s">
        <v>6</v>
      </c>
      <c r="B6" s="1">
        <v>6.4761293497499081E-2</v>
      </c>
    </row>
    <row r="7" spans="1:9" x14ac:dyDescent="0.3">
      <c r="A7" s="1" t="s">
        <v>7</v>
      </c>
      <c r="B7" s="1">
        <v>0.62312503710750422</v>
      </c>
    </row>
    <row r="8" spans="1:9" ht="15" thickBot="1" x14ac:dyDescent="0.35">
      <c r="A8" s="2" t="s">
        <v>8</v>
      </c>
      <c r="B8" s="2">
        <v>120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s="1" t="s">
        <v>10</v>
      </c>
      <c r="B12" s="1">
        <v>1</v>
      </c>
      <c r="C12" s="1">
        <v>3.5878458993130309</v>
      </c>
      <c r="D12" s="1">
        <v>3.5878458993130309</v>
      </c>
      <c r="E12" s="1">
        <v>9.2402427023392057</v>
      </c>
      <c r="F12" s="1">
        <v>2.9166038830635158E-3</v>
      </c>
    </row>
    <row r="13" spans="1:9" x14ac:dyDescent="0.3">
      <c r="A13" s="1" t="s">
        <v>11</v>
      </c>
      <c r="B13" s="1">
        <v>118</v>
      </c>
      <c r="C13" s="1">
        <v>45.817607800686972</v>
      </c>
      <c r="D13" s="1">
        <v>0.38828481187022856</v>
      </c>
      <c r="E13" s="1"/>
      <c r="F13" s="1"/>
    </row>
    <row r="14" spans="1:9" ht="15" thickBot="1" x14ac:dyDescent="0.35">
      <c r="A14" s="2" t="s">
        <v>12</v>
      </c>
      <c r="B14" s="2">
        <v>119</v>
      </c>
      <c r="C14" s="2">
        <v>49.405453700000002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25</v>
      </c>
      <c r="I16" s="3" t="s">
        <v>26</v>
      </c>
    </row>
    <row r="17" spans="1:9" x14ac:dyDescent="0.3">
      <c r="A17" s="1" t="s">
        <v>13</v>
      </c>
      <c r="B17" s="1">
        <v>2.1140492872674566</v>
      </c>
      <c r="C17" s="1">
        <v>0.32089483455621848</v>
      </c>
      <c r="D17" s="1">
        <v>6.5879816675487506</v>
      </c>
      <c r="E17" s="1">
        <v>1.3044498994832184E-9</v>
      </c>
      <c r="F17" s="1">
        <v>1.4785901514607356</v>
      </c>
      <c r="G17" s="1">
        <v>2.7495084230741775</v>
      </c>
      <c r="H17" s="1">
        <v>1.2739026754157532</v>
      </c>
      <c r="I17" s="1">
        <v>2.9541958991191599</v>
      </c>
    </row>
    <row r="18" spans="1:9" ht="15" thickBot="1" x14ac:dyDescent="0.35">
      <c r="A18" s="2" t="s">
        <v>24</v>
      </c>
      <c r="B18" s="2">
        <v>3.8827126905259614E-2</v>
      </c>
      <c r="C18" s="2">
        <v>1.2773019228797101E-2</v>
      </c>
      <c r="D18" s="2">
        <v>3.0397767520558379</v>
      </c>
      <c r="E18" s="2">
        <v>2.9166038830636069E-3</v>
      </c>
      <c r="F18" s="2">
        <v>1.3533071387042662E-2</v>
      </c>
      <c r="G18" s="2">
        <v>6.4121182423476558E-2</v>
      </c>
      <c r="H18" s="2">
        <v>5.3856137595859888E-3</v>
      </c>
      <c r="I18" s="2">
        <v>7.2268640050933239E-2</v>
      </c>
    </row>
    <row r="22" spans="1:9" x14ac:dyDescent="0.3">
      <c r="A22" t="s">
        <v>27</v>
      </c>
    </row>
    <row r="23" spans="1:9" ht="15" thickBot="1" x14ac:dyDescent="0.35"/>
    <row r="24" spans="1:9" x14ac:dyDescent="0.3">
      <c r="A24" s="3" t="s">
        <v>28</v>
      </c>
      <c r="B24" s="3" t="s">
        <v>29</v>
      </c>
      <c r="C24" s="3" t="s">
        <v>30</v>
      </c>
    </row>
    <row r="25" spans="1:9" x14ac:dyDescent="0.3">
      <c r="A25" s="1">
        <v>1</v>
      </c>
      <c r="B25" s="1">
        <v>2.9294189522779086</v>
      </c>
      <c r="C25" s="5">
        <v>0.96758104772209119</v>
      </c>
    </row>
    <row r="26" spans="1:9" x14ac:dyDescent="0.3">
      <c r="A26" s="1">
        <v>2</v>
      </c>
      <c r="B26" s="1">
        <v>2.6576290639410911</v>
      </c>
      <c r="C26" s="5">
        <v>1.2273709360589087</v>
      </c>
    </row>
    <row r="27" spans="1:9" x14ac:dyDescent="0.3">
      <c r="A27" s="1">
        <v>3</v>
      </c>
      <c r="B27" s="1">
        <v>3.2012088406147257</v>
      </c>
      <c r="C27" s="5">
        <v>0.57679115938527437</v>
      </c>
    </row>
    <row r="28" spans="1:9" x14ac:dyDescent="0.3">
      <c r="A28" s="1">
        <v>4</v>
      </c>
      <c r="B28" s="1">
        <v>2.9682460791831682</v>
      </c>
      <c r="C28" s="5">
        <v>-0.42824607918316815</v>
      </c>
    </row>
    <row r="29" spans="1:9" x14ac:dyDescent="0.3">
      <c r="A29" s="1">
        <v>5</v>
      </c>
      <c r="B29" s="1">
        <v>2.9294189522779086</v>
      </c>
      <c r="C29" s="5">
        <v>9.8581047722091419E-2</v>
      </c>
    </row>
    <row r="30" spans="1:9" x14ac:dyDescent="0.3">
      <c r="A30" s="1">
        <v>6</v>
      </c>
      <c r="B30" s="1">
        <v>3.3176902213305048</v>
      </c>
      <c r="C30" s="5">
        <v>0.54730977866949537</v>
      </c>
    </row>
    <row r="31" spans="1:9" x14ac:dyDescent="0.3">
      <c r="A31" s="1">
        <v>7</v>
      </c>
      <c r="B31" s="1">
        <v>3.356517348235764</v>
      </c>
      <c r="C31" s="5">
        <v>-0.39451734823576379</v>
      </c>
    </row>
    <row r="32" spans="1:9" x14ac:dyDescent="0.3">
      <c r="A32" s="1">
        <v>8</v>
      </c>
      <c r="B32" s="1">
        <v>3.1623817137094661</v>
      </c>
      <c r="C32" s="5">
        <v>0.79861828629053377</v>
      </c>
    </row>
    <row r="33" spans="1:3" x14ac:dyDescent="0.3">
      <c r="A33" s="1">
        <v>9</v>
      </c>
      <c r="B33" s="1">
        <v>3.2400359675199857</v>
      </c>
      <c r="C33" s="5">
        <v>-2.7400359675199857</v>
      </c>
    </row>
    <row r="34" spans="1:3" x14ac:dyDescent="0.3">
      <c r="A34" s="1">
        <v>10</v>
      </c>
      <c r="B34" s="1">
        <v>3.1235545868042065</v>
      </c>
      <c r="C34" s="5">
        <v>5.4445413195793435E-2</v>
      </c>
    </row>
    <row r="35" spans="1:3" x14ac:dyDescent="0.3">
      <c r="A35" s="1">
        <v>11</v>
      </c>
      <c r="B35" s="1">
        <v>3.0459003329936873</v>
      </c>
      <c r="C35" s="5">
        <v>0.26409966700631271</v>
      </c>
    </row>
    <row r="36" spans="1:3" x14ac:dyDescent="0.3">
      <c r="A36" s="1">
        <v>12</v>
      </c>
      <c r="B36" s="1">
        <v>3.2788630944252448</v>
      </c>
      <c r="C36" s="5">
        <v>0.25913690557475499</v>
      </c>
    </row>
    <row r="37" spans="1:3" x14ac:dyDescent="0.3">
      <c r="A37" s="1">
        <v>13</v>
      </c>
      <c r="B37" s="1">
        <v>3.0459003329936873</v>
      </c>
      <c r="C37" s="5">
        <v>3.7099667006312842E-2</v>
      </c>
    </row>
    <row r="38" spans="1:3" x14ac:dyDescent="0.3">
      <c r="A38" s="1">
        <v>14</v>
      </c>
      <c r="B38" s="1">
        <v>3.0459003329936873</v>
      </c>
      <c r="C38" s="5">
        <v>-3.2900332993687442E-2</v>
      </c>
    </row>
    <row r="39" spans="1:3" x14ac:dyDescent="0.3">
      <c r="A39" s="1">
        <v>15</v>
      </c>
      <c r="B39" s="1">
        <v>3.395344475141024</v>
      </c>
      <c r="C39" s="5">
        <v>-0.15034447514102389</v>
      </c>
    </row>
    <row r="40" spans="1:3" x14ac:dyDescent="0.3">
      <c r="A40" s="1">
        <v>16</v>
      </c>
      <c r="B40" s="1">
        <v>3.1623817137094661</v>
      </c>
      <c r="C40" s="5">
        <v>-0.199381713709466</v>
      </c>
    </row>
    <row r="41" spans="1:3" x14ac:dyDescent="0.3">
      <c r="A41" s="1">
        <v>17</v>
      </c>
      <c r="B41" s="1">
        <v>3.0847274598989469</v>
      </c>
      <c r="C41" s="5">
        <v>0.43727254010105288</v>
      </c>
    </row>
    <row r="42" spans="1:3" x14ac:dyDescent="0.3">
      <c r="A42" s="1">
        <v>18</v>
      </c>
      <c r="B42" s="1">
        <v>3.3176902213305048</v>
      </c>
      <c r="C42" s="5">
        <v>-0.30469022133050494</v>
      </c>
    </row>
    <row r="43" spans="1:3" x14ac:dyDescent="0.3">
      <c r="A43" s="1">
        <v>19</v>
      </c>
      <c r="B43" s="1">
        <v>3.0847274598989469</v>
      </c>
      <c r="C43" s="5">
        <v>-0.13772745989894686</v>
      </c>
    </row>
    <row r="44" spans="1:3" x14ac:dyDescent="0.3">
      <c r="A44" s="1">
        <v>20</v>
      </c>
      <c r="B44" s="1">
        <v>2.890591825372649</v>
      </c>
      <c r="C44" s="5">
        <v>-0.77259182537264914</v>
      </c>
    </row>
    <row r="45" spans="1:3" x14ac:dyDescent="0.3">
      <c r="A45" s="1">
        <v>21</v>
      </c>
      <c r="B45" s="1">
        <v>3.0459003329936873</v>
      </c>
      <c r="C45" s="5">
        <v>-0.48290033299368718</v>
      </c>
    </row>
    <row r="46" spans="1:3" x14ac:dyDescent="0.3">
      <c r="A46" s="1">
        <v>22</v>
      </c>
      <c r="B46" s="1">
        <v>2.9294189522779086</v>
      </c>
      <c r="C46" s="5">
        <v>0.4275810477220916</v>
      </c>
    </row>
    <row r="47" spans="1:3" x14ac:dyDescent="0.3">
      <c r="A47" s="1">
        <v>23</v>
      </c>
      <c r="B47" s="1">
        <v>3.2012088406147257</v>
      </c>
      <c r="C47" s="5">
        <v>0.52979115938527421</v>
      </c>
    </row>
    <row r="48" spans="1:3" x14ac:dyDescent="0.3">
      <c r="A48" s="1">
        <v>24</v>
      </c>
      <c r="B48" s="1">
        <v>3.1623817137094661</v>
      </c>
      <c r="C48" s="5">
        <v>0.76261828629053374</v>
      </c>
    </row>
    <row r="49" spans="1:3" x14ac:dyDescent="0.3">
      <c r="A49" s="1">
        <v>25</v>
      </c>
      <c r="B49" s="1">
        <v>3.2012088406147257</v>
      </c>
      <c r="C49" s="5">
        <v>0.35479115938527439</v>
      </c>
    </row>
    <row r="50" spans="1:3" x14ac:dyDescent="0.3">
      <c r="A50" s="1">
        <v>26</v>
      </c>
      <c r="B50" s="1">
        <v>3.1235545868042065</v>
      </c>
      <c r="C50" s="5">
        <v>-2.2554586804206522E-2</v>
      </c>
    </row>
    <row r="51" spans="1:3" x14ac:dyDescent="0.3">
      <c r="A51" s="1">
        <v>27</v>
      </c>
      <c r="B51" s="1">
        <v>3.2012088406147257</v>
      </c>
      <c r="C51" s="5">
        <v>-0.78120884061472573</v>
      </c>
    </row>
    <row r="52" spans="1:3" x14ac:dyDescent="0.3">
      <c r="A52" s="1">
        <v>28</v>
      </c>
      <c r="B52" s="1">
        <v>2.9682460791831682</v>
      </c>
      <c r="C52" s="5">
        <v>-0.389246079183168</v>
      </c>
    </row>
    <row r="53" spans="1:3" x14ac:dyDescent="0.3">
      <c r="A53" s="1">
        <v>29</v>
      </c>
      <c r="B53" s="1">
        <v>3.1235545868042065</v>
      </c>
      <c r="C53" s="5">
        <v>0.7474454131957935</v>
      </c>
    </row>
    <row r="54" spans="1:3" x14ac:dyDescent="0.3">
      <c r="A54" s="1">
        <v>30</v>
      </c>
      <c r="B54" s="1">
        <v>2.9294189522779086</v>
      </c>
      <c r="C54" s="5">
        <v>0.13058104772209145</v>
      </c>
    </row>
    <row r="55" spans="1:3" x14ac:dyDescent="0.3">
      <c r="A55" s="1">
        <v>31</v>
      </c>
      <c r="B55" s="1">
        <v>3.0847274598989469</v>
      </c>
      <c r="C55" s="5">
        <v>0.84227254010105312</v>
      </c>
    </row>
    <row r="56" spans="1:3" x14ac:dyDescent="0.3">
      <c r="A56" s="1">
        <v>32</v>
      </c>
      <c r="B56" s="1">
        <v>2.7352833177516103</v>
      </c>
      <c r="C56" s="5">
        <v>-0.36028331775161027</v>
      </c>
    </row>
    <row r="57" spans="1:3" x14ac:dyDescent="0.3">
      <c r="A57" s="1">
        <v>33</v>
      </c>
      <c r="B57" s="1">
        <v>3.2012088406147257</v>
      </c>
      <c r="C57" s="5">
        <v>-0.27220884061472583</v>
      </c>
    </row>
    <row r="58" spans="1:3" x14ac:dyDescent="0.3">
      <c r="A58" s="1">
        <v>34</v>
      </c>
      <c r="B58" s="1">
        <v>3.1235545868042065</v>
      </c>
      <c r="C58" s="5">
        <v>0.2514454131957935</v>
      </c>
    </row>
    <row r="59" spans="1:3" x14ac:dyDescent="0.3">
      <c r="A59" s="1">
        <v>35</v>
      </c>
      <c r="B59" s="1">
        <v>2.9682460791831682</v>
      </c>
      <c r="C59" s="5">
        <v>-0.11124607918316798</v>
      </c>
    </row>
    <row r="60" spans="1:3" x14ac:dyDescent="0.3">
      <c r="A60" s="1">
        <v>36</v>
      </c>
      <c r="B60" s="1">
        <v>3.0459003329936873</v>
      </c>
      <c r="C60" s="5">
        <v>2.6099667006312721E-2</v>
      </c>
    </row>
    <row r="61" spans="1:3" x14ac:dyDescent="0.3">
      <c r="A61" s="1">
        <v>37</v>
      </c>
      <c r="B61" s="1">
        <v>2.9294189522779086</v>
      </c>
      <c r="C61" s="5">
        <v>0.45158104772209118</v>
      </c>
    </row>
    <row r="62" spans="1:3" x14ac:dyDescent="0.3">
      <c r="A62" s="1">
        <v>38</v>
      </c>
      <c r="B62" s="1">
        <v>3.2788630944252448</v>
      </c>
      <c r="C62" s="5">
        <v>1.1136905574755218E-2</v>
      </c>
    </row>
    <row r="63" spans="1:3" x14ac:dyDescent="0.3">
      <c r="A63" s="1">
        <v>39</v>
      </c>
      <c r="B63" s="1">
        <v>3.1623817137094661</v>
      </c>
      <c r="C63" s="5">
        <v>0.38661828629053385</v>
      </c>
    </row>
    <row r="64" spans="1:3" x14ac:dyDescent="0.3">
      <c r="A64" s="1">
        <v>40</v>
      </c>
      <c r="B64" s="1">
        <v>3.1235545868042065</v>
      </c>
      <c r="C64" s="5">
        <v>0.52244541319579341</v>
      </c>
    </row>
    <row r="65" spans="1:3" x14ac:dyDescent="0.3">
      <c r="A65" s="1">
        <v>41</v>
      </c>
      <c r="B65" s="1">
        <v>3.1235545868042065</v>
      </c>
      <c r="C65" s="5">
        <v>-0.1455545868042063</v>
      </c>
    </row>
    <row r="66" spans="1:3" x14ac:dyDescent="0.3">
      <c r="A66" s="1">
        <v>42</v>
      </c>
      <c r="B66" s="1">
        <v>3.2788630944252448</v>
      </c>
      <c r="C66" s="5">
        <v>-0.6248630944252449</v>
      </c>
    </row>
    <row r="67" spans="1:3" x14ac:dyDescent="0.3">
      <c r="A67" s="1">
        <v>43</v>
      </c>
      <c r="B67" s="1">
        <v>3.0459003329936873</v>
      </c>
      <c r="C67" s="5">
        <v>-0.50590033299368731</v>
      </c>
    </row>
    <row r="68" spans="1:3" x14ac:dyDescent="0.3">
      <c r="A68" s="1">
        <v>44</v>
      </c>
      <c r="B68" s="1">
        <v>3.1235545868042065</v>
      </c>
      <c r="C68" s="5">
        <v>-0.8735545868042065</v>
      </c>
    </row>
    <row r="69" spans="1:3" x14ac:dyDescent="0.3">
      <c r="A69" s="1">
        <v>45</v>
      </c>
      <c r="B69" s="1">
        <v>3.2400359675199857</v>
      </c>
      <c r="C69" s="5">
        <v>-1.1710359675199857</v>
      </c>
    </row>
    <row r="70" spans="1:3" x14ac:dyDescent="0.3">
      <c r="A70" s="1">
        <v>46</v>
      </c>
      <c r="B70" s="1">
        <v>3.0459003329936873</v>
      </c>
      <c r="C70" s="5">
        <v>-0.42890033299368735</v>
      </c>
    </row>
    <row r="71" spans="1:3" x14ac:dyDescent="0.3">
      <c r="A71" s="1">
        <v>47</v>
      </c>
      <c r="B71" s="1">
        <v>3.3176902213305048</v>
      </c>
      <c r="C71" s="5">
        <v>-1.134690221330505</v>
      </c>
    </row>
    <row r="72" spans="1:3" x14ac:dyDescent="0.3">
      <c r="A72" s="1">
        <v>48</v>
      </c>
      <c r="B72" s="1">
        <v>2.6964561908463507</v>
      </c>
      <c r="C72" s="5">
        <v>-0.69645619084635069</v>
      </c>
    </row>
    <row r="73" spans="1:3" x14ac:dyDescent="0.3">
      <c r="A73" s="1">
        <v>49</v>
      </c>
      <c r="B73" s="1">
        <v>2.851764698467389</v>
      </c>
      <c r="C73" s="5">
        <v>0.10023530153261095</v>
      </c>
    </row>
    <row r="74" spans="1:3" x14ac:dyDescent="0.3">
      <c r="A74" s="1">
        <v>50</v>
      </c>
      <c r="B74" s="1">
        <v>2.8129375715621299</v>
      </c>
      <c r="C74" s="5">
        <v>0.99306242843787018</v>
      </c>
    </row>
    <row r="75" spans="1:3" x14ac:dyDescent="0.3">
      <c r="A75" s="1">
        <v>51</v>
      </c>
      <c r="B75" s="1">
        <v>3.1623817137094661</v>
      </c>
      <c r="C75" s="5">
        <v>-0.29138171370946608</v>
      </c>
    </row>
    <row r="76" spans="1:3" x14ac:dyDescent="0.3">
      <c r="A76" s="1">
        <v>52</v>
      </c>
      <c r="B76" s="1">
        <v>2.7352833177516103</v>
      </c>
      <c r="C76" s="5">
        <v>0.6167166822483896</v>
      </c>
    </row>
    <row r="77" spans="1:3" x14ac:dyDescent="0.3">
      <c r="A77" s="1">
        <v>53</v>
      </c>
      <c r="B77" s="1">
        <v>3.1623817137094661</v>
      </c>
      <c r="C77" s="5">
        <v>0.14261828629053408</v>
      </c>
    </row>
    <row r="78" spans="1:3" x14ac:dyDescent="0.3">
      <c r="A78" s="1">
        <v>54</v>
      </c>
      <c r="B78" s="1">
        <v>3.1235545868042065</v>
      </c>
      <c r="C78" s="5">
        <v>-0.17155458680420654</v>
      </c>
    </row>
    <row r="79" spans="1:3" x14ac:dyDescent="0.3">
      <c r="A79" s="1">
        <v>55</v>
      </c>
      <c r="B79" s="1">
        <v>3.0459003329936873</v>
      </c>
      <c r="C79" s="5">
        <v>0.50109966700631281</v>
      </c>
    </row>
    <row r="80" spans="1:3" x14ac:dyDescent="0.3">
      <c r="A80" s="1">
        <v>56</v>
      </c>
      <c r="B80" s="1">
        <v>3.2788630944252448</v>
      </c>
      <c r="C80" s="5">
        <v>0.41213690557475502</v>
      </c>
    </row>
    <row r="81" spans="1:3" x14ac:dyDescent="0.3">
      <c r="A81" s="1">
        <v>57</v>
      </c>
      <c r="B81" s="1">
        <v>2.9294189522779086</v>
      </c>
      <c r="C81" s="5">
        <v>0.23058104772209154</v>
      </c>
    </row>
    <row r="82" spans="1:3" x14ac:dyDescent="0.3">
      <c r="A82" s="1">
        <v>58</v>
      </c>
      <c r="B82" s="1">
        <v>2.890591825372649</v>
      </c>
      <c r="C82" s="5">
        <v>-0.69659182537264908</v>
      </c>
    </row>
    <row r="83" spans="1:3" x14ac:dyDescent="0.3">
      <c r="A83" s="1">
        <v>59</v>
      </c>
      <c r="B83" s="1">
        <v>3.2788630944252448</v>
      </c>
      <c r="C83" s="5">
        <v>4.4136905574755136E-2</v>
      </c>
    </row>
    <row r="84" spans="1:3" x14ac:dyDescent="0.3">
      <c r="A84" s="1">
        <v>60</v>
      </c>
      <c r="B84" s="1">
        <v>3.2400359675199857</v>
      </c>
      <c r="C84" s="5">
        <v>0.69596403248001426</v>
      </c>
    </row>
    <row r="85" spans="1:3" x14ac:dyDescent="0.3">
      <c r="A85" s="1">
        <v>61</v>
      </c>
      <c r="B85" s="1">
        <v>3.0847274598989469</v>
      </c>
      <c r="C85" s="5">
        <v>-0.16272745989894677</v>
      </c>
    </row>
    <row r="86" spans="1:3" x14ac:dyDescent="0.3">
      <c r="A86" s="1">
        <v>62</v>
      </c>
      <c r="B86" s="1">
        <v>3.0070732060884278</v>
      </c>
      <c r="C86" s="5">
        <v>-0.29107320608842757</v>
      </c>
    </row>
    <row r="87" spans="1:3" x14ac:dyDescent="0.3">
      <c r="A87" s="1">
        <v>63</v>
      </c>
      <c r="B87" s="1">
        <v>3.0847274598989469</v>
      </c>
      <c r="C87" s="5">
        <v>0.28527254010105318</v>
      </c>
    </row>
    <row r="88" spans="1:3" x14ac:dyDescent="0.3">
      <c r="A88" s="1">
        <v>64</v>
      </c>
      <c r="B88" s="1">
        <v>3.0070732060884278</v>
      </c>
      <c r="C88" s="5">
        <v>0.59892679391157211</v>
      </c>
    </row>
    <row r="89" spans="1:3" x14ac:dyDescent="0.3">
      <c r="A89" s="1">
        <v>65</v>
      </c>
      <c r="B89" s="1">
        <v>3.2788630944252448</v>
      </c>
      <c r="C89" s="5">
        <v>-0.63686309442524491</v>
      </c>
    </row>
    <row r="90" spans="1:3" x14ac:dyDescent="0.3">
      <c r="A90" s="1">
        <v>66</v>
      </c>
      <c r="B90" s="1">
        <v>2.9294189522779086</v>
      </c>
      <c r="C90" s="5">
        <v>-0.47741895227790865</v>
      </c>
    </row>
    <row r="91" spans="1:3" x14ac:dyDescent="0.3">
      <c r="A91" s="1">
        <v>67</v>
      </c>
      <c r="B91" s="1">
        <v>3.0459003329936873</v>
      </c>
      <c r="C91" s="5">
        <v>-0.39090033299368754</v>
      </c>
    </row>
    <row r="92" spans="1:3" x14ac:dyDescent="0.3">
      <c r="A92" s="1">
        <v>68</v>
      </c>
      <c r="B92" s="1">
        <v>3.356517348235764</v>
      </c>
      <c r="C92" s="5">
        <v>0.35748265176423599</v>
      </c>
    </row>
    <row r="93" spans="1:3" x14ac:dyDescent="0.3">
      <c r="A93" s="1">
        <v>69</v>
      </c>
      <c r="B93" s="1">
        <v>2.8129375715621299</v>
      </c>
      <c r="C93" s="5">
        <v>-1.0069375715621298</v>
      </c>
    </row>
    <row r="94" spans="1:3" x14ac:dyDescent="0.3">
      <c r="A94" s="1">
        <v>70</v>
      </c>
      <c r="B94" s="1">
        <v>3.0070732060884278</v>
      </c>
      <c r="C94" s="5">
        <v>0.50892679391157225</v>
      </c>
    </row>
    <row r="95" spans="1:3" x14ac:dyDescent="0.3">
      <c r="A95" s="1">
        <v>71</v>
      </c>
      <c r="B95" s="1">
        <v>2.890591825372649</v>
      </c>
      <c r="C95" s="5">
        <v>0.14840817462735112</v>
      </c>
    </row>
    <row r="96" spans="1:3" x14ac:dyDescent="0.3">
      <c r="A96" s="1">
        <v>72</v>
      </c>
      <c r="B96" s="1">
        <v>3.0070732060884278</v>
      </c>
      <c r="C96" s="5">
        <v>-4.1073206088427572E-2</v>
      </c>
    </row>
    <row r="97" spans="1:3" x14ac:dyDescent="0.3">
      <c r="A97" s="1">
        <v>73</v>
      </c>
      <c r="B97" s="1">
        <v>2.8129375715621299</v>
      </c>
      <c r="C97" s="5">
        <v>-0.33093757156212966</v>
      </c>
    </row>
    <row r="98" spans="1:3" x14ac:dyDescent="0.3">
      <c r="A98" s="1">
        <v>74</v>
      </c>
      <c r="B98" s="1">
        <v>2.8129375715621299</v>
      </c>
      <c r="C98" s="5">
        <v>-0.11293757156212969</v>
      </c>
    </row>
    <row r="99" spans="1:3" x14ac:dyDescent="0.3">
      <c r="A99" s="1">
        <v>75</v>
      </c>
      <c r="B99" s="1">
        <v>3.2400359675199857</v>
      </c>
      <c r="C99" s="5">
        <v>0.67996403248001425</v>
      </c>
    </row>
    <row r="100" spans="1:3" x14ac:dyDescent="0.3">
      <c r="A100" s="1">
        <v>76</v>
      </c>
      <c r="B100" s="1">
        <v>2.890591825372649</v>
      </c>
      <c r="C100" s="5">
        <v>-5.6591825372648952E-2</v>
      </c>
    </row>
    <row r="101" spans="1:3" x14ac:dyDescent="0.3">
      <c r="A101" s="1">
        <v>77</v>
      </c>
      <c r="B101" s="1">
        <v>3.0070732060884278</v>
      </c>
      <c r="C101" s="5">
        <v>0.21492679391157221</v>
      </c>
    </row>
    <row r="102" spans="1:3" x14ac:dyDescent="0.3">
      <c r="A102" s="1">
        <v>78</v>
      </c>
      <c r="B102" s="1">
        <v>3.1235545868042065</v>
      </c>
      <c r="C102" s="5">
        <v>-3.9554586804206426E-2</v>
      </c>
    </row>
    <row r="103" spans="1:3" x14ac:dyDescent="0.3">
      <c r="A103" s="1">
        <v>79</v>
      </c>
      <c r="B103" s="1">
        <v>3.2012088406147257</v>
      </c>
      <c r="C103" s="5">
        <v>0.79879115938527434</v>
      </c>
    </row>
    <row r="104" spans="1:3" x14ac:dyDescent="0.3">
      <c r="A104" s="1">
        <v>80</v>
      </c>
      <c r="B104" s="1">
        <v>3.4341716020462831</v>
      </c>
      <c r="C104" s="5">
        <v>7.6828397953716987E-2</v>
      </c>
    </row>
    <row r="105" spans="1:3" x14ac:dyDescent="0.3">
      <c r="A105" s="1">
        <v>81</v>
      </c>
      <c r="B105" s="1">
        <v>2.890591825372649</v>
      </c>
      <c r="C105" s="5">
        <v>0.43240817462735093</v>
      </c>
    </row>
    <row r="106" spans="1:3" x14ac:dyDescent="0.3">
      <c r="A106" s="1">
        <v>82</v>
      </c>
      <c r="B106" s="1">
        <v>2.890591825372649</v>
      </c>
      <c r="C106" s="5">
        <v>0.18140817462735104</v>
      </c>
    </row>
    <row r="107" spans="1:3" x14ac:dyDescent="0.3">
      <c r="A107" s="1">
        <v>83</v>
      </c>
      <c r="B107" s="1">
        <v>3.1235545868042065</v>
      </c>
      <c r="C107" s="5">
        <v>-1.0445545868042063</v>
      </c>
    </row>
    <row r="108" spans="1:3" x14ac:dyDescent="0.3">
      <c r="A108" s="1">
        <v>84</v>
      </c>
      <c r="B108" s="1">
        <v>3.356517348235764</v>
      </c>
      <c r="C108" s="5">
        <v>0.51848265176423602</v>
      </c>
    </row>
    <row r="109" spans="1:3" x14ac:dyDescent="0.3">
      <c r="A109" s="1">
        <v>85</v>
      </c>
      <c r="B109" s="1">
        <v>3.0847274598989469</v>
      </c>
      <c r="C109" s="5">
        <v>0.12327254010105326</v>
      </c>
    </row>
    <row r="110" spans="1:3" x14ac:dyDescent="0.3">
      <c r="A110" s="1">
        <v>86</v>
      </c>
      <c r="B110" s="1">
        <v>3.1623817137094661</v>
      </c>
      <c r="C110" s="5">
        <v>-0.24238171370946615</v>
      </c>
    </row>
    <row r="111" spans="1:3" x14ac:dyDescent="0.3">
      <c r="A111" s="1">
        <v>87</v>
      </c>
      <c r="B111" s="1">
        <v>3.1623817137094661</v>
      </c>
      <c r="C111" s="5">
        <v>0.18261828629053412</v>
      </c>
    </row>
    <row r="112" spans="1:3" x14ac:dyDescent="0.3">
      <c r="A112" s="1">
        <v>88</v>
      </c>
      <c r="B112" s="1">
        <v>3.2400359675199857</v>
      </c>
      <c r="C112" s="5">
        <v>0.71596403248001428</v>
      </c>
    </row>
    <row r="113" spans="1:3" x14ac:dyDescent="0.3">
      <c r="A113" s="1">
        <v>89</v>
      </c>
      <c r="B113" s="1">
        <v>2.851764698467389</v>
      </c>
      <c r="C113" s="5">
        <v>0.95623530153261083</v>
      </c>
    </row>
    <row r="114" spans="1:3" x14ac:dyDescent="0.3">
      <c r="A114" s="1">
        <v>90</v>
      </c>
      <c r="B114" s="1">
        <v>2.9294189522779086</v>
      </c>
      <c r="C114" s="5">
        <v>-0.42341895227790882</v>
      </c>
    </row>
    <row r="115" spans="1:3" x14ac:dyDescent="0.3">
      <c r="A115" s="1">
        <v>91</v>
      </c>
      <c r="B115" s="1">
        <v>3.0459003329936873</v>
      </c>
      <c r="C115" s="5">
        <v>0.84009966700631278</v>
      </c>
    </row>
    <row r="116" spans="1:3" x14ac:dyDescent="0.3">
      <c r="A116" s="1">
        <v>92</v>
      </c>
      <c r="B116" s="1">
        <v>3.1623817137094661</v>
      </c>
      <c r="C116" s="5">
        <v>-0.97938171370946625</v>
      </c>
    </row>
    <row r="117" spans="1:3" x14ac:dyDescent="0.3">
      <c r="A117" s="1">
        <v>93</v>
      </c>
      <c r="B117" s="1">
        <v>3.0847274598989469</v>
      </c>
      <c r="C117" s="5">
        <v>0.3442725401010529</v>
      </c>
    </row>
    <row r="118" spans="1:3" x14ac:dyDescent="0.3">
      <c r="A118" s="1">
        <v>94</v>
      </c>
      <c r="B118" s="1">
        <v>2.8129375715621299</v>
      </c>
      <c r="C118" s="5">
        <v>0.21106242843787015</v>
      </c>
    </row>
    <row r="119" spans="1:3" x14ac:dyDescent="0.3">
      <c r="A119" s="1">
        <v>95</v>
      </c>
      <c r="B119" s="1">
        <v>3.2400359675199857</v>
      </c>
      <c r="C119" s="5">
        <v>0.50996403248001432</v>
      </c>
    </row>
    <row r="120" spans="1:3" x14ac:dyDescent="0.3">
      <c r="A120" s="1">
        <v>96</v>
      </c>
      <c r="B120" s="1">
        <v>3.0459003329936873</v>
      </c>
      <c r="C120" s="5">
        <v>0.78709966700631284</v>
      </c>
    </row>
    <row r="121" spans="1:3" x14ac:dyDescent="0.3">
      <c r="A121" s="1">
        <v>97</v>
      </c>
      <c r="B121" s="1">
        <v>3.1623817137094661</v>
      </c>
      <c r="C121" s="5">
        <v>-4.9381713709466091E-2</v>
      </c>
    </row>
    <row r="122" spans="1:3" x14ac:dyDescent="0.3">
      <c r="A122" s="1">
        <v>98</v>
      </c>
      <c r="B122" s="1">
        <v>2.9294189522779086</v>
      </c>
      <c r="C122" s="5">
        <v>-5.4418952277908605E-2</v>
      </c>
    </row>
    <row r="123" spans="1:3" x14ac:dyDescent="0.3">
      <c r="A123" s="1">
        <v>99</v>
      </c>
      <c r="B123" s="1">
        <v>2.851764698467389</v>
      </c>
      <c r="C123" s="5">
        <v>-0.10476469846738912</v>
      </c>
    </row>
    <row r="124" spans="1:3" x14ac:dyDescent="0.3">
      <c r="A124" s="1">
        <v>100</v>
      </c>
      <c r="B124" s="1">
        <v>2.8129375715621299</v>
      </c>
      <c r="C124" s="5">
        <v>-0.50193757156212992</v>
      </c>
    </row>
    <row r="125" spans="1:3" x14ac:dyDescent="0.3">
      <c r="A125" s="1">
        <v>101</v>
      </c>
      <c r="B125" s="1">
        <v>3.0847274598989469</v>
      </c>
      <c r="C125" s="5">
        <v>-1.243727459898947</v>
      </c>
    </row>
    <row r="126" spans="1:3" x14ac:dyDescent="0.3">
      <c r="A126" s="1">
        <v>102</v>
      </c>
      <c r="B126" s="1">
        <v>2.8129375715621299</v>
      </c>
      <c r="C126" s="5">
        <v>-1.2299375715621299</v>
      </c>
    </row>
    <row r="127" spans="1:3" x14ac:dyDescent="0.3">
      <c r="A127" s="1">
        <v>103</v>
      </c>
      <c r="B127" s="1">
        <v>2.890591825372649</v>
      </c>
      <c r="C127" s="5">
        <v>-1.1591825372649023E-2</v>
      </c>
    </row>
    <row r="128" spans="1:3" x14ac:dyDescent="0.3">
      <c r="A128" s="1">
        <v>104</v>
      </c>
      <c r="B128" s="1">
        <v>3.356517348235764</v>
      </c>
      <c r="C128" s="5">
        <v>0.23448265176423622</v>
      </c>
    </row>
    <row r="129" spans="1:3" x14ac:dyDescent="0.3">
      <c r="A129" s="1">
        <v>105</v>
      </c>
      <c r="B129" s="1">
        <v>3.0459003329936873</v>
      </c>
      <c r="C129" s="5">
        <v>-0.1319003329936872</v>
      </c>
    </row>
    <row r="130" spans="1:3" x14ac:dyDescent="0.3">
      <c r="A130" s="1">
        <v>106</v>
      </c>
      <c r="B130" s="1">
        <v>3.4729987289515432</v>
      </c>
      <c r="C130" s="5">
        <v>0.24300127104845703</v>
      </c>
    </row>
    <row r="131" spans="1:3" x14ac:dyDescent="0.3">
      <c r="A131" s="1">
        <v>107</v>
      </c>
      <c r="B131" s="1">
        <v>3.0847274598989469</v>
      </c>
      <c r="C131" s="5">
        <v>-0.2847274598989471</v>
      </c>
    </row>
    <row r="132" spans="1:3" x14ac:dyDescent="0.3">
      <c r="A132" s="1">
        <v>108</v>
      </c>
      <c r="B132" s="1">
        <v>3.2012088406147257</v>
      </c>
      <c r="C132" s="5">
        <v>0.41979115938527434</v>
      </c>
    </row>
    <row r="133" spans="1:3" x14ac:dyDescent="0.3">
      <c r="A133" s="1">
        <v>109</v>
      </c>
      <c r="B133" s="1">
        <v>3.2012088406147257</v>
      </c>
      <c r="C133" s="5">
        <v>0.59079115938527416</v>
      </c>
    </row>
    <row r="134" spans="1:3" x14ac:dyDescent="0.3">
      <c r="A134" s="1">
        <v>110</v>
      </c>
      <c r="B134" s="1">
        <v>3.0847274598989469</v>
      </c>
      <c r="C134" s="5">
        <v>-0.21772745989894693</v>
      </c>
    </row>
    <row r="135" spans="1:3" x14ac:dyDescent="0.3">
      <c r="A135" s="1">
        <v>111</v>
      </c>
      <c r="B135" s="1">
        <v>2.9682460791831682</v>
      </c>
      <c r="C135" s="5">
        <v>0.45075392081683185</v>
      </c>
    </row>
    <row r="136" spans="1:3" x14ac:dyDescent="0.3">
      <c r="A136" s="1">
        <v>112</v>
      </c>
      <c r="B136" s="1">
        <v>3.2788630944252448</v>
      </c>
      <c r="C136" s="5">
        <v>0.32113690557475527</v>
      </c>
    </row>
    <row r="137" spans="1:3" x14ac:dyDescent="0.3">
      <c r="A137" s="1">
        <v>113</v>
      </c>
      <c r="B137" s="1">
        <v>2.890591825372649</v>
      </c>
      <c r="C137" s="5">
        <v>-0.4965918253726489</v>
      </c>
    </row>
    <row r="138" spans="1:3" x14ac:dyDescent="0.3">
      <c r="A138" s="1">
        <v>114</v>
      </c>
      <c r="B138" s="1">
        <v>2.890591825372649</v>
      </c>
      <c r="C138" s="5">
        <v>-0.60459182537264899</v>
      </c>
    </row>
    <row r="139" spans="1:3" x14ac:dyDescent="0.3">
      <c r="A139" s="1">
        <v>115</v>
      </c>
      <c r="B139" s="1">
        <v>3.3176902213305048</v>
      </c>
      <c r="C139" s="5">
        <v>-1.8316902213305049</v>
      </c>
    </row>
    <row r="140" spans="1:3" x14ac:dyDescent="0.3">
      <c r="A140" s="1">
        <v>116</v>
      </c>
      <c r="B140" s="1">
        <v>2.890591825372649</v>
      </c>
      <c r="C140" s="5">
        <v>0.99440817462735076</v>
      </c>
    </row>
    <row r="141" spans="1:3" x14ac:dyDescent="0.3">
      <c r="A141" s="1">
        <v>117</v>
      </c>
      <c r="B141" s="1">
        <v>3.2400359675199857</v>
      </c>
      <c r="C141" s="5">
        <v>0.55996403248001414</v>
      </c>
    </row>
    <row r="142" spans="1:3" x14ac:dyDescent="0.3">
      <c r="A142" s="1">
        <v>118</v>
      </c>
      <c r="B142" s="1">
        <v>3.2012088406147257</v>
      </c>
      <c r="C142" s="5">
        <v>0.71279115938527449</v>
      </c>
    </row>
    <row r="143" spans="1:3" x14ac:dyDescent="0.3">
      <c r="A143" s="1">
        <v>119</v>
      </c>
      <c r="B143" s="1">
        <v>2.7352833177516103</v>
      </c>
      <c r="C143" s="5">
        <v>-0.87528331775161017</v>
      </c>
    </row>
    <row r="144" spans="1:3" ht="15" thickBot="1" x14ac:dyDescent="0.35">
      <c r="A144" s="2">
        <v>120</v>
      </c>
      <c r="B144" s="2">
        <v>3.2012088406147257</v>
      </c>
      <c r="C144" s="6">
        <v>-0.25320884061472571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01D6-A8DA-435E-B24A-306FAEFB222A}">
  <dimension ref="A1:G21"/>
  <sheetViews>
    <sheetView workbookViewId="0">
      <selection activeCell="G21" sqref="G2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</cols>
  <sheetData>
    <row r="1" spans="1:4" x14ac:dyDescent="0.3">
      <c r="A1" s="3" t="s">
        <v>0</v>
      </c>
      <c r="B1" s="3"/>
      <c r="C1" s="3" t="s">
        <v>1</v>
      </c>
      <c r="D1" s="3"/>
    </row>
    <row r="2" spans="1:4" x14ac:dyDescent="0.3">
      <c r="A2" s="1"/>
      <c r="B2" s="1"/>
      <c r="C2" s="1"/>
      <c r="D2" s="1"/>
    </row>
    <row r="3" spans="1:4" x14ac:dyDescent="0.3">
      <c r="A3" s="1" t="s">
        <v>31</v>
      </c>
      <c r="B3" s="1">
        <v>24.725000000000001</v>
      </c>
      <c r="C3" s="1" t="s">
        <v>31</v>
      </c>
      <c r="D3" s="1">
        <v>3.0740500000000006</v>
      </c>
    </row>
    <row r="4" spans="1:4" x14ac:dyDescent="0.3">
      <c r="A4" s="1" t="s">
        <v>7</v>
      </c>
      <c r="B4" s="1">
        <v>0.40824185792961815</v>
      </c>
      <c r="C4" s="1" t="s">
        <v>7</v>
      </c>
      <c r="D4" s="1">
        <v>5.8819772740686914E-2</v>
      </c>
    </row>
    <row r="5" spans="1:4" x14ac:dyDescent="0.3">
      <c r="A5" s="1" t="s">
        <v>32</v>
      </c>
      <c r="B5" s="1">
        <v>25</v>
      </c>
      <c r="C5" s="1" t="s">
        <v>32</v>
      </c>
      <c r="D5" s="1">
        <v>3.0775000000000001</v>
      </c>
    </row>
    <row r="6" spans="1:4" x14ac:dyDescent="0.3">
      <c r="A6" s="1" t="s">
        <v>33</v>
      </c>
      <c r="B6" s="1">
        <v>24</v>
      </c>
      <c r="C6" s="1" t="s">
        <v>33</v>
      </c>
      <c r="D6" s="1">
        <v>3.8849999999999998</v>
      </c>
    </row>
    <row r="7" spans="1:4" x14ac:dyDescent="0.3">
      <c r="A7" s="1" t="s">
        <v>34</v>
      </c>
      <c r="B7" s="1">
        <v>4.4720654901174228</v>
      </c>
      <c r="C7" s="1" t="s">
        <v>34</v>
      </c>
      <c r="D7" s="1">
        <v>0.64433832714803385</v>
      </c>
    </row>
    <row r="8" spans="1:4" x14ac:dyDescent="0.3">
      <c r="A8" s="1" t="s">
        <v>35</v>
      </c>
      <c r="B8" s="1">
        <v>19.999369747899184</v>
      </c>
      <c r="C8" s="1" t="s">
        <v>35</v>
      </c>
      <c r="D8" s="1">
        <v>0.41517187983192666</v>
      </c>
    </row>
    <row r="9" spans="1:4" x14ac:dyDescent="0.3">
      <c r="A9" s="1" t="s">
        <v>36</v>
      </c>
      <c r="B9" s="1">
        <v>-0.55969682254783226</v>
      </c>
      <c r="C9" s="1" t="s">
        <v>36</v>
      </c>
      <c r="D9" s="1">
        <v>1.1244437579864739</v>
      </c>
    </row>
    <row r="10" spans="1:4" x14ac:dyDescent="0.3">
      <c r="A10" s="1" t="s">
        <v>37</v>
      </c>
      <c r="B10" s="1">
        <v>-0.13635527639503822</v>
      </c>
      <c r="C10" s="1" t="s">
        <v>37</v>
      </c>
      <c r="D10" s="1">
        <v>-0.8332349235531904</v>
      </c>
    </row>
    <row r="11" spans="1:4" x14ac:dyDescent="0.3">
      <c r="A11" s="1" t="s">
        <v>38</v>
      </c>
      <c r="B11" s="1">
        <v>21</v>
      </c>
      <c r="C11" s="1" t="s">
        <v>38</v>
      </c>
      <c r="D11" s="1">
        <v>3.5</v>
      </c>
    </row>
    <row r="12" spans="1:4" x14ac:dyDescent="0.3">
      <c r="A12" s="1" t="s">
        <v>39</v>
      </c>
      <c r="B12" s="1">
        <v>14</v>
      </c>
      <c r="C12" s="1" t="s">
        <v>39</v>
      </c>
      <c r="D12" s="1">
        <v>0.5</v>
      </c>
    </row>
    <row r="13" spans="1:4" x14ac:dyDescent="0.3">
      <c r="A13" s="1" t="s">
        <v>40</v>
      </c>
      <c r="B13" s="1">
        <v>35</v>
      </c>
      <c r="C13" s="1" t="s">
        <v>40</v>
      </c>
      <c r="D13" s="1">
        <v>4</v>
      </c>
    </row>
    <row r="14" spans="1:4" x14ac:dyDescent="0.3">
      <c r="A14" s="1" t="s">
        <v>41</v>
      </c>
      <c r="B14" s="1">
        <v>2967</v>
      </c>
      <c r="C14" s="1" t="s">
        <v>41</v>
      </c>
      <c r="D14" s="1">
        <v>368.88600000000008</v>
      </c>
    </row>
    <row r="15" spans="1:4" ht="15" thickBot="1" x14ac:dyDescent="0.35">
      <c r="A15" s="2" t="s">
        <v>42</v>
      </c>
      <c r="B15" s="2">
        <v>120</v>
      </c>
      <c r="C15" s="2" t="s">
        <v>42</v>
      </c>
      <c r="D15" s="2">
        <v>120</v>
      </c>
    </row>
    <row r="18" spans="5:7" x14ac:dyDescent="0.3">
      <c r="E18">
        <f>1.9807*(0.6271)</f>
        <v>1.24209697</v>
      </c>
    </row>
    <row r="21" spans="5:7" x14ac:dyDescent="0.3">
      <c r="G21">
        <f>0.039*(28)+2.114</f>
        <v>3.206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GPA Data</vt:lpstr>
      <vt:lpstr>residuals</vt:lpstr>
      <vt:lpstr>variance and 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</dc:creator>
  <cp:lastModifiedBy>brian li</cp:lastModifiedBy>
  <dcterms:created xsi:type="dcterms:W3CDTF">2021-04-21T17:49:44Z</dcterms:created>
  <dcterms:modified xsi:type="dcterms:W3CDTF">2021-04-27T22:29:28Z</dcterms:modified>
</cp:coreProperties>
</file>