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ảng điểm" sheetId="1" state="visible" r:id="rId2"/>
    <sheet name="Tra cứu" sheetId="2" state="visible" r:id="rId3"/>
  </sheets>
  <definedNames>
    <definedName function="false" hidden="true" localSheetId="0" name="_xlnm._FilterDatabase" vbProcedure="false">'Bảng điểm'!$A$2:$W$49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17" authorId="0">
      <text>
        <r>
          <rPr>
            <sz val="11"/>
            <color rgb="FF000000"/>
            <rFont val="Calibri"/>
            <family val="2"/>
            <charset val="1"/>
          </rPr>
          <t xml:space="preserve">Tân Rogger:
</t>
        </r>
        <r>
          <rPr>
            <sz val="9"/>
            <color rgb="FF000000"/>
            <rFont val="Tahoma"/>
            <family val="0"/>
            <charset val="1"/>
          </rPr>
          <t xml:space="preserve">Không có bài </t>
        </r>
      </text>
    </comment>
    <comment ref="L25" authorId="0">
      <text>
        <r>
          <rPr>
            <sz val="11"/>
            <color rgb="FF000000"/>
            <rFont val="Calibri"/>
            <family val="2"/>
            <charset val="1"/>
          </rPr>
          <t xml:space="preserve">Tân Rogger:
</t>
        </r>
        <r>
          <rPr>
            <sz val="9"/>
            <color rgb="FF000000"/>
            <rFont val="Tahoma"/>
            <family val="0"/>
            <charset val="1"/>
          </rPr>
          <t xml:space="preserve">Ko lấy dữ liệu từ web =&gt; -2 (không thể chạy)</t>
        </r>
      </text>
    </comment>
    <comment ref="L35" authorId="0">
      <text>
        <r>
          <rPr>
            <sz val="11"/>
            <color rgb="FF000000"/>
            <rFont val="Calibri"/>
            <family val="2"/>
            <charset val="1"/>
          </rPr>
          <t xml:space="preserve">Tân Rogger:
</t>
        </r>
        <r>
          <rPr>
            <sz val="9"/>
            <color rgb="FF000000"/>
            <rFont val="Tahoma"/>
            <family val="0"/>
            <charset val="1"/>
          </rPr>
          <t xml:space="preserve">Không có bài (đã khiếu nại) </t>
        </r>
      </text>
    </comment>
    <comment ref="L38" authorId="0">
      <text>
        <r>
          <rPr>
            <sz val="11"/>
            <color rgb="FF000000"/>
            <rFont val="Calibri"/>
            <family val="2"/>
            <charset val="1"/>
          </rPr>
          <t xml:space="preserve">Tân Rogger:
</t>
        </r>
        <r>
          <rPr>
            <sz val="9"/>
            <color rgb="FF000000"/>
            <rFont val="Tahoma"/>
            <family val="0"/>
            <charset val="1"/>
          </rPr>
          <t xml:space="preserve">Không thể chạy, do file rỗng </t>
        </r>
      </text>
    </comment>
    <comment ref="L40" authorId="0">
      <text>
        <r>
          <rPr>
            <sz val="11"/>
            <color rgb="FF000000"/>
            <rFont val="Calibri"/>
            <family val="2"/>
            <charset val="1"/>
          </rPr>
          <t xml:space="preserve">Tân Rogger:
</t>
        </r>
        <r>
          <rPr>
            <sz val="9"/>
            <color rgb="FF000000"/>
            <rFont val="Tahoma"/>
            <family val="0"/>
            <charset val="1"/>
          </rPr>
          <t xml:space="preserve">Không có bài (đã khiếu nại) </t>
        </r>
      </text>
    </comment>
  </commentList>
</comments>
</file>

<file path=xl/sharedStrings.xml><?xml version="1.0" encoding="utf-8"?>
<sst xmlns="http://schemas.openxmlformats.org/spreadsheetml/2006/main" count="74" uniqueCount="73">
  <si>
    <t xml:space="preserve">Lớp</t>
  </si>
  <si>
    <t xml:space="preserve">Mỗi bài 5đ 
Trừ điểm mỗi bài như sau: 
- Sai nội dung in (không tính dấu câu): -2.5 
- Không chạy code hoặc lỗi: -1
- Bài rỗng hoặc hoàn toàn không đúng yêu cầu: -4.5
- Thiếu khai báo %pyspark hoặc khai báo sai: -3
- Copy bài: -4.5
- Không có bài: -5
- Sai tên file, sai kiểu file: 2 điểm tổng 2 bài</t>
  </si>
  <si>
    <t xml:space="preserve">Bài 4: 5 điểm 
- Đúng đồ thị hàm số: 3 điểm 
- Đúng khoảng hiện [-3, 6] và [-2, 4]: 2 điểm 
Bài 5: 5 điểm 
- Bản đồ thế giới: 3 điểm 
- Có màu sắc nhiệt độ: 1 điểm 
- Đúng màu, đúng quốc gia: 1 điểm 
- Chưa chạy bài: 0 </t>
  </si>
  <si>
    <t xml:space="preserve">Bài 1: +2.5 
- Moment 1, 2: +1 +1
- Moment 3: +0.5 
Bài 2: +2.5 
- Điều kiện 1, 2: +1 +1
- Điều kiện 3: +0.5 
Bài 3: +2 
- Chọn nhà, thuộc tính theo chỉ mục có sẵn: +0.5 
- Vẽ được biểu đồ: 1.5 
Bài 4: +1.5 
- Xác định đúng số xô: +0.5 
- Ba giá trị histogram: +0.5 
- Vẽ được histogram: +0.5 
Bài 5: +1.5 
- Vẽ đúng biểu đồ điểm: +0.5 
- Beta, hệ số chắn: +0.5
- Đường xu hướng: +0.5 
-----------
Không thể chạy từ bước lấy DL: -2
Bài ko thể chạy: 1đ bài đó 
Không có bài: 0đ</t>
  </si>
  <si>
    <t xml:space="preserve">Đọc dữ liệu: 2
Đúng kích thước ma trận quan hệ: 5
Đúng giá trị ma trận: 3 </t>
  </si>
  <si>
    <t xml:space="preserve">Đồ thị mạng: 7 
Đồ thị chinh xác: 3</t>
  </si>
  <si>
    <t xml:space="preserve">Nhóm</t>
  </si>
  <si>
    <t xml:space="preserve">Cá nhân</t>
  </si>
  <si>
    <t xml:space="preserve">Mã số</t>
  </si>
  <si>
    <t xml:space="preserve">Họ tên</t>
  </si>
  <si>
    <t xml:space="preserve">Đề giữa kỳ</t>
  </si>
  <si>
    <t xml:space="preserve">Tuần 1</t>
  </si>
  <si>
    <t xml:space="preserve">Tuần 3</t>
  </si>
  <si>
    <t xml:space="preserve">Tuần 4</t>
  </si>
  <si>
    <t xml:space="preserve">Tuần 5</t>
  </si>
  <si>
    <t xml:space="preserve">Tuần 6</t>
  </si>
  <si>
    <t xml:space="preserve">Tuần 7 </t>
  </si>
  <si>
    <t xml:space="preserve">Tuần 8</t>
  </si>
  <si>
    <t xml:space="preserve">Tuần 9</t>
  </si>
  <si>
    <t xml:space="preserve">Tuần 10</t>
  </si>
  <si>
    <t xml:space="preserve">Tuần 11</t>
  </si>
  <si>
    <t xml:space="preserve">Tuần 12</t>
  </si>
  <si>
    <t xml:space="preserve">Tuần 13</t>
  </si>
  <si>
    <t xml:space="preserve">Quá trình</t>
  </si>
  <si>
    <t xml:space="preserve">Cuối kỳ</t>
  </si>
  <si>
    <t xml:space="preserve">Trung bình</t>
  </si>
  <si>
    <t xml:space="preserve">Trương Thị Thu Sương</t>
  </si>
  <si>
    <t xml:space="preserve">Trương Gia Vỷ</t>
  </si>
  <si>
    <t xml:space="preserve">Nguyễn Chí Tâm</t>
  </si>
  <si>
    <t xml:space="preserve">Huỳnh Nhật Minh</t>
  </si>
  <si>
    <t xml:space="preserve">Ngô Hoàng Khánh Duy</t>
  </si>
  <si>
    <t xml:space="preserve">Nguyễn Phạm Ngọc Duy</t>
  </si>
  <si>
    <t xml:space="preserve">Văn Hoàng Lương</t>
  </si>
  <si>
    <t xml:space="preserve">Đặng Xuân Bách</t>
  </si>
  <si>
    <t xml:space="preserve">Nguyễn Ngọc Hoài</t>
  </si>
  <si>
    <t xml:space="preserve">Dương Quốc Tuấn</t>
  </si>
  <si>
    <t xml:space="preserve">Võ Gia Minh</t>
  </si>
  <si>
    <t xml:space="preserve">Lê Hoàng Minh</t>
  </si>
  <si>
    <t xml:space="preserve">Phan Quốc Lưu</t>
  </si>
  <si>
    <t xml:space="preserve">Cao Trọng Nghĩa</t>
  </si>
  <si>
    <t xml:space="preserve">Hồ Ngọc Đăng Khoa</t>
  </si>
  <si>
    <t xml:space="preserve">Nguyễn Thanh Bình</t>
  </si>
  <si>
    <t xml:space="preserve">Nguyễn Nhật Triều</t>
  </si>
  <si>
    <t xml:space="preserve">Đoàn Quốc Trung</t>
  </si>
  <si>
    <t xml:space="preserve">Nguyễn Văn Hiền</t>
  </si>
  <si>
    <t xml:space="preserve">Nguyễn Lê Huỳnh</t>
  </si>
  <si>
    <t xml:space="preserve">Huỳnh Gia Huy</t>
  </si>
  <si>
    <t xml:space="preserve">Phan Tấn Nhật Khang</t>
  </si>
  <si>
    <t xml:space="preserve">Lê Tuấn Anh</t>
  </si>
  <si>
    <t xml:space="preserve">Nguyễn Thanh Tuấn</t>
  </si>
  <si>
    <t xml:space="preserve">Nguyễn Trị Quốc</t>
  </si>
  <si>
    <t xml:space="preserve">Mai Thành Trung</t>
  </si>
  <si>
    <t xml:space="preserve">Nguyễn Minh Tiến</t>
  </si>
  <si>
    <t xml:space="preserve">Lê Đăng Minh</t>
  </si>
  <si>
    <t xml:space="preserve">Trì Hoài Lộc</t>
  </si>
  <si>
    <t xml:space="preserve">Trần Công Bằng</t>
  </si>
  <si>
    <t xml:space="preserve">Huỳnh Hạo Nhị</t>
  </si>
  <si>
    <t xml:space="preserve">Võ Hoài Thương</t>
  </si>
  <si>
    <t xml:space="preserve">Nguyễn Trung Cường</t>
  </si>
  <si>
    <t xml:space="preserve">Ngô Hoàng Khắc Tường</t>
  </si>
  <si>
    <t xml:space="preserve">Nguyễn Thị Tường Vi</t>
  </si>
  <si>
    <t xml:space="preserve">Phạm Trung Nghĩa</t>
  </si>
  <si>
    <t xml:space="preserve">Huỳnh Công Hậu</t>
  </si>
  <si>
    <t xml:space="preserve">Phan Hoàng Việt</t>
  </si>
  <si>
    <t xml:space="preserve">Nguyễn Hiếu Gia Cường</t>
  </si>
  <si>
    <t xml:space="preserve">Ngô Quang Trường</t>
  </si>
  <si>
    <t xml:space="preserve">Phạm Trung Kiên</t>
  </si>
  <si>
    <t xml:space="preserve">Phan Minh Trung</t>
  </si>
  <si>
    <t xml:space="preserve">Nguyễn Anh Thư</t>
  </si>
  <si>
    <t xml:space="preserve">Nguyễn Ý</t>
  </si>
  <si>
    <t xml:space="preserve">Nguyễn Thanh Tùng</t>
  </si>
  <si>
    <t xml:space="preserve">Đinh Quang Thắng</t>
  </si>
  <si>
    <t xml:space="preserve">Trương Võ Toại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</si>
</sst>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9"/>
      <color rgb="FF000000"/>
      <name val="Calibri"/>
      <family val="2"/>
      <charset val="1"/>
    </font>
    <font>
      <sz val="9"/>
      <color rgb="FF000000"/>
      <name val="Tahoma"/>
      <family val="0"/>
      <charset val="1"/>
    </font>
    <font>
      <sz val="10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7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9C000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49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pane xSplit="6" ySplit="2" topLeftCell="G3" activePane="bottomRight" state="frozen"/>
      <selection pane="topLeft" activeCell="A1" activeCellId="0" sqref="A1"/>
      <selection pane="topRight" activeCell="G1" activeCellId="0" sqref="G1"/>
      <selection pane="bottomLeft" activeCell="A3" activeCellId="0" sqref="A3"/>
      <selection pane="bottomRight" activeCell="I21" activeCellId="0" sqref="I21"/>
    </sheetView>
  </sheetViews>
  <sheetFormatPr defaultColWidth="8.609375" defaultRowHeight="14.25" zeroHeight="false" outlineLevelRow="0" outlineLevelCol="0"/>
  <cols>
    <col collapsed="false" customWidth="true" hidden="false" outlineLevel="0" max="2" min="2" style="0" width="8.31"/>
    <col collapsed="false" customWidth="true" hidden="false" outlineLevel="0" max="3" min="3" style="0" width="8.06"/>
    <col collapsed="false" customWidth="true" hidden="false" outlineLevel="0" max="4" min="4" style="0" width="13"/>
    <col collapsed="false" customWidth="true" hidden="false" outlineLevel="0" max="5" min="5" style="0" width="22.17"/>
    <col collapsed="false" customWidth="true" hidden="false" outlineLevel="0" max="6" min="6" style="1" width="12.73"/>
    <col collapsed="false" customWidth="true" hidden="false" outlineLevel="0" max="7" min="7" style="0" width="25.74"/>
    <col collapsed="false" customWidth="true" hidden="false" outlineLevel="0" max="9" min="9" style="0" width="23.36"/>
    <col collapsed="false" customWidth="true" hidden="false" outlineLevel="0" max="12" min="12" style="0" width="37.88"/>
    <col collapsed="false" customWidth="true" hidden="false" outlineLevel="0" max="13" min="13" style="0" width="15.84"/>
    <col collapsed="false" customWidth="true" hidden="false" outlineLevel="0" max="14" min="14" style="0" width="16.56"/>
    <col collapsed="false" customWidth="true" hidden="false" outlineLevel="0" max="15" min="15" style="0" width="32.54"/>
    <col collapsed="false" customWidth="true" hidden="false" outlineLevel="0" max="16" min="16" style="0" width="13.33"/>
    <col collapsed="false" customWidth="true" hidden="false" outlineLevel="0" max="22" min="22" style="0" width="11.29"/>
    <col collapsed="false" customWidth="true" hidden="false" outlineLevel="0" max="23" min="23" style="0" width="10.17"/>
  </cols>
  <sheetData>
    <row r="1" s="2" customFormat="true" ht="243.75" hidden="false" customHeight="false" outlineLevel="0" collapsed="false">
      <c r="B1" s="3" t="s">
        <v>0</v>
      </c>
      <c r="C1" s="3"/>
      <c r="F1" s="4"/>
      <c r="G1" s="5" t="s">
        <v>1</v>
      </c>
      <c r="I1" s="5" t="s">
        <v>2</v>
      </c>
      <c r="L1" s="5" t="s">
        <v>3</v>
      </c>
      <c r="M1" s="5"/>
      <c r="N1" s="5"/>
      <c r="O1" s="5" t="s">
        <v>4</v>
      </c>
      <c r="P1" s="5" t="s">
        <v>5</v>
      </c>
    </row>
    <row r="2" customFormat="false" ht="14.25" hidden="false" customHeight="false" outlineLevel="0" collapsed="false">
      <c r="A2" s="6" t="s">
        <v>6</v>
      </c>
      <c r="B2" s="7" t="s">
        <v>6</v>
      </c>
      <c r="C2" s="7" t="s">
        <v>7</v>
      </c>
      <c r="D2" s="6" t="s">
        <v>8</v>
      </c>
      <c r="E2" s="6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s="7" t="s">
        <v>15</v>
      </c>
      <c r="L2" s="7" t="s">
        <v>16</v>
      </c>
      <c r="M2" s="7" t="n">
        <v>7.1</v>
      </c>
      <c r="N2" s="7" t="n">
        <v>7.2</v>
      </c>
      <c r="O2" s="7" t="s">
        <v>17</v>
      </c>
      <c r="P2" s="7" t="s">
        <v>18</v>
      </c>
      <c r="Q2" s="7" t="s">
        <v>19</v>
      </c>
      <c r="R2" s="7" t="s">
        <v>20</v>
      </c>
      <c r="S2" s="7" t="s">
        <v>21</v>
      </c>
      <c r="T2" s="7" t="s">
        <v>22</v>
      </c>
      <c r="U2" s="7" t="s">
        <v>23</v>
      </c>
      <c r="V2" s="7" t="s">
        <v>24</v>
      </c>
      <c r="W2" s="7" t="s">
        <v>25</v>
      </c>
    </row>
    <row r="3" customFormat="false" ht="14.25" hidden="false" customHeight="false" outlineLevel="0" collapsed="false">
      <c r="A3" s="8" t="n">
        <v>1</v>
      </c>
      <c r="B3" s="8" t="n">
        <v>2</v>
      </c>
      <c r="C3" s="8" t="n">
        <v>2</v>
      </c>
      <c r="D3" s="9" t="n">
        <v>20133086</v>
      </c>
      <c r="E3" s="0" t="s">
        <v>26</v>
      </c>
      <c r="F3" s="1" t="n">
        <f aca="false">MOD(CODE(MID(E3,4,1)), 2) + 1</f>
        <v>2</v>
      </c>
      <c r="G3" s="0" t="n">
        <v>10</v>
      </c>
      <c r="I3" s="0" t="n">
        <v>9</v>
      </c>
      <c r="L3" s="0" t="n">
        <v>1</v>
      </c>
      <c r="M3" s="0" t="n">
        <f aca="false">L3</f>
        <v>1</v>
      </c>
      <c r="N3" s="0" t="n">
        <f aca="false">L3</f>
        <v>1</v>
      </c>
      <c r="U3" s="10" t="n">
        <f aca="false">ROUND(AVERAGE(G3:T3), 1)</f>
        <v>4.4</v>
      </c>
      <c r="V3" s="0" t="n">
        <v>6</v>
      </c>
      <c r="W3" s="10" t="n">
        <f aca="false">ROUND(AVERAGE(U3:V3),1)</f>
        <v>5.2</v>
      </c>
    </row>
    <row r="4" customFormat="false" ht="14.25" hidden="false" customHeight="false" outlineLevel="0" collapsed="false">
      <c r="A4" s="8"/>
      <c r="B4" s="8"/>
      <c r="C4" s="8"/>
      <c r="D4" s="9" t="n">
        <v>20133115</v>
      </c>
      <c r="E4" s="0" t="s">
        <v>27</v>
      </c>
      <c r="F4" s="1" t="n">
        <f aca="false">MOD(CODE(MID(E4,4,1)), 2) + 1</f>
        <v>2</v>
      </c>
      <c r="G4" s="0" t="n">
        <v>2</v>
      </c>
      <c r="I4" s="0" t="n">
        <v>0</v>
      </c>
      <c r="L4" s="0" t="n">
        <v>2</v>
      </c>
      <c r="M4" s="0" t="n">
        <f aca="false">L4</f>
        <v>2</v>
      </c>
      <c r="N4" s="0" t="n">
        <f aca="false">L4</f>
        <v>2</v>
      </c>
      <c r="U4" s="10" t="n">
        <f aca="false">ROUND(AVERAGE(G4:T4), 1)</f>
        <v>1.6</v>
      </c>
      <c r="V4" s="0" t="n">
        <v>6</v>
      </c>
      <c r="W4" s="10" t="n">
        <f aca="false">ROUND(AVERAGE(U4:V4),1)</f>
        <v>3.8</v>
      </c>
    </row>
    <row r="5" customFormat="false" ht="14.25" hidden="false" customHeight="false" outlineLevel="0" collapsed="false">
      <c r="A5" s="8"/>
      <c r="B5" s="8"/>
      <c r="C5" s="8"/>
      <c r="D5" s="0" t="n">
        <v>20133087</v>
      </c>
      <c r="E5" s="0" t="s">
        <v>28</v>
      </c>
      <c r="F5" s="1" t="n">
        <f aca="false">MOD(CODE(MID(E5,4,1)), 2) + 1</f>
        <v>2</v>
      </c>
      <c r="G5" s="0" t="n">
        <v>10</v>
      </c>
      <c r="I5" s="0" t="n">
        <v>10</v>
      </c>
      <c r="L5" s="0" t="n">
        <v>8</v>
      </c>
      <c r="M5" s="0" t="n">
        <f aca="false">L5</f>
        <v>8</v>
      </c>
      <c r="N5" s="0" t="n">
        <f aca="false">L5</f>
        <v>8</v>
      </c>
      <c r="U5" s="10" t="n">
        <f aca="false">ROUND(AVERAGE(G5:T5), 1)</f>
        <v>8.8</v>
      </c>
      <c r="V5" s="0" t="n">
        <v>6</v>
      </c>
      <c r="W5" s="10" t="n">
        <f aca="false">ROUND(AVERAGE(U5:V5),1)</f>
        <v>7.4</v>
      </c>
    </row>
    <row r="6" customFormat="false" ht="14.25" hidden="false" customHeight="false" outlineLevel="0" collapsed="false">
      <c r="A6" s="8" t="n">
        <v>2</v>
      </c>
      <c r="B6" s="8"/>
      <c r="C6" s="8"/>
      <c r="D6" s="0" t="n">
        <v>20133066</v>
      </c>
      <c r="E6" s="0" t="s">
        <v>29</v>
      </c>
      <c r="F6" s="1" t="n">
        <f aca="false">MOD(CODE(MID(E6,4,1)), 2) + 1</f>
        <v>1</v>
      </c>
      <c r="G6" s="0" t="n">
        <v>2</v>
      </c>
      <c r="I6" s="0" t="n">
        <v>10</v>
      </c>
      <c r="L6" s="0" t="n">
        <v>3</v>
      </c>
      <c r="M6" s="0" t="n">
        <f aca="false">L6</f>
        <v>3</v>
      </c>
      <c r="N6" s="0" t="n">
        <f aca="false">L6</f>
        <v>3</v>
      </c>
      <c r="U6" s="10" t="n">
        <f aca="false">ROUND(AVERAGE(G6:T6), 1)</f>
        <v>4.2</v>
      </c>
      <c r="V6" s="0" t="n">
        <v>6.25</v>
      </c>
      <c r="W6" s="10" t="n">
        <f aca="false">ROUND(AVERAGE(U6:V6),1)</f>
        <v>5.2</v>
      </c>
    </row>
    <row r="7" customFormat="false" ht="14.25" hidden="false" customHeight="false" outlineLevel="0" collapsed="false">
      <c r="A7" s="8"/>
      <c r="B7" s="8"/>
      <c r="C7" s="8"/>
      <c r="D7" s="0" t="n">
        <v>20133030</v>
      </c>
      <c r="E7" s="0" t="s">
        <v>30</v>
      </c>
      <c r="F7" s="1" t="n">
        <f aca="false">MOD(CODE(MID(E7,4,1)), 2) + 1</f>
        <v>1</v>
      </c>
      <c r="G7" s="0" t="n">
        <v>10</v>
      </c>
      <c r="I7" s="0" t="n">
        <v>9</v>
      </c>
      <c r="L7" s="0" t="n">
        <v>3.5</v>
      </c>
      <c r="M7" s="0" t="n">
        <f aca="false">L7</f>
        <v>3.5</v>
      </c>
      <c r="N7" s="0" t="n">
        <f aca="false">L7</f>
        <v>3.5</v>
      </c>
      <c r="U7" s="10" t="n">
        <f aca="false">ROUND(AVERAGE(G7:T7), 1)</f>
        <v>5.9</v>
      </c>
      <c r="V7" s="0" t="n">
        <v>6.25</v>
      </c>
      <c r="W7" s="10" t="n">
        <f aca="false">ROUND(AVERAGE(U7:V7),1)</f>
        <v>6.1</v>
      </c>
    </row>
    <row r="8" customFormat="false" ht="14.25" hidden="false" customHeight="false" outlineLevel="0" collapsed="false">
      <c r="A8" s="8"/>
      <c r="B8" s="8"/>
      <c r="C8" s="8"/>
      <c r="D8" s="9" t="n">
        <v>20133031</v>
      </c>
      <c r="E8" s="0" t="s">
        <v>31</v>
      </c>
      <c r="F8" s="1" t="n">
        <f aca="false">MOD(CODE(MID(E8,4,1)), 2) + 1</f>
        <v>2</v>
      </c>
      <c r="G8" s="0" t="n">
        <v>10</v>
      </c>
      <c r="I8" s="0" t="n">
        <v>10</v>
      </c>
      <c r="L8" s="0" t="n">
        <v>4</v>
      </c>
      <c r="M8" s="0" t="n">
        <f aca="false">L8</f>
        <v>4</v>
      </c>
      <c r="N8" s="0" t="n">
        <f aca="false">L8</f>
        <v>4</v>
      </c>
      <c r="U8" s="10" t="n">
        <f aca="false">ROUND(AVERAGE(G8:T8), 1)</f>
        <v>6.4</v>
      </c>
      <c r="V8" s="0" t="n">
        <v>6.25</v>
      </c>
      <c r="W8" s="10" t="n">
        <f aca="false">ROUND(AVERAGE(U8:V8),1)</f>
        <v>6.3</v>
      </c>
    </row>
    <row r="9" customFormat="false" ht="14.25" hidden="false" customHeight="false" outlineLevel="0" collapsed="false">
      <c r="A9" s="8" t="n">
        <v>3</v>
      </c>
      <c r="B9" s="8"/>
      <c r="C9" s="8"/>
      <c r="D9" s="0" t="n">
        <v>20133064</v>
      </c>
      <c r="E9" s="0" t="s">
        <v>32</v>
      </c>
      <c r="F9" s="1" t="n">
        <f aca="false">MOD(CODE(MID(E9,4,1)), 2) + 1</f>
        <v>1</v>
      </c>
      <c r="G9" s="0" t="n">
        <v>10</v>
      </c>
      <c r="I9" s="0" t="n">
        <v>5</v>
      </c>
      <c r="L9" s="0" t="n">
        <v>5.5</v>
      </c>
      <c r="M9" s="0" t="n">
        <f aca="false">L9</f>
        <v>5.5</v>
      </c>
      <c r="N9" s="0" t="n">
        <f aca="false">L9</f>
        <v>5.5</v>
      </c>
      <c r="U9" s="10" t="n">
        <f aca="false">ROUND(AVERAGE(G9:T9), 1)</f>
        <v>6.3</v>
      </c>
      <c r="V9" s="0" t="n">
        <v>5.5</v>
      </c>
      <c r="W9" s="10" t="n">
        <f aca="false">ROUND(AVERAGE(U9:V9),1)</f>
        <v>5.9</v>
      </c>
    </row>
    <row r="10" customFormat="false" ht="14.25" hidden="false" customHeight="false" outlineLevel="0" collapsed="false">
      <c r="A10" s="8"/>
      <c r="B10" s="8"/>
      <c r="C10" s="8"/>
      <c r="D10" s="0" t="n">
        <v>20133023</v>
      </c>
      <c r="E10" s="0" t="s">
        <v>33</v>
      </c>
      <c r="F10" s="1" t="n">
        <f aca="false">MOD(CODE(MID(E10,4,1)), 2) + 1</f>
        <v>2</v>
      </c>
      <c r="G10" s="0" t="n">
        <v>0</v>
      </c>
      <c r="I10" s="0" t="n">
        <v>3</v>
      </c>
      <c r="L10" s="0" t="n">
        <v>5</v>
      </c>
      <c r="M10" s="0" t="n">
        <f aca="false">L10</f>
        <v>5</v>
      </c>
      <c r="N10" s="0" t="n">
        <f aca="false">L10</f>
        <v>5</v>
      </c>
      <c r="U10" s="10" t="n">
        <f aca="false">ROUND(AVERAGE(G10:T10), 1)</f>
        <v>3.6</v>
      </c>
      <c r="V10" s="0" t="n">
        <v>5.5</v>
      </c>
      <c r="W10" s="10" t="n">
        <f aca="false">ROUND(AVERAGE(U10:V10),1)</f>
        <v>4.6</v>
      </c>
    </row>
    <row r="11" customFormat="false" ht="14.25" hidden="false" customHeight="false" outlineLevel="0" collapsed="false">
      <c r="A11" s="8"/>
      <c r="B11" s="8"/>
      <c r="C11" s="8"/>
      <c r="D11" s="9" t="n">
        <v>20133043</v>
      </c>
      <c r="E11" s="0" t="s">
        <v>34</v>
      </c>
      <c r="F11" s="1" t="n">
        <f aca="false">MOD(CODE(MID(E11,4,1)), 2) + 1</f>
        <v>2</v>
      </c>
      <c r="G11" s="0" t="n">
        <v>10</v>
      </c>
      <c r="I11" s="0" t="n">
        <v>2</v>
      </c>
      <c r="L11" s="0" t="n">
        <v>8</v>
      </c>
      <c r="M11" s="0" t="n">
        <f aca="false">L11</f>
        <v>8</v>
      </c>
      <c r="N11" s="0" t="n">
        <f aca="false">L11</f>
        <v>8</v>
      </c>
      <c r="U11" s="10" t="n">
        <f aca="false">ROUND(AVERAGE(G11:T11), 1)</f>
        <v>7.2</v>
      </c>
      <c r="V11" s="0" t="n">
        <v>5.5</v>
      </c>
      <c r="W11" s="10" t="n">
        <f aca="false">ROUND(AVERAGE(U11:V11),1)</f>
        <v>6.4</v>
      </c>
    </row>
    <row r="12" customFormat="false" ht="14.25" hidden="false" customHeight="false" outlineLevel="0" collapsed="false">
      <c r="A12" s="8" t="n">
        <v>4</v>
      </c>
      <c r="B12" s="8"/>
      <c r="C12" s="8"/>
      <c r="D12" s="0" t="n">
        <v>20133109</v>
      </c>
      <c r="E12" s="0" t="s">
        <v>35</v>
      </c>
      <c r="F12" s="1" t="n">
        <f aca="false">MOD(CODE(MID(E12,4,1)), 2) + 1</f>
        <v>1</v>
      </c>
      <c r="G12" s="0" t="n">
        <v>10</v>
      </c>
      <c r="I12" s="0" t="n">
        <v>2</v>
      </c>
      <c r="L12" s="0" t="n">
        <v>6</v>
      </c>
      <c r="M12" s="0" t="n">
        <f aca="false">L12</f>
        <v>6</v>
      </c>
      <c r="N12" s="0" t="n">
        <f aca="false">L12</f>
        <v>6</v>
      </c>
      <c r="U12" s="10" t="n">
        <f aca="false">ROUND(AVERAGE(G12:T12), 1)</f>
        <v>6</v>
      </c>
      <c r="V12" s="0" t="n">
        <v>7.5</v>
      </c>
      <c r="W12" s="10" t="n">
        <f aca="false">ROUND(AVERAGE(U12:V12),1)</f>
        <v>6.8</v>
      </c>
    </row>
    <row r="13" customFormat="false" ht="14.25" hidden="false" customHeight="false" outlineLevel="0" collapsed="false">
      <c r="A13" s="8"/>
      <c r="B13" s="8"/>
      <c r="C13" s="8"/>
      <c r="D13" s="0" t="n">
        <v>20133069</v>
      </c>
      <c r="E13" s="0" t="s">
        <v>36</v>
      </c>
      <c r="F13" s="1" t="n">
        <f aca="false">MOD(CODE(MID(E13,4,1)), 2) + 1</f>
        <v>2</v>
      </c>
      <c r="G13" s="0" t="n">
        <v>10</v>
      </c>
      <c r="I13" s="0" t="n">
        <v>2</v>
      </c>
      <c r="L13" s="0" t="n">
        <v>8.5</v>
      </c>
      <c r="M13" s="0" t="n">
        <f aca="false">L13</f>
        <v>8.5</v>
      </c>
      <c r="N13" s="0" t="n">
        <f aca="false">L13</f>
        <v>8.5</v>
      </c>
      <c r="U13" s="10" t="n">
        <f aca="false">ROUND(AVERAGE(G13:T13), 1)</f>
        <v>7.5</v>
      </c>
      <c r="V13" s="0" t="n">
        <v>7.5</v>
      </c>
      <c r="W13" s="10" t="n">
        <f aca="false">ROUND(AVERAGE(U13:V13),1)</f>
        <v>7.5</v>
      </c>
    </row>
    <row r="14" customFormat="false" ht="14.25" hidden="false" customHeight="false" outlineLevel="0" collapsed="false">
      <c r="A14" s="8"/>
      <c r="B14" s="8"/>
      <c r="C14" s="8"/>
      <c r="D14" s="9" t="n">
        <v>20133068</v>
      </c>
      <c r="E14" s="0" t="s">
        <v>37</v>
      </c>
      <c r="F14" s="1" t="n">
        <f aca="false">MOD(CODE(MID(E14,4,1)), 2) + 1</f>
        <v>1</v>
      </c>
      <c r="G14" s="0" t="n">
        <v>2</v>
      </c>
      <c r="I14" s="0" t="n">
        <v>5</v>
      </c>
      <c r="L14" s="0" t="n">
        <v>6.5</v>
      </c>
      <c r="M14" s="0" t="n">
        <f aca="false">L14</f>
        <v>6.5</v>
      </c>
      <c r="N14" s="0" t="n">
        <f aca="false">L14</f>
        <v>6.5</v>
      </c>
      <c r="U14" s="10" t="n">
        <f aca="false">ROUND(AVERAGE(G14:T14), 1)</f>
        <v>5.3</v>
      </c>
      <c r="V14" s="0" t="n">
        <v>7.5</v>
      </c>
      <c r="W14" s="10" t="n">
        <f aca="false">ROUND(AVERAGE(U14:V14),1)</f>
        <v>6.4</v>
      </c>
    </row>
    <row r="15" customFormat="false" ht="14.25" hidden="false" customHeight="false" outlineLevel="0" collapsed="false">
      <c r="A15" s="8" t="n">
        <v>5</v>
      </c>
      <c r="B15" s="8"/>
      <c r="C15" s="8"/>
      <c r="D15" s="9" t="n">
        <v>20133065</v>
      </c>
      <c r="E15" s="0" t="s">
        <v>38</v>
      </c>
      <c r="F15" s="1" t="n">
        <f aca="false">MOD(CODE(MID(E15,4,1)), 2) + 1</f>
        <v>1</v>
      </c>
      <c r="G15" s="0" t="n">
        <v>10</v>
      </c>
      <c r="I15" s="0" t="n">
        <v>8</v>
      </c>
      <c r="L15" s="0" t="n">
        <v>7</v>
      </c>
      <c r="M15" s="0" t="n">
        <f aca="false">L15</f>
        <v>7</v>
      </c>
      <c r="N15" s="0" t="n">
        <f aca="false">L15</f>
        <v>7</v>
      </c>
      <c r="U15" s="10" t="n">
        <f aca="false">ROUND(AVERAGE(G15:T15), 1)</f>
        <v>7.8</v>
      </c>
      <c r="V15" s="0" t="n">
        <v>6.5</v>
      </c>
      <c r="W15" s="10" t="n">
        <f aca="false">ROUND(AVERAGE(U15:V15),1)</f>
        <v>7.2</v>
      </c>
    </row>
    <row r="16" customFormat="false" ht="14.25" hidden="false" customHeight="false" outlineLevel="0" collapsed="false">
      <c r="A16" s="8"/>
      <c r="B16" s="8"/>
      <c r="C16" s="8"/>
      <c r="D16" s="0" t="n">
        <v>20133071</v>
      </c>
      <c r="E16" s="0" t="s">
        <v>39</v>
      </c>
      <c r="F16" s="1" t="n">
        <f aca="false">MOD(CODE(MID(E16,4,1)), 2) + 1</f>
        <v>1</v>
      </c>
      <c r="G16" s="0" t="n">
        <v>10</v>
      </c>
      <c r="I16" s="0" t="n">
        <v>2</v>
      </c>
      <c r="L16" s="0" t="n">
        <v>5.5</v>
      </c>
      <c r="M16" s="0" t="n">
        <f aca="false">L16</f>
        <v>5.5</v>
      </c>
      <c r="N16" s="0" t="n">
        <f aca="false">L16</f>
        <v>5.5</v>
      </c>
      <c r="O16" s="0" t="n">
        <v>10</v>
      </c>
      <c r="U16" s="10" t="n">
        <f aca="false">ROUND(AVERAGE(G16:T16), 1)</f>
        <v>6.4</v>
      </c>
      <c r="V16" s="0" t="n">
        <v>6.5</v>
      </c>
      <c r="W16" s="10" t="n">
        <f aca="false">ROUND(AVERAGE(U16:V16),1)</f>
        <v>6.5</v>
      </c>
    </row>
    <row r="17" customFormat="false" ht="14.25" hidden="false" customHeight="false" outlineLevel="0" collapsed="false">
      <c r="A17" s="8"/>
      <c r="B17" s="8"/>
      <c r="C17" s="8"/>
      <c r="D17" s="0" t="n">
        <v>20133055</v>
      </c>
      <c r="E17" s="0" t="s">
        <v>40</v>
      </c>
      <c r="F17" s="1" t="n">
        <f aca="false">MOD(CODE(MID(E17,4,1)), 2) + 1</f>
        <v>1</v>
      </c>
      <c r="G17" s="0" t="n">
        <v>0</v>
      </c>
      <c r="I17" s="0" t="n">
        <v>0</v>
      </c>
      <c r="L17" s="0" t="n">
        <v>0</v>
      </c>
      <c r="M17" s="0" t="n">
        <f aca="false">L17</f>
        <v>0</v>
      </c>
      <c r="N17" s="0" t="n">
        <f aca="false">L17</f>
        <v>0</v>
      </c>
      <c r="U17" s="10" t="n">
        <f aca="false">ROUND(AVERAGE(G17:T17), 1)</f>
        <v>0</v>
      </c>
      <c r="V17" s="0" t="n">
        <v>6.5</v>
      </c>
      <c r="W17" s="10" t="n">
        <f aca="false">ROUND(AVERAGE(U17:V17),1)</f>
        <v>3.3</v>
      </c>
    </row>
    <row r="18" customFormat="false" ht="14.25" hidden="false" customHeight="false" outlineLevel="0" collapsed="false">
      <c r="A18" s="8" t="n">
        <v>6</v>
      </c>
      <c r="B18" s="8"/>
      <c r="C18" s="8"/>
      <c r="D18" s="0" t="n">
        <v>20133025</v>
      </c>
      <c r="E18" s="0" t="s">
        <v>41</v>
      </c>
      <c r="F18" s="1" t="n">
        <f aca="false">MOD(CODE(MID(E18,4,1)), 2) + 1</f>
        <v>2</v>
      </c>
      <c r="G18" s="0" t="n">
        <v>10</v>
      </c>
      <c r="I18" s="0" t="n">
        <v>10</v>
      </c>
      <c r="L18" s="0" t="n">
        <v>3.5</v>
      </c>
      <c r="M18" s="0" t="n">
        <f aca="false">L18</f>
        <v>3.5</v>
      </c>
      <c r="N18" s="0" t="n">
        <f aca="false">L18</f>
        <v>3.5</v>
      </c>
      <c r="U18" s="10" t="n">
        <f aca="false">ROUND(AVERAGE(G18:T18), 1)</f>
        <v>6.1</v>
      </c>
      <c r="V18" s="0" t="n">
        <v>5.75</v>
      </c>
      <c r="W18" s="10" t="n">
        <f aca="false">ROUND(AVERAGE(U18:V18),1)</f>
        <v>5.9</v>
      </c>
    </row>
    <row r="19" customFormat="false" ht="14.25" hidden="false" customHeight="false" outlineLevel="0" collapsed="false">
      <c r="A19" s="8"/>
      <c r="B19" s="8"/>
      <c r="C19" s="8"/>
      <c r="D19" s="0" t="n">
        <v>20133102</v>
      </c>
      <c r="E19" s="0" t="s">
        <v>42</v>
      </c>
      <c r="F19" s="1" t="n">
        <f aca="false">MOD(CODE(MID(E19,4,1)), 2) + 1</f>
        <v>2</v>
      </c>
      <c r="G19" s="0" t="n">
        <v>10</v>
      </c>
      <c r="I19" s="0" t="n">
        <v>10</v>
      </c>
      <c r="L19" s="0" t="n">
        <v>6</v>
      </c>
      <c r="M19" s="0" t="n">
        <f aca="false">L19</f>
        <v>6</v>
      </c>
      <c r="N19" s="0" t="n">
        <f aca="false">L19</f>
        <v>6</v>
      </c>
      <c r="U19" s="10" t="n">
        <f aca="false">ROUND(AVERAGE(G19:T19), 1)</f>
        <v>7.6</v>
      </c>
      <c r="V19" s="0" t="n">
        <v>5.75</v>
      </c>
      <c r="W19" s="10" t="n">
        <f aca="false">ROUND(AVERAGE(U19:V19),1)</f>
        <v>6.7</v>
      </c>
    </row>
    <row r="20" customFormat="false" ht="14.25" hidden="false" customHeight="false" outlineLevel="0" collapsed="false">
      <c r="A20" s="8"/>
      <c r="B20" s="8"/>
      <c r="C20" s="8"/>
      <c r="D20" s="9" t="n">
        <v>20133104</v>
      </c>
      <c r="E20" s="0" t="s">
        <v>43</v>
      </c>
      <c r="F20" s="1" t="n">
        <f aca="false">MOD(CODE(MID(E20,4,1)), 2) + 1</f>
        <v>1</v>
      </c>
      <c r="G20" s="0" t="n">
        <v>10</v>
      </c>
      <c r="I20" s="0" t="n">
        <v>10</v>
      </c>
      <c r="L20" s="0" t="n">
        <v>4</v>
      </c>
      <c r="M20" s="0" t="n">
        <f aca="false">L20</f>
        <v>4</v>
      </c>
      <c r="N20" s="0" t="n">
        <f aca="false">L20</f>
        <v>4</v>
      </c>
      <c r="U20" s="10" t="n">
        <f aca="false">ROUND(AVERAGE(G20:T20), 1)</f>
        <v>6.4</v>
      </c>
      <c r="V20" s="0" t="n">
        <v>5.75</v>
      </c>
      <c r="W20" s="10" t="n">
        <f aca="false">ROUND(AVERAGE(U20:V20),1)</f>
        <v>6.1</v>
      </c>
    </row>
    <row r="21" customFormat="false" ht="14.25" hidden="false" customHeight="false" outlineLevel="0" collapsed="false">
      <c r="A21" s="8" t="n">
        <v>7</v>
      </c>
      <c r="B21" s="8"/>
      <c r="C21" s="8"/>
      <c r="D21" s="9" t="n">
        <v>20133041</v>
      </c>
      <c r="E21" s="0" t="s">
        <v>44</v>
      </c>
      <c r="F21" s="1" t="n">
        <f aca="false">MOD(CODE(MID(E21,4,1)), 2) + 1</f>
        <v>2</v>
      </c>
      <c r="G21" s="0" t="n">
        <v>10</v>
      </c>
      <c r="I21" s="0" t="n">
        <v>2</v>
      </c>
      <c r="L21" s="0" t="n">
        <v>6</v>
      </c>
      <c r="M21" s="0" t="n">
        <f aca="false">L21</f>
        <v>6</v>
      </c>
      <c r="N21" s="0" t="n">
        <f aca="false">L21</f>
        <v>6</v>
      </c>
      <c r="U21" s="10" t="n">
        <f aca="false">ROUND(AVERAGE(G21:T21), 1)</f>
        <v>6</v>
      </c>
      <c r="V21" s="0" t="n">
        <v>5.75</v>
      </c>
      <c r="W21" s="10" t="n">
        <f aca="false">ROUND(AVERAGE(U21:V21),1)</f>
        <v>5.9</v>
      </c>
    </row>
    <row r="22" customFormat="false" ht="14.25" hidden="false" customHeight="false" outlineLevel="0" collapsed="false">
      <c r="A22" s="8"/>
      <c r="B22" s="8"/>
      <c r="C22" s="8"/>
      <c r="D22" s="0" t="n">
        <v>20133049</v>
      </c>
      <c r="E22" s="0" t="s">
        <v>45</v>
      </c>
      <c r="F22" s="1" t="n">
        <f aca="false">MOD(CODE(MID(E22,4,1)), 2) + 1</f>
        <v>2</v>
      </c>
      <c r="G22" s="0" t="n">
        <v>5</v>
      </c>
      <c r="I22" s="0" t="n">
        <v>9</v>
      </c>
      <c r="L22" s="0" t="n">
        <v>6</v>
      </c>
      <c r="M22" s="0" t="n">
        <f aca="false">L22</f>
        <v>6</v>
      </c>
      <c r="N22" s="0" t="n">
        <f aca="false">L22</f>
        <v>6</v>
      </c>
      <c r="U22" s="10" t="n">
        <f aca="false">ROUND(AVERAGE(G22:T22), 1)</f>
        <v>6.4</v>
      </c>
      <c r="V22" s="0" t="n">
        <v>5.75</v>
      </c>
      <c r="W22" s="10" t="n">
        <f aca="false">ROUND(AVERAGE(U22:V22),1)</f>
        <v>6.1</v>
      </c>
    </row>
    <row r="23" customFormat="false" ht="14.25" hidden="false" customHeight="false" outlineLevel="0" collapsed="false">
      <c r="A23" s="8"/>
      <c r="B23" s="8"/>
      <c r="C23" s="8"/>
      <c r="D23" s="0" t="n">
        <v>20133046</v>
      </c>
      <c r="E23" s="0" t="s">
        <v>46</v>
      </c>
      <c r="F23" s="1" t="n">
        <f aca="false">MOD(CODE(MID(E23,4,1)), 2) + 1</f>
        <v>1</v>
      </c>
      <c r="G23" s="0" t="n">
        <v>5</v>
      </c>
      <c r="I23" s="0" t="n">
        <v>5</v>
      </c>
      <c r="L23" s="0" t="n">
        <v>4</v>
      </c>
      <c r="M23" s="0" t="n">
        <f aca="false">L23</f>
        <v>4</v>
      </c>
      <c r="N23" s="0" t="n">
        <f aca="false">L23</f>
        <v>4</v>
      </c>
      <c r="U23" s="10" t="n">
        <f aca="false">ROUND(AVERAGE(G23:T23), 1)</f>
        <v>4.4</v>
      </c>
      <c r="V23" s="0" t="n">
        <v>5.75</v>
      </c>
      <c r="W23" s="10" t="n">
        <f aca="false">ROUND(AVERAGE(U23:V23),1)</f>
        <v>5.1</v>
      </c>
    </row>
    <row r="24" customFormat="false" ht="14.25" hidden="false" customHeight="false" outlineLevel="0" collapsed="false">
      <c r="A24" s="8" t="n">
        <v>8</v>
      </c>
      <c r="B24" s="8"/>
      <c r="C24" s="8"/>
      <c r="D24" s="0" t="n">
        <v>20133051</v>
      </c>
      <c r="E24" s="0" t="s">
        <v>47</v>
      </c>
      <c r="F24" s="1" t="n">
        <f aca="false">MOD(CODE(MID(E24,4,1)), 2) + 1</f>
        <v>1</v>
      </c>
      <c r="G24" s="0" t="n">
        <v>10</v>
      </c>
      <c r="I24" s="0" t="n">
        <v>2</v>
      </c>
      <c r="L24" s="0" t="n">
        <v>6.5</v>
      </c>
      <c r="M24" s="0" t="n">
        <f aca="false">L24</f>
        <v>6.5</v>
      </c>
      <c r="N24" s="0" t="n">
        <f aca="false">L24</f>
        <v>6.5</v>
      </c>
      <c r="U24" s="10" t="n">
        <f aca="false">ROUND(AVERAGE(G24:T24), 1)</f>
        <v>6.3</v>
      </c>
      <c r="V24" s="0" t="n">
        <v>8.25</v>
      </c>
      <c r="W24" s="10" t="n">
        <f aca="false">ROUND(AVERAGE(U24:V24),1)</f>
        <v>7.3</v>
      </c>
    </row>
    <row r="25" customFormat="false" ht="14.25" hidden="false" customHeight="false" outlineLevel="0" collapsed="false">
      <c r="A25" s="8"/>
      <c r="B25" s="8"/>
      <c r="C25" s="8"/>
      <c r="D25" s="0" t="n">
        <v>20133022</v>
      </c>
      <c r="E25" s="0" t="s">
        <v>48</v>
      </c>
      <c r="F25" s="1" t="n">
        <f aca="false">MOD(CODE(MID(E25,4,1)), 2) + 1</f>
        <v>1</v>
      </c>
      <c r="G25" s="0" t="n">
        <v>10</v>
      </c>
      <c r="I25" s="0" t="n">
        <v>5</v>
      </c>
      <c r="L25" s="0" t="n">
        <v>4.5</v>
      </c>
      <c r="M25" s="0" t="n">
        <f aca="false">L25</f>
        <v>4.5</v>
      </c>
      <c r="N25" s="0" t="n">
        <f aca="false">L25</f>
        <v>4.5</v>
      </c>
      <c r="U25" s="10" t="n">
        <f aca="false">ROUND(AVERAGE(G25:T25), 1)</f>
        <v>5.7</v>
      </c>
      <c r="V25" s="0" t="n">
        <v>8.25</v>
      </c>
      <c r="W25" s="10" t="n">
        <f aca="false">ROUND(AVERAGE(U25:V25),1)</f>
        <v>7</v>
      </c>
    </row>
    <row r="26" customFormat="false" ht="14.25" hidden="false" customHeight="false" outlineLevel="0" collapsed="false">
      <c r="A26" s="8"/>
      <c r="B26" s="8"/>
      <c r="C26" s="8"/>
      <c r="D26" s="9" t="n">
        <v>20133110</v>
      </c>
      <c r="E26" s="0" t="s">
        <v>49</v>
      </c>
      <c r="F26" s="1" t="n">
        <f aca="false">MOD(CODE(MID(E26,4,1)), 2) + 1</f>
        <v>2</v>
      </c>
      <c r="G26" s="0" t="n">
        <v>10</v>
      </c>
      <c r="I26" s="0" t="n">
        <v>5</v>
      </c>
      <c r="L26" s="0" t="n">
        <v>1</v>
      </c>
      <c r="M26" s="0" t="n">
        <f aca="false">L26</f>
        <v>1</v>
      </c>
      <c r="N26" s="0" t="n">
        <f aca="false">L26</f>
        <v>1</v>
      </c>
      <c r="U26" s="10" t="n">
        <f aca="false">ROUND(AVERAGE(G26:T26), 1)</f>
        <v>3.6</v>
      </c>
      <c r="V26" s="0" t="n">
        <v>8.25</v>
      </c>
      <c r="W26" s="10" t="n">
        <f aca="false">ROUND(AVERAGE(U26:V26),1)</f>
        <v>5.9</v>
      </c>
    </row>
    <row r="27" customFormat="false" ht="14.25" hidden="false" customHeight="false" outlineLevel="0" collapsed="false">
      <c r="A27" s="8" t="n">
        <v>9</v>
      </c>
      <c r="B27" s="8"/>
      <c r="C27" s="8"/>
      <c r="D27" s="9" t="n">
        <v>20133084</v>
      </c>
      <c r="E27" s="0" t="s">
        <v>50</v>
      </c>
      <c r="F27" s="1" t="n">
        <f aca="false">MOD(CODE(MID(E27,4,1)), 2) + 1</f>
        <v>2</v>
      </c>
      <c r="G27" s="0" t="n">
        <v>10</v>
      </c>
      <c r="I27" s="0" t="n">
        <v>9</v>
      </c>
      <c r="L27" s="0" t="n">
        <v>6</v>
      </c>
      <c r="M27" s="0" t="n">
        <f aca="false">L27</f>
        <v>6</v>
      </c>
      <c r="N27" s="0" t="n">
        <f aca="false">L27</f>
        <v>6</v>
      </c>
      <c r="U27" s="10" t="n">
        <f aca="false">ROUND(AVERAGE(G27:T27), 1)</f>
        <v>7.4</v>
      </c>
      <c r="V27" s="0" t="n">
        <v>3.5</v>
      </c>
      <c r="W27" s="10" t="n">
        <f aca="false">ROUND(AVERAGE(U27:V27),1)</f>
        <v>5.5</v>
      </c>
    </row>
    <row r="28" customFormat="false" ht="14.25" hidden="false" customHeight="false" outlineLevel="0" collapsed="false">
      <c r="A28" s="8"/>
      <c r="B28" s="8"/>
      <c r="C28" s="8"/>
      <c r="D28" s="0" t="n">
        <v>20133105</v>
      </c>
      <c r="E28" s="0" t="s">
        <v>51</v>
      </c>
      <c r="F28" s="1" t="n">
        <f aca="false">MOD(CODE(MID(E28,4,1)), 2) + 1</f>
        <v>1</v>
      </c>
      <c r="G28" s="0" t="n">
        <v>2</v>
      </c>
      <c r="I28" s="0" t="n">
        <v>5</v>
      </c>
      <c r="L28" s="0" t="n">
        <v>4</v>
      </c>
      <c r="M28" s="0" t="n">
        <f aca="false">L28</f>
        <v>4</v>
      </c>
      <c r="N28" s="0" t="n">
        <f aca="false">L28</f>
        <v>4</v>
      </c>
      <c r="U28" s="10" t="n">
        <f aca="false">ROUND(AVERAGE(G28:T28), 1)</f>
        <v>3.8</v>
      </c>
      <c r="V28" s="0" t="n">
        <v>3.5</v>
      </c>
      <c r="W28" s="10" t="n">
        <f aca="false">ROUND(AVERAGE(U28:V28),1)</f>
        <v>3.7</v>
      </c>
    </row>
    <row r="29" customFormat="false" ht="14.25" hidden="false" customHeight="false" outlineLevel="0" collapsed="false">
      <c r="A29" s="8"/>
      <c r="B29" s="8"/>
      <c r="C29" s="8"/>
      <c r="D29" s="0" t="n">
        <v>20133092</v>
      </c>
      <c r="E29" s="0" t="s">
        <v>52</v>
      </c>
      <c r="F29" s="1" t="n">
        <f aca="false">MOD(CODE(MID(E29,4,1)), 2) + 1</f>
        <v>2</v>
      </c>
      <c r="G29" s="0" t="n">
        <v>5</v>
      </c>
      <c r="I29" s="0" t="n">
        <v>2</v>
      </c>
      <c r="L29" s="0" t="n">
        <v>7</v>
      </c>
      <c r="M29" s="0" t="n">
        <f aca="false">L29</f>
        <v>7</v>
      </c>
      <c r="N29" s="0" t="n">
        <f aca="false">L29</f>
        <v>7</v>
      </c>
      <c r="U29" s="10" t="n">
        <f aca="false">ROUND(AVERAGE(G29:T29), 1)</f>
        <v>5.6</v>
      </c>
      <c r="V29" s="0" t="n">
        <v>3.5</v>
      </c>
      <c r="W29" s="10" t="n">
        <f aca="false">ROUND(AVERAGE(U29:V29),1)</f>
        <v>4.6</v>
      </c>
    </row>
    <row r="30" customFormat="false" ht="14.25" hidden="false" customHeight="false" outlineLevel="0" collapsed="false">
      <c r="A30" s="8" t="n">
        <v>10</v>
      </c>
      <c r="B30" s="8"/>
      <c r="C30" s="8"/>
      <c r="D30" s="0" t="n">
        <v>20133067</v>
      </c>
      <c r="E30" s="0" t="s">
        <v>53</v>
      </c>
      <c r="F30" s="1" t="n">
        <f aca="false">MOD(CODE(MID(E30,4,1)), 2) + 1</f>
        <v>1</v>
      </c>
      <c r="G30" s="0" t="n">
        <v>10</v>
      </c>
      <c r="I30" s="0" t="n">
        <v>6</v>
      </c>
      <c r="L30" s="0" t="n">
        <v>3.5</v>
      </c>
      <c r="M30" s="0" t="n">
        <f aca="false">L30</f>
        <v>3.5</v>
      </c>
      <c r="N30" s="0" t="n">
        <f aca="false">L30</f>
        <v>3.5</v>
      </c>
      <c r="U30" s="10" t="n">
        <f aca="false">ROUND(AVERAGE(G30:T30), 1)</f>
        <v>5.3</v>
      </c>
      <c r="V30" s="0" t="n">
        <v>8.25</v>
      </c>
      <c r="W30" s="10" t="n">
        <f aca="false">ROUND(AVERAGE(U30:V30),1)</f>
        <v>6.8</v>
      </c>
    </row>
    <row r="31" customFormat="false" ht="14.25" hidden="false" customHeight="false" outlineLevel="0" collapsed="false">
      <c r="A31" s="8"/>
      <c r="B31" s="8"/>
      <c r="C31" s="8"/>
      <c r="D31" s="9" t="n">
        <v>20133063</v>
      </c>
      <c r="E31" s="0" t="s">
        <v>54</v>
      </c>
      <c r="F31" s="1" t="n">
        <f aca="false">MOD(CODE(MID(E31,4,1)), 2) + 1</f>
        <v>1</v>
      </c>
      <c r="G31" s="0" t="n">
        <v>2</v>
      </c>
      <c r="I31" s="0" t="n">
        <v>2</v>
      </c>
      <c r="L31" s="0" t="n">
        <v>3</v>
      </c>
      <c r="M31" s="0" t="n">
        <f aca="false">L31</f>
        <v>3</v>
      </c>
      <c r="N31" s="0" t="n">
        <f aca="false">L31</f>
        <v>3</v>
      </c>
      <c r="U31" s="10" t="n">
        <f aca="false">ROUND(AVERAGE(G31:T31), 1)</f>
        <v>2.6</v>
      </c>
      <c r="V31" s="0" t="n">
        <v>8.25</v>
      </c>
      <c r="W31" s="10" t="n">
        <f aca="false">ROUND(AVERAGE(U31:V31),1)</f>
        <v>5.4</v>
      </c>
    </row>
    <row r="32" customFormat="false" ht="14.25" hidden="false" customHeight="false" outlineLevel="0" collapsed="false">
      <c r="A32" s="8"/>
      <c r="B32" s="8"/>
      <c r="C32" s="8"/>
      <c r="D32" s="0" t="n">
        <v>20133024</v>
      </c>
      <c r="E32" s="0" t="s">
        <v>55</v>
      </c>
      <c r="F32" s="1" t="n">
        <f aca="false">MOD(CODE(MID(E32,4,1)), 2) + 1</f>
        <v>1</v>
      </c>
      <c r="G32" s="0" t="n">
        <v>10</v>
      </c>
      <c r="I32" s="0" t="n">
        <v>3</v>
      </c>
      <c r="L32" s="0" t="n">
        <v>4</v>
      </c>
      <c r="M32" s="0" t="n">
        <f aca="false">L32</f>
        <v>4</v>
      </c>
      <c r="N32" s="0" t="n">
        <f aca="false">L32</f>
        <v>4</v>
      </c>
      <c r="U32" s="10" t="n">
        <f aca="false">ROUND(AVERAGE(G32:T32), 1)</f>
        <v>5</v>
      </c>
      <c r="V32" s="0" t="n">
        <v>8.25</v>
      </c>
      <c r="W32" s="10" t="n">
        <f aca="false">ROUND(AVERAGE(U32:V32),1)</f>
        <v>6.6</v>
      </c>
    </row>
    <row r="33" customFormat="false" ht="14.25" hidden="false" customHeight="false" outlineLevel="0" collapsed="false">
      <c r="A33" s="8" t="n">
        <v>11</v>
      </c>
      <c r="B33" s="8"/>
      <c r="C33" s="8"/>
      <c r="D33" s="9" t="n">
        <v>20133006</v>
      </c>
      <c r="E33" s="0" t="s">
        <v>56</v>
      </c>
      <c r="F33" s="1" t="n">
        <f aca="false">MOD(CODE(MID(E33,4,1)), 2) + 1</f>
        <v>1</v>
      </c>
      <c r="G33" s="0" t="n">
        <v>10</v>
      </c>
      <c r="I33" s="0" t="n">
        <v>10</v>
      </c>
      <c r="L33" s="0" t="n">
        <v>6.5</v>
      </c>
      <c r="M33" s="0" t="n">
        <f aca="false">L33</f>
        <v>6.5</v>
      </c>
      <c r="N33" s="0" t="n">
        <f aca="false">L33</f>
        <v>6.5</v>
      </c>
      <c r="U33" s="10" t="n">
        <f aca="false">ROUND(AVERAGE(G33:T33), 1)</f>
        <v>7.9</v>
      </c>
      <c r="V33" s="0" t="n">
        <v>5.75</v>
      </c>
      <c r="W33" s="10" t="n">
        <f aca="false">ROUND(AVERAGE(U33:V33),1)</f>
        <v>6.8</v>
      </c>
    </row>
    <row r="34" customFormat="false" ht="14.25" hidden="false" customHeight="false" outlineLevel="0" collapsed="false">
      <c r="A34" s="8"/>
      <c r="B34" s="8"/>
      <c r="C34" s="8"/>
      <c r="D34" s="0" t="n">
        <v>20133012</v>
      </c>
      <c r="E34" s="0" t="s">
        <v>57</v>
      </c>
      <c r="F34" s="1" t="n">
        <f aca="false">MOD(CODE(MID(E34,4,1)), 2) + 1</f>
        <v>1</v>
      </c>
      <c r="G34" s="0" t="n">
        <v>2</v>
      </c>
      <c r="I34" s="0" t="n">
        <v>10</v>
      </c>
      <c r="L34" s="0" t="n">
        <v>6.5</v>
      </c>
      <c r="M34" s="0" t="n">
        <f aca="false">L34</f>
        <v>6.5</v>
      </c>
      <c r="N34" s="0" t="n">
        <f aca="false">L34</f>
        <v>6.5</v>
      </c>
      <c r="U34" s="10" t="n">
        <f aca="false">ROUND(AVERAGE(G34:T34), 1)</f>
        <v>6.3</v>
      </c>
      <c r="V34" s="0" t="n">
        <v>5.75</v>
      </c>
      <c r="W34" s="10" t="n">
        <f aca="false">ROUND(AVERAGE(U34:V34),1)</f>
        <v>6</v>
      </c>
    </row>
    <row r="35" customFormat="false" ht="14.25" hidden="false" customHeight="false" outlineLevel="0" collapsed="false">
      <c r="A35" s="8"/>
      <c r="B35" s="8"/>
      <c r="C35" s="8"/>
      <c r="D35" s="0" t="n">
        <v>20133028</v>
      </c>
      <c r="E35" s="0" t="s">
        <v>58</v>
      </c>
      <c r="F35" s="1" t="n">
        <f aca="false">MOD(CODE(MID(E35,4,1)), 2) + 1</f>
        <v>2</v>
      </c>
      <c r="G35" s="0" t="n">
        <v>10</v>
      </c>
      <c r="I35" s="0" t="n">
        <v>10</v>
      </c>
      <c r="L35" s="0" t="n">
        <v>7.5</v>
      </c>
      <c r="M35" s="0" t="n">
        <f aca="false">L35</f>
        <v>7.5</v>
      </c>
      <c r="N35" s="0" t="n">
        <f aca="false">L35</f>
        <v>7.5</v>
      </c>
      <c r="U35" s="10" t="n">
        <f aca="false">ROUND(AVERAGE(G35:T35), 1)</f>
        <v>8.5</v>
      </c>
      <c r="V35" s="0" t="n">
        <v>5.75</v>
      </c>
      <c r="W35" s="10" t="n">
        <f aca="false">ROUND(AVERAGE(U35:V35),1)</f>
        <v>7.1</v>
      </c>
    </row>
    <row r="36" customFormat="false" ht="14.25" hidden="false" customHeight="false" outlineLevel="0" collapsed="false">
      <c r="A36" s="8" t="n">
        <v>12</v>
      </c>
      <c r="B36" s="8"/>
      <c r="C36" s="8"/>
      <c r="D36" s="9" t="n">
        <v>20133112</v>
      </c>
      <c r="E36" s="0" t="s">
        <v>59</v>
      </c>
      <c r="F36" s="1" t="n">
        <f aca="false">MOD(CODE(MID(E36,4,1)), 2) + 1</f>
        <v>1</v>
      </c>
      <c r="G36" s="0" t="n">
        <v>5.5</v>
      </c>
      <c r="I36" s="0" t="n">
        <v>10</v>
      </c>
      <c r="L36" s="0" t="n">
        <v>5</v>
      </c>
      <c r="M36" s="0" t="n">
        <f aca="false">L36</f>
        <v>5</v>
      </c>
      <c r="N36" s="0" t="n">
        <f aca="false">L36</f>
        <v>5</v>
      </c>
      <c r="U36" s="10" t="n">
        <f aca="false">ROUND(AVERAGE(G36:T36), 1)</f>
        <v>6.1</v>
      </c>
      <c r="V36" s="0" t="n">
        <v>4.75</v>
      </c>
      <c r="W36" s="10" t="n">
        <f aca="false">ROUND(AVERAGE(U36:V36),1)</f>
        <v>5.4</v>
      </c>
    </row>
    <row r="37" customFormat="false" ht="14.25" hidden="false" customHeight="false" outlineLevel="0" collapsed="false">
      <c r="A37" s="8"/>
      <c r="B37" s="8"/>
      <c r="C37" s="8"/>
      <c r="D37" s="0" t="n">
        <v>20133113</v>
      </c>
      <c r="E37" s="0" t="s">
        <v>60</v>
      </c>
      <c r="F37" s="1" t="n">
        <f aca="false">MOD(CODE(MID(E37,4,1)), 2) + 1</f>
        <v>2</v>
      </c>
      <c r="G37" s="0" t="n">
        <v>10</v>
      </c>
      <c r="I37" s="0" t="n">
        <v>5</v>
      </c>
      <c r="L37" s="0" t="n">
        <v>2</v>
      </c>
      <c r="M37" s="0" t="n">
        <f aca="false">L37</f>
        <v>2</v>
      </c>
      <c r="N37" s="0" t="n">
        <f aca="false">L37</f>
        <v>2</v>
      </c>
      <c r="U37" s="10" t="n">
        <f aca="false">ROUND(AVERAGE(G37:T37), 1)</f>
        <v>4.2</v>
      </c>
      <c r="V37" s="0" t="n">
        <v>4.75</v>
      </c>
      <c r="W37" s="10" t="n">
        <f aca="false">ROUND(AVERAGE(U37:V37),1)</f>
        <v>4.5</v>
      </c>
    </row>
    <row r="38" customFormat="false" ht="14.25" hidden="false" customHeight="false" outlineLevel="0" collapsed="false">
      <c r="A38" s="8"/>
      <c r="B38" s="8"/>
      <c r="C38" s="8"/>
      <c r="D38" s="0" t="n">
        <v>20133073</v>
      </c>
      <c r="E38" s="0" t="s">
        <v>61</v>
      </c>
      <c r="F38" s="1" t="n">
        <f aca="false">MOD(CODE(MID(E38,4,1)), 2) + 1</f>
        <v>2</v>
      </c>
      <c r="G38" s="0" t="n">
        <v>10</v>
      </c>
      <c r="I38" s="0" t="n">
        <v>6</v>
      </c>
      <c r="L38" s="0" t="n">
        <v>1</v>
      </c>
      <c r="M38" s="0" t="n">
        <f aca="false">L38</f>
        <v>1</v>
      </c>
      <c r="N38" s="0" t="n">
        <f aca="false">L38</f>
        <v>1</v>
      </c>
      <c r="U38" s="10" t="n">
        <f aca="false">ROUND(AVERAGE(G38:T38), 1)</f>
        <v>3.8</v>
      </c>
      <c r="V38" s="0" t="n">
        <v>4.75</v>
      </c>
      <c r="W38" s="10" t="n">
        <f aca="false">ROUND(AVERAGE(U38:V38),1)</f>
        <v>4.3</v>
      </c>
    </row>
    <row r="39" customFormat="false" ht="14.25" hidden="false" customHeight="false" outlineLevel="0" collapsed="false">
      <c r="A39" s="8" t="n">
        <v>13</v>
      </c>
      <c r="B39" s="8"/>
      <c r="C39" s="8"/>
      <c r="D39" s="0" t="n">
        <v>20133039</v>
      </c>
      <c r="E39" s="0" t="s">
        <v>62</v>
      </c>
      <c r="F39" s="1" t="n">
        <f aca="false">MOD(CODE(MID(E39,4,1)), 2) + 1</f>
        <v>1</v>
      </c>
      <c r="G39" s="0" t="n">
        <v>2</v>
      </c>
      <c r="I39" s="0" t="n">
        <v>5</v>
      </c>
      <c r="L39" s="0" t="n">
        <v>6</v>
      </c>
      <c r="M39" s="0" t="n">
        <f aca="false">L39</f>
        <v>6</v>
      </c>
      <c r="N39" s="0" t="n">
        <f aca="false">L39</f>
        <v>6</v>
      </c>
      <c r="U39" s="10" t="n">
        <f aca="false">ROUND(AVERAGE(G39:T39), 1)</f>
        <v>5</v>
      </c>
      <c r="V39" s="0" t="n">
        <v>4.75</v>
      </c>
      <c r="W39" s="10" t="n">
        <f aca="false">ROUND(AVERAGE(U39:V39),1)</f>
        <v>4.9</v>
      </c>
    </row>
    <row r="40" customFormat="false" ht="14.25" hidden="false" customHeight="false" outlineLevel="0" collapsed="false">
      <c r="A40" s="8"/>
      <c r="B40" s="8"/>
      <c r="C40" s="8"/>
      <c r="D40" s="0" t="n">
        <v>17133072</v>
      </c>
      <c r="E40" s="0" t="s">
        <v>63</v>
      </c>
      <c r="F40" s="1" t="n">
        <f aca="false">MOD(CODE(MID(E40,4,1)), 2) + 1</f>
        <v>1</v>
      </c>
      <c r="G40" s="0" t="n">
        <v>2</v>
      </c>
      <c r="I40" s="0" t="n">
        <v>5</v>
      </c>
      <c r="L40" s="0" t="n">
        <v>2.5</v>
      </c>
      <c r="M40" s="0" t="n">
        <f aca="false">L40</f>
        <v>2.5</v>
      </c>
      <c r="N40" s="0" t="n">
        <f aca="false">L40</f>
        <v>2.5</v>
      </c>
      <c r="U40" s="10" t="n">
        <f aca="false">ROUND(AVERAGE(G40:T40), 1)</f>
        <v>2.9</v>
      </c>
      <c r="V40" s="0" t="n">
        <v>4.75</v>
      </c>
      <c r="W40" s="10" t="n">
        <f aca="false">ROUND(AVERAGE(U40:V40),1)</f>
        <v>3.8</v>
      </c>
    </row>
    <row r="41" customFormat="false" ht="14.25" hidden="false" customHeight="false" outlineLevel="0" collapsed="false">
      <c r="A41" s="8"/>
      <c r="B41" s="8"/>
      <c r="C41" s="8"/>
      <c r="D41" s="9" t="n">
        <v>20133027</v>
      </c>
      <c r="E41" s="0" t="s">
        <v>64</v>
      </c>
      <c r="F41" s="1" t="n">
        <f aca="false">MOD(CODE(MID(E41,4,1)), 2) + 1</f>
        <v>2</v>
      </c>
      <c r="G41" s="0" t="n">
        <v>2</v>
      </c>
      <c r="I41" s="0" t="n">
        <v>5</v>
      </c>
      <c r="L41" s="0" t="n">
        <v>6</v>
      </c>
      <c r="M41" s="0" t="n">
        <f aca="false">L41</f>
        <v>6</v>
      </c>
      <c r="N41" s="0" t="n">
        <f aca="false">L41</f>
        <v>6</v>
      </c>
      <c r="U41" s="10" t="n">
        <f aca="false">ROUND(AVERAGE(G41:T41), 1)</f>
        <v>5</v>
      </c>
      <c r="V41" s="0" t="n">
        <v>4.75</v>
      </c>
      <c r="W41" s="10" t="n">
        <f aca="false">ROUND(AVERAGE(U41:V41),1)</f>
        <v>4.9</v>
      </c>
    </row>
    <row r="42" customFormat="false" ht="14.25" hidden="false" customHeight="false" outlineLevel="0" collapsed="false">
      <c r="A42" s="8" t="n">
        <v>14</v>
      </c>
      <c r="B42" s="8"/>
      <c r="C42" s="8"/>
      <c r="D42" s="0" t="n">
        <v>20133107</v>
      </c>
      <c r="E42" s="0" t="s">
        <v>65</v>
      </c>
      <c r="F42" s="1" t="n">
        <f aca="false">MOD(CODE(MID(E42,4,1)), 2) + 1</f>
        <v>1</v>
      </c>
      <c r="G42" s="0" t="n">
        <v>10</v>
      </c>
      <c r="I42" s="0" t="n">
        <v>2</v>
      </c>
      <c r="L42" s="0" t="n">
        <v>5</v>
      </c>
      <c r="M42" s="0" t="n">
        <f aca="false">L42</f>
        <v>5</v>
      </c>
      <c r="N42" s="0" t="n">
        <f aca="false">L42</f>
        <v>5</v>
      </c>
      <c r="U42" s="10" t="n">
        <f aca="false">ROUND(AVERAGE(G42:T42), 1)</f>
        <v>5.4</v>
      </c>
      <c r="V42" s="0" t="n">
        <v>6</v>
      </c>
      <c r="W42" s="10" t="n">
        <f aca="false">ROUND(AVERAGE(U42:V42),1)</f>
        <v>5.7</v>
      </c>
    </row>
    <row r="43" customFormat="false" ht="14.25" hidden="false" customHeight="false" outlineLevel="0" collapsed="false">
      <c r="A43" s="8"/>
      <c r="B43" s="8"/>
      <c r="C43" s="8"/>
      <c r="D43" s="0" t="n">
        <v>20133059</v>
      </c>
      <c r="E43" s="0" t="s">
        <v>66</v>
      </c>
      <c r="F43" s="1" t="n">
        <f aca="false">MOD(CODE(MID(E43,4,1)), 2) + 1</f>
        <v>2</v>
      </c>
      <c r="G43" s="0" t="n">
        <v>10</v>
      </c>
      <c r="I43" s="0" t="n">
        <v>9</v>
      </c>
      <c r="L43" s="0" t="n">
        <v>3</v>
      </c>
      <c r="M43" s="0" t="n">
        <f aca="false">L43</f>
        <v>3</v>
      </c>
      <c r="N43" s="0" t="n">
        <f aca="false">L43</f>
        <v>3</v>
      </c>
      <c r="U43" s="10" t="n">
        <f aca="false">ROUND(AVERAGE(G43:T43), 1)</f>
        <v>5.6</v>
      </c>
      <c r="V43" s="0" t="n">
        <v>6</v>
      </c>
      <c r="W43" s="10" t="n">
        <f aca="false">ROUND(AVERAGE(U43:V43),1)</f>
        <v>5.8</v>
      </c>
    </row>
    <row r="44" customFormat="false" ht="14.25" hidden="false" customHeight="false" outlineLevel="0" collapsed="false">
      <c r="A44" s="8"/>
      <c r="B44" s="8"/>
      <c r="C44" s="8"/>
      <c r="D44" s="9" t="n">
        <v>20133106</v>
      </c>
      <c r="E44" s="0" t="s">
        <v>67</v>
      </c>
      <c r="F44" s="1" t="n">
        <f aca="false">MOD(CODE(MID(E44,4,1)), 2) + 1</f>
        <v>1</v>
      </c>
      <c r="G44" s="0" t="n">
        <v>2</v>
      </c>
      <c r="I44" s="0" t="n">
        <v>5</v>
      </c>
      <c r="L44" s="0" t="n">
        <v>5.5</v>
      </c>
      <c r="M44" s="0" t="n">
        <f aca="false">L44</f>
        <v>5.5</v>
      </c>
      <c r="N44" s="0" t="n">
        <f aca="false">L44</f>
        <v>5.5</v>
      </c>
      <c r="U44" s="10" t="n">
        <f aca="false">ROUND(AVERAGE(G44:T44), 1)</f>
        <v>4.7</v>
      </c>
      <c r="V44" s="0" t="n">
        <v>6</v>
      </c>
      <c r="W44" s="10" t="n">
        <f aca="false">ROUND(AVERAGE(U44:V44),1)</f>
        <v>5.4</v>
      </c>
    </row>
    <row r="45" customFormat="false" ht="14.25" hidden="false" customHeight="false" outlineLevel="0" collapsed="false">
      <c r="A45" s="11"/>
      <c r="B45" s="8"/>
      <c r="C45" s="8"/>
      <c r="D45" s="0" t="n">
        <v>20133124</v>
      </c>
      <c r="E45" s="0" t="s">
        <v>68</v>
      </c>
      <c r="F45" s="1" t="n">
        <f aca="false">MOD(CODE(MID(E45,4,1)), 2) + 1</f>
        <v>2</v>
      </c>
      <c r="G45" s="0" t="n">
        <v>5</v>
      </c>
      <c r="I45" s="0" t="n">
        <v>0</v>
      </c>
      <c r="L45" s="0" t="n">
        <v>1</v>
      </c>
      <c r="M45" s="0" t="n">
        <f aca="false">L45</f>
        <v>1</v>
      </c>
      <c r="N45" s="0" t="n">
        <f aca="false">L45</f>
        <v>1</v>
      </c>
      <c r="U45" s="10" t="n">
        <f aca="false">ROUND(AVERAGE(G45:T45), 1)</f>
        <v>1.6</v>
      </c>
      <c r="V45" s="0" t="n">
        <v>0</v>
      </c>
      <c r="W45" s="10" t="n">
        <f aca="false">ROUND(AVERAGE(U45:V45),1)</f>
        <v>0.8</v>
      </c>
    </row>
    <row r="46" customFormat="false" ht="14.25" hidden="false" customHeight="false" outlineLevel="0" collapsed="false">
      <c r="A46" s="8" t="n">
        <v>16</v>
      </c>
      <c r="B46" s="8"/>
      <c r="C46" s="8"/>
      <c r="D46" s="0" t="n">
        <v>20133117</v>
      </c>
      <c r="E46" s="0" t="s">
        <v>69</v>
      </c>
      <c r="F46" s="1" t="n">
        <f aca="false">MOD(CODE(MID(E46,4,1)), 2) + 1</f>
        <v>2</v>
      </c>
      <c r="G46" s="0" t="n">
        <v>10</v>
      </c>
      <c r="I46" s="0" t="n">
        <v>9</v>
      </c>
      <c r="L46" s="0" t="n">
        <v>5</v>
      </c>
      <c r="M46" s="0" t="n">
        <f aca="false">L46</f>
        <v>5</v>
      </c>
      <c r="N46" s="0" t="n">
        <f aca="false">L46</f>
        <v>5</v>
      </c>
      <c r="U46" s="10" t="n">
        <f aca="false">ROUND(AVERAGE(G46:T46), 1)</f>
        <v>6.8</v>
      </c>
      <c r="V46" s="0" t="n">
        <v>4.75</v>
      </c>
      <c r="W46" s="10" t="n">
        <f aca="false">ROUND(AVERAGE(U46:V46),1)</f>
        <v>5.8</v>
      </c>
    </row>
    <row r="47" customFormat="false" ht="14.25" hidden="false" customHeight="false" outlineLevel="0" collapsed="false">
      <c r="A47" s="8"/>
      <c r="B47" s="8"/>
      <c r="C47" s="8"/>
      <c r="D47" s="9" t="n">
        <v>20133111</v>
      </c>
      <c r="E47" s="0" t="s">
        <v>70</v>
      </c>
      <c r="F47" s="1" t="n">
        <f aca="false">MOD(CODE(MID(E47,4,1)), 2) + 1</f>
        <v>2</v>
      </c>
      <c r="G47" s="0" t="n">
        <v>2</v>
      </c>
      <c r="I47" s="0" t="n">
        <v>9</v>
      </c>
      <c r="L47" s="0" t="n">
        <v>4.5</v>
      </c>
      <c r="M47" s="0" t="n">
        <f aca="false">L47</f>
        <v>4.5</v>
      </c>
      <c r="N47" s="0" t="n">
        <f aca="false">L47</f>
        <v>4.5</v>
      </c>
      <c r="U47" s="10" t="n">
        <f aca="false">ROUND(AVERAGE(G47:T47), 1)</f>
        <v>4.9</v>
      </c>
      <c r="V47" s="0" t="n">
        <v>4.75</v>
      </c>
      <c r="W47" s="10" t="n">
        <f aca="false">ROUND(AVERAGE(U47:V47),1)</f>
        <v>4.8</v>
      </c>
    </row>
    <row r="48" customFormat="false" ht="14.25" hidden="false" customHeight="false" outlineLevel="0" collapsed="false">
      <c r="A48" s="8"/>
      <c r="B48" s="8"/>
      <c r="C48" s="8"/>
      <c r="D48" s="0" t="n">
        <v>20133089</v>
      </c>
      <c r="E48" s="0" t="s">
        <v>71</v>
      </c>
      <c r="F48" s="1" t="n">
        <f aca="false">MOD(CODE(MID(E48,4,1)), 2) + 1</f>
        <v>1</v>
      </c>
      <c r="G48" s="0" t="n">
        <v>10</v>
      </c>
      <c r="I48" s="0" t="n">
        <v>10</v>
      </c>
      <c r="L48" s="0" t="n">
        <v>5.5</v>
      </c>
      <c r="M48" s="0" t="n">
        <f aca="false">L48</f>
        <v>5.5</v>
      </c>
      <c r="N48" s="0" t="n">
        <f aca="false">L48</f>
        <v>5.5</v>
      </c>
      <c r="U48" s="10" t="n">
        <f aca="false">ROUND(AVERAGE(G48:T48), 1)</f>
        <v>7.3</v>
      </c>
      <c r="V48" s="0" t="n">
        <v>4.75</v>
      </c>
      <c r="W48" s="10" t="n">
        <f aca="false">ROUND(AVERAGE(U48:V48),1)</f>
        <v>6</v>
      </c>
    </row>
    <row r="49" customFormat="false" ht="14.25" hidden="false" customHeight="false" outlineLevel="0" collapsed="false">
      <c r="A49" s="11" t="n">
        <v>17</v>
      </c>
      <c r="D49" s="0" t="n">
        <v>19133057</v>
      </c>
      <c r="E49" s="0" t="s">
        <v>72</v>
      </c>
      <c r="F49" s="12" t="n">
        <v>1</v>
      </c>
      <c r="G49" s="0" t="n">
        <v>10</v>
      </c>
      <c r="I49" s="0" t="n">
        <v>0</v>
      </c>
      <c r="L49" s="0" t="n">
        <v>0</v>
      </c>
      <c r="M49" s="0" t="n">
        <f aca="false">L49</f>
        <v>0</v>
      </c>
      <c r="N49" s="0" t="n">
        <f aca="false">L49</f>
        <v>0</v>
      </c>
      <c r="U49" s="10" t="n">
        <f aca="false">ROUND(AVERAGE(G49:T49), 1)</f>
        <v>2</v>
      </c>
      <c r="V49" s="0" t="n">
        <v>0</v>
      </c>
      <c r="W49" s="10" t="n">
        <f aca="false">ROUND(AVERAGE(U49:V49),1)</f>
        <v>1</v>
      </c>
    </row>
  </sheetData>
  <autoFilter ref="A2:W49"/>
  <mergeCells count="18">
    <mergeCell ref="B1:C1"/>
    <mergeCell ref="A3:A5"/>
    <mergeCell ref="B3:B48"/>
    <mergeCell ref="C3:C48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42:A44"/>
    <mergeCell ref="A46:A48"/>
  </mergeCells>
  <conditionalFormatting sqref="U3:U49">
    <cfRule type="cellIs" priority="2" operator="lessThan" aboveAverage="0" equalAverage="0" bottom="0" percent="0" rank="0" text="" dxfId="5">
      <formula>3</formula>
    </cfRule>
  </conditionalFormatting>
  <conditionalFormatting sqref="W3:W49">
    <cfRule type="cellIs" priority="3" operator="lessThan" aboveAverage="0" equalAverage="0" bottom="0" percent="0" rank="0" text="" dxfId="6">
      <formula>5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8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8.609375" defaultRowHeight="14.25" zeroHeight="false" outlineLevelRow="0" outlineLevelCol="0"/>
  <cols>
    <col collapsed="false" customWidth="true" hidden="false" outlineLevel="0" max="3" min="3" style="0" width="22.17"/>
  </cols>
  <sheetData>
    <row r="1" customFormat="false" ht="14.25" hidden="false" customHeight="false" outlineLevel="0" collapsed="false">
      <c r="A1" s="13" t="n">
        <v>20133022</v>
      </c>
      <c r="B1" s="13"/>
      <c r="C1" s="0" t="str">
        <f aca="false">VLOOKUP(A1,'Bảng điểm'!$D$2:$E$48, 2, FALSE())</f>
        <v>Lê Tuấn Anh</v>
      </c>
    </row>
    <row r="2" customFormat="false" ht="14.25" hidden="false" customHeight="false" outlineLevel="0" collapsed="false">
      <c r="A2" s="13" t="n">
        <v>20133023</v>
      </c>
      <c r="B2" s="13"/>
      <c r="C2" s="0" t="str">
        <f aca="false">VLOOKUP(A2,'Bảng điểm'!$D$2:$E$48, 2, FALSE())</f>
        <v>Đặng Xuân Bách</v>
      </c>
    </row>
    <row r="3" customFormat="false" ht="14.25" hidden="false" customHeight="false" outlineLevel="0" collapsed="false">
      <c r="A3" s="13" t="n">
        <v>20133024</v>
      </c>
      <c r="B3" s="13"/>
      <c r="C3" s="0" t="str">
        <f aca="false">VLOOKUP(A3,'Bảng điểm'!$D$2:$E$48, 2, FALSE())</f>
        <v>Trần Công Bằng</v>
      </c>
    </row>
    <row r="4" customFormat="false" ht="14.25" hidden="false" customHeight="false" outlineLevel="0" collapsed="false">
      <c r="A4" s="13" t="n">
        <v>20133025</v>
      </c>
      <c r="B4" s="13"/>
      <c r="C4" s="0" t="str">
        <f aca="false">VLOOKUP(A4,'Bảng điểm'!$D$2:$E$48, 2, FALSE())</f>
        <v>Nguyễn Thanh Bình</v>
      </c>
    </row>
    <row r="5" customFormat="false" ht="14.25" hidden="false" customHeight="false" outlineLevel="0" collapsed="false">
      <c r="A5" s="13" t="n">
        <v>20133027</v>
      </c>
      <c r="B5" s="13"/>
      <c r="C5" s="0" t="str">
        <f aca="false">VLOOKUP(A5,'Bảng điểm'!$D$2:$E$48, 2, FALSE())</f>
        <v>Nguyễn Hiếu Gia Cường</v>
      </c>
    </row>
    <row r="6" customFormat="false" ht="14.25" hidden="false" customHeight="false" outlineLevel="0" collapsed="false">
      <c r="A6" s="13" t="n">
        <v>20133028</v>
      </c>
      <c r="B6" s="13"/>
      <c r="C6" s="0" t="str">
        <f aca="false">VLOOKUP(A6,'Bảng điểm'!$D$2:$E$48, 2, FALSE())</f>
        <v>Nguyễn Trung Cường</v>
      </c>
    </row>
    <row r="7" customFormat="false" ht="14.25" hidden="false" customHeight="false" outlineLevel="0" collapsed="false">
      <c r="A7" s="13" t="n">
        <v>20133030</v>
      </c>
      <c r="B7" s="13"/>
      <c r="C7" s="0" t="str">
        <f aca="false">VLOOKUP(A7,'Bảng điểm'!$D$2:$E$48, 2, FALSE())</f>
        <v>Ngô Hoàng Khánh Duy</v>
      </c>
    </row>
    <row r="8" customFormat="false" ht="14.25" hidden="false" customHeight="false" outlineLevel="0" collapsed="false">
      <c r="A8" s="13" t="n">
        <v>20133031</v>
      </c>
      <c r="B8" s="13"/>
      <c r="C8" s="0" t="str">
        <f aca="false">VLOOKUP(A8,'Bảng điểm'!$D$2:$E$48, 2, FALSE())</f>
        <v>Nguyễn Phạm Ngọc Duy</v>
      </c>
    </row>
    <row r="9" customFormat="false" ht="14.25" hidden="false" customHeight="false" outlineLevel="0" collapsed="false">
      <c r="A9" s="13" t="n">
        <v>20133039</v>
      </c>
      <c r="B9" s="13"/>
      <c r="C9" s="0" t="str">
        <f aca="false">VLOOKUP(A9,'Bảng điểm'!$D$2:$E$48, 2, FALSE())</f>
        <v>Huỳnh Công Hậu</v>
      </c>
    </row>
    <row r="10" customFormat="false" ht="14.25" hidden="false" customHeight="false" outlineLevel="0" collapsed="false">
      <c r="A10" s="13" t="n">
        <v>20133041</v>
      </c>
      <c r="B10" s="13"/>
      <c r="C10" s="0" t="str">
        <f aca="false">VLOOKUP(A10,'Bảng điểm'!$D$2:$E$48, 2, FALSE())</f>
        <v>Nguyễn Văn Hiền</v>
      </c>
    </row>
    <row r="11" customFormat="false" ht="14.25" hidden="false" customHeight="false" outlineLevel="0" collapsed="false">
      <c r="A11" s="13" t="n">
        <v>20133043</v>
      </c>
      <c r="B11" s="13"/>
      <c r="C11" s="0" t="str">
        <f aca="false">VLOOKUP(A11,'Bảng điểm'!$D$2:$E$48, 2, FALSE())</f>
        <v>Nguyễn Ngọc Hoài</v>
      </c>
    </row>
    <row r="12" customFormat="false" ht="14.25" hidden="false" customHeight="false" outlineLevel="0" collapsed="false">
      <c r="A12" s="13" t="n">
        <v>20133046</v>
      </c>
      <c r="B12" s="13"/>
      <c r="C12" s="0" t="str">
        <f aca="false">VLOOKUP(A12,'Bảng điểm'!$D$2:$E$48, 2, FALSE())</f>
        <v>Huỳnh Gia Huy</v>
      </c>
    </row>
    <row r="13" customFormat="false" ht="14.25" hidden="false" customHeight="false" outlineLevel="0" collapsed="false">
      <c r="A13" s="13" t="n">
        <v>20133049</v>
      </c>
      <c r="B13" s="13"/>
      <c r="C13" s="0" t="str">
        <f aca="false">VLOOKUP(A13,'Bảng điểm'!$D$2:$E$48, 2, FALSE())</f>
        <v>Nguyễn Lê Huỳnh</v>
      </c>
    </row>
    <row r="14" customFormat="false" ht="14.25" hidden="false" customHeight="false" outlineLevel="0" collapsed="false">
      <c r="A14" s="13" t="n">
        <v>20133051</v>
      </c>
      <c r="B14" s="13"/>
      <c r="C14" s="0" t="str">
        <f aca="false">VLOOKUP(A14,'Bảng điểm'!$D$2:$E$48, 2, FALSE())</f>
        <v>Phan Tấn Nhật Khang</v>
      </c>
    </row>
    <row r="15" customFormat="false" ht="14.25" hidden="false" customHeight="false" outlineLevel="0" collapsed="false">
      <c r="A15" s="13" t="n">
        <v>20133055</v>
      </c>
      <c r="B15" s="13"/>
      <c r="C15" s="0" t="str">
        <f aca="false">VLOOKUP(A15,'Bảng điểm'!$D$2:$E$48, 2, FALSE())</f>
        <v>Hồ Ngọc Đăng Khoa</v>
      </c>
    </row>
    <row r="16" customFormat="false" ht="14.25" hidden="false" customHeight="false" outlineLevel="0" collapsed="false">
      <c r="A16" s="13" t="n">
        <v>20133059</v>
      </c>
      <c r="B16" s="13"/>
      <c r="C16" s="0" t="str">
        <f aca="false">VLOOKUP(A16,'Bảng điểm'!$D$2:$E$48, 2, FALSE())</f>
        <v>Phạm Trung Kiên</v>
      </c>
    </row>
    <row r="17" customFormat="false" ht="14.25" hidden="false" customHeight="false" outlineLevel="0" collapsed="false">
      <c r="A17" s="13" t="n">
        <v>20133063</v>
      </c>
      <c r="B17" s="13"/>
      <c r="C17" s="0" t="str">
        <f aca="false">VLOOKUP(A17,'Bảng điểm'!$D$2:$E$48, 2, FALSE())</f>
        <v>Trì Hoài Lộc</v>
      </c>
    </row>
    <row r="18" customFormat="false" ht="14.25" hidden="false" customHeight="false" outlineLevel="0" collapsed="false">
      <c r="A18" s="13" t="n">
        <v>20133064</v>
      </c>
      <c r="B18" s="13"/>
      <c r="C18" s="0" t="str">
        <f aca="false">VLOOKUP(A18,'Bảng điểm'!$D$2:$E$48, 2, FALSE())</f>
        <v>Văn Hoàng Lương</v>
      </c>
    </row>
    <row r="19" customFormat="false" ht="14.25" hidden="false" customHeight="false" outlineLevel="0" collapsed="false">
      <c r="A19" s="13" t="n">
        <v>20133065</v>
      </c>
      <c r="B19" s="13"/>
      <c r="C19" s="0" t="str">
        <f aca="false">VLOOKUP(A19,'Bảng điểm'!$D$2:$E$48, 2, FALSE())</f>
        <v>Phan Quốc Lưu</v>
      </c>
    </row>
    <row r="20" customFormat="false" ht="14.25" hidden="false" customHeight="false" outlineLevel="0" collapsed="false">
      <c r="A20" s="13" t="n">
        <v>20133066</v>
      </c>
      <c r="B20" s="13"/>
      <c r="C20" s="0" t="str">
        <f aca="false">VLOOKUP(A20,'Bảng điểm'!$D$2:$E$48, 2, FALSE())</f>
        <v>Huỳnh Nhật Minh</v>
      </c>
    </row>
    <row r="21" customFormat="false" ht="14.25" hidden="false" customHeight="false" outlineLevel="0" collapsed="false">
      <c r="A21" s="13" t="n">
        <v>20133067</v>
      </c>
      <c r="B21" s="13"/>
      <c r="C21" s="0" t="str">
        <f aca="false">VLOOKUP(A21,'Bảng điểm'!$D$2:$E$48, 2, FALSE())</f>
        <v>Lê Đăng Minh</v>
      </c>
    </row>
    <row r="22" customFormat="false" ht="14.25" hidden="false" customHeight="false" outlineLevel="0" collapsed="false">
      <c r="A22" s="13" t="n">
        <v>20133068</v>
      </c>
      <c r="B22" s="13"/>
      <c r="C22" s="0" t="str">
        <f aca="false">VLOOKUP(A22,'Bảng điểm'!$D$2:$E$48, 2, FALSE())</f>
        <v>Lê Hoàng Minh</v>
      </c>
    </row>
    <row r="23" customFormat="false" ht="14.25" hidden="false" customHeight="false" outlineLevel="0" collapsed="false">
      <c r="A23" s="13" t="n">
        <v>20133069</v>
      </c>
      <c r="B23" s="13"/>
      <c r="C23" s="0" t="str">
        <f aca="false">VLOOKUP(A23,'Bảng điểm'!$D$2:$E$48, 2, FALSE())</f>
        <v>Võ Gia Minh</v>
      </c>
    </row>
    <row r="24" customFormat="false" ht="14.25" hidden="false" customHeight="false" outlineLevel="0" collapsed="false">
      <c r="A24" s="13" t="n">
        <v>20133071</v>
      </c>
      <c r="B24" s="13"/>
      <c r="C24" s="0" t="str">
        <f aca="false">VLOOKUP(A24,'Bảng điểm'!$D$2:$E$48, 2, FALSE())</f>
        <v>Cao Trọng Nghĩa</v>
      </c>
    </row>
    <row r="25" customFormat="false" ht="14.25" hidden="false" customHeight="false" outlineLevel="0" collapsed="false">
      <c r="A25" s="13" t="n">
        <v>20133073</v>
      </c>
      <c r="B25" s="13"/>
      <c r="C25" s="0" t="str">
        <f aca="false">VLOOKUP(A25,'Bảng điểm'!$D$2:$E$48, 2, FALSE())</f>
        <v>Phạm Trung Nghĩa</v>
      </c>
    </row>
    <row r="26" customFormat="false" ht="14.25" hidden="false" customHeight="false" outlineLevel="0" collapsed="false">
      <c r="A26" s="13" t="n">
        <v>20133006</v>
      </c>
      <c r="B26" s="13"/>
      <c r="C26" s="0" t="str">
        <f aca="false">VLOOKUP(A26,'Bảng điểm'!$D$2:$E$48, 2, FALSE())</f>
        <v>Huỳnh Hạo Nhị</v>
      </c>
    </row>
    <row r="27" customFormat="false" ht="14.25" hidden="false" customHeight="false" outlineLevel="0" collapsed="false">
      <c r="A27" s="13" t="n">
        <v>20133084</v>
      </c>
      <c r="B27" s="13"/>
      <c r="C27" s="0" t="str">
        <f aca="false">VLOOKUP(A27,'Bảng điểm'!$D$2:$E$48, 2, FALSE())</f>
        <v>Nguyễn Trị Quốc</v>
      </c>
    </row>
    <row r="28" customFormat="false" ht="14.25" hidden="false" customHeight="false" outlineLevel="0" collapsed="false">
      <c r="A28" s="13" t="n">
        <v>20133086</v>
      </c>
      <c r="B28" s="13"/>
      <c r="C28" s="0" t="str">
        <f aca="false">VLOOKUP(A28,'Bảng điểm'!$D$2:$E$48, 2, FALSE())</f>
        <v>Trương Thị Thu Sương</v>
      </c>
    </row>
    <row r="29" customFormat="false" ht="14.25" hidden="false" customHeight="false" outlineLevel="0" collapsed="false">
      <c r="A29" s="13" t="n">
        <v>20133087</v>
      </c>
      <c r="B29" s="13"/>
      <c r="C29" s="0" t="str">
        <f aca="false">VLOOKUP(A29,'Bảng điểm'!$D$2:$E$48, 2, FALSE())</f>
        <v>Nguyễn Chí Tâm</v>
      </c>
    </row>
    <row r="30" customFormat="false" ht="14.25" hidden="false" customHeight="false" outlineLevel="0" collapsed="false">
      <c r="A30" s="13" t="n">
        <v>20133089</v>
      </c>
      <c r="B30" s="13"/>
      <c r="C30" s="0" t="str">
        <f aca="false">VLOOKUP(A30,'Bảng điểm'!$D$2:$E$48, 2, FALSE())</f>
        <v>Đinh Quang Thắng</v>
      </c>
    </row>
    <row r="31" customFormat="false" ht="14.25" hidden="false" customHeight="false" outlineLevel="0" collapsed="false">
      <c r="A31" s="13" t="n">
        <v>19133053</v>
      </c>
      <c r="B31" s="13"/>
      <c r="C31" s="0" t="e">
        <f aca="false">VLOOKUP(A31,'Bảng điểm'!$D$2:$E$48, 2, FALSE())</f>
        <v>#N/A</v>
      </c>
    </row>
    <row r="32" customFormat="false" ht="14.25" hidden="false" customHeight="false" outlineLevel="0" collapsed="false">
      <c r="A32" s="13" t="n">
        <v>20133124</v>
      </c>
      <c r="B32" s="13"/>
      <c r="C32" s="0" t="str">
        <f aca="false">VLOOKUP(A32,'Bảng điểm'!$D$2:$E$48, 2, FALSE())</f>
        <v>Nguyễn Anh Thư</v>
      </c>
    </row>
    <row r="33" customFormat="false" ht="14.25" hidden="false" customHeight="false" outlineLevel="0" collapsed="false">
      <c r="A33" s="13" t="n">
        <v>20133012</v>
      </c>
      <c r="B33" s="13"/>
      <c r="C33" s="0" t="str">
        <f aca="false">VLOOKUP(A33,'Bảng điểm'!$D$2:$E$48, 2, FALSE())</f>
        <v>Võ Hoài Thương</v>
      </c>
    </row>
    <row r="34" customFormat="false" ht="14.25" hidden="false" customHeight="false" outlineLevel="0" collapsed="false">
      <c r="A34" s="13" t="n">
        <v>20133092</v>
      </c>
      <c r="B34" s="13"/>
      <c r="C34" s="0" t="str">
        <f aca="false">VLOOKUP(A34,'Bảng điểm'!$D$2:$E$48, 2, FALSE())</f>
        <v>Nguyễn Minh Tiến</v>
      </c>
    </row>
    <row r="35" customFormat="false" ht="14.25" hidden="false" customHeight="false" outlineLevel="0" collapsed="false">
      <c r="A35" s="13" t="n">
        <v>19133057</v>
      </c>
      <c r="B35" s="13"/>
      <c r="C35" s="0" t="e">
        <f aca="false">VLOOKUP(A35,'Bảng điểm'!$D$2:$E$48, 2, FALSE())</f>
        <v>#N/A</v>
      </c>
    </row>
    <row r="36" customFormat="false" ht="14.25" hidden="false" customHeight="false" outlineLevel="0" collapsed="false">
      <c r="A36" s="13" t="n">
        <v>20133102</v>
      </c>
      <c r="B36" s="13"/>
      <c r="C36" s="0" t="str">
        <f aca="false">VLOOKUP(A36,'Bảng điểm'!$D$2:$E$48, 2, FALSE())</f>
        <v>Nguyễn Nhật Triều</v>
      </c>
    </row>
    <row r="37" customFormat="false" ht="14.25" hidden="false" customHeight="false" outlineLevel="0" collapsed="false">
      <c r="A37" s="13" t="n">
        <v>20133104</v>
      </c>
      <c r="B37" s="13"/>
      <c r="C37" s="0" t="str">
        <f aca="false">VLOOKUP(A37,'Bảng điểm'!$D$2:$E$48, 2, FALSE())</f>
        <v>Đoàn Quốc Trung</v>
      </c>
    </row>
    <row r="38" customFormat="false" ht="14.25" hidden="false" customHeight="false" outlineLevel="0" collapsed="false">
      <c r="A38" s="13" t="n">
        <v>20133105</v>
      </c>
      <c r="B38" s="13"/>
      <c r="C38" s="0" t="str">
        <f aca="false">VLOOKUP(A38,'Bảng điểm'!$D$2:$E$48, 2, FALSE())</f>
        <v>Mai Thành Trung</v>
      </c>
    </row>
    <row r="39" customFormat="false" ht="14.25" hidden="false" customHeight="false" outlineLevel="0" collapsed="false">
      <c r="A39" s="13" t="n">
        <v>20133106</v>
      </c>
      <c r="B39" s="13"/>
      <c r="C39" s="0" t="str">
        <f aca="false">VLOOKUP(A39,'Bảng điểm'!$D$2:$E$48, 2, FALSE())</f>
        <v>Phan Minh Trung</v>
      </c>
    </row>
    <row r="40" customFormat="false" ht="14.25" hidden="false" customHeight="false" outlineLevel="0" collapsed="false">
      <c r="A40" s="13" t="n">
        <v>20133107</v>
      </c>
      <c r="B40" s="13"/>
      <c r="C40" s="0" t="str">
        <f aca="false">VLOOKUP(A40,'Bảng điểm'!$D$2:$E$48, 2, FALSE())</f>
        <v>Ngô Quang Trường</v>
      </c>
    </row>
    <row r="41" customFormat="false" ht="14.25" hidden="false" customHeight="false" outlineLevel="0" collapsed="false">
      <c r="A41" s="13" t="n">
        <v>20133109</v>
      </c>
      <c r="B41" s="13"/>
      <c r="C41" s="0" t="str">
        <f aca="false">VLOOKUP(A41,'Bảng điểm'!$D$2:$E$48, 2, FALSE())</f>
        <v>Dương Quốc Tuấn</v>
      </c>
    </row>
    <row r="42" customFormat="false" ht="14.25" hidden="false" customHeight="false" outlineLevel="0" collapsed="false">
      <c r="A42" s="13" t="n">
        <v>20133110</v>
      </c>
      <c r="B42" s="13"/>
      <c r="C42" s="0" t="str">
        <f aca="false">VLOOKUP(A42,'Bảng điểm'!$D$2:$E$48, 2, FALSE())</f>
        <v>Nguyễn Thanh Tuấn</v>
      </c>
    </row>
    <row r="43" customFormat="false" ht="14.25" hidden="false" customHeight="false" outlineLevel="0" collapsed="false">
      <c r="A43" s="13" t="n">
        <v>20133111</v>
      </c>
      <c r="B43" s="13"/>
      <c r="C43" s="0" t="str">
        <f aca="false">VLOOKUP(A43,'Bảng điểm'!$D$2:$E$48, 2, FALSE())</f>
        <v>Nguyễn Thanh Tùng</v>
      </c>
    </row>
    <row r="44" customFormat="false" ht="14.25" hidden="false" customHeight="false" outlineLevel="0" collapsed="false">
      <c r="A44" s="13" t="n">
        <v>20133112</v>
      </c>
      <c r="B44" s="13"/>
      <c r="C44" s="0" t="str">
        <f aca="false">VLOOKUP(A44,'Bảng điểm'!$D$2:$E$48, 2, FALSE())</f>
        <v>Ngô Hoàng Khắc Tường</v>
      </c>
    </row>
    <row r="45" customFormat="false" ht="14.25" hidden="false" customHeight="false" outlineLevel="0" collapsed="false">
      <c r="A45" s="13" t="n">
        <v>20133113</v>
      </c>
      <c r="B45" s="13"/>
      <c r="C45" s="0" t="str">
        <f aca="false">VLOOKUP(A45,'Bảng điểm'!$D$2:$E$48, 2, FALSE())</f>
        <v>Nguyễn Thị Tường Vi</v>
      </c>
    </row>
    <row r="46" customFormat="false" ht="14.25" hidden="false" customHeight="false" outlineLevel="0" collapsed="false">
      <c r="A46" s="13" t="n">
        <v>17133072</v>
      </c>
      <c r="B46" s="13"/>
      <c r="C46" s="0" t="str">
        <f aca="false">VLOOKUP(A46,'Bảng điểm'!$D$2:$E$48, 2, FALSE())</f>
        <v>Phan Hoàng Việt</v>
      </c>
    </row>
    <row r="47" customFormat="false" ht="14.25" hidden="false" customHeight="false" outlineLevel="0" collapsed="false">
      <c r="A47" s="13" t="n">
        <v>20133115</v>
      </c>
      <c r="B47" s="13"/>
      <c r="C47" s="0" t="str">
        <f aca="false">VLOOKUP(A47,'Bảng điểm'!$D$2:$E$48, 2, FALSE())</f>
        <v>Trương Gia Vỷ</v>
      </c>
    </row>
    <row r="48" customFormat="false" ht="14.25" hidden="false" customHeight="false" outlineLevel="0" collapsed="false">
      <c r="A48" s="13" t="n">
        <v>20133117</v>
      </c>
      <c r="B48" s="13"/>
      <c r="C48" s="0" t="str">
        <f aca="false">VLOOKUP(A48,'Bảng điểm'!$D$2:$E$48, 2, FALSE())</f>
        <v>Nguyễn Ý</v>
      </c>
    </row>
  </sheetData>
  <mergeCells count="48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Collabora_Office/22.05.12.3$Linux_X86_64 LibreOffice_project/416b47096203b13365953eff93eb800860f7a4cf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2023-02-28T08:01:30Z</dcterms:created>
  <dc:creator>Tân Rogger</dc:creator>
  <dc:description/>
  <dc:language>en-US</dc:language>
  <cp:lastModifiedBy>Tân Rogger</cp:lastModifiedBy>
  <dcterms:modified xsi:type="dcterms:W3CDTF">2023-05-17T03:25:36Z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